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filterPrivacy="1" defaultThemeVersion="124226"/>
  <xr:revisionPtr revIDLastSave="0" documentId="13_ncr:1_{BE59FEE3-712F-4084-BC07-8483CED3495B}" xr6:coauthVersionLast="47" xr6:coauthVersionMax="47" xr10:uidLastSave="{00000000-0000-0000-0000-000000000000}"/>
  <bookViews>
    <workbookView xWindow="-108" yWindow="-108" windowWidth="23256" windowHeight="12576" xr2:uid="{00000000-000D-0000-FFFF-FFFF00000000}"/>
  </bookViews>
  <sheets>
    <sheet name="届出書（別紙2）　" sheetId="300" r:id="rId1"/>
    <sheet name="体制等状況一覧表（★別紙1）" sheetId="293" r:id="rId2"/>
    <sheet name="備考（1） " sheetId="294" r:id="rId3"/>
    <sheet name="（介護予防）体制等状況一覧表（★別紙1－2） " sheetId="295" r:id="rId4"/>
    <sheet name="備考（1－2）" sheetId="296" r:id="rId5"/>
    <sheet name="添付資料一覧" sheetId="268" r:id="rId6"/>
    <sheet name="別紙4 " sheetId="303" r:id="rId7"/>
    <sheet name="別紙5 " sheetId="292" r:id="rId8"/>
    <sheet name="別紙6" sheetId="100" r:id="rId9"/>
    <sheet name="別紙7" sheetId="226" r:id="rId10"/>
    <sheet name="別紙７参考資料" sheetId="291" r:id="rId11"/>
    <sheet name="別添" sheetId="248" r:id="rId12"/>
    <sheet name="別紙8" sheetId="102" r:id="rId13"/>
    <sheet name="別紙8ー2" sheetId="223" r:id="rId14"/>
    <sheet name="別紙8ー3" sheetId="104" r:id="rId15"/>
    <sheet name="別紙9" sheetId="105" r:id="rId16"/>
    <sheet name="別紙9ー2" sheetId="106" r:id="rId17"/>
    <sheet name="別紙9ー3" sheetId="107" r:id="rId18"/>
    <sheet name="別紙9ー4 " sheetId="243" r:id="rId19"/>
    <sheet name="別紙9ー５" sheetId="233" r:id="rId20"/>
    <sheet name="別紙10" sheetId="228" r:id="rId21"/>
    <sheet name="別紙10ー2" sheetId="241" r:id="rId22"/>
    <sheet name="別紙10ー3" sheetId="270" r:id="rId23"/>
    <sheet name="別紙10ー4" sheetId="271" r:id="rId24"/>
    <sheet name="別紙10ー5" sheetId="273" r:id="rId25"/>
    <sheet name="別紙11" sheetId="247" r:id="rId26"/>
    <sheet name="別紙12" sheetId="176" r:id="rId27"/>
    <sheet name="別紙12－２" sheetId="178" r:id="rId28"/>
    <sheet name="別紙12－3" sheetId="181" r:id="rId29"/>
    <sheet name="別紙12－４" sheetId="182" r:id="rId30"/>
    <sheet name="別紙12－６" sheetId="183" r:id="rId31"/>
    <sheet name="別紙13－１－１" sheetId="250" r:id="rId32"/>
    <sheet name="別紙13－１－２" sheetId="216" r:id="rId33"/>
    <sheet name="別紙13－2" sheetId="217" r:id="rId34"/>
    <sheet name="別紙13－3" sheetId="218" r:id="rId35"/>
    <sheet name="別紙13－4" sheetId="219" r:id="rId36"/>
    <sheet name="別紙13－5" sheetId="220" r:id="rId37"/>
    <sheet name="別紙13－6" sheetId="221" r:id="rId38"/>
    <sheet name="別紙14" sheetId="129" r:id="rId39"/>
    <sheet name="別紙15" sheetId="130" r:id="rId40"/>
    <sheet name="別紙16" sheetId="238" r:id="rId41"/>
    <sheet name="別紙16－２" sheetId="236" r:id="rId42"/>
    <sheet name="別紙17" sheetId="185" r:id="rId43"/>
    <sheet name="別紙18" sheetId="222" r:id="rId44"/>
    <sheet name="別紙19" sheetId="152" r:id="rId45"/>
    <sheet name="別紙20 " sheetId="237" r:id="rId46"/>
    <sheet name="別紙20－２" sheetId="235" r:id="rId47"/>
    <sheet name="別紙21" sheetId="149" r:id="rId48"/>
    <sheet name="別紙22" sheetId="249" r:id="rId49"/>
    <sheet name="別紙23" sheetId="153" r:id="rId50"/>
    <sheet name="別紙24" sheetId="165" r:id="rId51"/>
    <sheet name="別紙25" sheetId="197" r:id="rId52"/>
    <sheet name="別紙26" sheetId="274" r:id="rId53"/>
    <sheet name="別紙27" sheetId="275" r:id="rId54"/>
    <sheet name="別紙28－１" sheetId="276" r:id="rId55"/>
    <sheet name="別紙28ー２" sheetId="277" r:id="rId56"/>
    <sheet name="別紙29－１" sheetId="278" r:id="rId57"/>
    <sheet name="別紙29ー２" sheetId="279" r:id="rId58"/>
    <sheet name="別紙30" sheetId="281" r:id="rId59"/>
    <sheet name="別紙31" sheetId="289" r:id="rId60"/>
    <sheet name="別紙31-2" sheetId="290" r:id="rId61"/>
    <sheet name="別紙34" sheetId="286" r:id="rId62"/>
    <sheet name="別紙34-2" sheetId="287" r:id="rId63"/>
    <sheet name="別紙34-4" sheetId="288" r:id="rId64"/>
    <sheet name="別紙50" sheetId="269" r:id="rId65"/>
    <sheet name="別紙51" sheetId="252" r:id="rId66"/>
    <sheet name="別紙51-2" sheetId="253" r:id="rId67"/>
    <sheet name="別紙52-2" sheetId="255" r:id="rId68"/>
    <sheet name="別紙52-3" sheetId="256" r:id="rId69"/>
    <sheet name="別紙53-2" sheetId="258" r:id="rId70"/>
    <sheet name="別紙55" sheetId="262" r:id="rId71"/>
    <sheet name="様式56" sheetId="263" r:id="rId72"/>
    <sheet name="別紙57" sheetId="264" r:id="rId73"/>
    <sheet name="別紙58" sheetId="265" r:id="rId74"/>
    <sheet name="別紙59" sheetId="266" r:id="rId75"/>
    <sheet name="別紙60" sheetId="267" r:id="rId76"/>
    <sheet name="別紙●24" sheetId="66" state="hidden" r:id="rId77"/>
  </sheets>
  <definedNames>
    <definedName name="_xlnm._FilterDatabase" localSheetId="5" hidden="1">添付資料一覧!$A$4:$CC$231</definedName>
    <definedName name="aa" localSheetId="71">様式56!$A$1:$J$39</definedName>
    <definedName name="ｋ" localSheetId="7">#REF!</definedName>
    <definedName name="ｋ" localSheetId="10">#REF!</definedName>
    <definedName name="ｋ">#REF!</definedName>
    <definedName name="_xlnm.Print_Area" localSheetId="3">'（介護予防）体制等状況一覧表（★別紙1－2） '!$A$1:$AF$384</definedName>
    <definedName name="_xlnm.Print_Area" localSheetId="1">'体制等状況一覧表（★別紙1）'!$A$1:$AF$919</definedName>
    <definedName name="_xlnm.Print_Area" localSheetId="5">添付資料一覧!$A$1:$CC$231</definedName>
    <definedName name="_xlnm.Print_Area" localSheetId="0">'届出書（別紙2）　'!$A$1:$AO$87</definedName>
    <definedName name="_xlnm.Print_Area" localSheetId="2">'備考（1） '!$A$1:$Q$71</definedName>
    <definedName name="_xlnm.Print_Area" localSheetId="4">'備考（1－2）'!$A$1:$N$49</definedName>
    <definedName name="_xlnm.Print_Area" localSheetId="76">別紙●24!$A$1:$AM$77</definedName>
    <definedName name="_xlnm.Print_Area" localSheetId="20">別紙10!$A$1:$AB$61</definedName>
    <definedName name="_xlnm.Print_Area" localSheetId="21">別紙10ー2!$A$1:$AB$31</definedName>
    <definedName name="_xlnm.Print_Area" localSheetId="22">別紙10ー3!$A$1:$K$56</definedName>
    <definedName name="_xlnm.Print_Area" localSheetId="23">別紙10ー4!$A$1:$S$102</definedName>
    <definedName name="_xlnm.Print_Area" localSheetId="24">別紙10ー5!$A$1:$K$54</definedName>
    <definedName name="_xlnm.Print_Area" localSheetId="25">別紙11!$A$1:$Z$56</definedName>
    <definedName name="_xlnm.Print_Area" localSheetId="26">別紙12!$A$1:$AE$68</definedName>
    <definedName name="_xlnm.Print_Area" localSheetId="27">'別紙12－２'!$A$1:$AE$56</definedName>
    <definedName name="_xlnm.Print_Area" localSheetId="28">'別紙12－3'!$A$1:$AD$47</definedName>
    <definedName name="_xlnm.Print_Area" localSheetId="29">'別紙12－４'!$A$1:$AE$58</definedName>
    <definedName name="_xlnm.Print_Area" localSheetId="30">'別紙12－６'!$A$1:$AD$57</definedName>
    <definedName name="_xlnm.Print_Area" localSheetId="31">'別紙13－１－１'!$A$1:$AG$101</definedName>
    <definedName name="_xlnm.Print_Area" localSheetId="32">'別紙13－１－２'!$A$1:$AG$103</definedName>
    <definedName name="_xlnm.Print_Area" localSheetId="33">'別紙13－2'!$A$1:$AH$45</definedName>
    <definedName name="_xlnm.Print_Area" localSheetId="34">'別紙13－3'!$A$1:$AF$54</definedName>
    <definedName name="_xlnm.Print_Area" localSheetId="35">'別紙13－4'!$A$1:$AF$49</definedName>
    <definedName name="_xlnm.Print_Area" localSheetId="36">'別紙13－5'!$A$1:$AG$55</definedName>
    <definedName name="_xlnm.Print_Area" localSheetId="37">'別紙13－6'!$A$1:$AF$42</definedName>
    <definedName name="_xlnm.Print_Area" localSheetId="38">別紙14!$A$1:$AC$24</definedName>
    <definedName name="_xlnm.Print_Area" localSheetId="39">別紙15!$A$1:$AB$35</definedName>
    <definedName name="_xlnm.Print_Area" localSheetId="40">別紙16!$A$1:$AC$26</definedName>
    <definedName name="_xlnm.Print_Area" localSheetId="41">'別紙16－２'!$A$1:$AG$45</definedName>
    <definedName name="_xlnm.Print_Area" localSheetId="42">別紙17!$A$1:$AD$28</definedName>
    <definedName name="_xlnm.Print_Area" localSheetId="43">別紙18!$A$1:$AD$28</definedName>
    <definedName name="_xlnm.Print_Area" localSheetId="44">別紙19!$A$1:$AF$36</definedName>
    <definedName name="_xlnm.Print_Area" localSheetId="45">'別紙20 '!$A$1:$AC$35</definedName>
    <definedName name="_xlnm.Print_Area" localSheetId="46">'別紙20－２'!$A$1:$AG$52</definedName>
    <definedName name="_xlnm.Print_Area" localSheetId="47">別紙21!$A$1:$AA$30</definedName>
    <definedName name="_xlnm.Print_Area" localSheetId="48">別紙22!$A$1:$AC$69</definedName>
    <definedName name="_xlnm.Print_Area" localSheetId="49">別紙23!$A$1:$AE$44</definedName>
    <definedName name="_xlnm.Print_Area" localSheetId="50">別紙24!$A$1:$AD$65</definedName>
    <definedName name="_xlnm.Print_Area" localSheetId="52">別紙26!$A$1:$AE$70</definedName>
    <definedName name="_xlnm.Print_Area" localSheetId="53">別紙27!$A$1:$Z$30</definedName>
    <definedName name="_xlnm.Print_Area" localSheetId="54">'別紙28－１'!$A$1:$Z$32</definedName>
    <definedName name="_xlnm.Print_Area" localSheetId="55">別紙28ー２!$A$1:$X$50</definedName>
    <definedName name="_xlnm.Print_Area" localSheetId="56">'別紙29－１'!$A$1:$AC$34</definedName>
    <definedName name="_xlnm.Print_Area" localSheetId="57">別紙29ー２!$A$1:$X$50</definedName>
    <definedName name="_xlnm.Print_Area" localSheetId="58">別紙30!$A$1:$Z$22</definedName>
    <definedName name="_xlnm.Print_Area" localSheetId="59">別紙31!$A$1:$N$54</definedName>
    <definedName name="_xlnm.Print_Area" localSheetId="60">'別紙31-2'!$A$1:$N$55</definedName>
    <definedName name="_xlnm.Print_Area" localSheetId="61">別紙34!$A$1:$W$49</definedName>
    <definedName name="_xlnm.Print_Area" localSheetId="62">'別紙34-2'!$A$1:$V$36</definedName>
    <definedName name="_xlnm.Print_Area" localSheetId="63">'別紙34-4'!$A$1:$W$52</definedName>
    <definedName name="_xlnm.Print_Area" localSheetId="6">'別紙4 '!$A$1:$AD$35</definedName>
    <definedName name="_xlnm.Print_Area" localSheetId="7">'別紙5 '!$A$1:$AG$51</definedName>
    <definedName name="_xlnm.Print_Area" localSheetId="65">別紙51!$A$1:$N$54</definedName>
    <definedName name="_xlnm.Print_Area" localSheetId="66">'別紙51-2'!$A$1:$N$55</definedName>
    <definedName name="_xlnm.Print_Area" localSheetId="70">別紙55!$A$1:$Z$37</definedName>
    <definedName name="_xlnm.Print_Area" localSheetId="72">別紙57!$A$1:$Y$13</definedName>
    <definedName name="_xlnm.Print_Area" localSheetId="73">別紙58!$A$1:$I$17</definedName>
    <definedName name="_xlnm.Print_Area" localSheetId="74">別紙59!$A$1:$I$34</definedName>
    <definedName name="_xlnm.Print_Area" localSheetId="8">別紙6!$A$1:$AL$41</definedName>
    <definedName name="_xlnm.Print_Area" localSheetId="75">別紙60!$A$1:$T$101</definedName>
    <definedName name="_xlnm.Print_Area" localSheetId="9">別紙7!$A$1:$AJ$61</definedName>
    <definedName name="_xlnm.Print_Area" localSheetId="10">別紙７参考資料!$A$1:$S$86</definedName>
    <definedName name="_xlnm.Print_Area" localSheetId="12">別紙8!$A$1:$Y$52</definedName>
    <definedName name="_xlnm.Print_Area" localSheetId="13">別紙8ー2!$A$1:$AD$49</definedName>
    <definedName name="_xlnm.Print_Area" localSheetId="14">別紙8ー3!$A$1:$AC$50</definedName>
    <definedName name="_xlnm.Print_Area" localSheetId="15">別紙9!$A$1:$AB$23</definedName>
    <definedName name="_xlnm.Print_Area" localSheetId="16">別紙9ー2!$A$1:$AA$39</definedName>
    <definedName name="_xlnm.Print_Area" localSheetId="17">別紙9ー3!$A$1:$AA$35</definedName>
    <definedName name="_xlnm.Print_Area" localSheetId="18">'別紙9ー4 '!$A$1:$AB$34</definedName>
    <definedName name="_xlnm.Print_Area" localSheetId="19">別紙9ー５!$A$1:$AA$31</definedName>
    <definedName name="_xlnm.Print_Area" localSheetId="11">別添!$A$1:$AB$38</definedName>
    <definedName name="_xlnm.Print_Area" localSheetId="71">様式56!$A$1:$J$39</definedName>
    <definedName name="_xlnm.Print_Titles" localSheetId="5">添付資料一覧!$1:$4</definedName>
    <definedName name="Z_918D9391_3166_42FD_8CCC_73DDA136E9AD_.wvu.PrintArea" localSheetId="3" hidden="1">'（介護予防）体制等状況一覧表（★別紙1－2） '!$A$1:$AF$381</definedName>
    <definedName name="Z_918D9391_3166_42FD_8CCC_73DDA136E9AD_.wvu.PrintArea" localSheetId="1" hidden="1">'体制等状況一覧表（★別紙1）'!$A$1:$AF$918</definedName>
    <definedName name="サービス種別" localSheetId="58">#REF!</definedName>
    <definedName name="サービス種別" localSheetId="7">#REF!</definedName>
    <definedName name="サービス種別" localSheetId="10">#REF!</definedName>
    <definedName name="サービス種別">#REF!</definedName>
    <definedName name="サービス種類" localSheetId="58">#REF!</definedName>
    <definedName name="サービス種類" localSheetId="7">#REF!</definedName>
    <definedName name="サービス種類" localSheetId="10">#REF!</definedName>
    <definedName name="サービス種類">#REF!</definedName>
    <definedName name="サービス名" localSheetId="58">#REF!</definedName>
    <definedName name="サービス名" localSheetId="7">#REF!</definedName>
    <definedName name="サービス名" localSheetId="10">#REF!</definedName>
    <definedName name="サービス名">#REF!</definedName>
    <definedName name="サービス名称" localSheetId="58">#REF!</definedName>
    <definedName name="サービス名称" localSheetId="7">#REF!</definedName>
    <definedName name="サービス名称" localSheetId="10">#REF!</definedName>
    <definedName name="サービス名称">#REF!</definedName>
    <definedName name="だだ" localSheetId="58">#REF!</definedName>
    <definedName name="だだ" localSheetId="7">#REF!</definedName>
    <definedName name="だだ" localSheetId="10">#REF!</definedName>
    <definedName name="だだ">#REF!</definedName>
    <definedName name="っっｋ" localSheetId="58">#REF!</definedName>
    <definedName name="っっｋ" localSheetId="7">#REF!</definedName>
    <definedName name="っっｋ" localSheetId="10">#REF!</definedName>
    <definedName name="っっｋ">#REF!</definedName>
    <definedName name="っっっっｌ" localSheetId="58">#REF!</definedName>
    <definedName name="っっっっｌ" localSheetId="7">#REF!</definedName>
    <definedName name="っっっっｌ" localSheetId="10">#REF!</definedName>
    <definedName name="っっっっｌ">#REF!</definedName>
    <definedName name="確認" localSheetId="58">#REF!</definedName>
    <definedName name="確認" localSheetId="7">#REF!</definedName>
    <definedName name="確認" localSheetId="10">#REF!</definedName>
    <definedName name="確認">#REF!</definedName>
    <definedName name="種類" localSheetId="58">#REF!</definedName>
    <definedName name="種類" localSheetId="7">#REF!</definedName>
    <definedName name="種類" localSheetId="10">#REF!</definedName>
    <definedName name="種類">#REF!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 i="291" l="1"/>
  <c r="E29" i="291" s="1"/>
  <c r="M15" i="291"/>
  <c r="E16" i="291"/>
  <c r="M16" i="291"/>
  <c r="P16" i="291"/>
  <c r="E18" i="291"/>
  <c r="M18" i="291"/>
  <c r="M39" i="291" s="1"/>
  <c r="M40" i="291" s="1"/>
  <c r="P41" i="291" s="1"/>
  <c r="P18" i="291"/>
  <c r="E20" i="291"/>
  <c r="M20" i="291"/>
  <c r="P20" i="291"/>
  <c r="E22" i="291"/>
  <c r="M22" i="291"/>
  <c r="P22" i="291"/>
  <c r="E24" i="291"/>
  <c r="M24" i="291"/>
  <c r="P24" i="291"/>
  <c r="E26" i="291"/>
  <c r="M26" i="291"/>
  <c r="P26" i="291"/>
  <c r="E28" i="291"/>
  <c r="M28" i="291"/>
  <c r="P28" i="291"/>
  <c r="E30" i="291"/>
  <c r="M30" i="291"/>
  <c r="P30" i="291"/>
  <c r="E32" i="291"/>
  <c r="M32" i="291"/>
  <c r="P32" i="291"/>
  <c r="E34" i="291"/>
  <c r="M34" i="291"/>
  <c r="P34" i="291"/>
  <c r="E36" i="291"/>
  <c r="M36" i="291"/>
  <c r="P36" i="291"/>
  <c r="P39" i="291"/>
  <c r="P40" i="291" s="1"/>
  <c r="J41" i="291"/>
  <c r="M45" i="291"/>
  <c r="E46" i="291"/>
  <c r="M46" i="291"/>
  <c r="M53" i="291" s="1"/>
  <c r="M54" i="291" s="1"/>
  <c r="P55" i="291" s="1"/>
  <c r="P46" i="291"/>
  <c r="P53" i="291" s="1"/>
  <c r="P54" i="291" s="1"/>
  <c r="E48" i="291"/>
  <c r="M48" i="291"/>
  <c r="P48" i="291"/>
  <c r="E50" i="291"/>
  <c r="M50" i="291"/>
  <c r="P50" i="291"/>
  <c r="J55" i="291"/>
  <c r="D44" i="289"/>
  <c r="D45" i="289" s="1"/>
  <c r="K41" i="289"/>
  <c r="K42" i="289" s="1"/>
  <c r="J41" i="289"/>
  <c r="J42" i="289" s="1"/>
  <c r="N40" i="289"/>
  <c r="M40" i="289"/>
  <c r="L40" i="289"/>
  <c r="K40" i="289"/>
  <c r="J40" i="289"/>
  <c r="I40" i="289"/>
  <c r="H40" i="289"/>
  <c r="G40" i="289"/>
  <c r="F40" i="289"/>
  <c r="E40" i="289"/>
  <c r="D40" i="289"/>
  <c r="N36" i="289"/>
  <c r="N41" i="289" s="1"/>
  <c r="N42" i="289" s="1"/>
  <c r="M36" i="289"/>
  <c r="M41" i="289" s="1"/>
  <c r="M42" i="289" s="1"/>
  <c r="L36" i="289"/>
  <c r="L41" i="289" s="1"/>
  <c r="L42" i="289" s="1"/>
  <c r="K36" i="289"/>
  <c r="J36" i="289"/>
  <c r="I36" i="289"/>
  <c r="I41" i="289" s="1"/>
  <c r="I42" i="289" s="1"/>
  <c r="H36" i="289"/>
  <c r="H41" i="289" s="1"/>
  <c r="H42" i="289" s="1"/>
  <c r="G36" i="289"/>
  <c r="G41" i="289" s="1"/>
  <c r="G42" i="289" s="1"/>
  <c r="F36" i="289"/>
  <c r="F41" i="289" s="1"/>
  <c r="F42" i="289" s="1"/>
  <c r="E36" i="289"/>
  <c r="E41" i="289" s="1"/>
  <c r="E42" i="289" s="1"/>
  <c r="D36" i="289"/>
  <c r="D41" i="289" s="1"/>
  <c r="D42" i="289" s="1"/>
  <c r="D13" i="289"/>
  <c r="D15" i="289" s="1"/>
  <c r="D21" i="289" s="1"/>
  <c r="C9" i="288"/>
  <c r="D9" i="288"/>
  <c r="E9" i="288"/>
  <c r="F9" i="288"/>
  <c r="G9" i="288"/>
  <c r="H9" i="288"/>
  <c r="I9" i="288"/>
  <c r="J9" i="288"/>
  <c r="K9" i="288"/>
  <c r="L9" i="288"/>
  <c r="M9" i="288"/>
  <c r="N9" i="288"/>
  <c r="O9" i="288" s="1"/>
  <c r="C11" i="288"/>
  <c r="N11" i="288" s="1"/>
  <c r="O11" i="288" s="1"/>
  <c r="D11" i="288"/>
  <c r="E11" i="288"/>
  <c r="F11" i="288"/>
  <c r="G11" i="288"/>
  <c r="H11" i="288"/>
  <c r="I11" i="288"/>
  <c r="J11" i="288"/>
  <c r="K11" i="288"/>
  <c r="L11" i="288"/>
  <c r="M11" i="288"/>
  <c r="C13" i="288"/>
  <c r="D13" i="288"/>
  <c r="E13" i="288"/>
  <c r="F13" i="288"/>
  <c r="G13" i="288"/>
  <c r="H13" i="288"/>
  <c r="I13" i="288"/>
  <c r="J13" i="288"/>
  <c r="K13" i="288"/>
  <c r="L13" i="288"/>
  <c r="M13" i="288"/>
  <c r="N13" i="288"/>
  <c r="O13" i="288"/>
  <c r="C18" i="288"/>
  <c r="D18" i="288"/>
  <c r="E18" i="288"/>
  <c r="F18" i="288"/>
  <c r="G18" i="288"/>
  <c r="H18" i="288"/>
  <c r="I18" i="288"/>
  <c r="J18" i="288"/>
  <c r="K18" i="288"/>
  <c r="L18" i="288"/>
  <c r="M18" i="288"/>
  <c r="N18" i="288"/>
  <c r="O18" i="288"/>
  <c r="C20" i="288"/>
  <c r="N20" i="288" s="1"/>
  <c r="O20" i="288" s="1"/>
  <c r="Q20" i="288" s="1"/>
  <c r="D20" i="288"/>
  <c r="E20" i="288"/>
  <c r="F20" i="288"/>
  <c r="G20" i="288"/>
  <c r="H20" i="288"/>
  <c r="I20" i="288"/>
  <c r="J20" i="288"/>
  <c r="K20" i="288"/>
  <c r="L20" i="288"/>
  <c r="M20" i="288"/>
  <c r="C27" i="288"/>
  <c r="D27" i="288"/>
  <c r="E27" i="288"/>
  <c r="F27" i="288"/>
  <c r="G27" i="288" s="1"/>
  <c r="C29" i="288"/>
  <c r="D29" i="288"/>
  <c r="E29" i="288"/>
  <c r="F29" i="288"/>
  <c r="G29" i="288"/>
  <c r="C31" i="288"/>
  <c r="F31" i="288" s="1"/>
  <c r="G31" i="288" s="1"/>
  <c r="D31" i="288"/>
  <c r="E31" i="288"/>
  <c r="C36" i="288"/>
  <c r="F36" i="288" s="1"/>
  <c r="G36" i="288" s="1"/>
  <c r="D36" i="288"/>
  <c r="E36" i="288"/>
  <c r="C38" i="288"/>
  <c r="D38" i="288"/>
  <c r="E38" i="288"/>
  <c r="F38" i="288"/>
  <c r="G38" i="288"/>
  <c r="E49" i="291" l="1"/>
  <c r="E17" i="291"/>
  <c r="P45" i="291"/>
  <c r="E21" i="291"/>
  <c r="E33" i="291"/>
  <c r="E25" i="291"/>
  <c r="E51" i="291"/>
  <c r="E47" i="291"/>
  <c r="E35" i="291"/>
  <c r="E31" i="291"/>
  <c r="E27" i="291"/>
  <c r="E23" i="291"/>
  <c r="E19" i="291"/>
  <c r="P15" i="291"/>
  <c r="E37" i="291"/>
  <c r="J31" i="288"/>
  <c r="Q11" i="288"/>
  <c r="J38" i="288"/>
  <c r="J29" i="288"/>
  <c r="Q13" i="288"/>
  <c r="E22" i="287" l="1"/>
  <c r="D22" i="287"/>
  <c r="C22" i="287"/>
  <c r="F22" i="287" s="1"/>
  <c r="G22" i="287" s="1"/>
  <c r="J22" i="287" s="1"/>
  <c r="F20" i="287"/>
  <c r="G20" i="287" s="1"/>
  <c r="J20" i="287" s="1"/>
  <c r="E20" i="287"/>
  <c r="D20" i="287"/>
  <c r="C20" i="287"/>
  <c r="F18" i="287"/>
  <c r="G18" i="287" s="1"/>
  <c r="E18" i="287"/>
  <c r="D18" i="287"/>
  <c r="C18" i="287"/>
  <c r="N12" i="287"/>
  <c r="O12" i="287" s="1"/>
  <c r="Q12" i="287" s="1"/>
  <c r="M12" i="287"/>
  <c r="L12" i="287"/>
  <c r="K12" i="287"/>
  <c r="J12" i="287"/>
  <c r="I12" i="287"/>
  <c r="H12" i="287"/>
  <c r="G12" i="287"/>
  <c r="F12" i="287"/>
  <c r="E12" i="287"/>
  <c r="D12" i="287"/>
  <c r="C12" i="287"/>
  <c r="N10" i="287"/>
  <c r="O10" i="287" s="1"/>
  <c r="Q10" i="287" s="1"/>
  <c r="M10" i="287"/>
  <c r="L10" i="287"/>
  <c r="K10" i="287"/>
  <c r="J10" i="287"/>
  <c r="I10" i="287"/>
  <c r="H10" i="287"/>
  <c r="G10" i="287"/>
  <c r="F10" i="287"/>
  <c r="E10" i="287"/>
  <c r="D10" i="287"/>
  <c r="C10" i="287"/>
  <c r="M8" i="287"/>
  <c r="L8" i="287"/>
  <c r="K8" i="287"/>
  <c r="J8" i="287"/>
  <c r="I8" i="287"/>
  <c r="H8" i="287"/>
  <c r="G8" i="287"/>
  <c r="F8" i="287"/>
  <c r="E8" i="287"/>
  <c r="D8" i="287"/>
  <c r="C8" i="287"/>
  <c r="N8" i="287" s="1"/>
  <c r="O8" i="287" s="1"/>
  <c r="E34" i="286" l="1"/>
  <c r="D34" i="286"/>
  <c r="C34" i="286"/>
  <c r="F34" i="286" s="1"/>
  <c r="G34" i="286" s="1"/>
  <c r="J34" i="286" s="1"/>
  <c r="E32" i="286"/>
  <c r="D32" i="286"/>
  <c r="C32" i="286"/>
  <c r="F32" i="286" s="1"/>
  <c r="G32" i="286" s="1"/>
  <c r="E30" i="286"/>
  <c r="D30" i="286"/>
  <c r="C30" i="286"/>
  <c r="F30" i="286" s="1"/>
  <c r="G30" i="286" s="1"/>
  <c r="E28" i="286"/>
  <c r="D28" i="286"/>
  <c r="C28" i="286"/>
  <c r="F28" i="286" s="1"/>
  <c r="G28" i="286" s="1"/>
  <c r="E26" i="286"/>
  <c r="D26" i="286"/>
  <c r="C26" i="286"/>
  <c r="F26" i="286" s="1"/>
  <c r="G26" i="286" s="1"/>
  <c r="J26" i="286" s="1"/>
  <c r="F24" i="286"/>
  <c r="G24" i="286" s="1"/>
  <c r="E24" i="286"/>
  <c r="D24" i="286"/>
  <c r="C24" i="286"/>
  <c r="N18" i="286"/>
  <c r="O18" i="286" s="1"/>
  <c r="Q18" i="286" s="1"/>
  <c r="M18" i="286"/>
  <c r="L18" i="286"/>
  <c r="K18" i="286"/>
  <c r="J18" i="286"/>
  <c r="I18" i="286"/>
  <c r="H18" i="286"/>
  <c r="G18" i="286"/>
  <c r="F18" i="286"/>
  <c r="E18" i="286"/>
  <c r="D18" i="286"/>
  <c r="C18" i="286"/>
  <c r="M16" i="286"/>
  <c r="L16" i="286"/>
  <c r="K16" i="286"/>
  <c r="J16" i="286"/>
  <c r="I16" i="286"/>
  <c r="H16" i="286"/>
  <c r="G16" i="286"/>
  <c r="F16" i="286"/>
  <c r="E16" i="286"/>
  <c r="D16" i="286"/>
  <c r="C16" i="286"/>
  <c r="N16" i="286" s="1"/>
  <c r="O16" i="286" s="1"/>
  <c r="M14" i="286"/>
  <c r="L14" i="286"/>
  <c r="K14" i="286"/>
  <c r="J14" i="286"/>
  <c r="I14" i="286"/>
  <c r="H14" i="286"/>
  <c r="G14" i="286"/>
  <c r="F14" i="286"/>
  <c r="E14" i="286"/>
  <c r="D14" i="286"/>
  <c r="C14" i="286"/>
  <c r="N14" i="286" s="1"/>
  <c r="O14" i="286" s="1"/>
  <c r="M12" i="286"/>
  <c r="L12" i="286"/>
  <c r="K12" i="286"/>
  <c r="J12" i="286"/>
  <c r="I12" i="286"/>
  <c r="H12" i="286"/>
  <c r="G12" i="286"/>
  <c r="F12" i="286"/>
  <c r="E12" i="286"/>
  <c r="D12" i="286"/>
  <c r="C12" i="286"/>
  <c r="N12" i="286" s="1"/>
  <c r="O12" i="286" s="1"/>
  <c r="Q12" i="286" s="1"/>
  <c r="M10" i="286"/>
  <c r="L10" i="286"/>
  <c r="K10" i="286"/>
  <c r="J10" i="286"/>
  <c r="I10" i="286"/>
  <c r="H10" i="286"/>
  <c r="G10" i="286"/>
  <c r="F10" i="286"/>
  <c r="E10" i="286"/>
  <c r="D10" i="286"/>
  <c r="C10" i="286"/>
  <c r="N10" i="286" s="1"/>
  <c r="O10" i="286" s="1"/>
  <c r="Q10" i="286" s="1"/>
  <c r="M8" i="286"/>
  <c r="L8" i="286"/>
  <c r="K8" i="286"/>
  <c r="J8" i="286"/>
  <c r="I8" i="286"/>
  <c r="H8" i="286"/>
  <c r="G8" i="286"/>
  <c r="F8" i="286"/>
  <c r="E8" i="286"/>
  <c r="D8" i="286"/>
  <c r="C8" i="286"/>
  <c r="N8" i="286" s="1"/>
  <c r="O8" i="286" s="1"/>
  <c r="Q14" i="286" l="1"/>
  <c r="J28" i="286"/>
  <c r="J30" i="286"/>
  <c r="M36" i="279" l="1"/>
  <c r="M37" i="279" s="1"/>
  <c r="F36" i="279"/>
  <c r="F37" i="279" s="1"/>
  <c r="U37" i="279" s="1"/>
  <c r="F29" i="279"/>
  <c r="U29" i="279" s="1"/>
  <c r="M28" i="279"/>
  <c r="M29" i="279" s="1"/>
  <c r="F28" i="279"/>
  <c r="R28" i="278"/>
  <c r="R19" i="278"/>
  <c r="F28" i="277"/>
  <c r="M28" i="277"/>
  <c r="F29" i="277"/>
  <c r="U29" i="277" s="1"/>
  <c r="M29" i="277"/>
  <c r="F36" i="277"/>
  <c r="M36" i="277"/>
  <c r="M37" i="277" s="1"/>
  <c r="F37" i="277"/>
  <c r="U37" i="277" s="1"/>
  <c r="U25" i="274"/>
  <c r="T25" i="274"/>
  <c r="B7" i="273"/>
  <c r="E7" i="273"/>
  <c r="B8" i="273"/>
  <c r="E8" i="273"/>
  <c r="B9" i="273"/>
  <c r="E9" i="273"/>
  <c r="B10" i="273"/>
  <c r="B18" i="273" s="1"/>
  <c r="B19" i="273" s="1"/>
  <c r="G22" i="273" s="1"/>
  <c r="E10" i="273"/>
  <c r="B11" i="273"/>
  <c r="E11" i="273"/>
  <c r="B12" i="273"/>
  <c r="E12" i="273"/>
  <c r="B13" i="273"/>
  <c r="E13" i="273"/>
  <c r="B14" i="273"/>
  <c r="E14" i="273"/>
  <c r="B15" i="273"/>
  <c r="E15" i="273"/>
  <c r="B16" i="273"/>
  <c r="E16" i="273"/>
  <c r="B17" i="273"/>
  <c r="E17" i="273"/>
  <c r="C18" i="273"/>
  <c r="D18" i="273"/>
  <c r="F18" i="273"/>
  <c r="G18" i="273"/>
  <c r="B38" i="273"/>
  <c r="E38" i="273"/>
  <c r="B39" i="273"/>
  <c r="E39" i="273"/>
  <c r="B40" i="273"/>
  <c r="E40" i="273"/>
  <c r="C41" i="273"/>
  <c r="D41" i="273"/>
  <c r="F41" i="273"/>
  <c r="G41" i="273"/>
  <c r="L98" i="271"/>
  <c r="L94" i="271"/>
  <c r="J80" i="271"/>
  <c r="J79" i="271"/>
  <c r="J78" i="271"/>
  <c r="J77" i="271"/>
  <c r="J76" i="271"/>
  <c r="J75" i="271"/>
  <c r="J74" i="271"/>
  <c r="J73" i="271"/>
  <c r="J72" i="271"/>
  <c r="J71" i="271"/>
  <c r="J70" i="271"/>
  <c r="J69" i="271"/>
  <c r="J68" i="271"/>
  <c r="J67" i="271"/>
  <c r="J66" i="271"/>
  <c r="J65" i="271"/>
  <c r="J64" i="271"/>
  <c r="J63" i="271"/>
  <c r="J62" i="271"/>
  <c r="J61" i="271"/>
  <c r="J60" i="271"/>
  <c r="J59" i="271"/>
  <c r="J58" i="271"/>
  <c r="L47" i="271"/>
  <c r="L43" i="271"/>
  <c r="R29" i="271"/>
  <c r="R28" i="271"/>
  <c r="R27" i="271"/>
  <c r="R26" i="271"/>
  <c r="R25" i="271"/>
  <c r="R24" i="271"/>
  <c r="R23" i="271"/>
  <c r="R22" i="271"/>
  <c r="R21" i="271"/>
  <c r="R20" i="271"/>
  <c r="R19" i="271"/>
  <c r="R18" i="271"/>
  <c r="R17" i="271"/>
  <c r="R16" i="271"/>
  <c r="R15" i="271"/>
  <c r="R14" i="271"/>
  <c r="R13" i="271"/>
  <c r="R12" i="271"/>
  <c r="R11" i="271"/>
  <c r="R10" i="271"/>
  <c r="R9" i="271"/>
  <c r="R8" i="271"/>
  <c r="R7" i="271"/>
  <c r="B7" i="270"/>
  <c r="E7" i="270"/>
  <c r="E18" i="270" s="1"/>
  <c r="E19" i="270" s="1"/>
  <c r="E22" i="270" s="1"/>
  <c r="H7" i="270"/>
  <c r="B8" i="270"/>
  <c r="E8" i="270"/>
  <c r="H8" i="270"/>
  <c r="H18" i="270" s="1"/>
  <c r="H19" i="270" s="1"/>
  <c r="E25" i="270" s="1"/>
  <c r="B9" i="270"/>
  <c r="E9" i="270"/>
  <c r="H9" i="270"/>
  <c r="B10" i="270"/>
  <c r="E10" i="270"/>
  <c r="H10" i="270"/>
  <c r="B11" i="270"/>
  <c r="E11" i="270"/>
  <c r="H11" i="270"/>
  <c r="B12" i="270"/>
  <c r="E12" i="270"/>
  <c r="H12" i="270"/>
  <c r="B13" i="270"/>
  <c r="E13" i="270"/>
  <c r="H13" i="270"/>
  <c r="B14" i="270"/>
  <c r="E14" i="270"/>
  <c r="H14" i="270"/>
  <c r="B15" i="270"/>
  <c r="E15" i="270"/>
  <c r="H15" i="270"/>
  <c r="B16" i="270"/>
  <c r="E16" i="270"/>
  <c r="H16" i="270"/>
  <c r="B17" i="270"/>
  <c r="E17" i="270"/>
  <c r="H17" i="270"/>
  <c r="B18" i="270"/>
  <c r="B19" i="270" s="1"/>
  <c r="C18" i="270"/>
  <c r="D18" i="270"/>
  <c r="F18" i="270"/>
  <c r="G18" i="270"/>
  <c r="I18" i="270"/>
  <c r="J18" i="270"/>
  <c r="B39" i="270"/>
  <c r="E39" i="270"/>
  <c r="E42" i="270" s="1"/>
  <c r="E43" i="270" s="1"/>
  <c r="E46" i="270" s="1"/>
  <c r="H39" i="270"/>
  <c r="H42" i="270" s="1"/>
  <c r="H43" i="270" s="1"/>
  <c r="E49" i="270" s="1"/>
  <c r="B40" i="270"/>
  <c r="E40" i="270"/>
  <c r="H40" i="270"/>
  <c r="B41" i="270"/>
  <c r="B42" i="270" s="1"/>
  <c r="B43" i="270" s="1"/>
  <c r="E41" i="270"/>
  <c r="H41" i="270"/>
  <c r="C42" i="270"/>
  <c r="D42" i="270"/>
  <c r="F42" i="270"/>
  <c r="G42" i="270"/>
  <c r="I42" i="270"/>
  <c r="J42" i="270"/>
  <c r="E41" i="273" l="1"/>
  <c r="E42" i="273" s="1"/>
  <c r="B41" i="273"/>
  <c r="B42" i="273" s="1"/>
  <c r="G45" i="273" s="1"/>
  <c r="E18" i="273"/>
  <c r="E19" i="273" s="1"/>
  <c r="E45" i="273"/>
  <c r="I45" i="273"/>
  <c r="I22" i="273"/>
  <c r="E22" i="273"/>
  <c r="G49" i="270"/>
  <c r="G46" i="270"/>
  <c r="G22" i="270"/>
  <c r="G25" i="270"/>
  <c r="I25" i="270" s="1"/>
  <c r="I49" i="270"/>
  <c r="I46" i="270"/>
  <c r="I22" i="270"/>
  <c r="Q39" i="267" l="1"/>
  <c r="Q38" i="267"/>
  <c r="Q37" i="267"/>
  <c r="Q36" i="267"/>
  <c r="Q40" i="267" s="1"/>
  <c r="A43" i="267" s="1"/>
  <c r="P43" i="267" s="1"/>
  <c r="Q26" i="267"/>
  <c r="Q25" i="267"/>
  <c r="Q24" i="267"/>
  <c r="Q23" i="267"/>
  <c r="Q27" i="267" s="1"/>
  <c r="A30" i="267" s="1"/>
  <c r="P30" i="267" s="1"/>
  <c r="AG23" i="258"/>
  <c r="AF14" i="258"/>
  <c r="AD14" i="258"/>
  <c r="AB14" i="258"/>
  <c r="Z14" i="258"/>
  <c r="X14" i="258"/>
  <c r="V14" i="258"/>
  <c r="T14" i="258"/>
  <c r="R14" i="258"/>
  <c r="P14" i="258"/>
  <c r="N14" i="258"/>
  <c r="L14" i="258"/>
  <c r="J14" i="258"/>
  <c r="H14" i="258"/>
  <c r="F14" i="258"/>
  <c r="D14" i="258"/>
  <c r="B14" i="258"/>
  <c r="AF8" i="258"/>
  <c r="AE8" i="258"/>
  <c r="AE14" i="258" s="1"/>
  <c r="AD8" i="258"/>
  <c r="AC8" i="258"/>
  <c r="AC14" i="258" s="1"/>
  <c r="AB8" i="258"/>
  <c r="AA8" i="258"/>
  <c r="AA14" i="258" s="1"/>
  <c r="Z8" i="258"/>
  <c r="Y8" i="258"/>
  <c r="Y14" i="258" s="1"/>
  <c r="X8" i="258"/>
  <c r="W8" i="258"/>
  <c r="W14" i="258" s="1"/>
  <c r="V8" i="258"/>
  <c r="U8" i="258"/>
  <c r="U14" i="258" s="1"/>
  <c r="T8" i="258"/>
  <c r="S8" i="258"/>
  <c r="S14" i="258" s="1"/>
  <c r="R8" i="258"/>
  <c r="Q8" i="258"/>
  <c r="Q14" i="258" s="1"/>
  <c r="P8" i="258"/>
  <c r="O8" i="258"/>
  <c r="O14" i="258" s="1"/>
  <c r="N8" i="258"/>
  <c r="M8" i="258"/>
  <c r="M14" i="258" s="1"/>
  <c r="L8" i="258"/>
  <c r="K8" i="258"/>
  <c r="K14" i="258" s="1"/>
  <c r="J8" i="258"/>
  <c r="I8" i="258"/>
  <c r="I14" i="258" s="1"/>
  <c r="H8" i="258"/>
  <c r="G8" i="258"/>
  <c r="G14" i="258" s="1"/>
  <c r="F8" i="258"/>
  <c r="E8" i="258"/>
  <c r="E14" i="258" s="1"/>
  <c r="D8" i="258"/>
  <c r="C8" i="258"/>
  <c r="C14" i="258" s="1"/>
  <c r="B8" i="258"/>
  <c r="AG23" i="256"/>
  <c r="AF14" i="256"/>
  <c r="AD14" i="256"/>
  <c r="AC14" i="256"/>
  <c r="AB14" i="256"/>
  <c r="Z14" i="256"/>
  <c r="Y14" i="256"/>
  <c r="X14" i="256"/>
  <c r="V14" i="256"/>
  <c r="U14" i="256"/>
  <c r="T14" i="256"/>
  <c r="R14" i="256"/>
  <c r="Q14" i="256"/>
  <c r="P14" i="256"/>
  <c r="N14" i="256"/>
  <c r="M14" i="256"/>
  <c r="L14" i="256"/>
  <c r="J14" i="256"/>
  <c r="I14" i="256"/>
  <c r="H14" i="256"/>
  <c r="F14" i="256"/>
  <c r="E14" i="256"/>
  <c r="D14" i="256"/>
  <c r="B14" i="256"/>
  <c r="AF8" i="256"/>
  <c r="AE8" i="256"/>
  <c r="AE14" i="256" s="1"/>
  <c r="AD8" i="256"/>
  <c r="AC8" i="256"/>
  <c r="AB8" i="256"/>
  <c r="AA8" i="256"/>
  <c r="AA14" i="256" s="1"/>
  <c r="Z8" i="256"/>
  <c r="Y8" i="256"/>
  <c r="X8" i="256"/>
  <c r="W8" i="256"/>
  <c r="W14" i="256" s="1"/>
  <c r="V8" i="256"/>
  <c r="U8" i="256"/>
  <c r="T8" i="256"/>
  <c r="S8" i="256"/>
  <c r="S14" i="256" s="1"/>
  <c r="R8" i="256"/>
  <c r="Q8" i="256"/>
  <c r="P8" i="256"/>
  <c r="O8" i="256"/>
  <c r="O14" i="256" s="1"/>
  <c r="N8" i="256"/>
  <c r="M8" i="256"/>
  <c r="L8" i="256"/>
  <c r="K8" i="256"/>
  <c r="K14" i="256" s="1"/>
  <c r="J8" i="256"/>
  <c r="I8" i="256"/>
  <c r="H8" i="256"/>
  <c r="G8" i="256"/>
  <c r="G14" i="256" s="1"/>
  <c r="F8" i="256"/>
  <c r="E8" i="256"/>
  <c r="D8" i="256"/>
  <c r="C8" i="256"/>
  <c r="C14" i="256" s="1"/>
  <c r="AG14" i="256" s="1"/>
  <c r="AG25" i="256" s="1"/>
  <c r="B8" i="256"/>
  <c r="AG23" i="255"/>
  <c r="AF14" i="255"/>
  <c r="AE14" i="255"/>
  <c r="AD14" i="255"/>
  <c r="AB14" i="255"/>
  <c r="AA14" i="255"/>
  <c r="Z14" i="255"/>
  <c r="X14" i="255"/>
  <c r="W14" i="255"/>
  <c r="V14" i="255"/>
  <c r="T14" i="255"/>
  <c r="S14" i="255"/>
  <c r="R14" i="255"/>
  <c r="P14" i="255"/>
  <c r="O14" i="255"/>
  <c r="N14" i="255"/>
  <c r="L14" i="255"/>
  <c r="K14" i="255"/>
  <c r="J14" i="255"/>
  <c r="H14" i="255"/>
  <c r="G14" i="255"/>
  <c r="F14" i="255"/>
  <c r="D14" i="255"/>
  <c r="C14" i="255"/>
  <c r="B14" i="255"/>
  <c r="AF8" i="255"/>
  <c r="AE8" i="255"/>
  <c r="AD8" i="255"/>
  <c r="AC8" i="255"/>
  <c r="AC14" i="255" s="1"/>
  <c r="AB8" i="255"/>
  <c r="AA8" i="255"/>
  <c r="Z8" i="255"/>
  <c r="Y8" i="255"/>
  <c r="Y14" i="255" s="1"/>
  <c r="X8" i="255"/>
  <c r="W8" i="255"/>
  <c r="V8" i="255"/>
  <c r="U8" i="255"/>
  <c r="U14" i="255" s="1"/>
  <c r="T8" i="255"/>
  <c r="S8" i="255"/>
  <c r="R8" i="255"/>
  <c r="Q8" i="255"/>
  <c r="Q14" i="255" s="1"/>
  <c r="P8" i="255"/>
  <c r="O8" i="255"/>
  <c r="N8" i="255"/>
  <c r="M8" i="255"/>
  <c r="M14" i="255" s="1"/>
  <c r="L8" i="255"/>
  <c r="K8" i="255"/>
  <c r="J8" i="255"/>
  <c r="I8" i="255"/>
  <c r="I14" i="255" s="1"/>
  <c r="H8" i="255"/>
  <c r="G8" i="255"/>
  <c r="F8" i="255"/>
  <c r="E8" i="255"/>
  <c r="E14" i="255" s="1"/>
  <c r="D8" i="255"/>
  <c r="C8" i="255"/>
  <c r="B8" i="255"/>
  <c r="AG14" i="258" l="1"/>
  <c r="AG25" i="258" s="1"/>
  <c r="AG14" i="255"/>
  <c r="AG25" i="255" s="1"/>
  <c r="Y61" i="17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5" authorId="0" shapeId="0" xr:uid="{ED0CF26B-7E96-42EF-9350-FC95979133B9}">
      <text>
        <r>
          <rPr>
            <b/>
            <sz val="14"/>
            <color indexed="81"/>
            <rFont val="MS P ゴシック"/>
            <family val="3"/>
            <charset val="128"/>
          </rPr>
          <t>※御提出の前に</t>
        </r>
        <r>
          <rPr>
            <b/>
            <i/>
            <u/>
            <sz val="14"/>
            <color indexed="81"/>
            <rFont val="MS P ゴシック"/>
            <family val="3"/>
            <charset val="128"/>
          </rPr>
          <t>「添付資料一覧」</t>
        </r>
        <r>
          <rPr>
            <b/>
            <sz val="14"/>
            <color indexed="81"/>
            <rFont val="MS P ゴシック"/>
            <family val="3"/>
            <charset val="128"/>
          </rPr>
          <t>より必要書類の漏れがないか御確認していただき、</t>
        </r>
        <r>
          <rPr>
            <b/>
            <i/>
            <u/>
            <sz val="14"/>
            <color indexed="81"/>
            <rFont val="MS P ゴシック"/>
            <family val="3"/>
            <charset val="128"/>
          </rPr>
          <t>体制等状況一覧表（★別紙1）</t>
        </r>
        <r>
          <rPr>
            <b/>
            <sz val="14"/>
            <color indexed="81"/>
            <rFont val="MS P ゴシック"/>
            <family val="3"/>
            <charset val="128"/>
          </rPr>
          <t>と一緒に御提出お願いします。</t>
        </r>
      </text>
    </comment>
    <comment ref="Y11" authorId="0" shapeId="0" xr:uid="{66A7925D-EBCC-4CA7-84BE-9C587FC86254}">
      <text>
        <r>
          <rPr>
            <b/>
            <sz val="14"/>
            <color indexed="81"/>
            <rFont val="MS P ゴシック"/>
            <family val="3"/>
            <charset val="128"/>
          </rPr>
          <t>押印は不要です。</t>
        </r>
      </text>
    </comment>
    <comment ref="AE41" authorId="0" shapeId="0" xr:uid="{30BD5F57-0091-453F-9BF7-AE1A9AAE04A1}">
      <text>
        <r>
          <rPr>
            <b/>
            <sz val="14"/>
            <color indexed="81"/>
            <rFont val="MS P ゴシック"/>
            <family val="3"/>
            <charset val="128"/>
          </rPr>
          <t>加算を取得の
予定年月日を記入する。</t>
        </r>
      </text>
    </comment>
    <comment ref="AJ41" authorId="0" shapeId="0" xr:uid="{9BF4A5C1-440F-42BB-B410-9B9D7A54F3E8}">
      <text>
        <r>
          <rPr>
            <b/>
            <sz val="14"/>
            <color indexed="81"/>
            <rFont val="MS P ゴシック"/>
            <family val="3"/>
            <charset val="128"/>
          </rPr>
          <t>・取得予定の加算項目を記入。
・項目が複数ある場合は下記の「特記事項」に記入する。</t>
        </r>
      </text>
    </comment>
    <comment ref="V68" authorId="0" shapeId="0" xr:uid="{13B46DB2-2CB5-43CF-8FEB-B235D76396DB}">
      <text>
        <r>
          <rPr>
            <b/>
            <sz val="14"/>
            <color indexed="81"/>
            <rFont val="MS P ゴシック"/>
            <family val="3"/>
            <charset val="128"/>
          </rPr>
          <t>新たに取得する加算(減算)、加算の取り下げ等の記入をお願いします。</t>
        </r>
        <r>
          <rPr>
            <sz val="14"/>
            <color indexed="81"/>
            <rFont val="MS P ゴシック"/>
            <family val="3"/>
            <charset val="128"/>
          </rPr>
          <t xml:space="preserve">
</t>
        </r>
      </text>
    </comment>
  </commentList>
</comments>
</file>

<file path=xl/sharedStrings.xml><?xml version="1.0" encoding="utf-8"?>
<sst xmlns="http://schemas.openxmlformats.org/spreadsheetml/2006/main" count="13729" uniqueCount="2581">
  <si>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4"/>
  </si>
  <si>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4"/>
  </si>
  <si>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4"/>
  </si>
  <si>
    <t>（指定を受けている場合）</t>
    <rPh sb="1" eb="3">
      <t>シテイ</t>
    </rPh>
    <rPh sb="4" eb="5">
      <t>ウ</t>
    </rPh>
    <rPh sb="9" eb="11">
      <t>バアイ</t>
    </rPh>
    <phoneticPr fontId="4"/>
  </si>
  <si>
    <t>施設等の区分</t>
  </si>
  <si>
    <t>訪問介護</t>
  </si>
  <si>
    <t>訪問入浴介護</t>
  </si>
  <si>
    <t>訪問看護</t>
  </si>
  <si>
    <t>通所介護</t>
  </si>
  <si>
    <t>福祉用具貸与</t>
  </si>
  <si>
    <t>短期入所生活介護</t>
  </si>
  <si>
    <t>短期入所療養介護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</si>
  <si>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</si>
  <si>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</si>
  <si>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</si>
  <si>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</si>
  <si>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</si>
  <si>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</si>
  <si>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</si>
  <si>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</si>
  <si>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</si>
  <si>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</si>
  <si>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</si>
  <si>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</si>
  <si>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</si>
  <si>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</si>
  <si>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</si>
  <si>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</si>
  <si>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指定居宅サービス</t>
  </si>
  <si>
    <t>実施事業</t>
  </si>
  <si>
    <t>異動等の区分</t>
  </si>
  <si>
    <t>居宅療養管理指導</t>
  </si>
  <si>
    <t>施設</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</si>
  <si>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</si>
  <si>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</si>
  <si>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</si>
  <si>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</si>
  <si>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</si>
  <si>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4"/>
  </si>
  <si>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4"/>
  </si>
  <si>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4"/>
  </si>
  <si>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4"/>
  </si>
  <si>
    <t>　　　4　「実施事業」欄は、該当する欄に「〇」を記入してください。</t>
  </si>
  <si>
    <t>　　　6　「異動項目」欄には、(別紙1)「介護給付費算定に係る体制等状況一覧表」に掲げる項目を記載してください。</t>
  </si>
  <si>
    <t>（別紙２）</t>
    <rPh sb="1" eb="3">
      <t>ベッシ</t>
    </rPh>
    <phoneticPr fontId="4"/>
  </si>
  <si>
    <t>平成</t>
    <rPh sb="0" eb="2">
      <t>ヘイセイ</t>
    </rPh>
    <phoneticPr fontId="4"/>
  </si>
  <si>
    <t>日</t>
    <rPh sb="0" eb="1">
      <t>ヒ</t>
    </rPh>
    <phoneticPr fontId="4"/>
  </si>
  <si>
    <t>月</t>
    <rPh sb="0" eb="1">
      <t>ツキ</t>
    </rPh>
    <phoneticPr fontId="4"/>
  </si>
  <si>
    <t>指定（許可）</t>
    <rPh sb="0" eb="2">
      <t>シテイ</t>
    </rPh>
    <rPh sb="3" eb="5">
      <t>キョカ</t>
    </rPh>
    <phoneticPr fontId="4"/>
  </si>
  <si>
    <t>年月日</t>
    <rPh sb="0" eb="3">
      <t>ネンガッピ</t>
    </rPh>
    <phoneticPr fontId="4"/>
  </si>
  <si>
    <t>(※変更の場合)</t>
    <rPh sb="2" eb="4">
      <t>ヘンコウ</t>
    </rPh>
    <rPh sb="5" eb="7">
      <t>バアイ</t>
    </rPh>
    <phoneticPr fontId="4"/>
  </si>
  <si>
    <t>変　更　後</t>
    <rPh sb="4" eb="5">
      <t>ゴ</t>
    </rPh>
    <phoneticPr fontId="4"/>
  </si>
  <si>
    <t>年</t>
    <rPh sb="0" eb="1">
      <t>ネン</t>
    </rPh>
    <phoneticPr fontId="4"/>
  </si>
  <si>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</si>
  <si>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</si>
  <si>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</si>
  <si>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</si>
  <si>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</si>
  <si>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4"/>
  </si>
  <si>
    <t>介護給付費算定に係る体制等に関する進達書＜基準該当事業者用＞</t>
    <rPh sb="17" eb="19">
      <t>シンタツ</t>
    </rPh>
    <rPh sb="21" eb="23">
      <t>キジュン</t>
    </rPh>
    <rPh sb="23" eb="25">
      <t>ガイトウ</t>
    </rPh>
    <rPh sb="25" eb="28">
      <t>ジギョウシャ</t>
    </rPh>
    <phoneticPr fontId="4"/>
  </si>
  <si>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4"/>
  </si>
  <si>
    <t>届出を行う事業所の状況</t>
    <rPh sb="9" eb="11">
      <t>ジョウキョウ</t>
    </rPh>
    <phoneticPr fontId="4"/>
  </si>
  <si>
    <t>居宅介護支援</t>
    <rPh sb="0" eb="2">
      <t>キョタク</t>
    </rPh>
    <rPh sb="2" eb="4">
      <t>カイゴ</t>
    </rPh>
    <rPh sb="4" eb="6">
      <t>シエン</t>
    </rPh>
    <phoneticPr fontId="4"/>
  </si>
  <si>
    <t>登録年</t>
    <rPh sb="0" eb="2">
      <t>トウロク</t>
    </rPh>
    <rPh sb="2" eb="3">
      <t>ネン</t>
    </rPh>
    <phoneticPr fontId="4"/>
  </si>
  <si>
    <t>月日</t>
    <rPh sb="0" eb="2">
      <t>ガッピ</t>
    </rPh>
    <phoneticPr fontId="4"/>
  </si>
  <si>
    <t>基準該当事業所番号</t>
    <rPh sb="0" eb="2">
      <t>キジュン</t>
    </rPh>
    <rPh sb="2" eb="4">
      <t>ガイトウ</t>
    </rPh>
    <rPh sb="4" eb="7">
      <t>ジギョウショ</t>
    </rPh>
    <rPh sb="7" eb="9">
      <t>バンゴウ</t>
    </rPh>
    <phoneticPr fontId="4"/>
  </si>
  <si>
    <t>登録を受けている市町村</t>
    <rPh sb="0" eb="2">
      <t>トウロク</t>
    </rPh>
    <rPh sb="3" eb="4">
      <t>ウ</t>
    </rPh>
    <rPh sb="8" eb="11">
      <t>シチョウソン</t>
    </rPh>
    <phoneticPr fontId="4"/>
  </si>
  <si>
    <t>既に指定等を受けている事業</t>
    <rPh sb="0" eb="1">
      <t>スデ</t>
    </rPh>
    <rPh sb="2" eb="4">
      <t>シテイ</t>
    </rPh>
    <rPh sb="4" eb="5">
      <t>トウ</t>
    </rPh>
    <rPh sb="6" eb="7">
      <t>ウ</t>
    </rPh>
    <rPh sb="11" eb="13">
      <t>ジギョウ</t>
    </rPh>
    <phoneticPr fontId="4"/>
  </si>
  <si>
    <t>市町村が定める率</t>
    <rPh sb="0" eb="3">
      <t>シチョウソン</t>
    </rPh>
    <rPh sb="4" eb="5">
      <t>サダ</t>
    </rPh>
    <rPh sb="7" eb="8">
      <t>リツ</t>
    </rPh>
    <phoneticPr fontId="4"/>
  </si>
  <si>
    <t>％</t>
  </si>
  <si>
    <t>(市町村記載)</t>
    <rPh sb="1" eb="4">
      <t>シチョウソン</t>
    </rPh>
    <rPh sb="4" eb="6">
      <t>キサイ</t>
    </rPh>
    <phoneticPr fontId="4"/>
  </si>
  <si>
    <t>備考1　「受付番号」欄には記載しないでください。</t>
    <rPh sb="7" eb="9">
      <t>バンゴウ</t>
    </rPh>
    <phoneticPr fontId="4"/>
  </si>
  <si>
    <t>法人である場合その種別</t>
    <rPh sb="5" eb="7">
      <t>バアイ</t>
    </rPh>
    <phoneticPr fontId="4"/>
  </si>
  <si>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4"/>
  </si>
  <si>
    <t>記</t>
  </si>
  <si>
    <t>サービスの種類</t>
  </si>
  <si>
    <t>　1　割引率等</t>
    <rPh sb="3" eb="6">
      <t>ワリビキリツ</t>
    </rPh>
    <rPh sb="6" eb="7">
      <t>トウ</t>
    </rPh>
    <phoneticPr fontId="4"/>
  </si>
  <si>
    <t>事業所番号</t>
    <rPh sb="0" eb="3">
      <t>ジギョウショ</t>
    </rPh>
    <rPh sb="3" eb="5">
      <t>バンゴウ</t>
    </rPh>
    <phoneticPr fontId="4"/>
  </si>
  <si>
    <t>介護老人福祉施設</t>
    <rPh sb="0" eb="2">
      <t>カイゴ</t>
    </rPh>
    <rPh sb="2" eb="4">
      <t>ロウジン</t>
    </rPh>
    <rPh sb="4" eb="6">
      <t>フクシ</t>
    </rPh>
    <rPh sb="6" eb="8">
      <t>シセツ</t>
    </rPh>
    <phoneticPr fontId="4"/>
  </si>
  <si>
    <t>適用条件</t>
    <rPh sb="0" eb="2">
      <t>テキヨウ</t>
    </rPh>
    <rPh sb="2" eb="4">
      <t>ジョウケン</t>
    </rPh>
    <phoneticPr fontId="4"/>
  </si>
  <si>
    <t>（例）10</t>
    <rPh sb="1" eb="2">
      <t>レイ</t>
    </rPh>
    <phoneticPr fontId="4"/>
  </si>
  <si>
    <t>　（例）毎日　午後２時から午後４時まで</t>
    <rPh sb="2" eb="3">
      <t>レイ</t>
    </rPh>
    <rPh sb="4" eb="6">
      <t>マイニチ</t>
    </rPh>
    <rPh sb="7" eb="9">
      <t>ゴゴ</t>
    </rPh>
    <rPh sb="10" eb="11">
      <t>ジ</t>
    </rPh>
    <rPh sb="13" eb="15">
      <t>ゴゴ</t>
    </rPh>
    <rPh sb="16" eb="17">
      <t>ジ</t>
    </rPh>
    <phoneticPr fontId="4"/>
  </si>
  <si>
    <t>サービスの種類</t>
    <rPh sb="5" eb="7">
      <t>シュルイ</t>
    </rPh>
    <phoneticPr fontId="4"/>
  </si>
  <si>
    <t>展示コーナー</t>
    <rPh sb="0" eb="2">
      <t>テンジ</t>
    </rPh>
    <phoneticPr fontId="4"/>
  </si>
  <si>
    <t xml:space="preserve"> 調理室</t>
    <rPh sb="1" eb="4">
      <t>チョウリシツ</t>
    </rPh>
    <phoneticPr fontId="4"/>
  </si>
  <si>
    <t>　診察室</t>
    <rPh sb="1" eb="4">
      <t>シンサツシツ</t>
    </rPh>
    <phoneticPr fontId="4"/>
  </si>
  <si>
    <t>　調剤室</t>
    <rPh sb="1" eb="3">
      <t>チョウザイ</t>
    </rPh>
    <rPh sb="3" eb="4">
      <t>シツ</t>
    </rPh>
    <phoneticPr fontId="4"/>
  </si>
  <si>
    <t>浴室</t>
    <rPh sb="0" eb="2">
      <t>ヨクシツ</t>
    </rPh>
    <phoneticPr fontId="4"/>
  </si>
  <si>
    <t>事務室</t>
    <rPh sb="0" eb="3">
      <t>ジムシツ</t>
    </rPh>
    <phoneticPr fontId="4"/>
  </si>
  <si>
    <t>機能訓練室</t>
    <rPh sb="0" eb="2">
      <t>キノウ</t>
    </rPh>
    <rPh sb="2" eb="4">
      <t>クンレン</t>
    </rPh>
    <rPh sb="4" eb="5">
      <t>シツ</t>
    </rPh>
    <phoneticPr fontId="4"/>
  </si>
  <si>
    <t>（食堂兼用）</t>
    <rPh sb="1" eb="3">
      <t>ショクドウ</t>
    </rPh>
    <rPh sb="3" eb="5">
      <t>ケンヨウ</t>
    </rPh>
    <phoneticPr fontId="4"/>
  </si>
  <si>
    <t>「該当する体制等　ー　　　　　　　　」</t>
    <rPh sb="1" eb="3">
      <t>ガイトウ</t>
    </rPh>
    <rPh sb="5" eb="7">
      <t>タイセイ</t>
    </rPh>
    <rPh sb="7" eb="8">
      <t>トウ</t>
    </rPh>
    <phoneticPr fontId="4"/>
  </si>
  <si>
    <t>　事業所・施設の名称</t>
    <rPh sb="1" eb="4">
      <t>ジギョウショ</t>
    </rPh>
    <rPh sb="5" eb="7">
      <t>シセツ</t>
    </rPh>
    <rPh sb="8" eb="10">
      <t>メイショウ</t>
    </rPh>
    <phoneticPr fontId="4"/>
  </si>
  <si>
    <t>　平面図</t>
    <rPh sb="1" eb="4">
      <t>ヘイメンズ</t>
    </rPh>
    <phoneticPr fontId="4"/>
  </si>
  <si>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4"/>
  </si>
  <si>
    <t>玄関ホール</t>
    <rPh sb="0" eb="2">
      <t>ゲンカン</t>
    </rPh>
    <phoneticPr fontId="4"/>
  </si>
  <si>
    <t xml:space="preserve"> 便所</t>
    <rPh sb="1" eb="3">
      <t>ベンジョ</t>
    </rPh>
    <phoneticPr fontId="4"/>
  </si>
  <si>
    <t xml:space="preserve"> 談話室</t>
    <rPh sb="1" eb="4">
      <t>ダンワシツ</t>
    </rPh>
    <phoneticPr fontId="4"/>
  </si>
  <si>
    <t xml:space="preserve"> 相談室</t>
    <rPh sb="1" eb="3">
      <t>ソウダン</t>
    </rPh>
    <rPh sb="3" eb="4">
      <t>シツ</t>
    </rPh>
    <phoneticPr fontId="4"/>
  </si>
  <si>
    <t>第1週</t>
  </si>
  <si>
    <t>第2週</t>
  </si>
  <si>
    <t>第3週</t>
  </si>
  <si>
    <t>第4週</t>
  </si>
  <si>
    <t>＊</t>
  </si>
  <si>
    <t>①</t>
  </si>
  <si>
    <t>③</t>
  </si>
  <si>
    <t>②</t>
  </si>
  <si>
    <t>④</t>
  </si>
  <si>
    <t>ab</t>
  </si>
  <si>
    <t>cd</t>
  </si>
  <si>
    <t>e</t>
  </si>
  <si>
    <t>常勤換　　　　　　　　　算後の　　　　　　　　　　　　人数　</t>
    <rPh sb="27" eb="29">
      <t>ニンズウ</t>
    </rPh>
    <phoneticPr fontId="4"/>
  </si>
  <si>
    <t>＜配置状況＞</t>
  </si>
  <si>
    <t>看護職員：介護職員</t>
  </si>
  <si>
    <t>看護師：准看護師　(日中)</t>
    <rPh sb="2" eb="3">
      <t>シ</t>
    </rPh>
    <rPh sb="7" eb="8">
      <t>シ</t>
    </rPh>
    <phoneticPr fontId="4"/>
  </si>
  <si>
    <t>看護師：准看護師 （夜間）</t>
    <rPh sb="2" eb="3">
      <t>シ</t>
    </rPh>
    <rPh sb="7" eb="8">
      <t>シ</t>
    </rPh>
    <rPh sb="10" eb="12">
      <t>ヤカン</t>
    </rPh>
    <phoneticPr fontId="4"/>
  </si>
  <si>
    <t>異動（予定）</t>
    <phoneticPr fontId="4"/>
  </si>
  <si>
    <t>異動項目</t>
    <phoneticPr fontId="4"/>
  </si>
  <si>
    <t xml:space="preserve"> 1新規　2変更　3終了</t>
    <phoneticPr fontId="4"/>
  </si>
  <si>
    <t>特定施設入居者生活介護</t>
    <rPh sb="5" eb="6">
      <t>キョ</t>
    </rPh>
    <phoneticPr fontId="4"/>
  </si>
  <si>
    <t>　　4　「実施事業」欄は、該当する欄に「〇」を記入してください。</t>
    <phoneticPr fontId="4"/>
  </si>
  <si>
    <t>　　6　「異動項目」欄には、(別紙1，1－2)「介護給付費算定に係る体制等状況一覧表」に掲げる項目を記載してください。</t>
    <phoneticPr fontId="4"/>
  </si>
  <si>
    <t>％</t>
    <phoneticPr fontId="4"/>
  </si>
  <si>
    <t>　　8　「特記事項」欄には、異動の状況について具体的に記載してください。</t>
    <phoneticPr fontId="4"/>
  </si>
  <si>
    <t>特定施設入居者生活介護</t>
    <rPh sb="0" eb="2">
      <t>トクテイ</t>
    </rPh>
    <rPh sb="2" eb="4">
      <t>シセツ</t>
    </rPh>
    <rPh sb="4" eb="7">
      <t>ニュウキョシャ</t>
    </rPh>
    <rPh sb="7" eb="9">
      <t>セイカツ</t>
    </rPh>
    <rPh sb="9" eb="11">
      <t>カイゴ</t>
    </rPh>
    <phoneticPr fontId="4"/>
  </si>
  <si>
    <t>異動等区分</t>
  </si>
  <si>
    <t>　1　新規　2　変更　3　終了</t>
  </si>
  <si>
    <t>保健師</t>
  </si>
  <si>
    <t>人</t>
  </si>
  <si>
    <t>看護師</t>
  </si>
  <si>
    <t>特定事業所加算</t>
    <rPh sb="2" eb="5">
      <t>ジギョウショ</t>
    </rPh>
    <rPh sb="5" eb="7">
      <t>カサン</t>
    </rPh>
    <phoneticPr fontId="4"/>
  </si>
  <si>
    <t>異動区分</t>
    <rPh sb="0" eb="2">
      <t>イドウ</t>
    </rPh>
    <rPh sb="2" eb="4">
      <t>クブン</t>
    </rPh>
    <phoneticPr fontId="4"/>
  </si>
  <si>
    <t>施設種別</t>
    <rPh sb="0" eb="2">
      <t>シセツ</t>
    </rPh>
    <rPh sb="2" eb="4">
      <t>シュベツ</t>
    </rPh>
    <phoneticPr fontId="4"/>
  </si>
  <si>
    <t xml:space="preserve">人  </t>
    <rPh sb="0" eb="1">
      <t>ニン</t>
    </rPh>
    <phoneticPr fontId="4"/>
  </si>
  <si>
    <t>職　種</t>
    <rPh sb="0" eb="1">
      <t>ショク</t>
    </rPh>
    <rPh sb="2" eb="3">
      <t>タネ</t>
    </rPh>
    <phoneticPr fontId="4"/>
  </si>
  <si>
    <t>氏　名</t>
    <rPh sb="0" eb="1">
      <t>シ</t>
    </rPh>
    <rPh sb="2" eb="3">
      <t>メイ</t>
    </rPh>
    <phoneticPr fontId="4"/>
  </si>
  <si>
    <t>管 理 栄 養 士</t>
    <rPh sb="0" eb="1">
      <t>カン</t>
    </rPh>
    <rPh sb="2" eb="3">
      <t>リ</t>
    </rPh>
    <rPh sb="4" eb="5">
      <t>エイ</t>
    </rPh>
    <rPh sb="6" eb="7">
      <t>オサム</t>
    </rPh>
    <rPh sb="8" eb="9">
      <t>シ</t>
    </rPh>
    <phoneticPr fontId="4"/>
  </si>
  <si>
    <t>介護支援専門員</t>
    <rPh sb="0" eb="2">
      <t>カイゴ</t>
    </rPh>
    <rPh sb="2" eb="4">
      <t>シエン</t>
    </rPh>
    <rPh sb="4" eb="7">
      <t>センモンイン</t>
    </rPh>
    <phoneticPr fontId="4"/>
  </si>
  <si>
    <t>看　護　師</t>
    <rPh sb="0" eb="1">
      <t>ミ</t>
    </rPh>
    <rPh sb="2" eb="3">
      <t>ユズル</t>
    </rPh>
    <rPh sb="4" eb="5">
      <t>シ</t>
    </rPh>
    <phoneticPr fontId="4"/>
  </si>
  <si>
    <t>医　　　師</t>
    <rPh sb="0" eb="1">
      <t>イ</t>
    </rPh>
    <rPh sb="4" eb="5">
      <t>シ</t>
    </rPh>
    <phoneticPr fontId="4"/>
  </si>
  <si>
    <t>事 業 所 名</t>
    <rPh sb="0" eb="1">
      <t>コト</t>
    </rPh>
    <rPh sb="2" eb="3">
      <t>ギョウ</t>
    </rPh>
    <rPh sb="4" eb="5">
      <t>ショ</t>
    </rPh>
    <rPh sb="6" eb="7">
      <t>メイ</t>
    </rPh>
    <phoneticPr fontId="4"/>
  </si>
  <si>
    <t>（別紙11）</t>
    <rPh sb="1" eb="3">
      <t>ベッシ</t>
    </rPh>
    <phoneticPr fontId="4"/>
  </si>
  <si>
    <t>　1　介護老人福祉施設</t>
    <rPh sb="3" eb="5">
      <t>カイゴ</t>
    </rPh>
    <rPh sb="5" eb="7">
      <t>ロウジン</t>
    </rPh>
    <rPh sb="7" eb="9">
      <t>フクシ</t>
    </rPh>
    <rPh sb="9" eb="11">
      <t>シセツ</t>
    </rPh>
    <phoneticPr fontId="4"/>
  </si>
  <si>
    <t>2　地域密着型介護老人福祉施設</t>
    <rPh sb="2" eb="4">
      <t>チイキ</t>
    </rPh>
    <rPh sb="4" eb="6">
      <t>ミッチャク</t>
    </rPh>
    <rPh sb="6" eb="7">
      <t>ガタ</t>
    </rPh>
    <rPh sb="7" eb="9">
      <t>カイゴ</t>
    </rPh>
    <rPh sb="9" eb="11">
      <t>ロウジン</t>
    </rPh>
    <rPh sb="11" eb="13">
      <t>フクシ</t>
    </rPh>
    <rPh sb="13" eb="15">
      <t>シセツ</t>
    </rPh>
    <phoneticPr fontId="4"/>
  </si>
  <si>
    <t>病院・診療所・訪問看護ステーション名</t>
    <rPh sb="0" eb="2">
      <t>ビョウイン</t>
    </rPh>
    <rPh sb="3" eb="6">
      <t>シンリョウジョ</t>
    </rPh>
    <rPh sb="7" eb="9">
      <t>ホウモン</t>
    </rPh>
    <rPh sb="9" eb="11">
      <t>カンゴ</t>
    </rPh>
    <rPh sb="17" eb="18">
      <t>メイ</t>
    </rPh>
    <phoneticPr fontId="4"/>
  </si>
  <si>
    <t>連携する病院・診療所・訪問看護ステーション</t>
    <rPh sb="0" eb="2">
      <t>レンケイ</t>
    </rPh>
    <rPh sb="4" eb="6">
      <t>ビョウイン</t>
    </rPh>
    <rPh sb="7" eb="10">
      <t>シンリョウジョ</t>
    </rPh>
    <rPh sb="11" eb="13">
      <t>ホウモン</t>
    </rPh>
    <rPh sb="13" eb="15">
      <t>カンゴ</t>
    </rPh>
    <phoneticPr fontId="4"/>
  </si>
  <si>
    <t>市町村長名</t>
    <rPh sb="0" eb="3">
      <t>シチョウソン</t>
    </rPh>
    <rPh sb="3" eb="4">
      <t>チョウ</t>
    </rPh>
    <rPh sb="4" eb="5">
      <t>メイ</t>
    </rPh>
    <phoneticPr fontId="4"/>
  </si>
  <si>
    <t>割引率</t>
    <rPh sb="0" eb="2">
      <t>ワリビキ</t>
    </rPh>
    <rPh sb="2" eb="3">
      <t>リツ</t>
    </rPh>
    <phoneticPr fontId="4"/>
  </si>
  <si>
    <t xml:space="preserve"> 介護予防訪問入浴介護</t>
    <rPh sb="1" eb="3">
      <t>カイゴ</t>
    </rPh>
    <rPh sb="3" eb="5">
      <t>ヨボウ</t>
    </rPh>
    <phoneticPr fontId="4"/>
  </si>
  <si>
    <t xml:space="preserve"> 介護予防短期入所生活介護</t>
    <rPh sb="1" eb="3">
      <t>カイゴ</t>
    </rPh>
    <rPh sb="3" eb="5">
      <t>ヨボウ</t>
    </rPh>
    <phoneticPr fontId="4"/>
  </si>
  <si>
    <t xml:space="preserve"> 介護予防福祉用具貸与</t>
    <rPh sb="1" eb="3">
      <t>カイゴ</t>
    </rPh>
    <rPh sb="3" eb="5">
      <t>ヨボウ</t>
    </rPh>
    <phoneticPr fontId="4"/>
  </si>
  <si>
    <t xml:space="preserve"> 特例介護予防サービス計画費</t>
    <rPh sb="3" eb="5">
      <t>カイゴ</t>
    </rPh>
    <rPh sb="5" eb="7">
      <t>ヨボウ</t>
    </rPh>
    <phoneticPr fontId="4"/>
  </si>
  <si>
    <t>介護予防訪問介護</t>
    <rPh sb="0" eb="2">
      <t>カイゴ</t>
    </rPh>
    <rPh sb="2" eb="4">
      <t>ヨボウ</t>
    </rPh>
    <phoneticPr fontId="4"/>
  </si>
  <si>
    <t>介護予防訪問入浴介護</t>
    <rPh sb="0" eb="2">
      <t>カイゴ</t>
    </rPh>
    <rPh sb="2" eb="4">
      <t>ヨボウ</t>
    </rPh>
    <phoneticPr fontId="4"/>
  </si>
  <si>
    <t>介護予防通所介護</t>
    <rPh sb="0" eb="2">
      <t>カイゴ</t>
    </rPh>
    <rPh sb="2" eb="4">
      <t>ヨボウ</t>
    </rPh>
    <phoneticPr fontId="4"/>
  </si>
  <si>
    <t>介護予防短期入所生活介護</t>
    <rPh sb="0" eb="2">
      <t>カイゴ</t>
    </rPh>
    <rPh sb="2" eb="4">
      <t>ヨボウ</t>
    </rPh>
    <phoneticPr fontId="4"/>
  </si>
  <si>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4"/>
  </si>
  <si>
    <t>介護予防訪問看護</t>
    <rPh sb="0" eb="2">
      <t>カイゴ</t>
    </rPh>
    <rPh sb="2" eb="4">
      <t>ヨボウ</t>
    </rPh>
    <phoneticPr fontId="4"/>
  </si>
  <si>
    <t>介護予防訪問ﾘﾊﾋﾞﾘﾃｰｼｮﾝ</t>
    <rPh sb="0" eb="2">
      <t>カイゴ</t>
    </rPh>
    <rPh sb="2" eb="4">
      <t>ヨボウ</t>
    </rPh>
    <phoneticPr fontId="4"/>
  </si>
  <si>
    <t>介護予防居宅療養管理指導</t>
    <rPh sb="0" eb="2">
      <t>カイゴ</t>
    </rPh>
    <rPh sb="2" eb="4">
      <t>ヨボウ</t>
    </rPh>
    <phoneticPr fontId="4"/>
  </si>
  <si>
    <t>介護予防通所ﾘﾊﾋﾞﾘﾃｰｼｮﾝ</t>
    <rPh sb="0" eb="2">
      <t>カイゴ</t>
    </rPh>
    <rPh sb="2" eb="4">
      <t>ヨボウ</t>
    </rPh>
    <phoneticPr fontId="4"/>
  </si>
  <si>
    <t>介護予防短期入所療養介護</t>
    <rPh sb="0" eb="2">
      <t>カイゴ</t>
    </rPh>
    <rPh sb="2" eb="4">
      <t>ヨボウ</t>
    </rPh>
    <phoneticPr fontId="4"/>
  </si>
  <si>
    <t>介護予防福祉用具貸与</t>
    <rPh sb="0" eb="2">
      <t>カイゴ</t>
    </rPh>
    <rPh sb="2" eb="4">
      <t>ヨボウ</t>
    </rPh>
    <phoneticPr fontId="4"/>
  </si>
  <si>
    <t>介護予防支援</t>
    <rPh sb="0" eb="2">
      <t>カイゴ</t>
    </rPh>
    <rPh sb="2" eb="4">
      <t>ヨボウ</t>
    </rPh>
    <rPh sb="4" eb="6">
      <t>シエン</t>
    </rPh>
    <phoneticPr fontId="4"/>
  </si>
  <si>
    <t>介護予防特定施設入居者生活介護</t>
    <rPh sb="0" eb="2">
      <t>カイゴ</t>
    </rPh>
    <rPh sb="2" eb="4">
      <t>ヨボウ</t>
    </rPh>
    <rPh sb="9" eb="10">
      <t>キョ</t>
    </rPh>
    <phoneticPr fontId="4"/>
  </si>
  <si>
    <t>受付番号</t>
    <phoneticPr fontId="4"/>
  </si>
  <si>
    <t>　　知事　　殿</t>
    <phoneticPr fontId="4"/>
  </si>
  <si>
    <t>届　出　者</t>
    <phoneticPr fontId="4"/>
  </si>
  <si>
    <t>名　　称</t>
    <phoneticPr fontId="4"/>
  </si>
  <si>
    <t>　(郵便番号　　―　　　)</t>
    <phoneticPr fontId="4"/>
  </si>
  <si>
    <t>　　　　　県　　　　郡市</t>
    <phoneticPr fontId="4"/>
  </si>
  <si>
    <t>　(ビルの名称等)</t>
    <phoneticPr fontId="4"/>
  </si>
  <si>
    <t>連 絡 先</t>
    <phoneticPr fontId="4"/>
  </si>
  <si>
    <t>事業所の状況</t>
    <phoneticPr fontId="4"/>
  </si>
  <si>
    <t>同一所在地において行う　　　　　　　　　　　　　　　事業等の種類</t>
    <phoneticPr fontId="4"/>
  </si>
  <si>
    <t>変　更　前</t>
    <phoneticPr fontId="4"/>
  </si>
  <si>
    <t>　　5　「異動等の区分」欄には、今回届出を行う事業所について該当する数字に「〇」を記入してください。</t>
    <phoneticPr fontId="4"/>
  </si>
  <si>
    <t xml:space="preserve"> 3　ターミナルケア体制に係る届出内容</t>
    <rPh sb="10" eb="12">
      <t>タイセイ</t>
    </rPh>
    <rPh sb="15" eb="17">
      <t>トドケデ</t>
    </rPh>
    <phoneticPr fontId="4"/>
  </si>
  <si>
    <t>施 設 種 別</t>
    <rPh sb="0" eb="1">
      <t>シ</t>
    </rPh>
    <rPh sb="2" eb="3">
      <t>セツ</t>
    </rPh>
    <rPh sb="4" eb="5">
      <t>タネ</t>
    </rPh>
    <rPh sb="6" eb="7">
      <t>ベツ</t>
    </rPh>
    <phoneticPr fontId="4"/>
  </si>
  <si>
    <t>看護職員の状況</t>
    <rPh sb="0" eb="2">
      <t>カンゴ</t>
    </rPh>
    <rPh sb="2" eb="4">
      <t>ショクイン</t>
    </rPh>
    <rPh sb="5" eb="7">
      <t>ジョウキョウ</t>
    </rPh>
    <phoneticPr fontId="4"/>
  </si>
  <si>
    <t>　准看護師</t>
    <rPh sb="1" eb="2">
      <t>ジュン</t>
    </rPh>
    <phoneticPr fontId="4"/>
  </si>
  <si>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4"/>
  </si>
  <si>
    <t>　〔　体　制　要　件　〕</t>
    <rPh sb="3" eb="4">
      <t>カラダ</t>
    </rPh>
    <rPh sb="5" eb="6">
      <t>セイ</t>
    </rPh>
    <rPh sb="7" eb="8">
      <t>ヨウ</t>
    </rPh>
    <rPh sb="9" eb="10">
      <t>ケン</t>
    </rPh>
    <phoneticPr fontId="4"/>
  </si>
  <si>
    <t>　〔　人　材　要　件　〕</t>
    <rPh sb="3" eb="4">
      <t>ジン</t>
    </rPh>
    <rPh sb="5" eb="6">
      <t>ザイ</t>
    </rPh>
    <rPh sb="7" eb="8">
      <t>ヨウ</t>
    </rPh>
    <rPh sb="9" eb="10">
      <t>ケン</t>
    </rPh>
    <phoneticPr fontId="4"/>
  </si>
  <si>
    <t>人</t>
    <rPh sb="0" eb="1">
      <t>ニン</t>
    </rPh>
    <phoneticPr fontId="4"/>
  </si>
  <si>
    <t>サービス提供責任者</t>
    <rPh sb="4" eb="6">
      <t>テイキョウ</t>
    </rPh>
    <rPh sb="6" eb="9">
      <t>セキニンシャ</t>
    </rPh>
    <phoneticPr fontId="4"/>
  </si>
  <si>
    <t>事 業 所 番 号</t>
  </si>
  <si>
    <t>提供サービス</t>
  </si>
  <si>
    <t>人員配置区分</t>
  </si>
  <si>
    <t>そ　 　　の　 　　他　　 　該　　 　当　　 　す 　　　る 　　　体 　　　制 　　　等</t>
  </si>
  <si>
    <t>割 引</t>
  </si>
  <si>
    <t>各サービス共通</t>
  </si>
  <si>
    <t>地域区分</t>
  </si>
  <si>
    <t>特別地域加算</t>
  </si>
  <si>
    <t>特別管理体制</t>
  </si>
  <si>
    <t>ターミナルケア体制</t>
    <rPh sb="7" eb="9">
      <t>タイセイ</t>
    </rPh>
    <phoneticPr fontId="4"/>
  </si>
  <si>
    <t>訪問リハビリテーション</t>
  </si>
  <si>
    <t>職員の欠員による減算の状況</t>
  </si>
  <si>
    <t>時間延長サービス体制</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</si>
  <si>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4"/>
  </si>
  <si>
    <t>　提出してください。</t>
    <rPh sb="1" eb="3">
      <t>テイシュツ</t>
    </rPh>
    <phoneticPr fontId="4"/>
  </si>
  <si>
    <t>送迎体制</t>
  </si>
  <si>
    <t>時間延長サービス体制</t>
    <rPh sb="0" eb="2">
      <t>ジカン</t>
    </rPh>
    <rPh sb="2" eb="4">
      <t>エンチョウ</t>
    </rPh>
    <rPh sb="8" eb="10">
      <t>タイセイ</t>
    </rPh>
    <phoneticPr fontId="4"/>
  </si>
  <si>
    <t>夜間勤務条件基準</t>
  </si>
  <si>
    <t>ユニットケア体制</t>
    <rPh sb="6" eb="8">
      <t>タイセイ</t>
    </rPh>
    <phoneticPr fontId="4"/>
  </si>
  <si>
    <t>機能訓練指導体制</t>
  </si>
  <si>
    <t>夜間看護体制</t>
    <rPh sb="0" eb="2">
      <t>ヤカン</t>
    </rPh>
    <rPh sb="2" eb="4">
      <t>カンゴ</t>
    </rPh>
    <rPh sb="4" eb="6">
      <t>タイセイ</t>
    </rPh>
    <phoneticPr fontId="4"/>
  </si>
  <si>
    <t>認知症ケア加算</t>
    <rPh sb="0" eb="2">
      <t>ニンチ</t>
    </rPh>
    <rPh sb="2" eb="3">
      <t>ショウ</t>
    </rPh>
    <rPh sb="5" eb="7">
      <t>カサン</t>
    </rPh>
    <phoneticPr fontId="4"/>
  </si>
  <si>
    <t>医師の配置基準</t>
  </si>
  <si>
    <t>特定診療費項目</t>
  </si>
  <si>
    <t>ﾘﾊﾋﾞﾘﾃｰｼｮﾝ提供体制</t>
  </si>
  <si>
    <t>療養環境基準</t>
  </si>
  <si>
    <t>準ユニットケア体制</t>
    <rPh sb="0" eb="1">
      <t>ジュン</t>
    </rPh>
    <rPh sb="7" eb="9">
      <t>タイセイ</t>
    </rPh>
    <phoneticPr fontId="4"/>
  </si>
  <si>
    <t>常勤専従医師配置</t>
  </si>
  <si>
    <t>精神科医師定期的療養指導</t>
  </si>
  <si>
    <t>障害者生活支援体制</t>
  </si>
  <si>
    <t>身体拘束廃止取組の有無</t>
  </si>
  <si>
    <t>看取り介護体制</t>
    <rPh sb="0" eb="2">
      <t>ミト</t>
    </rPh>
    <rPh sb="3" eb="5">
      <t>カイゴ</t>
    </rPh>
    <rPh sb="5" eb="7">
      <t>タイセイ</t>
    </rPh>
    <phoneticPr fontId="4"/>
  </si>
  <si>
    <t>在宅・入所相互利用体制</t>
    <rPh sb="0" eb="2">
      <t>ザイタク</t>
    </rPh>
    <rPh sb="3" eb="5">
      <t>ニュウショ</t>
    </rPh>
    <rPh sb="5" eb="7">
      <t>ソウゴ</t>
    </rPh>
    <rPh sb="7" eb="9">
      <t>リヨウ</t>
    </rPh>
    <rPh sb="9" eb="11">
      <t>タイセイ</t>
    </rPh>
    <phoneticPr fontId="4"/>
  </si>
  <si>
    <t>運動器機能向上体制</t>
    <rPh sb="7" eb="9">
      <t>タイセイ</t>
    </rPh>
    <phoneticPr fontId="4"/>
  </si>
  <si>
    <t>事業所評価加算〔申出〕の有無</t>
    <rPh sb="0" eb="2">
      <t>ジギョウ</t>
    </rPh>
    <rPh sb="2" eb="3">
      <t>ショ</t>
    </rPh>
    <rPh sb="3" eb="5">
      <t>ヒョウカ</t>
    </rPh>
    <rPh sb="5" eb="7">
      <t>カサン</t>
    </rPh>
    <rPh sb="8" eb="9">
      <t>モウ</t>
    </rPh>
    <rPh sb="9" eb="10">
      <t>デ</t>
    </rPh>
    <rPh sb="12" eb="14">
      <t>ウム</t>
    </rPh>
    <phoneticPr fontId="4"/>
  </si>
  <si>
    <t>介護予防訪問看護</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</si>
  <si>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</si>
  <si>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rPh sb="13" eb="15">
      <t>ロウドウ</t>
    </rPh>
    <phoneticPr fontId="4"/>
  </si>
  <si>
    <t>　　　　　　　　　　　厚生労働大臣が定める地域は、人口５万人未満の市町村であって次に掲げる地域をその区域内に有する市町村の区域とする。</t>
    <rPh sb="13" eb="15">
      <t>ロウドウ</t>
    </rPh>
    <phoneticPr fontId="4"/>
  </si>
  <si>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</si>
  <si>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4"/>
  </si>
  <si>
    <t>若年性認知症利用者受入加算</t>
    <rPh sb="6" eb="9">
      <t>リヨウシャ</t>
    </rPh>
    <rPh sb="9" eb="11">
      <t>ウケイレ</t>
    </rPh>
    <rPh sb="11" eb="13">
      <t>カサン</t>
    </rPh>
    <phoneticPr fontId="4"/>
  </si>
  <si>
    <t>夜勤職員配置加算</t>
    <rPh sb="0" eb="2">
      <t>ヤキン</t>
    </rPh>
    <rPh sb="2" eb="4">
      <t>ショクイン</t>
    </rPh>
    <rPh sb="4" eb="6">
      <t>ハイチ</t>
    </rPh>
    <rPh sb="6" eb="8">
      <t>カサン</t>
    </rPh>
    <phoneticPr fontId="4"/>
  </si>
  <si>
    <t>療養食加算</t>
    <rPh sb="0" eb="2">
      <t>リョウヨウ</t>
    </rPh>
    <rPh sb="2" eb="3">
      <t>ショク</t>
    </rPh>
    <rPh sb="3" eb="5">
      <t>カサン</t>
    </rPh>
    <phoneticPr fontId="4"/>
  </si>
  <si>
    <t>ﾘﾊﾋﾞﾘﾃｰｼｮﾝ提供体制</t>
    <rPh sb="10" eb="12">
      <t>テイキョウ</t>
    </rPh>
    <rPh sb="12" eb="14">
      <t>タイセイ</t>
    </rPh>
    <phoneticPr fontId="4"/>
  </si>
  <si>
    <t>特別療養費加算項目</t>
    <rPh sb="0" eb="2">
      <t>トクベツ</t>
    </rPh>
    <rPh sb="2" eb="4">
      <t>リョウヨウ</t>
    </rPh>
    <rPh sb="4" eb="5">
      <t>ヒ</t>
    </rPh>
    <rPh sb="5" eb="7">
      <t>カサン</t>
    </rPh>
    <rPh sb="7" eb="9">
      <t>コウモク</t>
    </rPh>
    <phoneticPr fontId="4"/>
  </si>
  <si>
    <t>日常生活継続支援加算</t>
    <rPh sb="0" eb="2">
      <t>ニチジョウ</t>
    </rPh>
    <rPh sb="2" eb="4">
      <t>セイカツ</t>
    </rPh>
    <rPh sb="4" eb="6">
      <t>ケイゾク</t>
    </rPh>
    <rPh sb="6" eb="8">
      <t>シエン</t>
    </rPh>
    <rPh sb="8" eb="10">
      <t>カサン</t>
    </rPh>
    <phoneticPr fontId="4"/>
  </si>
  <si>
    <t>認知症専門ケア加算</t>
    <rPh sb="0" eb="3">
      <t>ニンチショウ</t>
    </rPh>
    <rPh sb="3" eb="5">
      <t>センモン</t>
    </rPh>
    <rPh sb="7" eb="9">
      <t>カサン</t>
    </rPh>
    <phoneticPr fontId="4"/>
  </si>
  <si>
    <t>設備基準</t>
    <rPh sb="0" eb="2">
      <t>セツビ</t>
    </rPh>
    <rPh sb="2" eb="4">
      <t>キジュン</t>
    </rPh>
    <phoneticPr fontId="4"/>
  </si>
  <si>
    <t>サービス提供体制強化加算</t>
    <rPh sb="4" eb="6">
      <t>テイキョウ</t>
    </rPh>
    <rPh sb="6" eb="8">
      <t>タイセイ</t>
    </rPh>
    <rPh sb="8" eb="10">
      <t>キョウカ</t>
    </rPh>
    <rPh sb="10" eb="12">
      <t>カサン</t>
    </rPh>
    <phoneticPr fontId="4"/>
  </si>
  <si>
    <t>緊急時介護予防訪問看護加算</t>
    <rPh sb="3" eb="5">
      <t>カイゴ</t>
    </rPh>
    <rPh sb="5" eb="7">
      <t>ヨボウ</t>
    </rPh>
    <phoneticPr fontId="4"/>
  </si>
  <si>
    <t>若年性認知症利用者受入加算</t>
    <rPh sb="0" eb="3">
      <t>ジャクネンセイ</t>
    </rPh>
    <rPh sb="3" eb="6">
      <t>ニンチショウ</t>
    </rPh>
    <rPh sb="6" eb="9">
      <t>リヨウシャ</t>
    </rPh>
    <rPh sb="9" eb="11">
      <t>ウケイレ</t>
    </rPh>
    <rPh sb="11" eb="13">
      <t>カサン</t>
    </rPh>
    <phoneticPr fontId="4"/>
  </si>
  <si>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4"/>
  </si>
  <si>
    <t>看取り介護加算</t>
    <rPh sb="0" eb="2">
      <t>ミト</t>
    </rPh>
    <rPh sb="3" eb="5">
      <t>カイゴ</t>
    </rPh>
    <rPh sb="5" eb="7">
      <t>カサン</t>
    </rPh>
    <phoneticPr fontId="4"/>
  </si>
  <si>
    <t>認知症短期集中ﾘﾊﾋﾞﾘﾃｰｼｮﾝ加算</t>
    <rPh sb="0" eb="3">
      <t>ニンチショウ</t>
    </rPh>
    <rPh sb="3" eb="5">
      <t>タンキ</t>
    </rPh>
    <rPh sb="5" eb="7">
      <t>シュウチュウ</t>
    </rPh>
    <rPh sb="17" eb="19">
      <t>カサン</t>
    </rPh>
    <phoneticPr fontId="4"/>
  </si>
  <si>
    <t>夜間看護体制に係る届出書</t>
    <rPh sb="0" eb="2">
      <t>ヤカン</t>
    </rPh>
    <rPh sb="2" eb="4">
      <t>カンゴ</t>
    </rPh>
    <rPh sb="4" eb="6">
      <t>タイセイ</t>
    </rPh>
    <rPh sb="7" eb="8">
      <t>カカ</t>
    </rPh>
    <rPh sb="9" eb="11">
      <t>トドケデ</t>
    </rPh>
    <rPh sb="11" eb="12">
      <t>ショ</t>
    </rPh>
    <phoneticPr fontId="4"/>
  </si>
  <si>
    <t>　1　新規　2　変更　3　終了</t>
    <phoneticPr fontId="4"/>
  </si>
  <si>
    <t>異 動 区 分</t>
    <rPh sb="0" eb="1">
      <t>イ</t>
    </rPh>
    <rPh sb="2" eb="3">
      <t>ドウ</t>
    </rPh>
    <rPh sb="4" eb="5">
      <t>ク</t>
    </rPh>
    <rPh sb="6" eb="7">
      <t>ブン</t>
    </rPh>
    <phoneticPr fontId="4"/>
  </si>
  <si>
    <t>　１　特定施設入居者生活介護
　２　地域密着型特定施設入居者生活介護</t>
    <rPh sb="3" eb="5">
      <t>トクテイ</t>
    </rPh>
    <rPh sb="5" eb="7">
      <t>シセツ</t>
    </rPh>
    <rPh sb="7" eb="10">
      <t>ニュウキョシャ</t>
    </rPh>
    <rPh sb="10" eb="12">
      <t>セイカツ</t>
    </rPh>
    <rPh sb="12" eb="14">
      <t>カイゴ</t>
    </rPh>
    <rPh sb="18" eb="20">
      <t>チイキ</t>
    </rPh>
    <rPh sb="20" eb="23">
      <t>ミッチャクガタ</t>
    </rPh>
    <rPh sb="23" eb="25">
      <t>トクテイ</t>
    </rPh>
    <rPh sb="25" eb="27">
      <t>シセツ</t>
    </rPh>
    <rPh sb="27" eb="30">
      <t>ニュウキョシャ</t>
    </rPh>
    <rPh sb="30" eb="32">
      <t>セイカツ</t>
    </rPh>
    <rPh sb="32" eb="34">
      <t>カイゴ</t>
    </rPh>
    <phoneticPr fontId="4"/>
  </si>
  <si>
    <t xml:space="preserve"> 夜間看護体制加算に係る届出内容</t>
    <rPh sb="1" eb="3">
      <t>ヤカン</t>
    </rPh>
    <rPh sb="5" eb="7">
      <t>タイセイ</t>
    </rPh>
    <phoneticPr fontId="4"/>
  </si>
  <si>
    <t>　常勤換算</t>
    <rPh sb="3" eb="5">
      <t>カンサン</t>
    </rPh>
    <phoneticPr fontId="4"/>
  </si>
  <si>
    <t>看護体制加算に係る届出書</t>
    <rPh sb="0" eb="2">
      <t>カンゴ</t>
    </rPh>
    <rPh sb="2" eb="4">
      <t>タイセイ</t>
    </rPh>
    <rPh sb="4" eb="6">
      <t>カサン</t>
    </rPh>
    <rPh sb="7" eb="8">
      <t>カカ</t>
    </rPh>
    <rPh sb="9" eb="12">
      <t>トドケデショ</t>
    </rPh>
    <phoneticPr fontId="4"/>
  </si>
  <si>
    <t>　1　看護体制加算（Ⅰ）イ
　3　看護体制加算（Ⅱ）イ</t>
    <rPh sb="3" eb="5">
      <t>カンゴ</t>
    </rPh>
    <rPh sb="5" eb="7">
      <t>タイセイ</t>
    </rPh>
    <rPh sb="7" eb="9">
      <t>カサン</t>
    </rPh>
    <rPh sb="17" eb="19">
      <t>カンゴ</t>
    </rPh>
    <rPh sb="19" eb="21">
      <t>タイセイ</t>
    </rPh>
    <rPh sb="21" eb="23">
      <t>カサン</t>
    </rPh>
    <phoneticPr fontId="4"/>
  </si>
  <si>
    <t>　2　看護体制加算（Ⅰ）ロ
　4　看護体制加算（Ⅱ）ロ</t>
    <rPh sb="3" eb="5">
      <t>カンゴ</t>
    </rPh>
    <rPh sb="5" eb="7">
      <t>タイセイ</t>
    </rPh>
    <rPh sb="7" eb="9">
      <t>カサン</t>
    </rPh>
    <rPh sb="17" eb="19">
      <t>カンゴ</t>
    </rPh>
    <rPh sb="19" eb="21">
      <t>タイセイ</t>
    </rPh>
    <rPh sb="21" eb="23">
      <t>カサン</t>
    </rPh>
    <phoneticPr fontId="4"/>
  </si>
  <si>
    <t xml:space="preserve"> 看護体制加算に関する届出内容</t>
    <rPh sb="1" eb="3">
      <t>カンゴ</t>
    </rPh>
    <rPh sb="3" eb="5">
      <t>タイセイ</t>
    </rPh>
    <rPh sb="8" eb="9">
      <t>カン</t>
    </rPh>
    <phoneticPr fontId="4"/>
  </si>
  <si>
    <t>定員及び入所者の状況</t>
    <rPh sb="0" eb="2">
      <t>テイイン</t>
    </rPh>
    <rPh sb="2" eb="3">
      <t>オヨ</t>
    </rPh>
    <rPh sb="4" eb="7">
      <t>ニュウショシャ</t>
    </rPh>
    <rPh sb="8" eb="10">
      <t>ジョウキョウ</t>
    </rPh>
    <phoneticPr fontId="4"/>
  </si>
  <si>
    <t>　定員</t>
    <rPh sb="1" eb="3">
      <t>テイイン</t>
    </rPh>
    <phoneticPr fontId="4"/>
  </si>
  <si>
    <t>　入所者数</t>
    <rPh sb="1" eb="4">
      <t>ニュウショシャ</t>
    </rPh>
    <rPh sb="4" eb="5">
      <t>スウ</t>
    </rPh>
    <phoneticPr fontId="4"/>
  </si>
  <si>
    <t>　保 健 師</t>
    <rPh sb="1" eb="2">
      <t>タモツ</t>
    </rPh>
    <rPh sb="3" eb="4">
      <t>ケン</t>
    </rPh>
    <rPh sb="5" eb="6">
      <t>シ</t>
    </rPh>
    <phoneticPr fontId="4"/>
  </si>
  <si>
    <t>看取り介護体制に係る届出書</t>
    <rPh sb="0" eb="2">
      <t>ミト</t>
    </rPh>
    <rPh sb="3" eb="5">
      <t>カイゴ</t>
    </rPh>
    <rPh sb="5" eb="7">
      <t>タイセイ</t>
    </rPh>
    <rPh sb="8" eb="9">
      <t>カカ</t>
    </rPh>
    <rPh sb="10" eb="13">
      <t>トドケデショ</t>
    </rPh>
    <phoneticPr fontId="4"/>
  </si>
  <si>
    <t xml:space="preserve"> 看取り介護体制に関する届出内容</t>
    <rPh sb="1" eb="3">
      <t>ミト</t>
    </rPh>
    <rPh sb="4" eb="6">
      <t>カイゴ</t>
    </rPh>
    <rPh sb="6" eb="8">
      <t>タイセイ</t>
    </rPh>
    <rPh sb="9" eb="10">
      <t>カン</t>
    </rPh>
    <phoneticPr fontId="4"/>
  </si>
  <si>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4"/>
  </si>
  <si>
    <t>(3)　サービス提供責任者と訪問介護員等との間の情報伝達及び報告体制を整備</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4"/>
  </si>
  <si>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4"/>
  </si>
  <si>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4"/>
  </si>
  <si>
    <t>(1)　訪問介護員等要件について</t>
    <rPh sb="4" eb="6">
      <t>ホウモン</t>
    </rPh>
    <rPh sb="6" eb="9">
      <t>カイゴイン</t>
    </rPh>
    <rPh sb="9" eb="10">
      <t>トウ</t>
    </rPh>
    <rPh sb="10" eb="12">
      <t>ヨウケン</t>
    </rPh>
    <phoneticPr fontId="4"/>
  </si>
  <si>
    <t>　　下表の①については必ず記載すること。②・③についてはいずれかを記載</t>
    <rPh sb="2" eb="4">
      <t>カヒョウ</t>
    </rPh>
    <rPh sb="11" eb="12">
      <t>カナラ</t>
    </rPh>
    <rPh sb="13" eb="15">
      <t>キサイ</t>
    </rPh>
    <rPh sb="33" eb="35">
      <t>キサイ</t>
    </rPh>
    <phoneticPr fontId="4"/>
  </si>
  <si>
    <t>　することで可。</t>
    <rPh sb="6" eb="7">
      <t>カ</t>
    </rPh>
    <phoneticPr fontId="4"/>
  </si>
  <si>
    <t>[前年度・前三月］における一月当たりの実績の平均（［］はいずれかに○を</t>
    <rPh sb="1" eb="4">
      <t>ゼンネンド</t>
    </rPh>
    <rPh sb="5" eb="6">
      <t>マエ</t>
    </rPh>
    <rPh sb="6" eb="7">
      <t>3</t>
    </rPh>
    <rPh sb="7" eb="8">
      <t>ツキ</t>
    </rPh>
    <rPh sb="13" eb="14">
      <t>イチ</t>
    </rPh>
    <rPh sb="14" eb="15">
      <t>ツキ</t>
    </rPh>
    <rPh sb="15" eb="16">
      <t>ア</t>
    </rPh>
    <rPh sb="19" eb="21">
      <t>ジッセキ</t>
    </rPh>
    <rPh sb="22" eb="24">
      <t>ヘイキン</t>
    </rPh>
    <phoneticPr fontId="4"/>
  </si>
  <si>
    <t>付ける。）</t>
    <rPh sb="0" eb="1">
      <t>ツ</t>
    </rPh>
    <phoneticPr fontId="4"/>
  </si>
  <si>
    <t>①</t>
    <phoneticPr fontId="4"/>
  </si>
  <si>
    <t>常勤換算職員数</t>
    <rPh sb="0" eb="2">
      <t>ジョウキン</t>
    </rPh>
    <rPh sb="2" eb="4">
      <t>カンサン</t>
    </rPh>
    <rPh sb="4" eb="7">
      <t>ショクインスウ</t>
    </rPh>
    <phoneticPr fontId="4"/>
  </si>
  <si>
    <t>常勤換算
職員数</t>
    <rPh sb="0" eb="2">
      <t>ジョウキン</t>
    </rPh>
    <rPh sb="2" eb="4">
      <t>カンサン</t>
    </rPh>
    <rPh sb="5" eb="8">
      <t>ショクインスウ</t>
    </rPh>
    <phoneticPr fontId="4"/>
  </si>
  <si>
    <t>(2)　サービス提供責任者要件について</t>
    <rPh sb="8" eb="10">
      <t>テイキョウ</t>
    </rPh>
    <rPh sb="10" eb="13">
      <t>セキニンシャ</t>
    </rPh>
    <rPh sb="13" eb="15">
      <t>ヨウケン</t>
    </rPh>
    <phoneticPr fontId="4"/>
  </si>
  <si>
    <t>常勤</t>
    <rPh sb="0" eb="2">
      <t>ジョウキン</t>
    </rPh>
    <phoneticPr fontId="4"/>
  </si>
  <si>
    <t>非常勤</t>
    <rPh sb="0" eb="3">
      <t>ヒジョウキン</t>
    </rPh>
    <phoneticPr fontId="4"/>
  </si>
  <si>
    <t>職員数</t>
    <rPh sb="0" eb="3">
      <t>ショクインスウ</t>
    </rPh>
    <phoneticPr fontId="4"/>
  </si>
  <si>
    <t>[前年度・前三月]における（[]はいずれかに○を付ける）</t>
    <rPh sb="1" eb="4">
      <t>ゼンネンド</t>
    </rPh>
    <rPh sb="5" eb="6">
      <t>マエ</t>
    </rPh>
    <rPh sb="6" eb="7">
      <t>3</t>
    </rPh>
    <rPh sb="7" eb="8">
      <t>ツキ</t>
    </rPh>
    <rPh sb="24" eb="25">
      <t>ツ</t>
    </rPh>
    <phoneticPr fontId="4"/>
  </si>
  <si>
    <t>事業所名</t>
    <rPh sb="0" eb="3">
      <t>ジギョウショ</t>
    </rPh>
    <rPh sb="3" eb="4">
      <t>メイ</t>
    </rPh>
    <phoneticPr fontId="4"/>
  </si>
  <si>
    <t>栄養マネジメントの状況</t>
    <rPh sb="0" eb="2">
      <t>エイヨウ</t>
    </rPh>
    <rPh sb="9" eb="11">
      <t>ジョウキョウ</t>
    </rPh>
    <phoneticPr fontId="4"/>
  </si>
  <si>
    <t>1　事 業 所 名</t>
    <phoneticPr fontId="4"/>
  </si>
  <si>
    <t>2　異 動 区 分</t>
    <rPh sb="2" eb="3">
      <t>イ</t>
    </rPh>
    <rPh sb="4" eb="5">
      <t>ドウ</t>
    </rPh>
    <rPh sb="6" eb="7">
      <t>ク</t>
    </rPh>
    <rPh sb="8" eb="9">
      <t>ブン</t>
    </rPh>
    <phoneticPr fontId="4"/>
  </si>
  <si>
    <t>有・無</t>
    <rPh sb="0" eb="1">
      <t>ウ</t>
    </rPh>
    <rPh sb="2" eb="3">
      <t>ム</t>
    </rPh>
    <phoneticPr fontId="4"/>
  </si>
  <si>
    <t>（別紙１２－３）</t>
    <phoneticPr fontId="4"/>
  </si>
  <si>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4"/>
  </si>
  <si>
    <t>3　施 設 種 別</t>
    <rPh sb="2" eb="3">
      <t>シ</t>
    </rPh>
    <rPh sb="4" eb="5">
      <t>セツ</t>
    </rPh>
    <rPh sb="6" eb="7">
      <t>タネ</t>
    </rPh>
    <rPh sb="8" eb="9">
      <t>ベツ</t>
    </rPh>
    <phoneticPr fontId="4"/>
  </si>
  <si>
    <t>4　届 出 項 目</t>
    <rPh sb="2" eb="3">
      <t>トドケ</t>
    </rPh>
    <rPh sb="4" eb="5">
      <t>デ</t>
    </rPh>
    <rPh sb="6" eb="7">
      <t>コウ</t>
    </rPh>
    <rPh sb="8" eb="9">
      <t>モク</t>
    </rPh>
    <phoneticPr fontId="4"/>
  </si>
  <si>
    <t>3　届 出 項 目</t>
    <rPh sb="2" eb="3">
      <t>トドケ</t>
    </rPh>
    <rPh sb="4" eb="5">
      <t>デ</t>
    </rPh>
    <rPh sb="6" eb="7">
      <t>コウ</t>
    </rPh>
    <rPh sb="8" eb="9">
      <t>モク</t>
    </rPh>
    <phoneticPr fontId="4"/>
  </si>
  <si>
    <t>①に占める②の割合が５０％以上</t>
    <rPh sb="2" eb="3">
      <t>シ</t>
    </rPh>
    <rPh sb="7" eb="8">
      <t>ワリ</t>
    </rPh>
    <rPh sb="8" eb="9">
      <t>ゴウ</t>
    </rPh>
    <rPh sb="13" eb="15">
      <t>イジョウ</t>
    </rPh>
    <phoneticPr fontId="4"/>
  </si>
  <si>
    <t>特別療養費加算項目</t>
    <rPh sb="0" eb="2">
      <t>トクベツ</t>
    </rPh>
    <rPh sb="2" eb="5">
      <t>リョウヨウヒ</t>
    </rPh>
    <rPh sb="5" eb="7">
      <t>カサン</t>
    </rPh>
    <rPh sb="7" eb="9">
      <t>コウモク</t>
    </rPh>
    <phoneticPr fontId="4"/>
  </si>
  <si>
    <t>介護職員処遇改善加算</t>
    <rPh sb="0" eb="2">
      <t>カイゴ</t>
    </rPh>
    <rPh sb="2" eb="4">
      <t>ショクイン</t>
    </rPh>
    <rPh sb="4" eb="6">
      <t>ショグウ</t>
    </rPh>
    <rPh sb="6" eb="8">
      <t>カイゼン</t>
    </rPh>
    <rPh sb="8" eb="10">
      <t>カサン</t>
    </rPh>
    <phoneticPr fontId="4"/>
  </si>
  <si>
    <t>緊急時訪問看護加算</t>
    <rPh sb="0" eb="3">
      <t>キンキュウジ</t>
    </rPh>
    <rPh sb="3" eb="5">
      <t>ホウモン</t>
    </rPh>
    <rPh sb="5" eb="7">
      <t>カンゴ</t>
    </rPh>
    <rPh sb="7" eb="9">
      <t>カサン</t>
    </rPh>
    <phoneticPr fontId="4"/>
  </si>
  <si>
    <t>（別紙１）</t>
    <rPh sb="1" eb="3">
      <t>ベッシ</t>
    </rPh>
    <phoneticPr fontId="4"/>
  </si>
  <si>
    <t>１　新規</t>
    <rPh sb="2" eb="4">
      <t>シンキ</t>
    </rPh>
    <phoneticPr fontId="4"/>
  </si>
  <si>
    <t>２　変更</t>
    <rPh sb="2" eb="4">
      <t>ヘンコウ</t>
    </rPh>
    <phoneticPr fontId="4"/>
  </si>
  <si>
    <t>３　終了</t>
    <rPh sb="2" eb="4">
      <t>シュウリョウ</t>
    </rPh>
    <phoneticPr fontId="4"/>
  </si>
  <si>
    <t>１　介護老人福祉施設</t>
    <rPh sb="2" eb="4">
      <t>カイゴ</t>
    </rPh>
    <rPh sb="4" eb="6">
      <t>ロウジン</t>
    </rPh>
    <rPh sb="6" eb="8">
      <t>フクシ</t>
    </rPh>
    <rPh sb="8" eb="10">
      <t>シセツ</t>
    </rPh>
    <phoneticPr fontId="4"/>
  </si>
  <si>
    <t>２　介護老人保健施設</t>
    <rPh sb="2" eb="4">
      <t>カイゴ</t>
    </rPh>
    <rPh sb="4" eb="6">
      <t>ロウジン</t>
    </rPh>
    <rPh sb="6" eb="8">
      <t>ホケン</t>
    </rPh>
    <rPh sb="8" eb="10">
      <t>シセツ</t>
    </rPh>
    <phoneticPr fontId="4"/>
  </si>
  <si>
    <t>３　介護療養型医療施設</t>
    <rPh sb="2" eb="4">
      <t>カイゴ</t>
    </rPh>
    <rPh sb="4" eb="7">
      <t>リョウヨウガタ</t>
    </rPh>
    <rPh sb="7" eb="9">
      <t>イリョウ</t>
    </rPh>
    <rPh sb="9" eb="11">
      <t>シセツ</t>
    </rPh>
    <phoneticPr fontId="4"/>
  </si>
  <si>
    <t>４　地域密着型介護老人福祉施設</t>
    <rPh sb="2" eb="4">
      <t>チイキ</t>
    </rPh>
    <rPh sb="4" eb="6">
      <t>ミッチャク</t>
    </rPh>
    <rPh sb="6" eb="7">
      <t>ガタ</t>
    </rPh>
    <rPh sb="7" eb="9">
      <t>カイゴ</t>
    </rPh>
    <rPh sb="9" eb="11">
      <t>ロウジン</t>
    </rPh>
    <rPh sb="11" eb="13">
      <t>フクシ</t>
    </rPh>
    <rPh sb="13" eb="15">
      <t>シセツ</t>
    </rPh>
    <phoneticPr fontId="4"/>
  </si>
  <si>
    <t>５０％以上</t>
    <rPh sb="3" eb="5">
      <t>イジョウ</t>
    </rPh>
    <phoneticPr fontId="4"/>
  </si>
  <si>
    <t>日</t>
    <rPh sb="0" eb="1">
      <t>ニチ</t>
    </rPh>
    <phoneticPr fontId="4"/>
  </si>
  <si>
    <t>１０％以上</t>
    <rPh sb="3" eb="5">
      <t>イジョウ</t>
    </rPh>
    <phoneticPr fontId="4"/>
  </si>
  <si>
    <t>３５％以上</t>
    <rPh sb="3" eb="5">
      <t>イジョウ</t>
    </rPh>
    <phoneticPr fontId="4"/>
  </si>
  <si>
    <t>前々々月末</t>
    <rPh sb="0" eb="2">
      <t>ゼンゼン</t>
    </rPh>
    <rPh sb="3" eb="5">
      <t>ゲツマツ</t>
    </rPh>
    <phoneticPr fontId="4"/>
  </si>
  <si>
    <t>前々月末</t>
    <rPh sb="0" eb="2">
      <t>ゼンゼン</t>
    </rPh>
    <rPh sb="2" eb="4">
      <t>ゲツマツ</t>
    </rPh>
    <phoneticPr fontId="4"/>
  </si>
  <si>
    <t>前月末</t>
    <rPh sb="0" eb="1">
      <t>マエ</t>
    </rPh>
    <rPh sb="1" eb="3">
      <t>ゲツマツ</t>
    </rPh>
    <phoneticPr fontId="4"/>
  </si>
  <si>
    <t>平均</t>
    <rPh sb="0" eb="2">
      <t>ヘイキン</t>
    </rPh>
    <phoneticPr fontId="4"/>
  </si>
  <si>
    <t>3月間の平均</t>
    <rPh sb="1" eb="2">
      <t>ツキ</t>
    </rPh>
    <rPh sb="2" eb="3">
      <t>カン</t>
    </rPh>
    <rPh sb="4" eb="6">
      <t>ヘイキン</t>
    </rPh>
    <phoneticPr fontId="4"/>
  </si>
  <si>
    <t>又は</t>
    <rPh sb="0" eb="1">
      <t>マタ</t>
    </rPh>
    <phoneticPr fontId="4"/>
  </si>
  <si>
    <t>　①のうち、自宅等から入所した者の総数</t>
    <rPh sb="8" eb="9">
      <t>トウ</t>
    </rPh>
    <phoneticPr fontId="4"/>
  </si>
  <si>
    <t>１５％以上</t>
    <rPh sb="3" eb="5">
      <t>イジョウ</t>
    </rPh>
    <phoneticPr fontId="4"/>
  </si>
  <si>
    <t>２０％以上</t>
    <rPh sb="3" eb="5">
      <t>イジョウ</t>
    </rPh>
    <phoneticPr fontId="4"/>
  </si>
  <si>
    <t>①に占める②の割合</t>
    <rPh sb="2" eb="3">
      <t>シ</t>
    </rPh>
    <rPh sb="7" eb="9">
      <t>ワリアイ</t>
    </rPh>
    <phoneticPr fontId="4"/>
  </si>
  <si>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4"/>
  </si>
  <si>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4"/>
  </si>
  <si>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4"/>
  </si>
  <si>
    <t>若年性認知症入所者受入加算</t>
    <rPh sb="0" eb="3">
      <t>ジャクネンセイ</t>
    </rPh>
    <rPh sb="3" eb="6">
      <t>ニンチショウ</t>
    </rPh>
    <rPh sb="6" eb="9">
      <t>ニュウショシャ</t>
    </rPh>
    <rPh sb="9" eb="11">
      <t>ウケイレ</t>
    </rPh>
    <rPh sb="11" eb="13">
      <t>カサン</t>
    </rPh>
    <phoneticPr fontId="4"/>
  </si>
  <si>
    <t>連絡方法</t>
    <rPh sb="0" eb="2">
      <t>レンラク</t>
    </rPh>
    <rPh sb="2" eb="4">
      <t>ホウホウ</t>
    </rPh>
    <phoneticPr fontId="4"/>
  </si>
  <si>
    <t>実施予定年月日</t>
    <rPh sb="0" eb="2">
      <t>ジッシ</t>
    </rPh>
    <rPh sb="2" eb="4">
      <t>ヨテイ</t>
    </rPh>
    <rPh sb="4" eb="7">
      <t>ネンガッピ</t>
    </rPh>
    <phoneticPr fontId="4"/>
  </si>
  <si>
    <t>　前12月の新規入所者の総数</t>
    <rPh sb="1" eb="2">
      <t>ゼン</t>
    </rPh>
    <rPh sb="4" eb="5">
      <t>ツキ</t>
    </rPh>
    <phoneticPr fontId="4"/>
  </si>
  <si>
    <t>　（①に占める②の割合）－（①に占める③の割合）</t>
    <rPh sb="4" eb="5">
      <t>シ</t>
    </rPh>
    <rPh sb="9" eb="11">
      <t>ワリアイ</t>
    </rPh>
    <rPh sb="16" eb="17">
      <t>シ</t>
    </rPh>
    <rPh sb="21" eb="23">
      <t>ワリアイ</t>
    </rPh>
    <phoneticPr fontId="4"/>
  </si>
  <si>
    <t>前3月の入所者及び利用者の総数</t>
    <rPh sb="0" eb="1">
      <t>マエ</t>
    </rPh>
    <rPh sb="2" eb="3">
      <t>ツキ</t>
    </rPh>
    <rPh sb="4" eb="6">
      <t>ニュウショ</t>
    </rPh>
    <rPh sb="6" eb="7">
      <t>シャ</t>
    </rPh>
    <rPh sb="7" eb="8">
      <t>オヨ</t>
    </rPh>
    <rPh sb="9" eb="12">
      <t>リヨウシャ</t>
    </rPh>
    <rPh sb="13" eb="15">
      <t>ソウスウ</t>
    </rPh>
    <phoneticPr fontId="4"/>
  </si>
  <si>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4"/>
  </si>
  <si>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4"/>
  </si>
  <si>
    <t>　　　適宜欄を補正して、全ての出張所等の状況について記載してください。</t>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</si>
  <si>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</si>
  <si>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</si>
  <si>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9　「主たる事業所の所在地以外の場所で一部実施する場合の出張所等の所在地」について、複数の出張所等を有する場合は、</t>
    <phoneticPr fontId="4"/>
  </si>
  <si>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4"/>
  </si>
  <si>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4"/>
  </si>
  <si>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4"/>
  </si>
  <si>
    <t>　実施している又は実施することが予定されている。</t>
    <rPh sb="2" eb="3">
      <t>ホドコ</t>
    </rPh>
    <rPh sb="7" eb="8">
      <t>マタ</t>
    </rPh>
    <rPh sb="9" eb="11">
      <t>ジッシ</t>
    </rPh>
    <rPh sb="16" eb="18">
      <t>ヨテイ</t>
    </rPh>
    <phoneticPr fontId="4"/>
  </si>
  <si>
    <t>①に占める②の
割合が３０％以上</t>
    <rPh sb="2" eb="3">
      <t>シ</t>
    </rPh>
    <rPh sb="9" eb="10">
      <t>ゴウ</t>
    </rPh>
    <rPh sb="14" eb="16">
      <t>イジョウ</t>
    </rPh>
    <phoneticPr fontId="4"/>
  </si>
  <si>
    <t>　すべてが3年以上の介護業務の実務経験を有する介護福祉士又は5年以上の</t>
    <rPh sb="6" eb="7">
      <t>ネン</t>
    </rPh>
    <rPh sb="7" eb="9">
      <t>イジョウ</t>
    </rPh>
    <rPh sb="10" eb="12">
      <t>カイゴ</t>
    </rPh>
    <rPh sb="12" eb="14">
      <t>ギョウム</t>
    </rPh>
    <rPh sb="15" eb="17">
      <t>ジツム</t>
    </rPh>
    <rPh sb="17" eb="19">
      <t>ケイケン</t>
    </rPh>
    <rPh sb="20" eb="21">
      <t>ユウ</t>
    </rPh>
    <rPh sb="23" eb="25">
      <t>カイゴ</t>
    </rPh>
    <rPh sb="25" eb="28">
      <t>フクシシ</t>
    </rPh>
    <rPh sb="28" eb="29">
      <t>マタ</t>
    </rPh>
    <rPh sb="31" eb="32">
      <t>ネン</t>
    </rPh>
    <rPh sb="32" eb="34">
      <t>イジョウ</t>
    </rPh>
    <phoneticPr fontId="4"/>
  </si>
  <si>
    <t>　書類も提出してください。</t>
    <rPh sb="4" eb="6">
      <t>テイシュツ</t>
    </rPh>
    <phoneticPr fontId="4"/>
  </si>
  <si>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4"/>
  </si>
  <si>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4"/>
  </si>
  <si>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4"/>
  </si>
  <si>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4"/>
  </si>
  <si>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4"/>
  </si>
  <si>
    <t xml:space="preserve"> 2　特別管理加算に係る体制の届出内容</t>
    <rPh sb="12" eb="14">
      <t>タイセイ</t>
    </rPh>
    <rPh sb="15" eb="17">
      <t>トドケデ</t>
    </rPh>
    <phoneticPr fontId="4"/>
  </si>
  <si>
    <t>　訪問介護員等の総数（常勤換算）</t>
    <rPh sb="1" eb="3">
      <t>ホウモン</t>
    </rPh>
    <rPh sb="3" eb="6">
      <t>カイゴイン</t>
    </rPh>
    <rPh sb="6" eb="7">
      <t>トウ</t>
    </rPh>
    <rPh sb="8" eb="10">
      <t>ソウスウ</t>
    </rPh>
    <rPh sb="11" eb="13">
      <t>ジョウキン</t>
    </rPh>
    <rPh sb="13" eb="15">
      <t>カンザン</t>
    </rPh>
    <phoneticPr fontId="4"/>
  </si>
  <si>
    <t>　①のうち介護福祉士の総数
（常勤換算）</t>
    <rPh sb="5" eb="7">
      <t>カイゴ</t>
    </rPh>
    <rPh sb="7" eb="10">
      <t>フクシシ</t>
    </rPh>
    <rPh sb="11" eb="13">
      <t>ソウスウ</t>
    </rPh>
    <rPh sb="15" eb="17">
      <t>ジョウキン</t>
    </rPh>
    <rPh sb="17" eb="19">
      <t>カンザン</t>
    </rPh>
    <phoneticPr fontId="4"/>
  </si>
  <si>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4"/>
  </si>
  <si>
    <t>①に占める③の
割合が５０％以上</t>
    <rPh sb="2" eb="3">
      <t>シ</t>
    </rPh>
    <rPh sb="9" eb="10">
      <t>ゴウ</t>
    </rPh>
    <rPh sb="14" eb="16">
      <t>イジョウ</t>
    </rPh>
    <phoneticPr fontId="4"/>
  </si>
  <si>
    <t>実務経験を有する実務者研修修了者若しくは介護職員基礎研修課程修了者</t>
    <rPh sb="8" eb="11">
      <t>ジツムシャ</t>
    </rPh>
    <rPh sb="11" eb="13">
      <t>ケンシュウ</t>
    </rPh>
    <rPh sb="13" eb="16">
      <t>シュウリョウシャ</t>
    </rPh>
    <rPh sb="16" eb="17">
      <t>モ</t>
    </rPh>
    <rPh sb="20" eb="22">
      <t>カイゴ</t>
    </rPh>
    <rPh sb="22" eb="24">
      <t>ショクイン</t>
    </rPh>
    <rPh sb="24" eb="26">
      <t>キソ</t>
    </rPh>
    <rPh sb="26" eb="28">
      <t>ケンシュウ</t>
    </rPh>
    <rPh sb="28" eb="30">
      <t>カテイ</t>
    </rPh>
    <rPh sb="30" eb="33">
      <t>シュウリョウシャ</t>
    </rPh>
    <phoneticPr fontId="4"/>
  </si>
  <si>
    <t>　〔 重 度 要 介 護 者 等 対 応 要 件 〕</t>
    <rPh sb="3" eb="4">
      <t>シゲル</t>
    </rPh>
    <rPh sb="5" eb="6">
      <t>ド</t>
    </rPh>
    <rPh sb="7" eb="8">
      <t>ヨウ</t>
    </rPh>
    <rPh sb="9" eb="10">
      <t>スケ</t>
    </rPh>
    <rPh sb="11" eb="12">
      <t>マモル</t>
    </rPh>
    <rPh sb="13" eb="14">
      <t>モノ</t>
    </rPh>
    <rPh sb="15" eb="16">
      <t>トウ</t>
    </rPh>
    <rPh sb="17" eb="18">
      <t>タイ</t>
    </rPh>
    <rPh sb="19" eb="20">
      <t>オウ</t>
    </rPh>
    <rPh sb="21" eb="22">
      <t>ヨウ</t>
    </rPh>
    <rPh sb="23" eb="24">
      <t>ケン</t>
    </rPh>
    <phoneticPr fontId="4"/>
  </si>
  <si>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4"/>
  </si>
  <si>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4"/>
  </si>
  <si>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4"/>
  </si>
  <si>
    <t>２　異  動  区  分</t>
    <rPh sb="2" eb="3">
      <t>イ</t>
    </rPh>
    <rPh sb="5" eb="6">
      <t>ドウ</t>
    </rPh>
    <rPh sb="8" eb="9">
      <t>ク</t>
    </rPh>
    <rPh sb="11" eb="12">
      <t>ブン</t>
    </rPh>
    <phoneticPr fontId="4"/>
  </si>
  <si>
    <t>３　人員配置区分</t>
    <rPh sb="2" eb="4">
      <t>ジンイン</t>
    </rPh>
    <rPh sb="4" eb="6">
      <t>ハイチ</t>
    </rPh>
    <rPh sb="6" eb="8">
      <t>クブン</t>
    </rPh>
    <phoneticPr fontId="4"/>
  </si>
  <si>
    <t>　１　介護老人保健施設（在宅強化型）</t>
    <rPh sb="12" eb="14">
      <t>ザイタク</t>
    </rPh>
    <rPh sb="14" eb="16">
      <t>キョウカ</t>
    </rPh>
    <rPh sb="16" eb="17">
      <t>ガタ</t>
    </rPh>
    <phoneticPr fontId="4"/>
  </si>
  <si>
    <t>４　届  出  項  目</t>
    <rPh sb="2" eb="3">
      <t>トドケ</t>
    </rPh>
    <rPh sb="5" eb="6">
      <t>デ</t>
    </rPh>
    <rPh sb="8" eb="9">
      <t>コウ</t>
    </rPh>
    <rPh sb="11" eb="12">
      <t>モク</t>
    </rPh>
    <phoneticPr fontId="4"/>
  </si>
  <si>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4"/>
  </si>
  <si>
    <t>　１　介護老人保健施設（療養型）</t>
    <rPh sb="12" eb="14">
      <t>リョウヨウ</t>
    </rPh>
    <phoneticPr fontId="4"/>
  </si>
  <si>
    <t>　①　新規入所者の状況（注）</t>
    <rPh sb="3" eb="5">
      <t>シンキ</t>
    </rPh>
    <rPh sb="5" eb="7">
      <t>ニュウショ</t>
    </rPh>
    <rPh sb="7" eb="8">
      <t>シャ</t>
    </rPh>
    <rPh sb="9" eb="11">
      <t>ジョウキョウ</t>
    </rPh>
    <rPh sb="12" eb="13">
      <t>チュウ</t>
    </rPh>
    <phoneticPr fontId="4"/>
  </si>
  <si>
    <t>　 ②　入所者・利用者の利用状況</t>
    <rPh sb="4" eb="7">
      <t>ニュウショシャ</t>
    </rPh>
    <rPh sb="8" eb="11">
      <t>リヨウシャ</t>
    </rPh>
    <rPh sb="12" eb="13">
      <t>リ</t>
    </rPh>
    <rPh sb="13" eb="14">
      <t>ヨウ</t>
    </rPh>
    <rPh sb="14" eb="16">
      <t>ジョウキョウ</t>
    </rPh>
    <phoneticPr fontId="4"/>
  </si>
  <si>
    <t>　1　訪問看護事業所（訪問看護ステーション）
　2　訪問看護事業所（病院又は診療所）</t>
    <rPh sb="3" eb="5">
      <t>ホウモン</t>
    </rPh>
    <rPh sb="5" eb="7">
      <t>カンゴ</t>
    </rPh>
    <rPh sb="7" eb="10">
      <t>ジギョウショ</t>
    </rPh>
    <rPh sb="26" eb="28">
      <t>ホウモン</t>
    </rPh>
    <rPh sb="28" eb="30">
      <t>カンゴ</t>
    </rPh>
    <rPh sb="30" eb="33">
      <t>ジギョウショ</t>
    </rPh>
    <rPh sb="34" eb="36">
      <t>ビョウイン</t>
    </rPh>
    <rPh sb="36" eb="37">
      <t>マタ</t>
    </rPh>
    <rPh sb="38" eb="41">
      <t>シンリョウジョ</t>
    </rPh>
    <phoneticPr fontId="4"/>
  </si>
  <si>
    <t>　できる体制にあること。</t>
    <rPh sb="4" eb="6">
      <t>タイセイ</t>
    </rPh>
    <phoneticPr fontId="4"/>
  </si>
  <si>
    <t>年　　　　月　　　日</t>
    <rPh sb="0" eb="1">
      <t>ネン</t>
    </rPh>
    <rPh sb="5" eb="6">
      <t>ガツ</t>
    </rPh>
    <rPh sb="9" eb="10">
      <t>ニチ</t>
    </rPh>
    <phoneticPr fontId="4"/>
  </si>
  <si>
    <t>主たる事業所の所在地</t>
    <rPh sb="3" eb="6">
      <t>ジギョウショ</t>
    </rPh>
    <phoneticPr fontId="4"/>
  </si>
  <si>
    <t>　　3　「法人所轄庁」欄は、申請者が認可法人である場合に、その主務官庁の名称を記載してください。</t>
    <phoneticPr fontId="4"/>
  </si>
  <si>
    <t>歯科医師</t>
    <rPh sb="0" eb="2">
      <t>シカ</t>
    </rPh>
    <rPh sb="2" eb="4">
      <t>イシ</t>
    </rPh>
    <phoneticPr fontId="4"/>
  </si>
  <si>
    <t>認知症加算</t>
    <rPh sb="0" eb="3">
      <t>ニンチショウ</t>
    </rPh>
    <rPh sb="3" eb="5">
      <t>カサン</t>
    </rPh>
    <phoneticPr fontId="4"/>
  </si>
  <si>
    <t>ﾘﾊﾋﾞﾘﾃｰｼｮﾝマネジメント加算</t>
    <rPh sb="16" eb="18">
      <t>カサン</t>
    </rPh>
    <phoneticPr fontId="4"/>
  </si>
  <si>
    <t>特定事業所集中減算</t>
    <rPh sb="0" eb="2">
      <t>トクテイ</t>
    </rPh>
    <rPh sb="2" eb="5">
      <t>ジギョウショ</t>
    </rPh>
    <rPh sb="5" eb="7">
      <t>シュウチュウ</t>
    </rPh>
    <rPh sb="7" eb="9">
      <t>ゲンサン</t>
    </rPh>
    <phoneticPr fontId="4"/>
  </si>
  <si>
    <t>医療連携強化加算</t>
    <rPh sb="0" eb="2">
      <t>イリョウ</t>
    </rPh>
    <rPh sb="2" eb="4">
      <t>レンケイ</t>
    </rPh>
    <rPh sb="4" eb="6">
      <t>キョウカ</t>
    </rPh>
    <rPh sb="6" eb="8">
      <t>カサン</t>
    </rPh>
    <phoneticPr fontId="4"/>
  </si>
  <si>
    <t>個別機能訓練体制</t>
    <rPh sb="0" eb="2">
      <t>コベツ</t>
    </rPh>
    <rPh sb="2" eb="4">
      <t>キノウ</t>
    </rPh>
    <rPh sb="4" eb="6">
      <t>クンレン</t>
    </rPh>
    <rPh sb="6" eb="8">
      <t>タイセイ</t>
    </rPh>
    <phoneticPr fontId="4"/>
  </si>
  <si>
    <t>生活行為向上ﾘﾊﾋﾞﾘﾃｰｼｮﾝ実施加算</t>
    <rPh sb="0" eb="2">
      <t>セイカツ</t>
    </rPh>
    <rPh sb="2" eb="4">
      <t>コウイ</t>
    </rPh>
    <rPh sb="4" eb="6">
      <t>コウジョウ</t>
    </rPh>
    <rPh sb="16" eb="18">
      <t>ジッシ</t>
    </rPh>
    <rPh sb="19" eb="20">
      <t>カサン</t>
    </rPh>
    <phoneticPr fontId="4"/>
  </si>
  <si>
    <t>看護体制強化加算</t>
    <rPh sb="0" eb="2">
      <t>カンゴ</t>
    </rPh>
    <rPh sb="2" eb="4">
      <t>タイセイ</t>
    </rPh>
    <rPh sb="4" eb="6">
      <t>キョウカ</t>
    </rPh>
    <rPh sb="6" eb="8">
      <t>カサン</t>
    </rPh>
    <phoneticPr fontId="4"/>
  </si>
  <si>
    <t>定期巡回・随時対応サービスに関する状況</t>
    <rPh sb="0" eb="2">
      <t>テイキ</t>
    </rPh>
    <rPh sb="2" eb="4">
      <t>ジュンカイ</t>
    </rPh>
    <rPh sb="5" eb="7">
      <t>ズイジ</t>
    </rPh>
    <rPh sb="7" eb="9">
      <t>タイオウ</t>
    </rPh>
    <rPh sb="14" eb="15">
      <t>カン</t>
    </rPh>
    <rPh sb="17" eb="19">
      <t>ジョウキョウ</t>
    </rPh>
    <phoneticPr fontId="5"/>
  </si>
  <si>
    <t>特別地域加算</t>
    <rPh sb="0" eb="2">
      <t>トクベツ</t>
    </rPh>
    <rPh sb="2" eb="4">
      <t>チイキ</t>
    </rPh>
    <rPh sb="4" eb="6">
      <t>カサン</t>
    </rPh>
    <phoneticPr fontId="5"/>
  </si>
  <si>
    <t>選択的サービス複数実施加算</t>
    <rPh sb="0" eb="3">
      <t>センタクテキ</t>
    </rPh>
    <rPh sb="7" eb="9">
      <t>フクスウ</t>
    </rPh>
    <rPh sb="9" eb="11">
      <t>ジッシ</t>
    </rPh>
    <rPh sb="11" eb="13">
      <t>カサン</t>
    </rPh>
    <phoneticPr fontId="4"/>
  </si>
  <si>
    <t>１人以上</t>
    <rPh sb="1" eb="2">
      <t>ニン</t>
    </rPh>
    <rPh sb="2" eb="4">
      <t>イジョウ</t>
    </rPh>
    <phoneticPr fontId="4"/>
  </si>
  <si>
    <t>届出項目</t>
    <rPh sb="0" eb="2">
      <t>トドケデ</t>
    </rPh>
    <rPh sb="2" eb="4">
      <t>コウモク</t>
    </rPh>
    <phoneticPr fontId="4"/>
  </si>
  <si>
    <t>１　看護サービスの提供状況</t>
    <rPh sb="2" eb="4">
      <t>カンゴ</t>
    </rPh>
    <rPh sb="9" eb="11">
      <t>テイキョウ</t>
    </rPh>
    <rPh sb="11" eb="13">
      <t>ジョウキョウ</t>
    </rPh>
    <phoneticPr fontId="4"/>
  </si>
  <si>
    <t>①に占める②の割合が８０％以上</t>
    <rPh sb="2" eb="3">
      <t>シ</t>
    </rPh>
    <rPh sb="7" eb="8">
      <t>ワリ</t>
    </rPh>
    <rPh sb="8" eb="9">
      <t>ゴウ</t>
    </rPh>
    <rPh sb="13" eb="15">
      <t>イジョウ</t>
    </rPh>
    <phoneticPr fontId="4"/>
  </si>
  <si>
    <t>２　緊急時訪問看護加算の算定状況</t>
    <rPh sb="2" eb="5">
      <t>キンキュウジ</t>
    </rPh>
    <rPh sb="5" eb="7">
      <t>ホウモン</t>
    </rPh>
    <rPh sb="7" eb="9">
      <t>カンゴ</t>
    </rPh>
    <rPh sb="9" eb="11">
      <t>カサン</t>
    </rPh>
    <rPh sb="12" eb="14">
      <t>サンテイ</t>
    </rPh>
    <rPh sb="14" eb="16">
      <t>ジョウキョウ</t>
    </rPh>
    <phoneticPr fontId="4"/>
  </si>
  <si>
    <t>①に占める②の割合が２０％以上</t>
    <rPh sb="2" eb="3">
      <t>シ</t>
    </rPh>
    <rPh sb="7" eb="8">
      <t>ワリ</t>
    </rPh>
    <rPh sb="8" eb="9">
      <t>ゴウ</t>
    </rPh>
    <rPh sb="13" eb="15">
      <t>イジョウ</t>
    </rPh>
    <phoneticPr fontId="4"/>
  </si>
  <si>
    <t>(1)－②　個別のサービス提供責任者に係る研修計画を策定し、当該計画に従い、</t>
    <rPh sb="6" eb="8">
      <t>コベツ</t>
    </rPh>
    <rPh sb="13" eb="15">
      <t>テイキョウ</t>
    </rPh>
    <rPh sb="15" eb="18">
      <t>セキニンシャ</t>
    </rPh>
    <rPh sb="19" eb="20">
      <t>カカ</t>
    </rPh>
    <rPh sb="21" eb="23">
      <t>ケンシュウ</t>
    </rPh>
    <rPh sb="23" eb="25">
      <t>ケイカク</t>
    </rPh>
    <rPh sb="26" eb="28">
      <t>サクテイ</t>
    </rPh>
    <rPh sb="30" eb="32">
      <t>トウガイ</t>
    </rPh>
    <rPh sb="32" eb="34">
      <t>ケイカク</t>
    </rPh>
    <rPh sb="35" eb="36">
      <t>シタガ</t>
    </rPh>
    <phoneticPr fontId="4"/>
  </si>
  <si>
    <t>　ランクⅢ、Ⅳ又はＭである者並びにたんの吸引等が必要な者が占める割合が20％</t>
    <rPh sb="13" eb="14">
      <t>モノ</t>
    </rPh>
    <rPh sb="14" eb="15">
      <t>ナラ</t>
    </rPh>
    <rPh sb="20" eb="22">
      <t>キュウイン</t>
    </rPh>
    <rPh sb="22" eb="23">
      <t>トウ</t>
    </rPh>
    <rPh sb="24" eb="26">
      <t>ヒツヨウ</t>
    </rPh>
    <rPh sb="27" eb="28">
      <t>モノ</t>
    </rPh>
    <rPh sb="29" eb="30">
      <t>シ</t>
    </rPh>
    <rPh sb="32" eb="34">
      <t>ワリアイ</t>
    </rPh>
    <phoneticPr fontId="4"/>
  </si>
  <si>
    <t>②　利用者の総数のうち、要介護３、要介護４又は要介護５である者、認知症日常</t>
    <rPh sb="2" eb="5">
      <t>リヨウシャ</t>
    </rPh>
    <rPh sb="6" eb="8">
      <t>ソウスウ</t>
    </rPh>
    <rPh sb="12" eb="15">
      <t>ヨウカイゴ</t>
    </rPh>
    <rPh sb="17" eb="20">
      <t>ヨウカイゴ</t>
    </rPh>
    <rPh sb="21" eb="22">
      <t>マタ</t>
    </rPh>
    <rPh sb="23" eb="26">
      <t>ヨウカイゴ</t>
    </rPh>
    <rPh sb="30" eb="31">
      <t>モノ</t>
    </rPh>
    <rPh sb="32" eb="35">
      <t>ニンチショウ</t>
    </rPh>
    <rPh sb="35" eb="37">
      <t>ニチジョウ</t>
    </rPh>
    <phoneticPr fontId="4"/>
  </si>
  <si>
    <t>（別紙●）</t>
    <rPh sb="1" eb="3">
      <t>ベッシ</t>
    </rPh>
    <phoneticPr fontId="4"/>
  </si>
  <si>
    <t>→</t>
  </si>
  <si>
    <t>５％超</t>
    <rPh sb="2" eb="3">
      <t>チョウ</t>
    </rPh>
    <phoneticPr fontId="4"/>
  </si>
  <si>
    <t>２５％以上</t>
    <rPh sb="3" eb="5">
      <t>イジョウ</t>
    </rPh>
    <phoneticPr fontId="4"/>
  </si>
  <si>
    <t>介護療養型医療施設（療養機能強化型）の基本施設サービス費に係る届出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9" eb="21">
      <t>キホン</t>
    </rPh>
    <rPh sb="21" eb="23">
      <t>シセツ</t>
    </rPh>
    <rPh sb="27" eb="28">
      <t>ヒ</t>
    </rPh>
    <rPh sb="29" eb="30">
      <t>カカ</t>
    </rPh>
    <rPh sb="31" eb="33">
      <t>トドケデ</t>
    </rPh>
    <phoneticPr fontId="4"/>
  </si>
  <si>
    <t>　①　重度者の割合</t>
    <rPh sb="3" eb="5">
      <t>ジュウド</t>
    </rPh>
    <rPh sb="5" eb="6">
      <t>シャ</t>
    </rPh>
    <rPh sb="7" eb="9">
      <t>ワリアイ</t>
    </rPh>
    <phoneticPr fontId="4"/>
  </si>
  <si>
    <t>前３月間の入院患者等の総数</t>
    <rPh sb="0" eb="1">
      <t>ゼン</t>
    </rPh>
    <rPh sb="2" eb="3">
      <t>ガツ</t>
    </rPh>
    <rPh sb="3" eb="4">
      <t>カン</t>
    </rPh>
    <rPh sb="5" eb="7">
      <t>ニュウイン</t>
    </rPh>
    <rPh sb="7" eb="9">
      <t>カンジャ</t>
    </rPh>
    <rPh sb="9" eb="10">
      <t>トウ</t>
    </rPh>
    <rPh sb="11" eb="13">
      <t>ソウスウ</t>
    </rPh>
    <phoneticPr fontId="4"/>
  </si>
  <si>
    <t>４０％以上</t>
    <rPh sb="3" eb="5">
      <t>イジョウ</t>
    </rPh>
    <phoneticPr fontId="4"/>
  </si>
  <si>
    <t>　②　医療処置の実施状況</t>
    <rPh sb="3" eb="5">
      <t>イリョウ</t>
    </rPh>
    <rPh sb="5" eb="7">
      <t>ショチ</t>
    </rPh>
    <rPh sb="8" eb="10">
      <t>ジッシ</t>
    </rPh>
    <rPh sb="10" eb="12">
      <t>ジョウキョウ</t>
    </rPh>
    <phoneticPr fontId="4"/>
  </si>
  <si>
    <t>②から④の和</t>
    <rPh sb="5" eb="6">
      <t>ワ</t>
    </rPh>
    <phoneticPr fontId="4"/>
  </si>
  <si>
    <t>３０％以上</t>
    <rPh sb="3" eb="5">
      <t>イジョウ</t>
    </rPh>
    <phoneticPr fontId="4"/>
  </si>
  <si>
    <t>　③　ターミナルケアの
　　実施状況</t>
    <rPh sb="14" eb="16">
      <t>ジッシ</t>
    </rPh>
    <rPh sb="16" eb="18">
      <t>ジョウキョウ</t>
    </rPh>
    <phoneticPr fontId="4"/>
  </si>
  <si>
    <t>前３月間の入院患者延日数</t>
    <rPh sb="0" eb="1">
      <t>ゼン</t>
    </rPh>
    <rPh sb="2" eb="3">
      <t>ガツ</t>
    </rPh>
    <rPh sb="3" eb="4">
      <t>カン</t>
    </rPh>
    <rPh sb="5" eb="7">
      <t>ニュウイン</t>
    </rPh>
    <rPh sb="7" eb="9">
      <t>カンジャ</t>
    </rPh>
    <rPh sb="9" eb="10">
      <t>ノブ</t>
    </rPh>
    <rPh sb="10" eb="12">
      <t>ニッスウ</t>
    </rPh>
    <phoneticPr fontId="4"/>
  </si>
  <si>
    <t>前３月間のターミナルケアの対象者延日数</t>
    <rPh sb="0" eb="1">
      <t>ゼン</t>
    </rPh>
    <rPh sb="2" eb="3">
      <t>ガツ</t>
    </rPh>
    <rPh sb="3" eb="4">
      <t>カン</t>
    </rPh>
    <rPh sb="13" eb="16">
      <t>タイショウシャ</t>
    </rPh>
    <rPh sb="16" eb="17">
      <t>ノブ</t>
    </rPh>
    <rPh sb="17" eb="19">
      <t>ニッスウ</t>
    </rPh>
    <phoneticPr fontId="4"/>
  </si>
  <si>
    <t>　５％以上</t>
    <rPh sb="3" eb="5">
      <t>イジョウ</t>
    </rPh>
    <phoneticPr fontId="4"/>
  </si>
  <si>
    <t>特別地域加算</t>
    <rPh sb="0" eb="2">
      <t>トクベツ</t>
    </rPh>
    <rPh sb="2" eb="4">
      <t>チイキ</t>
    </rPh>
    <rPh sb="4" eb="6">
      <t>カサン</t>
    </rPh>
    <phoneticPr fontId="4"/>
  </si>
  <si>
    <t>①に占める②の割合が３０％未満</t>
    <rPh sb="2" eb="3">
      <t>シ</t>
    </rPh>
    <rPh sb="7" eb="8">
      <t>ワリ</t>
    </rPh>
    <rPh sb="8" eb="9">
      <t>ゴウ</t>
    </rPh>
    <rPh sb="13" eb="15">
      <t>ミマン</t>
    </rPh>
    <phoneticPr fontId="4"/>
  </si>
  <si>
    <t>①に占める②の割合が５％未満</t>
    <rPh sb="2" eb="3">
      <t>シ</t>
    </rPh>
    <rPh sb="7" eb="8">
      <t>ワリ</t>
    </rPh>
    <rPh sb="8" eb="9">
      <t>ゴウ</t>
    </rPh>
    <rPh sb="12" eb="14">
      <t>ミマン</t>
    </rPh>
    <phoneticPr fontId="4"/>
  </si>
  <si>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4"/>
  </si>
  <si>
    <t>①に占める②の割合が７０％以上</t>
    <rPh sb="2" eb="3">
      <t>シ</t>
    </rPh>
    <rPh sb="7" eb="8">
      <t>ワリ</t>
    </rPh>
    <rPh sb="8" eb="9">
      <t>ゴウ</t>
    </rPh>
    <rPh sb="13" eb="15">
      <t>イジョウ</t>
    </rPh>
    <phoneticPr fontId="4"/>
  </si>
  <si>
    <t>①に占める③の割合が６５％以上</t>
    <rPh sb="2" eb="3">
      <t>シ</t>
    </rPh>
    <rPh sb="7" eb="8">
      <t>ワリ</t>
    </rPh>
    <rPh sb="8" eb="9">
      <t>ゴウ</t>
    </rPh>
    <rPh sb="13" eb="15">
      <t>イジョウ</t>
    </rPh>
    <phoneticPr fontId="4"/>
  </si>
  <si>
    <t>入所者総数</t>
    <rPh sb="0" eb="2">
      <t>ニュウショ</t>
    </rPh>
    <rPh sb="2" eb="3">
      <t>シャ</t>
    </rPh>
    <rPh sb="3" eb="5">
      <t>ソウスウ</t>
    </rPh>
    <phoneticPr fontId="4"/>
  </si>
  <si>
    <t>介護福祉士の割合</t>
    <rPh sb="0" eb="2">
      <t>カイゴ</t>
    </rPh>
    <rPh sb="2" eb="5">
      <t>フクシシ</t>
    </rPh>
    <rPh sb="6" eb="8">
      <t>ワリアイ</t>
    </rPh>
    <phoneticPr fontId="4"/>
  </si>
  <si>
    <t>介護福祉士数</t>
    <rPh sb="0" eb="2">
      <t>カイゴ</t>
    </rPh>
    <rPh sb="2" eb="5">
      <t>フクシシ</t>
    </rPh>
    <rPh sb="5" eb="6">
      <t>スウ</t>
    </rPh>
    <phoneticPr fontId="4"/>
  </si>
  <si>
    <t>　常勤換算</t>
    <rPh sb="1" eb="3">
      <t>ジョウキン</t>
    </rPh>
    <rPh sb="3" eb="5">
      <t>カンサン</t>
    </rPh>
    <phoneticPr fontId="4"/>
  </si>
  <si>
    <t>介護福祉士数：入所者数が１：６以上</t>
    <rPh sb="0" eb="2">
      <t>カイゴ</t>
    </rPh>
    <rPh sb="2" eb="5">
      <t>フクシシ</t>
    </rPh>
    <rPh sb="5" eb="6">
      <t>スウ</t>
    </rPh>
    <rPh sb="7" eb="10">
      <t>ニュウショシャ</t>
    </rPh>
    <rPh sb="10" eb="11">
      <t>スウ</t>
    </rPh>
    <rPh sb="15" eb="17">
      <t>イジョウ</t>
    </rPh>
    <phoneticPr fontId="4"/>
  </si>
  <si>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4"/>
  </si>
  <si>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4"/>
  </si>
  <si>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4"/>
  </si>
  <si>
    <r>
      <rPr>
        <sz val="10"/>
        <color indexed="8"/>
        <rFont val="HGSｺﾞｼｯｸM"/>
        <family val="3"/>
        <charset val="128"/>
      </rPr>
      <t>④に占める⑤の割合が１５％以上</t>
    </r>
    <rPh sb="2" eb="3">
      <t>シ</t>
    </rPh>
    <rPh sb="7" eb="8">
      <t>ワリ</t>
    </rPh>
    <rPh sb="8" eb="9">
      <t>ゴウ</t>
    </rPh>
    <rPh sb="13" eb="15">
      <t>イジョウ</t>
    </rPh>
    <phoneticPr fontId="4"/>
  </si>
  <si>
    <t>認知症短期集中ﾘﾊﾋﾞﾘﾃｰｼｮﾝ実施加算</t>
    <rPh sb="0" eb="3">
      <t>ニンチショウ</t>
    </rPh>
    <rPh sb="3" eb="5">
      <t>タンキ</t>
    </rPh>
    <rPh sb="5" eb="7">
      <t>シュウチュウ</t>
    </rPh>
    <rPh sb="17" eb="19">
      <t>ジッシ</t>
    </rPh>
    <rPh sb="19" eb="21">
      <t>カサン</t>
    </rPh>
    <phoneticPr fontId="4"/>
  </si>
  <si>
    <t>介護福祉施設サービス</t>
    <rPh sb="4" eb="6">
      <t>シセツ</t>
    </rPh>
    <phoneticPr fontId="4"/>
  </si>
  <si>
    <t>若年性認知症入所者受入加算</t>
    <rPh sb="6" eb="9">
      <t>ニュウショシャ</t>
    </rPh>
    <rPh sb="9" eb="11">
      <t>ウケイレ</t>
    </rPh>
    <rPh sb="11" eb="13">
      <t>カサン</t>
    </rPh>
    <phoneticPr fontId="4"/>
  </si>
  <si>
    <t>若年性認知症患者受入加算</t>
    <rPh sb="6" eb="8">
      <t>カンジャ</t>
    </rPh>
    <rPh sb="8" eb="10">
      <t>ウケイレ</t>
    </rPh>
    <rPh sb="10" eb="12">
      <t>カサン</t>
    </rPh>
    <phoneticPr fontId="4"/>
  </si>
  <si>
    <t>　1　(介護予防）訪問看護事業所（訪問看護ステーション）
　2　(介護予防）訪問看護事業所（病院又は診療所）
　3　定期巡回・随時対応型訪問介護看護事業所
　4　看護小規模多機能型居宅介護事業所</t>
    <rPh sb="4" eb="6">
      <t>カイゴ</t>
    </rPh>
    <rPh sb="6" eb="8">
      <t>ヨボウ</t>
    </rPh>
    <rPh sb="9" eb="11">
      <t>ホウモン</t>
    </rPh>
    <rPh sb="11" eb="13">
      <t>カンゴ</t>
    </rPh>
    <rPh sb="13" eb="16">
      <t>ジギョウショ</t>
    </rPh>
    <rPh sb="33" eb="35">
      <t>カイゴ</t>
    </rPh>
    <rPh sb="35" eb="37">
      <t>ヨボウ</t>
    </rPh>
    <rPh sb="38" eb="40">
      <t>ホウモン</t>
    </rPh>
    <rPh sb="40" eb="42">
      <t>カンゴ</t>
    </rPh>
    <rPh sb="42" eb="45">
      <t>ジギョウショ</t>
    </rPh>
    <rPh sb="46" eb="48">
      <t>ビョウイン</t>
    </rPh>
    <rPh sb="48" eb="49">
      <t>マタ</t>
    </rPh>
    <rPh sb="50" eb="53">
      <t>シンリョウジョ</t>
    </rPh>
    <rPh sb="58" eb="60">
      <t>テイキ</t>
    </rPh>
    <rPh sb="60" eb="62">
      <t>ジュンカイ</t>
    </rPh>
    <rPh sb="63" eb="65">
      <t>ズイジ</t>
    </rPh>
    <rPh sb="65" eb="68">
      <t>タイオウガタ</t>
    </rPh>
    <rPh sb="68" eb="70">
      <t>ホウモン</t>
    </rPh>
    <rPh sb="70" eb="72">
      <t>カイゴ</t>
    </rPh>
    <rPh sb="72" eb="74">
      <t>カンゴ</t>
    </rPh>
    <rPh sb="74" eb="77">
      <t>ジギョウショ</t>
    </rPh>
    <rPh sb="81" eb="83">
      <t>カンゴ</t>
    </rPh>
    <rPh sb="83" eb="86">
      <t>ショウキボ</t>
    </rPh>
    <rPh sb="86" eb="90">
      <t>タキノウガタ</t>
    </rPh>
    <rPh sb="90" eb="92">
      <t>キョタク</t>
    </rPh>
    <rPh sb="92" eb="94">
      <t>カイゴ</t>
    </rPh>
    <rPh sb="94" eb="97">
      <t>ジギョウショ</t>
    </rPh>
    <phoneticPr fontId="4"/>
  </si>
  <si>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4"/>
  </si>
  <si>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4"/>
  </si>
  <si>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4"/>
  </si>
  <si>
    <t>(1)－①　個別の訪問介護員等に係る研修計画を策定し、当該計画に従い、研修を</t>
    <rPh sb="6" eb="8">
      <t>コベツ</t>
    </rPh>
    <rPh sb="9" eb="11">
      <t>ホウモン</t>
    </rPh>
    <rPh sb="11" eb="13">
      <t>カイゴ</t>
    </rPh>
    <rPh sb="13" eb="14">
      <t>イン</t>
    </rPh>
    <rPh sb="14" eb="15">
      <t>トウ</t>
    </rPh>
    <rPh sb="16" eb="17">
      <t>カカ</t>
    </rPh>
    <rPh sb="18" eb="20">
      <t>ケンシュウ</t>
    </rPh>
    <rPh sb="20" eb="22">
      <t>ケイカク</t>
    </rPh>
    <rPh sb="23" eb="25">
      <t>サクテイ</t>
    </rPh>
    <rPh sb="27" eb="29">
      <t>トウガイ</t>
    </rPh>
    <rPh sb="29" eb="31">
      <t>ケイカク</t>
    </rPh>
    <rPh sb="32" eb="33">
      <t>シタガ</t>
    </rPh>
    <rPh sb="35" eb="37">
      <t>ケンシュウ</t>
    </rPh>
    <phoneticPr fontId="4"/>
  </si>
  <si>
    <t>①　利用者の総数のうち、要介護４及び要介護５である者、認知症日常生活自立度</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4"/>
  </si>
  <si>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4"/>
  </si>
  <si>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4"/>
  </si>
  <si>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</si>
  <si>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4"/>
  </si>
  <si>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4"/>
  </si>
  <si>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4"/>
  </si>
  <si>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4"/>
  </si>
  <si>
    <t>（別紙６）</t>
    <phoneticPr fontId="4"/>
  </si>
  <si>
    <t>㎡</t>
    <phoneticPr fontId="4"/>
  </si>
  <si>
    <t>（別紙７）</t>
    <phoneticPr fontId="4"/>
  </si>
  <si>
    <t>従業者の勤務の体制及び勤務形態一覧表　（　　　　年　　　月分）</t>
    <phoneticPr fontId="4"/>
  </si>
  <si>
    <t>サービス種類（　　　　　　　　　　　　　　　　　　　　　）</t>
    <phoneticPr fontId="4"/>
  </si>
  <si>
    <t>事業所・施設名（　　　　　　　　　　　　　　　　　　　　）</t>
    <phoneticPr fontId="4"/>
  </si>
  <si>
    <t>「人員配置区分―　　型」又は「該当する体制等―　　　　　」</t>
    <phoneticPr fontId="4"/>
  </si>
  <si>
    <t>［入所（利用）定員（見込）数等　　　　　名］</t>
    <phoneticPr fontId="4"/>
  </si>
  <si>
    <t>職　種</t>
    <phoneticPr fontId="4"/>
  </si>
  <si>
    <t>勤務　　　　　　　　　　形態</t>
    <phoneticPr fontId="4"/>
  </si>
  <si>
    <t>氏　名</t>
    <phoneticPr fontId="4"/>
  </si>
  <si>
    <t>4週の　　　　　　　　　　合計</t>
    <phoneticPr fontId="4"/>
  </si>
  <si>
    <t>週平均　　　　　　　　　の勤務　　　　　　　　　　　　　時間</t>
    <phoneticPr fontId="4"/>
  </si>
  <si>
    <t>（記載例―1）</t>
    <phoneticPr fontId="4"/>
  </si>
  <si>
    <t>（記載例―2）</t>
    <phoneticPr fontId="4"/>
  </si>
  <si>
    <t>　（　　　　：　　　　)</t>
    <phoneticPr fontId="4"/>
  </si>
  <si>
    <t>備考1　＊欄には、当該月の曜日を記入してください。</t>
    <phoneticPr fontId="4"/>
  </si>
  <si>
    <t>　　2　「人員配置区分」又は「該当する体制等」欄には、別紙「介護給付費算定に係る体制等状況一覧表」に掲げる人員配置区分の類型又は該当する</t>
    <phoneticPr fontId="4"/>
  </si>
  <si>
    <t>　　　体制加算の内容をそのまま記載してください。</t>
    <phoneticPr fontId="4"/>
  </si>
  <si>
    <t>　　3　届出を行う従業者について、4週間分の勤務すべき時間数を記入してください。勤務時間ごとあるいはサービス提供時間単位ごとに区分して</t>
    <phoneticPr fontId="4"/>
  </si>
  <si>
    <t>　　　番号を付し、その番号を記入してください。</t>
    <phoneticPr fontId="4"/>
  </si>
  <si>
    <t>　　　　（記載例1―勤務時間 ①8：30～17：00、②16：30～1：00、③0：30～9：00、④休日）</t>
    <phoneticPr fontId="4"/>
  </si>
  <si>
    <t>　　　　（記載例2―サービス提供時間 a 9：00～12：00、b 13：00～16：00、c 10：30～13：30、d 14：30～17：30、e 休日）</t>
    <phoneticPr fontId="4"/>
  </si>
  <si>
    <t>　　　　　※複数単位実施の場合、その全てを記入のこと。</t>
    <phoneticPr fontId="4"/>
  </si>
  <si>
    <t>　　4　届出する従業者の職種ごとに下記の勤務形態の区分の順にまとめて記載し、「週平均の勤務時間」については、職種ごとのAの小計と、</t>
    <phoneticPr fontId="4"/>
  </si>
  <si>
    <t>　　　Ｂ～Ｄまでを加えた数の小計の行を挿入してください。</t>
    <phoneticPr fontId="4"/>
  </si>
  <si>
    <t>　　　　　勤務形態の区分　Ａ：常勤で専従　Ｂ：常勤で兼務　Ｃ：常勤以外で専従　Ｄ：常勤以外で兼務</t>
    <phoneticPr fontId="4"/>
  </si>
  <si>
    <t>　　5　常勤換算が必要なものについては、Ａ～Ｄの「週平均の勤務時間」をすべて足し、常勤の従業者が週に勤務すべき時間数で割って、</t>
    <phoneticPr fontId="4"/>
  </si>
  <si>
    <t>　　　「常勤換算後の人数」を算出してください。</t>
    <phoneticPr fontId="4"/>
  </si>
  <si>
    <t>　　　勤務形態、氏名、当該業務の勤務時間及び看護職員と介護職員の配置状況(関係する場合)が確認できる場合はその書類をもって添付書類として</t>
    <phoneticPr fontId="4"/>
  </si>
  <si>
    <t>　　　差し支えありません。</t>
    <phoneticPr fontId="4"/>
  </si>
  <si>
    <t>事 業 所 名</t>
    <phoneticPr fontId="4"/>
  </si>
  <si>
    <t>届 出 項 目</t>
    <phoneticPr fontId="4"/>
  </si>
  <si>
    <r>
      <t xml:space="preserve">有 </t>
    </r>
    <r>
      <rPr>
        <sz val="14"/>
        <rFont val="HGSｺﾞｼｯｸM"/>
        <family val="3"/>
        <charset val="128"/>
      </rPr>
      <t>・</t>
    </r>
    <r>
      <rPr>
        <sz val="11"/>
        <rFont val="HGSｺﾞｼｯｸM"/>
        <family val="3"/>
        <charset val="128"/>
      </rPr>
      <t xml:space="preserve"> 無</t>
    </r>
    <phoneticPr fontId="4"/>
  </si>
  <si>
    <t>②</t>
    <phoneticPr fontId="4"/>
  </si>
  <si>
    <t>→</t>
    <phoneticPr fontId="4"/>
  </si>
  <si>
    <t>（別紙９）</t>
    <phoneticPr fontId="4"/>
  </si>
  <si>
    <t>　1　新規　2　変更　3　終了</t>
    <phoneticPr fontId="4"/>
  </si>
  <si>
    <t>　保健師</t>
    <phoneticPr fontId="4"/>
  </si>
  <si>
    <t>　常勤</t>
    <phoneticPr fontId="4"/>
  </si>
  <si>
    <t>　看護師</t>
    <phoneticPr fontId="4"/>
  </si>
  <si>
    <t>　24時間常時連絡できる体制を整備している。</t>
    <phoneticPr fontId="4"/>
  </si>
  <si>
    <r>
      <t xml:space="preserve">有 </t>
    </r>
    <r>
      <rPr>
        <sz val="14"/>
        <rFont val="HGSｺﾞｼｯｸM"/>
        <family val="3"/>
        <charset val="128"/>
      </rPr>
      <t>・</t>
    </r>
    <r>
      <rPr>
        <sz val="11"/>
        <rFont val="HGSｺﾞｼｯｸM"/>
        <family val="3"/>
        <charset val="128"/>
      </rPr>
      <t xml:space="preserve"> 無</t>
    </r>
    <phoneticPr fontId="4"/>
  </si>
  <si>
    <t>（別紙９－３）</t>
    <phoneticPr fontId="4"/>
  </si>
  <si>
    <t>事 業 所 名</t>
    <phoneticPr fontId="4"/>
  </si>
  <si>
    <t>　1　新規　2　変更　3　終了</t>
    <phoneticPr fontId="4"/>
  </si>
  <si>
    <t>届 出 項 目</t>
    <phoneticPr fontId="4"/>
  </si>
  <si>
    <t>　常勤</t>
    <phoneticPr fontId="4"/>
  </si>
  <si>
    <t>　看 護 師</t>
    <phoneticPr fontId="4"/>
  </si>
  <si>
    <t>（別紙10）</t>
    <phoneticPr fontId="4"/>
  </si>
  <si>
    <t>異動等区分</t>
    <phoneticPr fontId="4"/>
  </si>
  <si>
    <t>　1　新規　　2　変更　　3　終了</t>
    <phoneticPr fontId="4"/>
  </si>
  <si>
    <t>　研修を実施している又は実施することが予定されている。</t>
    <phoneticPr fontId="4"/>
  </si>
  <si>
    <t>　している。</t>
    <phoneticPr fontId="4"/>
  </si>
  <si>
    <t>③</t>
    <phoneticPr fontId="4"/>
  </si>
  <si>
    <t>↓</t>
    <phoneticPr fontId="4"/>
  </si>
  <si>
    <t>若しくは1級課程修了者である。</t>
    <phoneticPr fontId="4"/>
  </si>
  <si>
    <t>　以上</t>
    <phoneticPr fontId="4"/>
  </si>
  <si>
    <t>　生活自立度ランクⅢ、Ⅳ又はＭである者並びにたんの吸引等が必要な者が占める</t>
    <phoneticPr fontId="4"/>
  </si>
  <si>
    <t>　割合が60%以上</t>
    <phoneticPr fontId="4"/>
  </si>
  <si>
    <t>（別紙１２－２）</t>
    <phoneticPr fontId="4"/>
  </si>
  <si>
    <t>1　事 業 所 名</t>
    <phoneticPr fontId="4"/>
  </si>
  <si>
    <t>④</t>
    <phoneticPr fontId="4"/>
  </si>
  <si>
    <t>⑤</t>
    <phoneticPr fontId="4"/>
  </si>
  <si>
    <t>①に占める②の割合</t>
    <phoneticPr fontId="4"/>
  </si>
  <si>
    <t>（別紙１４）</t>
    <phoneticPr fontId="4"/>
  </si>
  <si>
    <t>3　施設等の区分</t>
    <phoneticPr fontId="4"/>
  </si>
  <si>
    <t>（別紙15）</t>
    <phoneticPr fontId="4"/>
  </si>
  <si>
    <t>異動等区分</t>
    <phoneticPr fontId="4"/>
  </si>
  <si>
    <t>　1　新規　　2　変更　　3　終了</t>
    <phoneticPr fontId="4"/>
  </si>
  <si>
    <r>
      <t xml:space="preserve">有 </t>
    </r>
    <r>
      <rPr>
        <sz val="14"/>
        <rFont val="HGSｺﾞｼｯｸM"/>
        <family val="3"/>
        <charset val="128"/>
      </rPr>
      <t>・</t>
    </r>
    <r>
      <rPr>
        <sz val="11"/>
        <rFont val="HGSｺﾞｼｯｸM"/>
        <family val="3"/>
        <charset val="128"/>
      </rPr>
      <t xml:space="preserve"> 無</t>
    </r>
    <phoneticPr fontId="4"/>
  </si>
  <si>
    <t>　　している。</t>
    <phoneticPr fontId="4"/>
  </si>
  <si>
    <t>①　終了者数の状況</t>
    <phoneticPr fontId="4"/>
  </si>
  <si>
    <t>評価対象期間の訪問リハビリテーション終了者数</t>
    <phoneticPr fontId="4"/>
  </si>
  <si>
    <t>②　事業所の利用状況</t>
    <phoneticPr fontId="4"/>
  </si>
  <si>
    <t>評価対象期間の利用者延月数</t>
    <phoneticPr fontId="4"/>
  </si>
  <si>
    <t>評価対象期間の新規利用者数</t>
    <phoneticPr fontId="4"/>
  </si>
  <si>
    <t>評価対象期間の新規終了者数（注２）</t>
    <phoneticPr fontId="4"/>
  </si>
  <si>
    <t>12×（②＋③）÷２÷①</t>
    <phoneticPr fontId="4"/>
  </si>
  <si>
    <t>　※　各要件を満たす場合については、それぞれ根拠となる（要件を満たすことがわかる）書類も
　　提出してください。</t>
    <phoneticPr fontId="4"/>
  </si>
  <si>
    <t>介護医療院サービス</t>
    <rPh sb="0" eb="2">
      <t>カイゴ</t>
    </rPh>
    <rPh sb="2" eb="4">
      <t>イリョウ</t>
    </rPh>
    <rPh sb="4" eb="5">
      <t>イン</t>
    </rPh>
    <phoneticPr fontId="4"/>
  </si>
  <si>
    <t>重度認知症疾患療養体制加算</t>
    <rPh sb="0" eb="2">
      <t>ジュウド</t>
    </rPh>
    <rPh sb="2" eb="5">
      <t>ニンチショウ</t>
    </rPh>
    <rPh sb="5" eb="7">
      <t>シッカン</t>
    </rPh>
    <rPh sb="7" eb="9">
      <t>リョウヨウ</t>
    </rPh>
    <rPh sb="9" eb="11">
      <t>タイセイ</t>
    </rPh>
    <rPh sb="11" eb="13">
      <t>カサン</t>
    </rPh>
    <phoneticPr fontId="4"/>
  </si>
  <si>
    <t>居宅療養管理指導</t>
    <rPh sb="0" eb="2">
      <t>キョタク</t>
    </rPh>
    <rPh sb="2" eb="4">
      <t>リョウヨウ</t>
    </rPh>
    <rPh sb="4" eb="6">
      <t>カンリ</t>
    </rPh>
    <rPh sb="6" eb="8">
      <t>シドウ</t>
    </rPh>
    <phoneticPr fontId="4"/>
  </si>
  <si>
    <t>ターミナルケアマネジメント加算</t>
    <rPh sb="13" eb="15">
      <t>カサン</t>
    </rPh>
    <phoneticPr fontId="4"/>
  </si>
  <si>
    <t>介護予防居宅療養管理指導</t>
    <rPh sb="0" eb="2">
      <t>カイゴ</t>
    </rPh>
    <rPh sb="2" eb="4">
      <t>ヨボウ</t>
    </rPh>
    <rPh sb="4" eb="6">
      <t>キョタク</t>
    </rPh>
    <rPh sb="6" eb="8">
      <t>リョウヨウ</t>
    </rPh>
    <rPh sb="8" eb="10">
      <t>カンリ</t>
    </rPh>
    <rPh sb="10" eb="12">
      <t>シドウ</t>
    </rPh>
    <phoneticPr fontId="4"/>
  </si>
  <si>
    <t>生活機能向上連携加算</t>
    <rPh sb="0" eb="2">
      <t>セイカツ</t>
    </rPh>
    <rPh sb="2" eb="4">
      <t>キノウ</t>
    </rPh>
    <rPh sb="4" eb="6">
      <t>コウジョウ</t>
    </rPh>
    <rPh sb="6" eb="8">
      <t>レンケイ</t>
    </rPh>
    <rPh sb="8" eb="10">
      <t>カサン</t>
    </rPh>
    <phoneticPr fontId="4"/>
  </si>
  <si>
    <t>食堂の有無</t>
    <rPh sb="0" eb="2">
      <t>ショクドウ</t>
    </rPh>
    <rPh sb="3" eb="5">
      <t>ウム</t>
    </rPh>
    <phoneticPr fontId="4"/>
  </si>
  <si>
    <t>生活相談員配置等加算</t>
    <rPh sb="7" eb="8">
      <t>トウ</t>
    </rPh>
    <phoneticPr fontId="4"/>
  </si>
  <si>
    <t>生活相談員配置等加算</t>
    <rPh sb="0" eb="2">
      <t>セイカツ</t>
    </rPh>
    <rPh sb="2" eb="5">
      <t>ソウダンイン</t>
    </rPh>
    <rPh sb="5" eb="7">
      <t>ハイチ</t>
    </rPh>
    <rPh sb="7" eb="8">
      <t>トウ</t>
    </rPh>
    <rPh sb="8" eb="10">
      <t>カサン</t>
    </rPh>
    <phoneticPr fontId="4"/>
  </si>
  <si>
    <t>特別診療費項目</t>
    <rPh sb="0" eb="1">
      <t>トク</t>
    </rPh>
    <rPh sb="1" eb="2">
      <t>ベツ</t>
    </rPh>
    <phoneticPr fontId="4"/>
  </si>
  <si>
    <t>３　特別介護医療院</t>
    <rPh sb="2" eb="4">
      <t>トクベツ</t>
    </rPh>
    <rPh sb="4" eb="6">
      <t>カイゴ</t>
    </rPh>
    <rPh sb="6" eb="8">
      <t>イリョウ</t>
    </rPh>
    <rPh sb="8" eb="9">
      <t>イン</t>
    </rPh>
    <phoneticPr fontId="4"/>
  </si>
  <si>
    <t>特別診療費項目</t>
    <rPh sb="0" eb="2">
      <t>トクベツ</t>
    </rPh>
    <phoneticPr fontId="4"/>
  </si>
  <si>
    <t>６　ユニット型特別介護医療院</t>
    <rPh sb="6" eb="7">
      <t>ガタ</t>
    </rPh>
    <rPh sb="7" eb="9">
      <t>トクベツ</t>
    </rPh>
    <rPh sb="9" eb="11">
      <t>カイゴ</t>
    </rPh>
    <rPh sb="11" eb="13">
      <t>イリョウ</t>
    </rPh>
    <rPh sb="13" eb="14">
      <t>イン</t>
    </rPh>
    <phoneticPr fontId="4"/>
  </si>
  <si>
    <t>特別診療費項目</t>
    <rPh sb="0" eb="2">
      <t>トクベツ</t>
    </rPh>
    <rPh sb="2" eb="5">
      <t>シンリョウヒ</t>
    </rPh>
    <phoneticPr fontId="4"/>
  </si>
  <si>
    <t>介護職員処遇改善加算</t>
    <rPh sb="0" eb="2">
      <t>カイゴ</t>
    </rPh>
    <rPh sb="2" eb="4">
      <t>ショクイン</t>
    </rPh>
    <rPh sb="4" eb="6">
      <t>ショグウ</t>
    </rPh>
    <rPh sb="6" eb="8">
      <t>カイゼン</t>
    </rPh>
    <rPh sb="8" eb="10">
      <t>カサン</t>
    </rPh>
    <phoneticPr fontId="5"/>
  </si>
  <si>
    <t>サービス提供体制強化加算</t>
    <rPh sb="4" eb="6">
      <t>テイキョウ</t>
    </rPh>
    <rPh sb="6" eb="8">
      <t>タイセイ</t>
    </rPh>
    <rPh sb="8" eb="10">
      <t>キョウカ</t>
    </rPh>
    <rPh sb="10" eb="12">
      <t>カサン</t>
    </rPh>
    <phoneticPr fontId="5"/>
  </si>
  <si>
    <t>ターミナルケア体制</t>
    <rPh sb="7" eb="9">
      <t>タイセイ</t>
    </rPh>
    <phoneticPr fontId="5"/>
  </si>
  <si>
    <t>看護体制強化加算</t>
    <rPh sb="0" eb="2">
      <t>カンゴ</t>
    </rPh>
    <rPh sb="2" eb="4">
      <t>タイセイ</t>
    </rPh>
    <rPh sb="4" eb="6">
      <t>キョウカ</t>
    </rPh>
    <rPh sb="6" eb="8">
      <t>カサン</t>
    </rPh>
    <phoneticPr fontId="5"/>
  </si>
  <si>
    <t>ﾘﾊﾋﾞﾘﾃｰｼｮﾝマネジメント加算</t>
    <rPh sb="16" eb="18">
      <t>カサン</t>
    </rPh>
    <phoneticPr fontId="5"/>
  </si>
  <si>
    <t>共生型サービスの提供
（居宅介護事業所）</t>
    <rPh sb="0" eb="3">
      <t>キョウセイガタ</t>
    </rPh>
    <rPh sb="8" eb="10">
      <t>テイキョウ</t>
    </rPh>
    <rPh sb="16" eb="19">
      <t>ジギョウショ</t>
    </rPh>
    <phoneticPr fontId="4"/>
  </si>
  <si>
    <t>共生型サービスの提供
（重度訪問介護事業所）</t>
    <rPh sb="0" eb="3">
      <t>キョウセイガタ</t>
    </rPh>
    <rPh sb="8" eb="10">
      <t>テイキョウ</t>
    </rPh>
    <rPh sb="18" eb="21">
      <t>ジギョウショ</t>
    </rPh>
    <phoneticPr fontId="4"/>
  </si>
  <si>
    <t>共生型サービスの提供
（生活介護事業所）</t>
    <rPh sb="0" eb="3">
      <t>キョウセイガタ</t>
    </rPh>
    <rPh sb="8" eb="10">
      <t>テイキョウ</t>
    </rPh>
    <rPh sb="16" eb="18">
      <t>ジギョウ</t>
    </rPh>
    <rPh sb="18" eb="19">
      <t>ショ</t>
    </rPh>
    <phoneticPr fontId="4"/>
  </si>
  <si>
    <t>共生型サービスの提供
（自立訓練事業所）</t>
    <rPh sb="0" eb="3">
      <t>キョウセイガタ</t>
    </rPh>
    <rPh sb="8" eb="10">
      <t>テイキョウ</t>
    </rPh>
    <rPh sb="16" eb="19">
      <t>ジギョウショ</t>
    </rPh>
    <phoneticPr fontId="4"/>
  </si>
  <si>
    <t>共生型サービスの提供
（児童発達支援事業所）</t>
    <rPh sb="0" eb="3">
      <t>キョウセイガタ</t>
    </rPh>
    <rPh sb="8" eb="10">
      <t>テイキョウ</t>
    </rPh>
    <rPh sb="18" eb="20">
      <t>ジギョウ</t>
    </rPh>
    <rPh sb="20" eb="21">
      <t>ショ</t>
    </rPh>
    <phoneticPr fontId="4"/>
  </si>
  <si>
    <t>共生型サービスの提供
（放課後等デイサービス事業所）</t>
    <rPh sb="0" eb="3">
      <t>キョウセイガタ</t>
    </rPh>
    <rPh sb="8" eb="10">
      <t>テイキョウ</t>
    </rPh>
    <rPh sb="22" eb="25">
      <t>ジギョウショ</t>
    </rPh>
    <phoneticPr fontId="4"/>
  </si>
  <si>
    <t>共生型サービスの提供
（短期入所事業所）</t>
    <rPh sb="0" eb="3">
      <t>キョウセイガタ</t>
    </rPh>
    <rPh sb="8" eb="10">
      <t>テイキョウ</t>
    </rPh>
    <rPh sb="12" eb="14">
      <t>タンキ</t>
    </rPh>
    <rPh sb="14" eb="16">
      <t>ニュウショ</t>
    </rPh>
    <rPh sb="16" eb="19">
      <t>ジギョウショ</t>
    </rPh>
    <phoneticPr fontId="4"/>
  </si>
  <si>
    <t>療養環境基準（廊下）</t>
    <rPh sb="7" eb="9">
      <t>ロウカ</t>
    </rPh>
    <phoneticPr fontId="4"/>
  </si>
  <si>
    <t>療養環境基準（療養室）</t>
    <rPh sb="7" eb="10">
      <t>リョウヨウシツ</t>
    </rPh>
    <phoneticPr fontId="4"/>
  </si>
  <si>
    <t>中重度者ケア体制加算</t>
  </si>
  <si>
    <t>ADL維持等加算〔申出〕の有無</t>
  </si>
  <si>
    <t>ﾘﾊﾋﾞﾘﾃｰｼｮﾝ提供体制加算</t>
    <rPh sb="10" eb="12">
      <t>テイキョウ</t>
    </rPh>
    <rPh sb="12" eb="14">
      <t>タイセイ</t>
    </rPh>
    <rPh sb="14" eb="16">
      <t>カサン</t>
    </rPh>
    <phoneticPr fontId="4"/>
  </si>
  <si>
    <t>看護体制加算Ⅰ又はⅢ</t>
    <rPh sb="0" eb="2">
      <t>カンゴ</t>
    </rPh>
    <rPh sb="2" eb="4">
      <t>タイセイ</t>
    </rPh>
    <rPh sb="4" eb="6">
      <t>カサン</t>
    </rPh>
    <rPh sb="7" eb="8">
      <t>マタ</t>
    </rPh>
    <phoneticPr fontId="4"/>
  </si>
  <si>
    <t>看護体制加算Ⅱ又はⅣ</t>
    <rPh sb="0" eb="2">
      <t>カンゴ</t>
    </rPh>
    <rPh sb="2" eb="4">
      <t>タイセイ</t>
    </rPh>
    <rPh sb="4" eb="6">
      <t>カサン</t>
    </rPh>
    <rPh sb="7" eb="8">
      <t>マタ</t>
    </rPh>
    <phoneticPr fontId="4"/>
  </si>
  <si>
    <t>２　Ⅱ型介護医療院</t>
    <rPh sb="4" eb="6">
      <t>カイゴ</t>
    </rPh>
    <rPh sb="6" eb="8">
      <t>イリョウ</t>
    </rPh>
    <rPh sb="8" eb="9">
      <t>イン</t>
    </rPh>
    <phoneticPr fontId="4"/>
  </si>
  <si>
    <t>４　ユニット型Ⅰ型介護医療院</t>
    <rPh sb="8" eb="9">
      <t>ガタ</t>
    </rPh>
    <rPh sb="9" eb="11">
      <t>カイゴ</t>
    </rPh>
    <rPh sb="11" eb="13">
      <t>イリョウ</t>
    </rPh>
    <rPh sb="13" eb="14">
      <t>イン</t>
    </rPh>
    <phoneticPr fontId="4"/>
  </si>
  <si>
    <t>配置医師緊急時対応加算</t>
    <rPh sb="6" eb="7">
      <t>ジ</t>
    </rPh>
    <phoneticPr fontId="4"/>
  </si>
  <si>
    <t>生活行為向上ﾘﾊﾋﾞﾘﾃｰｼｮﾝ実施加算</t>
    <rPh sb="0" eb="2">
      <t>セイカツ</t>
    </rPh>
    <rPh sb="2" eb="4">
      <t>コウイ</t>
    </rPh>
    <rPh sb="4" eb="6">
      <t>コウジョウ</t>
    </rPh>
    <rPh sb="16" eb="18">
      <t>ジッシ</t>
    </rPh>
    <rPh sb="18" eb="20">
      <t>カサン</t>
    </rPh>
    <phoneticPr fontId="4"/>
  </si>
  <si>
    <t>１  看護体制強化加算</t>
    <rPh sb="3" eb="5">
      <t>カンゴ</t>
    </rPh>
    <rPh sb="5" eb="7">
      <t>タイセイ</t>
    </rPh>
    <rPh sb="7" eb="9">
      <t>キョウカ</t>
    </rPh>
    <rPh sb="9" eb="11">
      <t>カサン</t>
    </rPh>
    <phoneticPr fontId="4"/>
  </si>
  <si>
    <t>１  看護体制強化加算（Ⅰ）　２  看護体制強化加算（Ⅱ）　</t>
    <rPh sb="3" eb="5">
      <t>カンゴ</t>
    </rPh>
    <rPh sb="5" eb="7">
      <t>タイセイ</t>
    </rPh>
    <rPh sb="7" eb="9">
      <t>キョウカ</t>
    </rPh>
    <rPh sb="9" eb="11">
      <t>カサン</t>
    </rPh>
    <rPh sb="18" eb="20">
      <t>カンゴ</t>
    </rPh>
    <rPh sb="20" eb="22">
      <t>タイセイ</t>
    </rPh>
    <rPh sb="22" eb="24">
      <t>キョウカ</t>
    </rPh>
    <rPh sb="24" eb="26">
      <t>カサン</t>
    </rPh>
    <phoneticPr fontId="4"/>
  </si>
  <si>
    <t>1人以上</t>
    <rPh sb="1" eb="4">
      <t>ニンイジョウ</t>
    </rPh>
    <phoneticPr fontId="4"/>
  </si>
  <si>
    <t>5人以上</t>
    <rPh sb="1" eb="4">
      <t>ニンイジョウ</t>
    </rPh>
    <phoneticPr fontId="4"/>
  </si>
  <si>
    <t>４　ターミナルケア加算の算定状況</t>
    <rPh sb="9" eb="11">
      <t>カサン</t>
    </rPh>
    <rPh sb="12" eb="14">
      <t>サンテイ</t>
    </rPh>
    <rPh sb="14" eb="16">
      <t>ジョウキョウ</t>
    </rPh>
    <phoneticPr fontId="4"/>
  </si>
  <si>
    <t>介護給付費算定に係る体制等に関する届出書＜指定事業者用＞</t>
    <phoneticPr fontId="4"/>
  </si>
  <si>
    <t>名　称</t>
    <phoneticPr fontId="4"/>
  </si>
  <si>
    <t>このことについて、関係書類を添えて以下のとおり届け出ます。</t>
    <phoneticPr fontId="4"/>
  </si>
  <si>
    <t>事業所所在地市町村番号</t>
    <phoneticPr fontId="4"/>
  </si>
  <si>
    <t>訪問ﾘﾊﾋﾞﾘﾃｰｼｮﾝ</t>
    <phoneticPr fontId="4"/>
  </si>
  <si>
    <t>通所ﾘﾊﾋﾞﾘﾃｰｼｮﾝ</t>
    <phoneticPr fontId="4"/>
  </si>
  <si>
    <t>介護療養型医療施設</t>
    <phoneticPr fontId="4"/>
  </si>
  <si>
    <t>介護医療院</t>
    <rPh sb="0" eb="2">
      <t>カイゴ</t>
    </rPh>
    <rPh sb="2" eb="4">
      <t>イリョウ</t>
    </rPh>
    <rPh sb="4" eb="5">
      <t>イン</t>
    </rPh>
    <phoneticPr fontId="4"/>
  </si>
  <si>
    <t>備考1　「受付番号」「事業所所在市町村番号」欄には記載しないでください。</t>
    <phoneticPr fontId="4"/>
  </si>
  <si>
    <t>　　2　「法人の種別」欄は、申請者が法人である場合に、「社会福祉法人」「医療法人」「社団法人」「財団法人」</t>
    <phoneticPr fontId="4"/>
  </si>
  <si>
    <t>　　　「株式会社」「有限会社」等の別を記入してください。</t>
    <phoneticPr fontId="4"/>
  </si>
  <si>
    <t>　　7　「特記事項」欄には、異動の状況について具体的に記載してください。</t>
    <phoneticPr fontId="4"/>
  </si>
  <si>
    <t>　　8　「主たる事業所の所在地以外の場所で一部実施する場合の出張所等の所在地」について、複数の出張所等を有する場合は、</t>
    <phoneticPr fontId="4"/>
  </si>
  <si>
    <t>（別紙４）</t>
    <phoneticPr fontId="4"/>
  </si>
  <si>
    <t>このことについて、上限の率を下記のとおり設定しましたのでお知らせします。</t>
    <phoneticPr fontId="4"/>
  </si>
  <si>
    <t>　1　全国共通の介護報酬額に対して定める率</t>
    <phoneticPr fontId="4"/>
  </si>
  <si>
    <t>項　　　目</t>
    <phoneticPr fontId="4"/>
  </si>
  <si>
    <t>全国共通の介護報酬額に対して定める率</t>
    <phoneticPr fontId="4"/>
  </si>
  <si>
    <t xml:space="preserve"> 特例居宅介護サービス費</t>
    <phoneticPr fontId="4"/>
  </si>
  <si>
    <t xml:space="preserve"> 訪問介護</t>
    <phoneticPr fontId="4"/>
  </si>
  <si>
    <t xml:space="preserve"> 訪問入浴介護</t>
    <phoneticPr fontId="4"/>
  </si>
  <si>
    <t xml:space="preserve"> 通所介護</t>
    <phoneticPr fontId="4"/>
  </si>
  <si>
    <t xml:space="preserve"> 短期入所生活介護</t>
    <phoneticPr fontId="4"/>
  </si>
  <si>
    <t xml:space="preserve"> 福祉用具貸与</t>
    <phoneticPr fontId="4"/>
  </si>
  <si>
    <t xml:space="preserve"> 特例居宅介護サービス計画費</t>
    <phoneticPr fontId="4"/>
  </si>
  <si>
    <t>（別紙５）</t>
    <phoneticPr fontId="4"/>
  </si>
  <si>
    <t>　　記載してください。</t>
    <phoneticPr fontId="4"/>
  </si>
  <si>
    <t>代表者の職・氏名</t>
    <phoneticPr fontId="4"/>
  </si>
  <si>
    <t>主たる事業所の所在地以外の場所で一部実施する場合の出張所等の所在地</t>
    <phoneticPr fontId="4"/>
  </si>
  <si>
    <t>主たる事業所・施設の所在地</t>
    <phoneticPr fontId="4"/>
  </si>
  <si>
    <t>事業所・施設の名称</t>
    <phoneticPr fontId="4"/>
  </si>
  <si>
    <t>フリガナ</t>
    <phoneticPr fontId="4"/>
  </si>
  <si>
    <t>法人の種別</t>
    <phoneticPr fontId="4"/>
  </si>
  <si>
    <t>主たる事務所の所在地</t>
    <phoneticPr fontId="4"/>
  </si>
  <si>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4"/>
  </si>
  <si>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</si>
  <si>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</si>
  <si>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</si>
  <si>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</si>
  <si>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</si>
  <si>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</si>
  <si>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</si>
  <si>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</si>
  <si>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</si>
  <si>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</si>
  <si>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</si>
  <si>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</si>
  <si>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「医師の配置」…医師、「夜間勤務条件基準」…夜勤を行う看護師（准看護師）と介護職員の配置状況　等</t>
  </si>
  <si>
    <t>　　　　（２）　ア　医師（病院において従事する者を除く。）、理学療法士、作業療法士、介護従事者の欠員…「その他該当する体制等」欄の欠員該当職種のみ選択する。</t>
  </si>
  <si>
    <t>事 業 所 名</t>
  </si>
  <si>
    <t>届 出 項 目</t>
  </si>
  <si>
    <t xml:space="preserve">2　特別管理加算に係る体制
</t>
  </si>
  <si>
    <t>①　連絡相談を担当する職員(　　)人</t>
  </si>
  <si>
    <t>常勤</t>
  </si>
  <si>
    <t>非常勤</t>
  </si>
  <si>
    <t>②　連絡方法</t>
  </si>
  <si>
    <t>③　連絡先電話番号</t>
  </si>
  <si>
    <t>　　　（　　　　）</t>
  </si>
  <si>
    <t>①　24時間常時連絡できる体制を整備している。</t>
  </si>
  <si>
    <r>
      <t xml:space="preserve">有 </t>
    </r>
    <r>
      <rPr>
        <sz val="14"/>
        <rFont val="HGSｺﾞｼｯｸM"/>
        <family val="3"/>
        <charset val="128"/>
      </rPr>
      <t>・</t>
    </r>
    <r>
      <rPr>
        <sz val="11"/>
        <rFont val="HGSｺﾞｼｯｸM"/>
        <family val="3"/>
        <charset val="128"/>
      </rPr>
      <t xml:space="preserve"> 無</t>
    </r>
  </si>
  <si>
    <t>②　当該加算に対応可能な職員体制・勤務体制を整備している。</t>
  </si>
  <si>
    <t>③　病状の変化、医療器具に係る取扱い等において医療機関等との密接な</t>
  </si>
  <si>
    <t>　連携体制を整備している。</t>
  </si>
  <si>
    <t>○　サテライト体制未整備減算に係る届出内容</t>
    <rPh sb="7" eb="9">
      <t>タイセイ</t>
    </rPh>
    <rPh sb="9" eb="12">
      <t>ミセイビ</t>
    </rPh>
    <phoneticPr fontId="4"/>
  </si>
  <si>
    <t>１　訪問看護体制減算の届出状況</t>
    <rPh sb="2" eb="4">
      <t>ホウモン</t>
    </rPh>
    <rPh sb="4" eb="6">
      <t>カンゴ</t>
    </rPh>
    <rPh sb="6" eb="8">
      <t>タイセイ</t>
    </rPh>
    <rPh sb="8" eb="10">
      <t>ゲンサン</t>
    </rPh>
    <rPh sb="11" eb="13">
      <t>トドケデ</t>
    </rPh>
    <rPh sb="13" eb="15">
      <t>ジョウキョウ</t>
    </rPh>
    <phoneticPr fontId="4"/>
  </si>
  <si>
    <t>サテライト型看護小規模多機能型居宅介護事業所の本体事業所における訪問看護体制減算の届出</t>
    <rPh sb="41" eb="43">
      <t>トドケデ</t>
    </rPh>
    <phoneticPr fontId="4"/>
  </si>
  <si>
    <t>サテライト型看護小規模多機能型居宅介護事業所における訪問看護体制減算の届出</t>
    <rPh sb="35" eb="37">
      <t>トドケデ</t>
    </rPh>
    <phoneticPr fontId="4"/>
  </si>
  <si>
    <t>（別紙９－２）</t>
    <phoneticPr fontId="4"/>
  </si>
  <si>
    <t>事 業 所 名</t>
    <phoneticPr fontId="4"/>
  </si>
  <si>
    <t>　1　新規　2　変更　3　終了</t>
    <phoneticPr fontId="4"/>
  </si>
  <si>
    <t>届 出 項 目</t>
    <phoneticPr fontId="4"/>
  </si>
  <si>
    <t>　1　看護体制加算（Ⅰ）
　3　看護体制加算（Ⅲ）イ
　5　看護体制加算（Ⅳ）イ</t>
    <rPh sb="3" eb="5">
      <t>カンゴ</t>
    </rPh>
    <rPh sb="5" eb="7">
      <t>タイセイ</t>
    </rPh>
    <rPh sb="7" eb="9">
      <t>カサン</t>
    </rPh>
    <rPh sb="16" eb="18">
      <t>カンゴ</t>
    </rPh>
    <rPh sb="18" eb="20">
      <t>タイセイ</t>
    </rPh>
    <rPh sb="20" eb="22">
      <t>カサン</t>
    </rPh>
    <rPh sb="30" eb="32">
      <t>カンゴ</t>
    </rPh>
    <rPh sb="32" eb="34">
      <t>タイセイ</t>
    </rPh>
    <rPh sb="34" eb="36">
      <t>カサン</t>
    </rPh>
    <phoneticPr fontId="4"/>
  </si>
  <si>
    <t>　2　看護体制加算（Ⅱ）
　4　看護体制加算（Ⅲ）ロ
　6　看護体制加算（Ⅳ）ロ</t>
    <rPh sb="3" eb="5">
      <t>カンゴ</t>
    </rPh>
    <rPh sb="5" eb="7">
      <t>タイセイ</t>
    </rPh>
    <rPh sb="7" eb="9">
      <t>カサン</t>
    </rPh>
    <rPh sb="16" eb="18">
      <t>カンゴ</t>
    </rPh>
    <rPh sb="18" eb="20">
      <t>タイセイ</t>
    </rPh>
    <rPh sb="20" eb="22">
      <t>カサン</t>
    </rPh>
    <phoneticPr fontId="4"/>
  </si>
  <si>
    <t>　利用者数</t>
    <rPh sb="1" eb="3">
      <t>リヨウ</t>
    </rPh>
    <rPh sb="3" eb="4">
      <t>シャ</t>
    </rPh>
    <rPh sb="4" eb="5">
      <t>スウ</t>
    </rPh>
    <phoneticPr fontId="4"/>
  </si>
  <si>
    <t>　看護師</t>
    <phoneticPr fontId="4"/>
  </si>
  <si>
    <t>常勤</t>
    <phoneticPr fontId="4"/>
  </si>
  <si>
    <t>常勤換算</t>
  </si>
  <si>
    <t>　24時間常時連絡できる体制を整備している。</t>
    <phoneticPr fontId="4"/>
  </si>
  <si>
    <t>中重度者の受入状況</t>
    <rPh sb="0" eb="4">
      <t>チュウジュウドシャ</t>
    </rPh>
    <rPh sb="5" eb="6">
      <t>ウ</t>
    </rPh>
    <rPh sb="6" eb="7">
      <t>イ</t>
    </rPh>
    <rPh sb="7" eb="9">
      <t>ジョウキョウ</t>
    </rPh>
    <phoneticPr fontId="4"/>
  </si>
  <si>
    <t>[前年度・前三月]における（[　]はいずれかに○を付ける）利用者の総数のうち、要介護３、要介護４又は要介護５の利用者の占める割合が70％以上</t>
    <rPh sb="29" eb="32">
      <t>リヨウシャ</t>
    </rPh>
    <rPh sb="33" eb="35">
      <t>ソウスウ</t>
    </rPh>
    <rPh sb="39" eb="42">
      <t>ヨウカイゴ</t>
    </rPh>
    <rPh sb="44" eb="47">
      <t>ヨウカイゴ</t>
    </rPh>
    <rPh sb="48" eb="49">
      <t>マタ</t>
    </rPh>
    <rPh sb="50" eb="53">
      <t>ヨウカイゴ</t>
    </rPh>
    <rPh sb="55" eb="58">
      <t>リヨウシャ</t>
    </rPh>
    <rPh sb="59" eb="60">
      <t>シ</t>
    </rPh>
    <rPh sb="62" eb="64">
      <t>ワリアイ</t>
    </rPh>
    <rPh sb="68" eb="70">
      <t>イジョウ</t>
    </rPh>
    <phoneticPr fontId="4"/>
  </si>
  <si>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4"/>
  </si>
  <si>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4"/>
  </si>
  <si>
    <t>５　介護医療院</t>
    <rPh sb="2" eb="4">
      <t>カイゴ</t>
    </rPh>
    <rPh sb="4" eb="6">
      <t>イリョウ</t>
    </rPh>
    <rPh sb="6" eb="7">
      <t>イン</t>
    </rPh>
    <phoneticPr fontId="4"/>
  </si>
  <si>
    <t>２　在宅復帰・在宅療養支援機能加算（Ⅱ）　
　　（介護老人保健施設（強化型）のみ）</t>
    <rPh sb="34" eb="36">
      <t>キョウカ</t>
    </rPh>
    <phoneticPr fontId="4"/>
  </si>
  <si>
    <t>５以上</t>
    <rPh sb="1" eb="3">
      <t>イジョウ</t>
    </rPh>
    <phoneticPr fontId="4"/>
  </si>
  <si>
    <t>３以上</t>
    <rPh sb="1" eb="3">
      <t>イジョウ</t>
    </rPh>
    <phoneticPr fontId="4"/>
  </si>
  <si>
    <t>（別紙１３－２）</t>
    <phoneticPr fontId="4"/>
  </si>
  <si>
    <t>１　事  業  所  名</t>
    <phoneticPr fontId="4"/>
  </si>
  <si>
    <t>　１　新規　２　変更　３　終了</t>
    <phoneticPr fontId="4"/>
  </si>
  <si>
    <t>（削除）</t>
    <rPh sb="1" eb="3">
      <t>サクジョ</t>
    </rPh>
    <phoneticPr fontId="4"/>
  </si>
  <si>
    <t>４　届  出  項  目</t>
    <rPh sb="2" eb="3">
      <t>トドケ</t>
    </rPh>
    <rPh sb="5" eb="6">
      <t>デ</t>
    </rPh>
    <rPh sb="8" eb="9">
      <t>コウ</t>
    </rPh>
    <rPh sb="11" eb="12">
      <t>メ</t>
    </rPh>
    <phoneticPr fontId="4"/>
  </si>
  <si>
    <t>　１　療養体制維持特別加算（Ⅱ）
　　　（介護老人保健施設（療養型）のみ）</t>
    <rPh sb="3" eb="5">
      <t>リョウヨウ</t>
    </rPh>
    <rPh sb="5" eb="7">
      <t>タイセイ</t>
    </rPh>
    <rPh sb="7" eb="9">
      <t>イジ</t>
    </rPh>
    <rPh sb="9" eb="11">
      <t>トクベツ</t>
    </rPh>
    <rPh sb="11" eb="13">
      <t>カサン</t>
    </rPh>
    <rPh sb="30" eb="32">
      <t>リョウヨウ</t>
    </rPh>
    <rPh sb="32" eb="33">
      <t>ガタ</t>
    </rPh>
    <phoneticPr fontId="4"/>
  </si>
  <si>
    <t xml:space="preserve">     </t>
    <phoneticPr fontId="4"/>
  </si>
  <si>
    <t>①</t>
    <phoneticPr fontId="4"/>
  </si>
  <si>
    <t>②</t>
    <phoneticPr fontId="4"/>
  </si>
  <si>
    <t>　①のうち、医療機関を退院し入所した者の総数</t>
    <phoneticPr fontId="4"/>
  </si>
  <si>
    <t>→</t>
    <phoneticPr fontId="4"/>
  </si>
  <si>
    <t>①</t>
    <phoneticPr fontId="4"/>
  </si>
  <si>
    <t>①に占める④の割合</t>
    <phoneticPr fontId="4"/>
  </si>
  <si>
    <t xml:space="preserve">　  </t>
    <phoneticPr fontId="4"/>
  </si>
  <si>
    <t>６　療養体制維持特別加算（Ⅱ）に係る届出内容</t>
    <phoneticPr fontId="4"/>
  </si>
  <si>
    <t>　①　入所者及び利用者の状況</t>
    <rPh sb="3" eb="6">
      <t>ニュウショシャ</t>
    </rPh>
    <rPh sb="6" eb="7">
      <t>オヨ</t>
    </rPh>
    <rPh sb="8" eb="11">
      <t>リヨウシャ</t>
    </rPh>
    <rPh sb="12" eb="14">
      <t>ジョウキョウ</t>
    </rPh>
    <phoneticPr fontId="4"/>
  </si>
  <si>
    <t>かつ</t>
    <phoneticPr fontId="4"/>
  </si>
  <si>
    <t>介護療養型医療施設（療養機能強化型以外）の基本施設サービス費に係る届出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7" eb="19">
      <t>イガイ</t>
    </rPh>
    <rPh sb="21" eb="23">
      <t>キホン</t>
    </rPh>
    <rPh sb="23" eb="25">
      <t>シセツ</t>
    </rPh>
    <rPh sb="29" eb="30">
      <t>ヒ</t>
    </rPh>
    <rPh sb="31" eb="32">
      <t>カカ</t>
    </rPh>
    <rPh sb="33" eb="35">
      <t>トドケデ</t>
    </rPh>
    <phoneticPr fontId="4"/>
  </si>
  <si>
    <t>前３月間の入所者等の総数</t>
    <rPh sb="0" eb="1">
      <t>ゼン</t>
    </rPh>
    <rPh sb="2" eb="3">
      <t>ガツ</t>
    </rPh>
    <rPh sb="3" eb="4">
      <t>カン</t>
    </rPh>
    <rPh sb="5" eb="8">
      <t>ニュウショシャ</t>
    </rPh>
    <rPh sb="8" eb="9">
      <t>トウ</t>
    </rPh>
    <rPh sb="10" eb="12">
      <t>ソウスウ</t>
    </rPh>
    <phoneticPr fontId="4"/>
  </si>
  <si>
    <t>前３月間の入所者延日数</t>
    <rPh sb="0" eb="1">
      <t>ゼン</t>
    </rPh>
    <rPh sb="2" eb="3">
      <t>ガツ</t>
    </rPh>
    <rPh sb="3" eb="4">
      <t>カン</t>
    </rPh>
    <rPh sb="5" eb="8">
      <t>ニュウショシャ</t>
    </rPh>
    <rPh sb="8" eb="9">
      <t>ノブ</t>
    </rPh>
    <rPh sb="9" eb="11">
      <t>ニッスウ</t>
    </rPh>
    <phoneticPr fontId="4"/>
  </si>
  <si>
    <t>介護医療院における重度認知症疾患療養体制加算に係る届出</t>
    <rPh sb="0" eb="2">
      <t>カイゴ</t>
    </rPh>
    <rPh sb="2" eb="5">
      <t>イリョウイン</t>
    </rPh>
    <rPh sb="9" eb="11">
      <t>ジュウド</t>
    </rPh>
    <rPh sb="11" eb="14">
      <t>ニンチショウ</t>
    </rPh>
    <rPh sb="14" eb="16">
      <t>シッカン</t>
    </rPh>
    <rPh sb="16" eb="18">
      <t>リョウヨウ</t>
    </rPh>
    <rPh sb="18" eb="20">
      <t>タイセイ</t>
    </rPh>
    <rPh sb="20" eb="22">
      <t>カサン</t>
    </rPh>
    <phoneticPr fontId="4"/>
  </si>
  <si>
    <t>　1　新規　2　変更　3　終了</t>
    <phoneticPr fontId="4"/>
  </si>
  <si>
    <t>１　重度認知症疾患療養体制加算（Ⅰ）</t>
    <rPh sb="2" eb="4">
      <t>ジュウド</t>
    </rPh>
    <rPh sb="4" eb="7">
      <t>ニンチショウ</t>
    </rPh>
    <rPh sb="7" eb="9">
      <t>シッカン</t>
    </rPh>
    <rPh sb="9" eb="11">
      <t>リョウヨウ</t>
    </rPh>
    <rPh sb="11" eb="13">
      <t>タイセイ</t>
    </rPh>
    <rPh sb="13" eb="15">
      <t>カサン</t>
    </rPh>
    <phoneticPr fontId="4"/>
  </si>
  <si>
    <t>２　重度認知症疾患療養体制加算（Ⅱ）</t>
    <rPh sb="2" eb="4">
      <t>ジュウド</t>
    </rPh>
    <rPh sb="4" eb="7">
      <t>ニンチショウ</t>
    </rPh>
    <rPh sb="7" eb="9">
      <t>シッカン</t>
    </rPh>
    <rPh sb="9" eb="11">
      <t>リョウヨウ</t>
    </rPh>
    <rPh sb="11" eb="13">
      <t>タイセイ</t>
    </rPh>
    <rPh sb="13" eb="15">
      <t>カサン</t>
    </rPh>
    <phoneticPr fontId="4"/>
  </si>
  <si>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4"/>
  </si>
  <si>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4"/>
  </si>
  <si>
    <t>専従の作業療法士の総数</t>
    <rPh sb="3" eb="5">
      <t>サギョウ</t>
    </rPh>
    <rPh sb="5" eb="8">
      <t>リョウホウシ</t>
    </rPh>
    <rPh sb="9" eb="11">
      <t>ソウスウ</t>
    </rPh>
    <phoneticPr fontId="4"/>
  </si>
  <si>
    <t>事 業 所 名</t>
    <phoneticPr fontId="4"/>
  </si>
  <si>
    <t>　①　24時間常時連絡できる体制を整備している。</t>
    <phoneticPr fontId="4"/>
  </si>
  <si>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4"/>
  </si>
  <si>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4"/>
  </si>
  <si>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4"/>
  </si>
  <si>
    <t>配置医師名</t>
    <rPh sb="0" eb="2">
      <t>ハイチ</t>
    </rPh>
    <rPh sb="2" eb="4">
      <t>イシ</t>
    </rPh>
    <rPh sb="4" eb="5">
      <t>メイ</t>
    </rPh>
    <phoneticPr fontId="4"/>
  </si>
  <si>
    <t>連携する協力医療機関</t>
    <rPh sb="0" eb="2">
      <t>レンケイ</t>
    </rPh>
    <rPh sb="4" eb="6">
      <t>キョウリョク</t>
    </rPh>
    <rPh sb="6" eb="8">
      <t>イリョウ</t>
    </rPh>
    <rPh sb="8" eb="10">
      <t>キカン</t>
    </rPh>
    <phoneticPr fontId="4"/>
  </si>
  <si>
    <t>協力医療機関名</t>
    <rPh sb="0" eb="2">
      <t>キョウリョク</t>
    </rPh>
    <rPh sb="2" eb="4">
      <t>イリョウ</t>
    </rPh>
    <rPh sb="4" eb="6">
      <t>キカン</t>
    </rPh>
    <rPh sb="6" eb="7">
      <t>メイ</t>
    </rPh>
    <phoneticPr fontId="4"/>
  </si>
  <si>
    <t>医療機関コード</t>
    <phoneticPr fontId="4"/>
  </si>
  <si>
    <t>　①　看護体制加算（Ⅱ）を算定している。</t>
    <rPh sb="3" eb="5">
      <t>カンゴ</t>
    </rPh>
    <rPh sb="5" eb="7">
      <t>タイセイ</t>
    </rPh>
    <rPh sb="7" eb="9">
      <t>カサン</t>
    </rPh>
    <rPh sb="13" eb="15">
      <t>サンテイ</t>
    </rPh>
    <phoneticPr fontId="4"/>
  </si>
  <si>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4"/>
  </si>
  <si>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4"/>
  </si>
  <si>
    <t>　④　②及び③の内容について届出を行っている。</t>
    <rPh sb="4" eb="5">
      <t>オヨ</t>
    </rPh>
    <rPh sb="8" eb="10">
      <t>ナイヨウ</t>
    </rPh>
    <rPh sb="14" eb="16">
      <t>トドケデ</t>
    </rPh>
    <rPh sb="17" eb="18">
      <t>オコナ</t>
    </rPh>
    <phoneticPr fontId="4"/>
  </si>
  <si>
    <t>　　　　　　　　　入居継続支援加算に関する届出</t>
    <rPh sb="9" eb="11">
      <t>ニュウキョ</t>
    </rPh>
    <rPh sb="11" eb="13">
      <t>ケイゾク</t>
    </rPh>
    <rPh sb="13" eb="15">
      <t>シエン</t>
    </rPh>
    <rPh sb="15" eb="17">
      <t>カサン</t>
    </rPh>
    <rPh sb="18" eb="19">
      <t>カン</t>
    </rPh>
    <rPh sb="21" eb="23">
      <t>トドケデ</t>
    </rPh>
    <phoneticPr fontId="4"/>
  </si>
  <si>
    <t xml:space="preserve">
1 　特定施設入居者生活介護
2 　地域密着型特定施設入居者生活介護
</t>
    <rPh sb="4" eb="6">
      <t>トクテイ</t>
    </rPh>
    <rPh sb="6" eb="8">
      <t>シセツ</t>
    </rPh>
    <rPh sb="8" eb="11">
      <t>ニュウキョシャ</t>
    </rPh>
    <rPh sb="11" eb="13">
      <t>セイカツ</t>
    </rPh>
    <rPh sb="13" eb="15">
      <t>カイゴ</t>
    </rPh>
    <rPh sb="19" eb="21">
      <t>チイキ</t>
    </rPh>
    <rPh sb="21" eb="24">
      <t>ミッチャクガタ</t>
    </rPh>
    <rPh sb="24" eb="26">
      <t>トクテイ</t>
    </rPh>
    <rPh sb="26" eb="28">
      <t>シセツ</t>
    </rPh>
    <rPh sb="28" eb="31">
      <t>ニュウキョシャ</t>
    </rPh>
    <rPh sb="31" eb="33">
      <t>セイカツ</t>
    </rPh>
    <rPh sb="33" eb="35">
      <t>カイゴ</t>
    </rPh>
    <phoneticPr fontId="4"/>
  </si>
  <si>
    <t>入居者の状況</t>
    <rPh sb="0" eb="3">
      <t>ニュウキョシャ</t>
    </rPh>
    <rPh sb="4" eb="6">
      <t>ジョウキョウ</t>
    </rPh>
    <phoneticPr fontId="4"/>
  </si>
  <si>
    <t>①に占める②の割合が１５％以上</t>
    <rPh sb="2" eb="3">
      <t>シ</t>
    </rPh>
    <rPh sb="7" eb="8">
      <t>ワリ</t>
    </rPh>
    <rPh sb="8" eb="9">
      <t>ゴウ</t>
    </rPh>
    <rPh sb="13" eb="15">
      <t>イジョウ</t>
    </rPh>
    <phoneticPr fontId="4"/>
  </si>
  <si>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</si>
  <si>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（別紙８－３）</t>
    <phoneticPr fontId="4"/>
  </si>
  <si>
    <t>前３か月間の実利用者の総数</t>
    <phoneticPr fontId="4"/>
  </si>
  <si>
    <t>①のうち主治の医師の指示に基づき看護サービスを提供した実利用者数</t>
    <phoneticPr fontId="4"/>
  </si>
  <si>
    <t>前３か月間の実利用者の総数</t>
    <phoneticPr fontId="4"/>
  </si>
  <si>
    <t>①のうち緊急時訪問看護加算を算定した実利用者数</t>
    <phoneticPr fontId="4"/>
  </si>
  <si>
    <t>３　特別管理加算の算定状況</t>
    <phoneticPr fontId="4"/>
  </si>
  <si>
    <t>①のうち特別管理加算(Ⅰ)又は(Ⅱ)を算定した実利用者数</t>
    <phoneticPr fontId="4"/>
  </si>
  <si>
    <t>前１２か月間のターミナルケア加算の算定人数</t>
    <phoneticPr fontId="4"/>
  </si>
  <si>
    <t>５　登録特定行為事業者又は登録喀痰吸引等事業者として届出がなされている</t>
    <phoneticPr fontId="4"/>
  </si>
  <si>
    <t>○　訪問看護体制減算に係る届出内容</t>
    <phoneticPr fontId="4"/>
  </si>
  <si>
    <t>２　緊急時訪問看護加算の算定状況</t>
    <phoneticPr fontId="4"/>
  </si>
  <si>
    <t>　</t>
    <phoneticPr fontId="4"/>
  </si>
  <si>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4"/>
  </si>
  <si>
    <t>３　施  設  種  別</t>
    <rPh sb="2" eb="3">
      <t>シ</t>
    </rPh>
    <rPh sb="5" eb="6">
      <t>セツ</t>
    </rPh>
    <rPh sb="8" eb="9">
      <t>タネ</t>
    </rPh>
    <rPh sb="11" eb="12">
      <t>ベツシウメシトドケデコウ_x0000_</t>
    </rPh>
    <phoneticPr fontId="4"/>
  </si>
  <si>
    <t>２　地域密着型通所介護事業所</t>
    <rPh sb="2" eb="4">
      <t>チイキ</t>
    </rPh>
    <rPh sb="4" eb="7">
      <t>ミッチャクガタ</t>
    </rPh>
    <rPh sb="7" eb="9">
      <t>ツウショ</t>
    </rPh>
    <rPh sb="9" eb="11">
      <t>カイゴ</t>
    </rPh>
    <rPh sb="11" eb="14">
      <t>ジギョウショ</t>
    </rPh>
    <phoneticPr fontId="4"/>
  </si>
  <si>
    <t>５　届  出  内  容</t>
    <rPh sb="2" eb="3">
      <t>トドケ</t>
    </rPh>
    <rPh sb="5" eb="6">
      <t>デ</t>
    </rPh>
    <rPh sb="11" eb="12">
      <t>カタチ</t>
    </rPh>
    <phoneticPr fontId="4"/>
  </si>
  <si>
    <t>（１）評価対象者数</t>
    <rPh sb="3" eb="5">
      <t>ヒョウカ</t>
    </rPh>
    <rPh sb="5" eb="7">
      <t>タイショウ</t>
    </rPh>
    <rPh sb="7" eb="8">
      <t>シャ</t>
    </rPh>
    <rPh sb="8" eb="9">
      <t>スウ</t>
    </rPh>
    <phoneticPr fontId="4"/>
  </si>
  <si>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4"/>
  </si>
  <si>
    <t>２０人以上</t>
    <rPh sb="2" eb="3">
      <t>ニン</t>
    </rPh>
    <rPh sb="3" eb="5">
      <t>イジョウ</t>
    </rPh>
    <phoneticPr fontId="4"/>
  </si>
  <si>
    <t>該当
非該当</t>
    <rPh sb="0" eb="2">
      <t>ガイトウ</t>
    </rPh>
    <rPh sb="3" eb="6">
      <t>ヒガイトウ</t>
    </rPh>
    <phoneticPr fontId="4"/>
  </si>
  <si>
    <t>（２）重度者の割合</t>
    <rPh sb="3" eb="5">
      <t>ジュウド</t>
    </rPh>
    <rPh sb="5" eb="6">
      <t>シャ</t>
    </rPh>
    <rPh sb="7" eb="9">
      <t>ワリアイ</t>
    </rPh>
    <phoneticPr fontId="4"/>
  </si>
  <si>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4"/>
  </si>
  <si>
    <t>①に占める④の割合</t>
    <rPh sb="2" eb="3">
      <t>シ</t>
    </rPh>
    <rPh sb="7" eb="9">
      <t>ワリアイ</t>
    </rPh>
    <phoneticPr fontId="4"/>
  </si>
  <si>
    <t>１５％以下</t>
    <rPh sb="3" eb="5">
      <t>イカ</t>
    </rPh>
    <phoneticPr fontId="4"/>
  </si>
  <si>
    <t xml:space="preserve">（４）評価報告者の割合
</t>
    <rPh sb="3" eb="5">
      <t>ヒョウカ</t>
    </rPh>
    <rPh sb="5" eb="7">
      <t>ホウコク</t>
    </rPh>
    <rPh sb="7" eb="8">
      <t>シャ</t>
    </rPh>
    <rPh sb="9" eb="11">
      <t>ワリアイ</t>
    </rPh>
    <phoneticPr fontId="4"/>
  </si>
  <si>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4"/>
  </si>
  <si>
    <t>９０％以上</t>
    <rPh sb="3" eb="5">
      <t>イジョウ</t>
    </rPh>
    <phoneticPr fontId="4"/>
  </si>
  <si>
    <t>０以上</t>
    <rPh sb="1" eb="3">
      <t>イジョウ</t>
    </rPh>
    <phoneticPr fontId="4"/>
  </si>
  <si>
    <t>注２：複数ある場合には最初の月が最も早いもの。</t>
    <rPh sb="0" eb="1">
      <t>チュウ</t>
    </rPh>
    <phoneticPr fontId="4"/>
  </si>
  <si>
    <t>注３：評価対象利用期間中、５時間以上の通所介護費の算定回数が５時間未満の通所介護費の算定回数を上回るものに限る。</t>
    <rPh sb="0" eb="1">
      <t>チュウ</t>
    </rPh>
    <phoneticPr fontId="4"/>
  </si>
  <si>
    <t>褥瘡マネジメントに関する届出書</t>
    <rPh sb="0" eb="2">
      <t>ジョクソウ</t>
    </rPh>
    <rPh sb="9" eb="10">
      <t>カン</t>
    </rPh>
    <rPh sb="12" eb="15">
      <t>トドケデショ</t>
    </rPh>
    <phoneticPr fontId="4"/>
  </si>
  <si>
    <t>褥瘡マネジメントの状況</t>
    <rPh sb="0" eb="2">
      <t>ジョクソウ</t>
    </rPh>
    <rPh sb="9" eb="11">
      <t>ジョウキョウ</t>
    </rPh>
    <phoneticPr fontId="4"/>
  </si>
  <si>
    <t>褥瘡マネジメントに関わる者</t>
    <rPh sb="0" eb="2">
      <t>ジョクソウ</t>
    </rPh>
    <rPh sb="9" eb="10">
      <t>カカ</t>
    </rPh>
    <rPh sb="12" eb="13">
      <t>モノ</t>
    </rPh>
    <phoneticPr fontId="4"/>
  </si>
  <si>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4"/>
  </si>
  <si>
    <t>療養体制維持特別加算Ⅰ</t>
    <rPh sb="0" eb="2">
      <t>リョウヨウ</t>
    </rPh>
    <rPh sb="2" eb="4">
      <t>タイセイ</t>
    </rPh>
    <rPh sb="4" eb="6">
      <t>イジ</t>
    </rPh>
    <rPh sb="6" eb="8">
      <t>トクベツ</t>
    </rPh>
    <rPh sb="8" eb="10">
      <t>カサン</t>
    </rPh>
    <phoneticPr fontId="4"/>
  </si>
  <si>
    <t>療養体制維持特別加算Ⅱ</t>
    <rPh sb="0" eb="2">
      <t>リョウヨウ</t>
    </rPh>
    <rPh sb="2" eb="4">
      <t>タイセイ</t>
    </rPh>
    <rPh sb="4" eb="6">
      <t>イジ</t>
    </rPh>
    <rPh sb="6" eb="8">
      <t>トクベツ</t>
    </rPh>
    <rPh sb="8" eb="10">
      <t>カサン</t>
    </rPh>
    <phoneticPr fontId="4"/>
  </si>
  <si>
    <t>看護体制加算Ⅰ</t>
    <rPh sb="0" eb="2">
      <t>カンゴ</t>
    </rPh>
    <rPh sb="2" eb="4">
      <t>タイセイ</t>
    </rPh>
    <rPh sb="4" eb="6">
      <t>カサン</t>
    </rPh>
    <phoneticPr fontId="4"/>
  </si>
  <si>
    <t>看護体制加算Ⅱ</t>
    <rPh sb="0" eb="2">
      <t>カンゴ</t>
    </rPh>
    <rPh sb="2" eb="4">
      <t>タイセイ</t>
    </rPh>
    <rPh sb="4" eb="6">
      <t>カサン</t>
    </rPh>
    <phoneticPr fontId="4"/>
  </si>
  <si>
    <t>療養体制維持特別加算Ⅱ</t>
    <rPh sb="0" eb="10">
      <t>リョウヨウタイセイイジトクベツカサン</t>
    </rPh>
    <phoneticPr fontId="4"/>
  </si>
  <si>
    <t>療養体制維持特別加算Ⅰ</t>
    <rPh sb="0" eb="10">
      <t>リョウヨウタイセイイジトクベツカサン</t>
    </rPh>
    <phoneticPr fontId="4"/>
  </si>
  <si>
    <t>　1　介護老人福祉施設
　3　短期入所生活介護</t>
    <rPh sb="3" eb="5">
      <t>カイゴ</t>
    </rPh>
    <rPh sb="5" eb="7">
      <t>ロウジン</t>
    </rPh>
    <rPh sb="7" eb="9">
      <t>フクシ</t>
    </rPh>
    <rPh sb="9" eb="11">
      <t>シセツ</t>
    </rPh>
    <rPh sb="15" eb="17">
      <t>タンキ</t>
    </rPh>
    <rPh sb="17" eb="19">
      <t>ニュウショ</t>
    </rPh>
    <rPh sb="19" eb="21">
      <t>セイカツ</t>
    </rPh>
    <rPh sb="21" eb="23">
      <t>カイゴ</t>
    </rPh>
    <phoneticPr fontId="4"/>
  </si>
  <si>
    <t xml:space="preserve">2　地域密着型介護老人福祉施設
</t>
    <rPh sb="2" eb="4">
      <t>チイキ</t>
    </rPh>
    <rPh sb="4" eb="6">
      <t>ミッチャク</t>
    </rPh>
    <rPh sb="6" eb="7">
      <t>ガタ</t>
    </rPh>
    <rPh sb="7" eb="9">
      <t>カイゴ</t>
    </rPh>
    <rPh sb="9" eb="11">
      <t>ロウジン</t>
    </rPh>
    <rPh sb="11" eb="13">
      <t>フクシ</t>
    </rPh>
    <rPh sb="13" eb="15">
      <t>シセツ</t>
    </rPh>
    <phoneticPr fontId="4"/>
  </si>
  <si>
    <t>名　称</t>
    <rPh sb="0" eb="1">
      <t>ナ</t>
    </rPh>
    <rPh sb="2" eb="3">
      <t>ショウ</t>
    </rPh>
    <phoneticPr fontId="4"/>
  </si>
  <si>
    <t>用　途</t>
    <rPh sb="0" eb="1">
      <t>ヨウ</t>
    </rPh>
    <rPh sb="2" eb="3">
      <t>ト</t>
    </rPh>
    <phoneticPr fontId="4"/>
  </si>
  <si>
    <t>１　事  業  所  名</t>
    <phoneticPr fontId="4"/>
  </si>
  <si>
    <t>　１　新規　２　変更　３　終了</t>
    <phoneticPr fontId="4"/>
  </si>
  <si>
    <t>　１　通所介護事業所</t>
    <phoneticPr fontId="4"/>
  </si>
  <si>
    <t>　１　ＡＤＬ維持等加算</t>
    <phoneticPr fontId="4"/>
  </si>
  <si>
    <t xml:space="preserve"> </t>
    <phoneticPr fontId="4"/>
  </si>
  <si>
    <t>①</t>
    <phoneticPr fontId="4"/>
  </si>
  <si>
    <t>→</t>
    <phoneticPr fontId="4"/>
  </si>
  <si>
    <t>②</t>
    <phoneticPr fontId="4"/>
  </si>
  <si>
    <t>③</t>
    <phoneticPr fontId="4"/>
  </si>
  <si>
    <t>％</t>
    <phoneticPr fontId="4"/>
  </si>
  <si>
    <t>④</t>
    <phoneticPr fontId="4"/>
  </si>
  <si>
    <t>⑤</t>
    <phoneticPr fontId="4"/>
  </si>
  <si>
    <t>⑥</t>
    <phoneticPr fontId="4"/>
  </si>
  <si>
    <t>⑦</t>
    <phoneticPr fontId="4"/>
  </si>
  <si>
    <t>①に占める⑥の割合</t>
    <phoneticPr fontId="4"/>
  </si>
  <si>
    <t>⑧</t>
    <phoneticPr fontId="4"/>
  </si>
  <si>
    <t>注５：端数切り上げ。</t>
    <phoneticPr fontId="4"/>
  </si>
  <si>
    <t>（５）ADL利得の状況</t>
    <rPh sb="9" eb="11">
      <t>ジョウキョウ</t>
    </rPh>
    <phoneticPr fontId="4"/>
  </si>
  <si>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4"/>
  </si>
  <si>
    <t>注１：加算を算定する年度の初日の属する年の前年の１月から１２月までの期間。</t>
    <phoneticPr fontId="4"/>
  </si>
  <si>
    <t>注４：評価対象利用開始月から起算して六月目の月に測定したＡＤＬ値から評価対象利用開始月に測定したＡＤＬ値を控除して得た値。</t>
    <phoneticPr fontId="4"/>
  </si>
  <si>
    <t>看　護　師</t>
    <phoneticPr fontId="4"/>
  </si>
  <si>
    <t>管 理 栄 養 士</t>
    <phoneticPr fontId="4"/>
  </si>
  <si>
    <t>※</t>
    <phoneticPr fontId="4"/>
  </si>
  <si>
    <t>（別紙１９）</t>
    <phoneticPr fontId="4"/>
  </si>
  <si>
    <t>（別紙８－２）</t>
    <phoneticPr fontId="4"/>
  </si>
  <si>
    <t>○　訪問看護事業所</t>
    <phoneticPr fontId="4"/>
  </si>
  <si>
    <t>○　介護予防訪問看護事業所</t>
    <phoneticPr fontId="4"/>
  </si>
  <si>
    <t>①のうち緊急時介護予防訪問看護加算を算定した実利用者数</t>
    <phoneticPr fontId="4"/>
  </si>
  <si>
    <t>備考　看護体制強化加算に係る体制を敷いている場合について提出してください。</t>
    <phoneticPr fontId="4"/>
  </si>
  <si>
    <t>そ　 　　の　 　　他　　 　該　　 　当　　 　す 　　　る 　　　体 　　　制 　　　等</t>
    <phoneticPr fontId="4"/>
  </si>
  <si>
    <t>事業所評価加算〔申出〕の有無</t>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</si>
  <si>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</si>
  <si>
    <t>　①　体制</t>
    <rPh sb="3" eb="5">
      <t>タイセイ</t>
    </rPh>
    <phoneticPr fontId="4"/>
  </si>
  <si>
    <t>専任の精神保健福祉士の数（注２）</t>
    <rPh sb="0" eb="2">
      <t>センニン</t>
    </rPh>
    <rPh sb="3" eb="5">
      <t>セイシン</t>
    </rPh>
    <rPh sb="5" eb="7">
      <t>ホケン</t>
    </rPh>
    <rPh sb="7" eb="10">
      <t>フクシシ</t>
    </rPh>
    <rPh sb="11" eb="12">
      <t>カズ</t>
    </rPh>
    <rPh sb="13" eb="14">
      <t>チュウ</t>
    </rPh>
    <phoneticPr fontId="4"/>
  </si>
  <si>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4"/>
  </si>
  <si>
    <t>当該介護医療院における入所者等の総数</t>
    <rPh sb="11" eb="14">
      <t>ニュウショシャ</t>
    </rPh>
    <rPh sb="14" eb="15">
      <t>トウ</t>
    </rPh>
    <rPh sb="16" eb="18">
      <t>ソウスウ</t>
    </rPh>
    <phoneticPr fontId="4"/>
  </si>
  <si>
    <t>①のうち、認知症の者の数（注３）</t>
    <rPh sb="5" eb="8">
      <t>ニンチショウ</t>
    </rPh>
    <rPh sb="9" eb="10">
      <t>モノ</t>
    </rPh>
    <rPh sb="11" eb="12">
      <t>カズ</t>
    </rPh>
    <rPh sb="13" eb="14">
      <t>チュウ</t>
    </rPh>
    <phoneticPr fontId="4"/>
  </si>
  <si>
    <t>④に占める⑤の割合</t>
    <rPh sb="2" eb="3">
      <t>シ</t>
    </rPh>
    <rPh sb="7" eb="9">
      <t>ワリアイ</t>
    </rPh>
    <phoneticPr fontId="4"/>
  </si>
  <si>
    <t>　③　連携状況</t>
    <rPh sb="3" eb="5">
      <t>レンケイ</t>
    </rPh>
    <rPh sb="5" eb="7">
      <t>ジョウキョウ</t>
    </rPh>
    <phoneticPr fontId="4"/>
  </si>
  <si>
    <t>連携する精神科病院の名称</t>
    <rPh sb="10" eb="12">
      <t>メイショウ</t>
    </rPh>
    <phoneticPr fontId="4"/>
  </si>
  <si>
    <t>　④　身体拘束廃止未実施減算</t>
    <rPh sb="3" eb="5">
      <t>シンタイ</t>
    </rPh>
    <rPh sb="5" eb="7">
      <t>コウソク</t>
    </rPh>
    <rPh sb="7" eb="9">
      <t>ハイシ</t>
    </rPh>
    <rPh sb="9" eb="12">
      <t>ミジッシ</t>
    </rPh>
    <rPh sb="12" eb="14">
      <t>ゲンサン</t>
    </rPh>
    <phoneticPr fontId="4"/>
  </si>
  <si>
    <t>前３月間における身体拘束廃止未実施減算の算定実績</t>
    <rPh sb="12" eb="14">
      <t>ハイシ</t>
    </rPh>
    <rPh sb="14" eb="17">
      <t>ミジッシ</t>
    </rPh>
    <rPh sb="17" eb="19">
      <t>ゲンサン</t>
    </rPh>
    <rPh sb="20" eb="22">
      <t>サンテイ</t>
    </rPh>
    <rPh sb="22" eb="24">
      <t>ジッセキ</t>
    </rPh>
    <phoneticPr fontId="4"/>
  </si>
  <si>
    <t>全て「無」</t>
    <rPh sb="0" eb="1">
      <t>スベ</t>
    </rPh>
    <rPh sb="3" eb="4">
      <t>ナ</t>
    </rPh>
    <phoneticPr fontId="4"/>
  </si>
  <si>
    <t>専従の精神保健福祉士の数（注２）</t>
    <rPh sb="0" eb="2">
      <t>センジュウ</t>
    </rPh>
    <rPh sb="3" eb="5">
      <t>セイシン</t>
    </rPh>
    <rPh sb="5" eb="7">
      <t>ホケン</t>
    </rPh>
    <rPh sb="7" eb="10">
      <t>フクシシ</t>
    </rPh>
    <rPh sb="11" eb="12">
      <t>カズ</t>
    </rPh>
    <phoneticPr fontId="4"/>
  </si>
  <si>
    <t>　③　入所者の状況</t>
    <rPh sb="3" eb="6">
      <t>ニュウショシャ</t>
    </rPh>
    <rPh sb="7" eb="9">
      <t>ジョウキョウ</t>
    </rPh>
    <phoneticPr fontId="4"/>
  </si>
  <si>
    <t>①のうち、認知症の者の数（注３）</t>
    <rPh sb="5" eb="8">
      <t>ニンチショウ</t>
    </rPh>
    <rPh sb="9" eb="10">
      <t>モノ</t>
    </rPh>
    <rPh sb="11" eb="12">
      <t>カズ</t>
    </rPh>
    <phoneticPr fontId="4"/>
  </si>
  <si>
    <t>　④　連携状況</t>
    <rPh sb="3" eb="5">
      <t>レンケイ</t>
    </rPh>
    <rPh sb="5" eb="7">
      <t>ジョウキョウ</t>
    </rPh>
    <phoneticPr fontId="4"/>
  </si>
  <si>
    <t>　⑤　身体拘束廃止未実施減算</t>
    <rPh sb="3" eb="5">
      <t>シンタイ</t>
    </rPh>
    <rPh sb="5" eb="7">
      <t>コウソク</t>
    </rPh>
    <rPh sb="7" eb="9">
      <t>ハイシ</t>
    </rPh>
    <rPh sb="9" eb="12">
      <t>ミジッシ</t>
    </rPh>
    <rPh sb="12" eb="14">
      <t>ゲンサン</t>
    </rPh>
    <phoneticPr fontId="4"/>
  </si>
  <si>
    <t xml:space="preserve"> A　在宅復帰率</t>
    <rPh sb="3" eb="5">
      <t>ザイタク</t>
    </rPh>
    <rPh sb="5" eb="7">
      <t>フッキ</t>
    </rPh>
    <rPh sb="7" eb="8">
      <t>リツ</t>
    </rPh>
    <phoneticPr fontId="4"/>
  </si>
  <si>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4"/>
  </si>
  <si>
    <t>５０％超</t>
    <rPh sb="3" eb="4">
      <t>チョウ</t>
    </rPh>
    <phoneticPr fontId="4"/>
  </si>
  <si>
    <t xml:space="preserve"> B　ベッド回転率</t>
    <rPh sb="6" eb="9">
      <t>カイテンリツ</t>
    </rPh>
    <phoneticPr fontId="4"/>
  </si>
  <si>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4"/>
  </si>
  <si>
    <t xml:space="preserve"> C　入所前後訪問指導割合</t>
    <rPh sb="11" eb="13">
      <t>ワリアイ</t>
    </rPh>
    <phoneticPr fontId="4"/>
  </si>
  <si>
    <t xml:space="preserve"> D　 退所前後訪問指導割合</t>
    <rPh sb="4" eb="6">
      <t>タイショ</t>
    </rPh>
    <rPh sb="12" eb="14">
      <t>ワリアイ</t>
    </rPh>
    <phoneticPr fontId="4"/>
  </si>
  <si>
    <t xml:space="preserve"> E　居宅サービスの実施状況</t>
    <rPh sb="3" eb="5">
      <t>キョタク</t>
    </rPh>
    <rPh sb="10" eb="12">
      <t>ジッシ</t>
    </rPh>
    <rPh sb="12" eb="14">
      <t>ジョウキョウ</t>
    </rPh>
    <phoneticPr fontId="4"/>
  </si>
  <si>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4"/>
  </si>
  <si>
    <t xml:space="preserve"> F　リハ専門職員の配置割合</t>
    <rPh sb="12" eb="14">
      <t>ワリアイ</t>
    </rPh>
    <phoneticPr fontId="4"/>
  </si>
  <si>
    <t>時間</t>
    <rPh sb="0" eb="2">
      <t>ジカン</t>
    </rPh>
    <phoneticPr fontId="4"/>
  </si>
  <si>
    <t xml:space="preserve"> G　支援相談員の配置割合</t>
    <rPh sb="3" eb="5">
      <t>シエン</t>
    </rPh>
    <rPh sb="5" eb="8">
      <t>ソウダンイン</t>
    </rPh>
    <rPh sb="11" eb="13">
      <t>ワリアイ</t>
    </rPh>
    <phoneticPr fontId="4"/>
  </si>
  <si>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4"/>
  </si>
  <si>
    <t xml:space="preserve"> I　喀痰吸引の実施割合</t>
    <rPh sb="3" eb="5">
      <t>カクタン</t>
    </rPh>
    <rPh sb="5" eb="7">
      <t>キュウイン</t>
    </rPh>
    <rPh sb="8" eb="10">
      <t>ジッシ</t>
    </rPh>
    <rPh sb="10" eb="12">
      <t>ワリアイ</t>
    </rPh>
    <phoneticPr fontId="4"/>
  </si>
  <si>
    <t xml:space="preserve"> J　経管栄養の実施割合</t>
    <rPh sb="3" eb="7">
      <t>ケイカンエイヨウ</t>
    </rPh>
    <rPh sb="8" eb="10">
      <t>ジッシ</t>
    </rPh>
    <rPh sb="10" eb="12">
      <t>ワリアイ</t>
    </rPh>
    <phoneticPr fontId="4"/>
  </si>
  <si>
    <t>合計</t>
    <rPh sb="0" eb="2">
      <t>ゴウケイ</t>
    </rPh>
    <phoneticPr fontId="4"/>
  </si>
  <si>
    <t>６　介護老人保健施設の基本サービス費に係る届出内容</t>
    <rPh sb="11" eb="13">
      <t>キホン</t>
    </rPh>
    <rPh sb="17" eb="18">
      <t>ヒ</t>
    </rPh>
    <phoneticPr fontId="4"/>
  </si>
  <si>
    <t>①　基本型</t>
    <rPh sb="2" eb="5">
      <t>キホンガタ</t>
    </rPh>
    <phoneticPr fontId="4"/>
  </si>
  <si>
    <t>②　在宅強化型</t>
    <rPh sb="2" eb="4">
      <t>ザイタク</t>
    </rPh>
    <rPh sb="4" eb="6">
      <t>キョウカ</t>
    </rPh>
    <rPh sb="6" eb="7">
      <t>ガタ</t>
    </rPh>
    <phoneticPr fontId="4"/>
  </si>
  <si>
    <t>７　在宅復帰・在宅療養支援機能加算に係る届出内容</t>
    <rPh sb="18" eb="19">
      <t>カカ</t>
    </rPh>
    <rPh sb="20" eb="22">
      <t>トドケデ</t>
    </rPh>
    <rPh sb="22" eb="24">
      <t>ナイヨウ</t>
    </rPh>
    <phoneticPr fontId="4"/>
  </si>
  <si>
    <t>①　在宅復帰・在宅療養支援機能加算（Ⅰ）</t>
    <rPh sb="15" eb="17">
      <t>カサン</t>
    </rPh>
    <phoneticPr fontId="4"/>
  </si>
  <si>
    <t>②　在宅復帰・在宅療養支援機能加算（Ⅱ）</t>
    <rPh sb="15" eb="17">
      <t>カサン</t>
    </rPh>
    <phoneticPr fontId="4"/>
  </si>
  <si>
    <t>⑤</t>
  </si>
  <si>
    <t>注１：②及び③のうち複数に該当する者については、各々該当する数字の欄の人数に含めること。</t>
    <rPh sb="0" eb="1">
      <t>チュウ</t>
    </rPh>
    <rPh sb="4" eb="5">
      <t>オヨ</t>
    </rPh>
    <rPh sb="24" eb="26">
      <t>オノオノ</t>
    </rPh>
    <rPh sb="26" eb="28">
      <t>ガイトウ</t>
    </rPh>
    <rPh sb="30" eb="32">
      <t>スウジ</t>
    </rPh>
    <rPh sb="33" eb="34">
      <t>ラン</t>
    </rPh>
    <rPh sb="35" eb="37">
      <t>ニンズウ</t>
    </rPh>
    <rPh sb="38" eb="39">
      <t>フク</t>
    </rPh>
    <phoneticPr fontId="4"/>
  </si>
  <si>
    <t>４　介護医療院（Ⅰ型）に係る届出内容</t>
    <rPh sb="2" eb="4">
      <t>カイゴ</t>
    </rPh>
    <rPh sb="4" eb="7">
      <t>イリョウイン</t>
    </rPh>
    <rPh sb="9" eb="10">
      <t>ガタ</t>
    </rPh>
    <phoneticPr fontId="4"/>
  </si>
  <si>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4"/>
  </si>
  <si>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4"/>
  </si>
  <si>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4"/>
  </si>
  <si>
    <t>４　介護医療院（Ⅱ型療養床）に係る届出内容</t>
    <rPh sb="2" eb="4">
      <t>カイゴ</t>
    </rPh>
    <rPh sb="4" eb="7">
      <t>イリョウイン</t>
    </rPh>
    <rPh sb="9" eb="10">
      <t>ガタ</t>
    </rPh>
    <rPh sb="10" eb="13">
      <t>リョウヨウショウ</t>
    </rPh>
    <phoneticPr fontId="4"/>
  </si>
  <si>
    <t>職員の欠員による減算の状況</t>
    <phoneticPr fontId="4"/>
  </si>
  <si>
    <t>夜間勤務条件基準</t>
    <phoneticPr fontId="4"/>
  </si>
  <si>
    <t>生活機能向上連携加算</t>
    <phoneticPr fontId="4"/>
  </si>
  <si>
    <t>認知症専門ケア加算</t>
    <phoneticPr fontId="4"/>
  </si>
  <si>
    <t>１　病院療養型</t>
    <phoneticPr fontId="4"/>
  </si>
  <si>
    <t>６　ユニット型病院療養型</t>
    <phoneticPr fontId="4"/>
  </si>
  <si>
    <t>２　診療所型</t>
    <phoneticPr fontId="4"/>
  </si>
  <si>
    <t>５　ユニット型Ⅱ型介護医療院</t>
    <phoneticPr fontId="4"/>
  </si>
  <si>
    <t>若年性認知症入居者受入加算</t>
    <phoneticPr fontId="4"/>
  </si>
  <si>
    <t>サービス提供体制強化加算</t>
    <phoneticPr fontId="4"/>
  </si>
  <si>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</si>
  <si>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（別紙１－２）</t>
    <phoneticPr fontId="4"/>
  </si>
  <si>
    <t>2B</t>
    <phoneticPr fontId="4"/>
  </si>
  <si>
    <t>２　Ⅱ型介護医療院</t>
    <phoneticPr fontId="4"/>
  </si>
  <si>
    <t>中重度者ケア体制加算</t>
    <phoneticPr fontId="4"/>
  </si>
  <si>
    <t>ADL維持等加算〔申出〕の有無</t>
    <phoneticPr fontId="4"/>
  </si>
  <si>
    <t>入居継続支援加算</t>
    <rPh sb="0" eb="2">
      <t>ニュウキョ</t>
    </rPh>
    <rPh sb="2" eb="4">
      <t>ケイゾク</t>
    </rPh>
    <rPh sb="4" eb="6">
      <t>シエン</t>
    </rPh>
    <phoneticPr fontId="4"/>
  </si>
  <si>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4"/>
  </si>
  <si>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4"/>
  </si>
  <si>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4"/>
  </si>
  <si>
    <t>短期入所療養介護</t>
    <phoneticPr fontId="4"/>
  </si>
  <si>
    <t>療養環境基準</t>
    <phoneticPr fontId="4"/>
  </si>
  <si>
    <t>送迎体制</t>
    <phoneticPr fontId="4"/>
  </si>
  <si>
    <t>介護保健施設サービス</t>
    <phoneticPr fontId="4"/>
  </si>
  <si>
    <t>入院患者に関する基準</t>
    <phoneticPr fontId="4"/>
  </si>
  <si>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4"/>
  </si>
  <si>
    <t>４　介護療養型医療施設（療養型、療養型経過型、診療所型）に係る届出内容</t>
    <rPh sb="12" eb="15">
      <t>リョウヨウガタ</t>
    </rPh>
    <rPh sb="23" eb="26">
      <t>シンリョウジョ</t>
    </rPh>
    <rPh sb="26" eb="27">
      <t>ガタ</t>
    </rPh>
    <phoneticPr fontId="4"/>
  </si>
  <si>
    <t>５　介護療養型医療施設（認知症疾患型、認知症疾患型経過型）に係る届出内容</t>
    <rPh sb="12" eb="15">
      <t>ニンチショウ</t>
    </rPh>
    <rPh sb="15" eb="17">
      <t>シッカン</t>
    </rPh>
    <rPh sb="17" eb="18">
      <t>ガタ</t>
    </rPh>
    <phoneticPr fontId="4"/>
  </si>
  <si>
    <t>介護医療院（Ⅰ型）の基本施設サービス費に係る届出</t>
    <rPh sb="0" eb="2">
      <t>カイゴ</t>
    </rPh>
    <rPh sb="2" eb="5">
      <t>イリョウイン</t>
    </rPh>
    <rPh sb="10" eb="12">
      <t>キホン</t>
    </rPh>
    <rPh sb="12" eb="14">
      <t>シセツ</t>
    </rPh>
    <rPh sb="18" eb="19">
      <t>ヒ</t>
    </rPh>
    <rPh sb="20" eb="21">
      <t>カカ</t>
    </rPh>
    <rPh sb="22" eb="24">
      <t>トドケデ</t>
    </rPh>
    <phoneticPr fontId="4"/>
  </si>
  <si>
    <t>１　Ⅰ型介護医療院サービス費Ⅰ（（ユニット型）Ⅰ型療養床、看護6:1、介護4:1）(併設型小規模介護医療院）
２　Ⅰ型介護医療院サービス費Ⅱ（（ユニット型）Ⅰ型療養床、看護6:1、介護4:1）(併設型小規模介護医療院）
３　Ⅰ型介護医療院サービス費Ⅲ（Ⅰ型療養床、看護6:1、介護5:1）</t>
    <rPh sb="3" eb="4">
      <t>ガタ</t>
    </rPh>
    <rPh sb="6" eb="9">
      <t>イリョウイン</t>
    </rPh>
    <rPh sb="13" eb="14">
      <t>ヒ</t>
    </rPh>
    <rPh sb="25" eb="28">
      <t>リョウヨウショウ</t>
    </rPh>
    <rPh sb="42" eb="45">
      <t>ヘイセツガタ</t>
    </rPh>
    <rPh sb="48" eb="50">
      <t>カイゴ</t>
    </rPh>
    <rPh sb="50" eb="53">
      <t>イリョウイン</t>
    </rPh>
    <phoneticPr fontId="4"/>
  </si>
  <si>
    <t>介護医療院（Ⅱ型）の基本施設サービス費に係る届出</t>
    <rPh sb="0" eb="2">
      <t>カイゴ</t>
    </rPh>
    <rPh sb="2" eb="5">
      <t>イリョウイン</t>
    </rPh>
    <rPh sb="10" eb="12">
      <t>キホン</t>
    </rPh>
    <rPh sb="12" eb="14">
      <t>シセツ</t>
    </rPh>
    <rPh sb="18" eb="19">
      <t>ヒ</t>
    </rPh>
    <rPh sb="20" eb="21">
      <t>カカ</t>
    </rPh>
    <rPh sb="22" eb="24">
      <t>トドケデ</t>
    </rPh>
    <phoneticPr fontId="4"/>
  </si>
  <si>
    <t>　　敷いている場合について提出してください。</t>
    <phoneticPr fontId="4"/>
  </si>
  <si>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4"/>
  </si>
  <si>
    <t>→</t>
    <phoneticPr fontId="4"/>
  </si>
  <si>
    <t>④</t>
    <phoneticPr fontId="4"/>
  </si>
  <si>
    <t>％</t>
    <phoneticPr fontId="4"/>
  </si>
  <si>
    <t>②</t>
    <phoneticPr fontId="4"/>
  </si>
  <si>
    <t>前６月間における退所者の延数
（注３,４）</t>
    <rPh sb="0" eb="1">
      <t>ゼン</t>
    </rPh>
    <rPh sb="2" eb="3">
      <t>ガツ</t>
    </rPh>
    <rPh sb="3" eb="4">
      <t>カン</t>
    </rPh>
    <rPh sb="8" eb="10">
      <t>タイショ</t>
    </rPh>
    <rPh sb="10" eb="11">
      <t>シャ</t>
    </rPh>
    <rPh sb="12" eb="13">
      <t>ノベ</t>
    </rPh>
    <rPh sb="13" eb="14">
      <t>スウ</t>
    </rPh>
    <phoneticPr fontId="4"/>
  </si>
  <si>
    <t>３０％超５０％以下</t>
    <rPh sb="3" eb="4">
      <t>チョウ</t>
    </rPh>
    <rPh sb="7" eb="9">
      <t>イカ</t>
    </rPh>
    <phoneticPr fontId="4"/>
  </si>
  <si>
    <t>③</t>
    <phoneticPr fontId="4"/>
  </si>
  <si>
    <t>前６月間における死亡した者の総数
（注３）</t>
    <rPh sb="0" eb="1">
      <t>ゼン</t>
    </rPh>
    <rPh sb="2" eb="3">
      <t>ガツ</t>
    </rPh>
    <rPh sb="3" eb="4">
      <t>カン</t>
    </rPh>
    <rPh sb="8" eb="10">
      <t>シボウ</t>
    </rPh>
    <rPh sb="12" eb="13">
      <t>モノ</t>
    </rPh>
    <phoneticPr fontId="4"/>
  </si>
  <si>
    <t>３０％以下</t>
    <rPh sb="3" eb="5">
      <t>イカ</t>
    </rPh>
    <phoneticPr fontId="4"/>
  </si>
  <si>
    <t>①</t>
    <phoneticPr fontId="4"/>
  </si>
  <si>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4"/>
  </si>
  <si>
    <t>５％以上１０％未満</t>
    <rPh sb="2" eb="4">
      <t>イジョウ</t>
    </rPh>
    <rPh sb="7" eb="9">
      <t>ミマン</t>
    </rPh>
    <phoneticPr fontId="4"/>
  </si>
  <si>
    <t>５％未満</t>
    <rPh sb="2" eb="4">
      <t>ミマン</t>
    </rPh>
    <phoneticPr fontId="4"/>
  </si>
  <si>
    <t>前３月間における新規入所者のうち、入所前後訪問指導を行った者の延数
（注９,１０,１１）</t>
    <rPh sb="8" eb="10">
      <t>シンキ</t>
    </rPh>
    <rPh sb="10" eb="12">
      <t>ニュウショ</t>
    </rPh>
    <rPh sb="17" eb="19">
      <t>ニュウショ</t>
    </rPh>
    <rPh sb="35" eb="36">
      <t>チュウ</t>
    </rPh>
    <phoneticPr fontId="4"/>
  </si>
  <si>
    <t>１０％以上３０％未満</t>
    <rPh sb="3" eb="5">
      <t>イジョウ</t>
    </rPh>
    <phoneticPr fontId="4"/>
  </si>
  <si>
    <t>前３月間における新規入所者の延数
（注１１）</t>
    <rPh sb="8" eb="10">
      <t>シンキ</t>
    </rPh>
    <rPh sb="14" eb="15">
      <t>ノ</t>
    </rPh>
    <phoneticPr fontId="4"/>
  </si>
  <si>
    <t>前３月間における新規退所者のうち、退所前後訪問指導を行った者の延数
（注１３,１４,１５）</t>
    <rPh sb="8" eb="10">
      <t>シンキ</t>
    </rPh>
    <phoneticPr fontId="4"/>
  </si>
  <si>
    <t>１０％以上３０％未満</t>
    <rPh sb="3" eb="5">
      <t>イジョウ</t>
    </rPh>
    <rPh sb="8" eb="10">
      <t>ミマン</t>
    </rPh>
    <phoneticPr fontId="4"/>
  </si>
  <si>
    <t>前３月間における居宅への新規退所者の延数（注１５）</t>
    <rPh sb="12" eb="14">
      <t>シンキ</t>
    </rPh>
    <rPh sb="18" eb="19">
      <t>ノ</t>
    </rPh>
    <phoneticPr fontId="4"/>
  </si>
  <si>
    <t>１０％未満</t>
    <rPh sb="3" eb="5">
      <t>ミマン</t>
    </rPh>
    <phoneticPr fontId="4"/>
  </si>
  <si>
    <t>３以上５未満</t>
    <rPh sb="1" eb="3">
      <t>イジョウ</t>
    </rPh>
    <rPh sb="4" eb="6">
      <t>ミマン</t>
    </rPh>
    <phoneticPr fontId="4"/>
  </si>
  <si>
    <t>３未満</t>
    <rPh sb="1" eb="3">
      <t>ミマン</t>
    </rPh>
    <phoneticPr fontId="4"/>
  </si>
  <si>
    <t>２以上３未満</t>
    <rPh sb="1" eb="3">
      <t>イジョウ</t>
    </rPh>
    <rPh sb="4" eb="6">
      <t>ミマン</t>
    </rPh>
    <phoneticPr fontId="4"/>
  </si>
  <si>
    <t>２未満</t>
    <rPh sb="1" eb="3">
      <t>ミマン</t>
    </rPh>
    <phoneticPr fontId="4"/>
  </si>
  <si>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4"/>
  </si>
  <si>
    <t>３５％以上５０％未満</t>
    <rPh sb="3" eb="5">
      <t>イジョウ</t>
    </rPh>
    <rPh sb="8" eb="10">
      <t>ミマン</t>
    </rPh>
    <phoneticPr fontId="4"/>
  </si>
  <si>
    <t>３５％未満</t>
    <rPh sb="3" eb="5">
      <t>ミマン</t>
    </rPh>
    <phoneticPr fontId="4"/>
  </si>
  <si>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4"/>
  </si>
  <si>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4"/>
  </si>
  <si>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4"/>
  </si>
  <si>
    <t>⑤</t>
    <phoneticPr fontId="4"/>
  </si>
  <si>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4"/>
  </si>
  <si>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4"/>
  </si>
  <si>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4"/>
  </si>
  <si>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4"/>
  </si>
  <si>
    <t>（別紙１３－３）</t>
    <phoneticPr fontId="4"/>
  </si>
  <si>
    <t>３　人員配置区分（注１）</t>
    <rPh sb="2" eb="4">
      <t>ジンイン</t>
    </rPh>
    <rPh sb="4" eb="6">
      <t>ハイチ</t>
    </rPh>
    <rPh sb="6" eb="8">
      <t>クブン</t>
    </rPh>
    <rPh sb="9" eb="10">
      <t>チュウ</t>
    </rPh>
    <phoneticPr fontId="4"/>
  </si>
  <si>
    <t>１　介護療養型医療施設（（ユニット型）療養型、看護6:1、介護4:1、療養機能強化型A）
２　介護療養型医療施設（（ユニット型）療養型、看護6:1、介護4:1、療養機能強化型B）
３　介護療養型医療施設（（ユニット型）療養型、看護6:1、介護5:1、療養機能強化型）
４　介護療養型医療施設（（ユニット型）診療所型、看護6:1、介護6:1、療養機能強化型A）
５　介護療養型医療施設（（ユニット型）診療所型、看護6:1、介護6:1、療養機能強化型B）</t>
    <phoneticPr fontId="4"/>
  </si>
  <si>
    <t>４　介護療養型医療施設（療養機能強化型）に係る届出内容</t>
    <phoneticPr fontId="4"/>
  </si>
  <si>
    <t>①のうち、重篤な身体疾患を有する者の数（注２）</t>
    <phoneticPr fontId="4"/>
  </si>
  <si>
    <t>①のうち、身体合併症を有する認知症高齢者の数（注２）</t>
    <phoneticPr fontId="4"/>
  </si>
  <si>
    <t>②と③の和</t>
    <phoneticPr fontId="4"/>
  </si>
  <si>
    <t>有・無</t>
    <phoneticPr fontId="4"/>
  </si>
  <si>
    <t>（人員配置区分５のみ）</t>
    <phoneticPr fontId="4"/>
  </si>
  <si>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4"/>
  </si>
  <si>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4"/>
  </si>
  <si>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4"/>
  </si>
  <si>
    <t>⑥</t>
    <phoneticPr fontId="4"/>
  </si>
  <si>
    <t>①に占める⑤の割合</t>
    <phoneticPr fontId="4"/>
  </si>
  <si>
    <t>（人員配置区分２，３）</t>
    <phoneticPr fontId="4"/>
  </si>
  <si>
    <t>①に占める②の割合（注７）</t>
    <rPh sb="2" eb="3">
      <t>シ</t>
    </rPh>
    <rPh sb="7" eb="9">
      <t>ワリアイ</t>
    </rPh>
    <rPh sb="10" eb="11">
      <t>チュウ</t>
    </rPh>
    <phoneticPr fontId="4"/>
  </si>
  <si>
    <t>（人員配置区分２，３，５）</t>
    <phoneticPr fontId="4"/>
  </si>
  <si>
    <t>　④　生活機能を維持改善するリハビリテーションの実施</t>
    <phoneticPr fontId="4"/>
  </si>
  <si>
    <t>　⑤　地域に貢献する活動の実施</t>
    <phoneticPr fontId="4"/>
  </si>
  <si>
    <t>注１：・人員配置区分１、４を選択する場合は、「①重度者の割合」における⑤の割合が50％以上、「②医療処置の実施状況」における
　　　　⑥の割合が50％以上及び「③ターミナルケアの実施状況」における③の割合が10％以上を満たす必要がある。
　　　・人員配置区分２、３を選択する場合は、「①重度者の割合」における⑤の割合が50％以上、「②医療処置の実施状況」における
　　　　⑥の割合が30％以上及び「③ターミナルケアの実施状況」における③の割合が５％以上を満たす必要がある。
　　　・人員配置区分５を選択する場合は、「①重度者の割合」における⑤の割合が40％以上、「②医療処置の実施状況」における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4" eb="16">
      <t>センタク</t>
    </rPh>
    <rPh sb="18" eb="20">
      <t>バアイ</t>
    </rPh>
    <rPh sb="48" eb="50">
      <t>イリョウ</t>
    </rPh>
    <rPh sb="50" eb="52">
      <t>ショチ</t>
    </rPh>
    <rPh sb="53" eb="55">
      <t>ジッシ</t>
    </rPh>
    <rPh sb="55" eb="57">
      <t>ジョウキョウ</t>
    </rPh>
    <rPh sb="77" eb="78">
      <t>オヨ</t>
    </rPh>
    <rPh sb="89" eb="91">
      <t>ジッシ</t>
    </rPh>
    <rPh sb="91" eb="93">
      <t>ジョウキョウ</t>
    </rPh>
    <rPh sb="109" eb="110">
      <t>ミ</t>
    </rPh>
    <rPh sb="112" eb="114">
      <t>ヒツヨウ</t>
    </rPh>
    <phoneticPr fontId="4"/>
  </si>
  <si>
    <t>注２： ②及び③のいずれにも該当する者については、いずれか一方についてのみ含めること。</t>
    <phoneticPr fontId="4"/>
  </si>
  <si>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4"/>
  </si>
  <si>
    <t>注６：自ら実施する者は除く。</t>
    <phoneticPr fontId="4"/>
  </si>
  <si>
    <t>注７：診療所の場合は、①に占める②の割合と、19を当該診療所の介護保険適用病床数で除した数との積を記入すること。</t>
    <phoneticPr fontId="4"/>
  </si>
  <si>
    <t>（別紙１３－４）</t>
    <phoneticPr fontId="4"/>
  </si>
  <si>
    <t>（医療処置の実施状況）</t>
    <phoneticPr fontId="4"/>
  </si>
  <si>
    <t>　前３月間の入院患者等の総数</t>
    <rPh sb="1" eb="2">
      <t>ゼン</t>
    </rPh>
    <rPh sb="3" eb="4">
      <t>ガツ</t>
    </rPh>
    <rPh sb="4" eb="5">
      <t>カン</t>
    </rPh>
    <rPh sb="6" eb="8">
      <t>ニュウイン</t>
    </rPh>
    <rPh sb="8" eb="10">
      <t>カンジャ</t>
    </rPh>
    <rPh sb="10" eb="11">
      <t>トウ</t>
    </rPh>
    <rPh sb="12" eb="14">
      <t>ソウスウ</t>
    </rPh>
    <phoneticPr fontId="4"/>
  </si>
  <si>
    <t>　①のうち、喀痰吸引を実施した入院患者等の総数（注１・２）</t>
    <phoneticPr fontId="4"/>
  </si>
  <si>
    <t>　①のうち、経管栄養を実施した入院患者等の総数（注１・３）</t>
    <phoneticPr fontId="4"/>
  </si>
  <si>
    <t>　②と③の和</t>
    <phoneticPr fontId="4"/>
  </si>
  <si>
    <t>　①に占める④の割合（注４）</t>
    <phoneticPr fontId="4"/>
  </si>
  <si>
    <t>（重度者の割合）</t>
    <phoneticPr fontId="4"/>
  </si>
  <si>
    <t>　①のうち、日常生活自立度のランクＭに該当する入院患者等の総数</t>
    <phoneticPr fontId="4"/>
  </si>
  <si>
    <t>　①に占める③の割合（注５）</t>
    <phoneticPr fontId="4"/>
  </si>
  <si>
    <t>「医療処置の実施状況」における⑤の割合が１５％以上、又は「重度者の割合」における③の割合が２０％以上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4"/>
  </si>
  <si>
    <t>　①のうち、日常生活自立度のランクⅣ又はＭに該当する入院患者等の総数</t>
    <phoneticPr fontId="4"/>
  </si>
  <si>
    <t>「医療処置の実施状況」における⑤の割合が１５％以上、又は「重度者の割合」における③の割合が２５％以上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4"/>
  </si>
  <si>
    <t>注４：診療所の場合は、①に占める④の割合と、19を当該診療所の介護保険適用病床数で除した数との積を記入すること。</t>
    <phoneticPr fontId="4"/>
  </si>
  <si>
    <t>注５：診療所の場合は、①に占める③の割合と、19を当該診療所の介護保険適用病床数で除した数との積を記入すること。</t>
    <phoneticPr fontId="4"/>
  </si>
  <si>
    <t>（別紙１３－５）</t>
    <phoneticPr fontId="4"/>
  </si>
  <si>
    <t>①のうち、重篤な身体疾患を有する者の数（注１）</t>
    <phoneticPr fontId="4"/>
  </si>
  <si>
    <t>①のうち、身体合併症を有する認知症高齢者の数（注１）</t>
    <phoneticPr fontId="4"/>
  </si>
  <si>
    <t>（人員配置区分１～３）</t>
    <phoneticPr fontId="4"/>
  </si>
  <si>
    <t>（人員配置区分１のみ）</t>
    <phoneticPr fontId="4"/>
  </si>
  <si>
    <t>　　（平成30年度中に限り、平成31年度中において実施する見込み）</t>
    <phoneticPr fontId="4"/>
  </si>
  <si>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4"/>
  </si>
  <si>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4"/>
  </si>
  <si>
    <t>（別紙１３－６）</t>
    <phoneticPr fontId="4"/>
  </si>
  <si>
    <t>１　Ⅱ型介護医療院サービス費Ⅰ（（ユニット型）Ⅱ型療養床、看護6:1、介護4:1）（併設型小規模介護医療院）
２　Ⅱ型介護医療院サービス費Ⅱ（Ⅱ型療養床、看護6:1、介護5:1）
３　Ⅱ型介護医療院サービス費Ⅲ（Ⅱ型療養床、看護6:1、介護6:1）</t>
    <phoneticPr fontId="4"/>
  </si>
  <si>
    <t>　前３月間の入所者等の総数</t>
    <rPh sb="1" eb="2">
      <t>ゼン</t>
    </rPh>
    <rPh sb="3" eb="4">
      <t>ガツ</t>
    </rPh>
    <rPh sb="4" eb="5">
      <t>カン</t>
    </rPh>
    <rPh sb="6" eb="9">
      <t>ニュウショシャ</t>
    </rPh>
    <rPh sb="9" eb="10">
      <t>トウ</t>
    </rPh>
    <rPh sb="11" eb="13">
      <t>ソウスウ</t>
    </rPh>
    <phoneticPr fontId="4"/>
  </si>
  <si>
    <t>　①のうち、日常生活自立度のランクＭに該当する入所者等</t>
    <phoneticPr fontId="4"/>
  </si>
  <si>
    <t>　①に占める②の割合（注４）</t>
    <phoneticPr fontId="4"/>
  </si>
  <si>
    <t>　①のうち、日常生活自立度のランクⅣ又はＭに該当する入所者及び利用者</t>
    <phoneticPr fontId="4"/>
  </si>
  <si>
    <t>　①に占める④の割合（注５）</t>
    <phoneticPr fontId="4"/>
  </si>
  <si>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4"/>
  </si>
  <si>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4"/>
  </si>
  <si>
    <t>　②と③の和</t>
    <rPh sb="5" eb="6">
      <t>ワ</t>
    </rPh>
    <phoneticPr fontId="4"/>
  </si>
  <si>
    <t>　①に占める④の割合（注６）</t>
    <phoneticPr fontId="4"/>
  </si>
  <si>
    <t>　ターミナルケアの実施体制</t>
    <rPh sb="9" eb="11">
      <t>ジッシ</t>
    </rPh>
    <rPh sb="11" eb="13">
      <t>タイセイ</t>
    </rPh>
    <phoneticPr fontId="4"/>
  </si>
  <si>
    <t>看護職員の数が、常勤換算方法で、４：１以上であること（注１）</t>
    <rPh sb="8" eb="10">
      <t>ジョウキン</t>
    </rPh>
    <rPh sb="10" eb="12">
      <t>カンザン</t>
    </rPh>
    <rPh sb="12" eb="14">
      <t>ホウホウ</t>
    </rPh>
    <rPh sb="19" eb="21">
      <t>イジョウ</t>
    </rPh>
    <phoneticPr fontId="4"/>
  </si>
  <si>
    <t>　②　入所者の状況</t>
    <phoneticPr fontId="4"/>
  </si>
  <si>
    <t>当該介護医療院における入所者等の数</t>
    <rPh sb="11" eb="14">
      <t>ニュウショシャ</t>
    </rPh>
    <rPh sb="14" eb="15">
      <t>トウ</t>
    </rPh>
    <rPh sb="16" eb="17">
      <t>カズ</t>
    </rPh>
    <phoneticPr fontId="4"/>
  </si>
  <si>
    <t>１００％</t>
    <phoneticPr fontId="4"/>
  </si>
  <si>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4"/>
  </si>
  <si>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4"/>
  </si>
  <si>
    <t>看護職員の数が、常勤換算方法で、４：１以上であること</t>
    <rPh sb="8" eb="10">
      <t>ジョウキン</t>
    </rPh>
    <rPh sb="10" eb="12">
      <t>カンザン</t>
    </rPh>
    <rPh sb="12" eb="14">
      <t>ホウホウ</t>
    </rPh>
    <rPh sb="19" eb="21">
      <t>イジョウ</t>
    </rPh>
    <phoneticPr fontId="4"/>
  </si>
  <si>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4"/>
  </si>
  <si>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4"/>
  </si>
  <si>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4"/>
  </si>
  <si>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4"/>
  </si>
  <si>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4"/>
  </si>
  <si>
    <t>　　　　　　　　（（１）が優先する。）</t>
  </si>
  <si>
    <t>① 入所（利用）者数</t>
    <rPh sb="2" eb="4">
      <t>ニュウショ</t>
    </rPh>
    <rPh sb="5" eb="7">
      <t>リヨウ</t>
    </rPh>
    <rPh sb="8" eb="9">
      <t>シャ</t>
    </rPh>
    <rPh sb="9" eb="10">
      <t>スウ</t>
    </rPh>
    <phoneticPr fontId="4"/>
  </si>
  <si>
    <t>③ ①に占める②の割合</t>
    <rPh sb="4" eb="5">
      <t>シ</t>
    </rPh>
    <rPh sb="9" eb="11">
      <t>ワリアイ</t>
    </rPh>
    <phoneticPr fontId="4"/>
  </si>
  <si>
    <t>④ 導入機器</t>
    <rPh sb="2" eb="4">
      <t>ドウニュウ</t>
    </rPh>
    <rPh sb="4" eb="6">
      <t>キキ</t>
    </rPh>
    <phoneticPr fontId="4"/>
  </si>
  <si>
    <t>製造事業者</t>
    <rPh sb="0" eb="2">
      <t>セイゾウ</t>
    </rPh>
    <rPh sb="2" eb="5">
      <t>ジギョウシャ</t>
    </rPh>
    <phoneticPr fontId="4"/>
  </si>
  <si>
    <t>⑤ 導入機器の継続的な使用（９週間以上）</t>
    <rPh sb="7" eb="9">
      <t>ケイゾク</t>
    </rPh>
    <rPh sb="9" eb="10">
      <t>テキ</t>
    </rPh>
    <rPh sb="11" eb="13">
      <t>シヨウ</t>
    </rPh>
    <rPh sb="15" eb="17">
      <t>シュウカン</t>
    </rPh>
    <rPh sb="17" eb="19">
      <t>イジョウ</t>
    </rPh>
    <phoneticPr fontId="4"/>
  </si>
  <si>
    <t>→　</t>
    <phoneticPr fontId="4"/>
  </si>
  <si>
    <t xml:space="preserve"> 特例介護予防サービス費</t>
    <phoneticPr fontId="4"/>
  </si>
  <si>
    <t>事 業 所 名</t>
    <phoneticPr fontId="4"/>
  </si>
  <si>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4"/>
  </si>
  <si>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4"/>
  </si>
  <si>
    <t>介 護 給 付 費 算 定 に 係 る 体 制 等 状 況 一 覧 表 （介護予防サービス）</t>
    <rPh sb="37" eb="38">
      <t>スケ</t>
    </rPh>
    <rPh sb="38" eb="39">
      <t>ユズル</t>
    </rPh>
    <rPh sb="39" eb="40">
      <t>ヨ</t>
    </rPh>
    <rPh sb="40" eb="41">
      <t>ボウ</t>
    </rPh>
    <phoneticPr fontId="4"/>
  </si>
  <si>
    <t>　　５　介護予防短期入所療養介護にあっては、同一の施設区分で事業の実施が複数の病棟にわたる場合は、病棟ごとに届け出てください。</t>
    <rPh sb="4" eb="6">
      <t>カイゴ</t>
    </rPh>
    <rPh sb="6" eb="8">
      <t>ヨボウ</t>
    </rPh>
    <phoneticPr fontId="4"/>
  </si>
  <si>
    <t>　　6　「異動項目」欄には、(別紙1，1－2)「介護給付費算定に係る体制等状況一覧表」に掲げる項目（施設等の区分、</t>
    <phoneticPr fontId="4"/>
  </si>
  <si>
    <t>人員配置区分、その他該当する体制等、割引）を記載してください。</t>
    <phoneticPr fontId="4"/>
  </si>
  <si>
    <t>（別紙８）</t>
    <phoneticPr fontId="4"/>
  </si>
  <si>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4"/>
  </si>
  <si>
    <t>　1　緊急時（介護予防）訪問看護加算
　3　ターミナルケア体制</t>
    <rPh sb="29" eb="31">
      <t>タイセイ</t>
    </rPh>
    <phoneticPr fontId="4"/>
  </si>
  <si>
    <t xml:space="preserve"> 1　緊急時（介護予防）訪問看護加算に係る届出内容</t>
  </si>
  <si>
    <t>備考　緊急時の（介護予防）訪問看護、特別管理、ターミナルケアのそれぞれについて、体制を</t>
    <rPh sb="8" eb="10">
      <t>カイゴ</t>
    </rPh>
    <rPh sb="10" eb="12">
      <t>ヨボウ</t>
    </rPh>
    <phoneticPr fontId="4"/>
  </si>
  <si>
    <t>看護体制強化加算に係る届出書（(介護予防)訪問看護事業所）</t>
    <rPh sb="16" eb="18">
      <t>カイゴ</t>
    </rPh>
    <rPh sb="18" eb="20">
      <t>ヨボウ</t>
    </rPh>
    <phoneticPr fontId="4"/>
  </si>
  <si>
    <t>前６か月間の実利用者の総数</t>
    <phoneticPr fontId="4"/>
  </si>
  <si>
    <t>看護体制及びサテライト体制に係る届出書（看護小規模多機能型居宅介護事業所）</t>
    <rPh sb="4" eb="5">
      <t>オヨ</t>
    </rPh>
    <rPh sb="11" eb="13">
      <t>タイセイ</t>
    </rPh>
    <phoneticPr fontId="4"/>
  </si>
  <si>
    <t>１　看護体制強化加算（Ⅰ）　　　２　看護体制強化加算（Ⅱ）
３　訪問看護体制減算　　　　　　４　サテライト体制未整備減算</t>
    <rPh sb="8" eb="10">
      <t>カサン</t>
    </rPh>
    <rPh sb="18" eb="20">
      <t>カンゴ</t>
    </rPh>
    <rPh sb="20" eb="22">
      <t>タイセイ</t>
    </rPh>
    <rPh sb="22" eb="24">
      <t>キョウカ</t>
    </rPh>
    <rPh sb="24" eb="26">
      <t>カサン</t>
    </rPh>
    <rPh sb="32" eb="34">
      <t>ホウモン</t>
    </rPh>
    <rPh sb="34" eb="36">
      <t>カンゴ</t>
    </rPh>
    <rPh sb="36" eb="38">
      <t>タイセイ</t>
    </rPh>
    <rPh sb="38" eb="40">
      <t>ゲンサン</t>
    </rPh>
    <rPh sb="53" eb="55">
      <t>タイセイ</t>
    </rPh>
    <rPh sb="55" eb="58">
      <t>ミセイビ</t>
    </rPh>
    <rPh sb="58" eb="60">
      <t>ゲンサン</t>
    </rPh>
    <phoneticPr fontId="4"/>
  </si>
  <si>
    <t>○　看護体制強化加算に係る届出内容</t>
    <phoneticPr fontId="4"/>
  </si>
  <si>
    <t xml:space="preserve"> 看護体制加算に係る届出内容</t>
    <rPh sb="1" eb="3">
      <t>カンゴ</t>
    </rPh>
    <rPh sb="3" eb="5">
      <t>タイセイ</t>
    </rPh>
    <phoneticPr fontId="4"/>
  </si>
  <si>
    <t>定員及び利用者数の状況</t>
    <rPh sb="0" eb="2">
      <t>テイイン</t>
    </rPh>
    <rPh sb="2" eb="3">
      <t>オヨ</t>
    </rPh>
    <rPh sb="4" eb="7">
      <t>リヨウシャ</t>
    </rPh>
    <rPh sb="7" eb="8">
      <t>スウ</t>
    </rPh>
    <rPh sb="9" eb="11">
      <t>ジョウキョウ</t>
    </rPh>
    <phoneticPr fontId="4"/>
  </si>
  <si>
    <t>　看護職員（看護師・准看護師）</t>
    <rPh sb="1" eb="3">
      <t>カンゴ</t>
    </rPh>
    <rPh sb="3" eb="5">
      <t>ショクイン</t>
    </rPh>
    <rPh sb="6" eb="9">
      <t>カンゴシ</t>
    </rPh>
    <rPh sb="10" eb="11">
      <t>ジュン</t>
    </rPh>
    <phoneticPr fontId="4"/>
  </si>
  <si>
    <t>介護老人保健施設（基本型・在宅強化型）の基本施設サービス費及び在宅復帰・在宅療養支援機能加算に係る届出</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phoneticPr fontId="4"/>
  </si>
  <si>
    <t>２　介護老人保健施設（基本型）</t>
    <rPh sb="2" eb="4">
      <t>カイゴ</t>
    </rPh>
    <rPh sb="4" eb="6">
      <t>ロウジン</t>
    </rPh>
    <rPh sb="6" eb="8">
      <t>ホケン</t>
    </rPh>
    <rPh sb="8" eb="10">
      <t>シセツ</t>
    </rPh>
    <rPh sb="11" eb="13">
      <t>キホン</t>
    </rPh>
    <rPh sb="13" eb="14">
      <t>ガタ</t>
    </rPh>
    <phoneticPr fontId="4"/>
  </si>
  <si>
    <t>　１　在宅復帰・在宅療養支援機能加算（Ⅰ）
　　　（介護老人保健施設（基本型）のみ）</t>
    <rPh sb="26" eb="28">
      <t>カイゴ</t>
    </rPh>
    <rPh sb="28" eb="30">
      <t>ロウジン</t>
    </rPh>
    <rPh sb="30" eb="32">
      <t>ホケン</t>
    </rPh>
    <rPh sb="32" eb="34">
      <t>シセツ</t>
    </rPh>
    <rPh sb="35" eb="37">
      <t>キホン</t>
    </rPh>
    <rPh sb="37" eb="38">
      <t>ガタ</t>
    </rPh>
    <phoneticPr fontId="4"/>
  </si>
  <si>
    <t>介護老人保健施設（療養型）の基本施設サービス費及び療養体制維持特別加算（Ⅱ）に係る届出</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phoneticPr fontId="4"/>
  </si>
  <si>
    <t>５　介護老人保健施設（療養型）に係る届出内容</t>
    <phoneticPr fontId="4"/>
  </si>
  <si>
    <t>１　介護療養型医療施設（（ユニット型）療養型、看護6:1、介護4:1）
２　介護療養型医療施設（療養型、看護6:1、介護5:1）
３　介護療養型医療施設（療養型、看護6:1、介護6:1）
４　介護療養型医療施設（（ユニット型）療養型経過型、看護6:1、介護4:1）
５　介護療養型医療施設（療養型経過型、看護8:1、介護4:1）
６　介護療養型医療施設（（ユニット型）診療所型、看護6:1、介護6:1）
７　介護療養型医療施設（診療所型、看護・介護3:1）
８　介護療養型医療施設（（ユニット型）認知症疾患型、看護3:1、介護6:1）
９　介護療養型医療施設（（ユニット型）認知症疾患型、看護4:1、介護4:1）
10　介護療養型医療施設（認知症疾患型、看護4:1、介護5:1）
11　介護療養型医療施設（認知症疾患型、看護4:1、介護6:1）
12　介護療養型医療施設（認知症疾患型経過型、看護5:1、介護6:1）</t>
    <rPh sb="113" eb="115">
      <t>リョウヨウ</t>
    </rPh>
    <rPh sb="115" eb="116">
      <t>ガタ</t>
    </rPh>
    <rPh sb="116" eb="118">
      <t>ケイカ</t>
    </rPh>
    <rPh sb="147" eb="148">
      <t>ガタ</t>
    </rPh>
    <rPh sb="246" eb="247">
      <t>ガタ</t>
    </rPh>
    <rPh sb="248" eb="251">
      <t>ニンチショウ</t>
    </rPh>
    <rPh sb="251" eb="253">
      <t>シッカン</t>
    </rPh>
    <rPh sb="320" eb="323">
      <t>ニンチショウ</t>
    </rPh>
    <rPh sb="323" eb="325">
      <t>シッカン</t>
    </rPh>
    <rPh sb="325" eb="326">
      <t>ガタ</t>
    </rPh>
    <rPh sb="392" eb="394">
      <t>ケイカ</t>
    </rPh>
    <rPh sb="394" eb="395">
      <t>ガタ</t>
    </rPh>
    <phoneticPr fontId="4"/>
  </si>
  <si>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4"/>
  </si>
  <si>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4"/>
  </si>
  <si>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4"/>
  </si>
  <si>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4"/>
  </si>
  <si>
    <t>⑥ 導入機器を安全かつ有効に活用するための委員会における、ヒヤリハット・
   介護事故が減少していることの確認、必要な分析・検討等</t>
    <phoneticPr fontId="4"/>
  </si>
  <si>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4"/>
  </si>
  <si>
    <t>（別紙１７）</t>
    <phoneticPr fontId="4"/>
  </si>
  <si>
    <t>（別紙１８）</t>
    <phoneticPr fontId="4"/>
  </si>
  <si>
    <t>（別紙２０）</t>
    <phoneticPr fontId="4"/>
  </si>
  <si>
    <t>（別紙２１）</t>
    <rPh sb="1" eb="3">
      <t>ベッシ</t>
    </rPh>
    <phoneticPr fontId="4"/>
  </si>
  <si>
    <t>（別紙２３）</t>
    <rPh sb="1" eb="3">
      <t>ベッシ</t>
    </rPh>
    <phoneticPr fontId="4"/>
  </si>
  <si>
    <t>（別紙２４）</t>
    <phoneticPr fontId="4"/>
  </si>
  <si>
    <t>５　在宅復帰・在宅療養支援に関する状況</t>
    <phoneticPr fontId="4"/>
  </si>
  <si>
    <t>１　Ⅰ型介護医療院</t>
    <phoneticPr fontId="4"/>
  </si>
  <si>
    <t>令和 　　年 　　月 　　日</t>
  </si>
  <si>
    <t>令和　　年　　月　　日</t>
    <rPh sb="4" eb="5">
      <t>ネン</t>
    </rPh>
    <rPh sb="7" eb="8">
      <t>ガツ</t>
    </rPh>
    <rPh sb="10" eb="11">
      <t>ニチ</t>
    </rPh>
    <phoneticPr fontId="4"/>
  </si>
  <si>
    <t>在宅復帰・在宅療養支援等指標</t>
    <phoneticPr fontId="4"/>
  </si>
  <si>
    <t>　①÷（②ー③）×１００
（注５）</t>
    <phoneticPr fontId="4"/>
  </si>
  <si>
    <t>直近３月間の延入所者数（注６）</t>
    <phoneticPr fontId="4"/>
  </si>
  <si>
    <t>　30.4÷①×(②＋③)÷２×100</t>
    <phoneticPr fontId="4"/>
  </si>
  <si>
    <t>　①÷②×１００（注１２）</t>
    <phoneticPr fontId="4"/>
  </si>
  <si>
    <t>１０％未満</t>
    <phoneticPr fontId="4"/>
  </si>
  <si>
    <t>　①÷②×１００（注１６）</t>
    <phoneticPr fontId="4"/>
  </si>
  <si>
    <t>３サービス</t>
    <phoneticPr fontId="4"/>
  </si>
  <si>
    <t>前３月間における理学療法士等の当該介護保健施設サービスの提供に従事する勤務延時間数（注１８）</t>
    <phoneticPr fontId="4"/>
  </si>
  <si>
    <t>　①÷②÷③×④×１００</t>
    <phoneticPr fontId="4"/>
  </si>
  <si>
    <t>算定日が属する月の前３月間の日数</t>
    <phoneticPr fontId="4"/>
  </si>
  <si>
    <t>前３月間の延日数</t>
    <phoneticPr fontId="4"/>
  </si>
  <si>
    <t xml:space="preserve"> H　要介護４又は５の割合</t>
    <phoneticPr fontId="4"/>
  </si>
  <si>
    <t>　①÷②×１００</t>
    <phoneticPr fontId="4"/>
  </si>
  <si>
    <t>上記評価項目（A～J）について、項目に応じた「在宅復帰・在宅療養支援等指標」の合計値を記入</t>
    <phoneticPr fontId="4"/>
  </si>
  <si>
    <t>　　　９ 「割引｣を｢あり｣と記載する場合は「指定居宅サービス事業所等による介護給付費の割引に係る割引率の設定について」（別紙５）を添付してください。</t>
    <rPh sb="33" eb="34">
      <t>ショ</t>
    </rPh>
    <phoneticPr fontId="4"/>
  </si>
  <si>
    <t>　　　７ 「割引｣を｢あり｣と記載する場合は「指定居宅サービス事業所等による介護給付費の割引に係る割引率の設定について」（別紙５）を添付してください。</t>
    <rPh sb="33" eb="34">
      <t>ショ</t>
    </rPh>
    <phoneticPr fontId="4"/>
  </si>
  <si>
    <t>サービス提供体制強化加算に関する届出書</t>
    <rPh sb="4" eb="6">
      <t>テイキョウ</t>
    </rPh>
    <rPh sb="6" eb="8">
      <t>タイセイ</t>
    </rPh>
    <rPh sb="8" eb="10">
      <t>キョウカ</t>
    </rPh>
    <rPh sb="10" eb="12">
      <t>カサン</t>
    </rPh>
    <rPh sb="13" eb="14">
      <t>カン</t>
    </rPh>
    <rPh sb="16" eb="19">
      <t>トドケデショ</t>
    </rPh>
    <phoneticPr fontId="4"/>
  </si>
  <si>
    <t>3　施 設 種 別</t>
    <rPh sb="2" eb="3">
      <t>シ</t>
    </rPh>
    <rPh sb="4" eb="5">
      <t>セツ</t>
    </rPh>
    <rPh sb="6" eb="7">
      <t>シュ</t>
    </rPh>
    <rPh sb="8" eb="9">
      <t>ベツ</t>
    </rPh>
    <phoneticPr fontId="4"/>
  </si>
  <si>
    <t>月</t>
    <rPh sb="0" eb="1">
      <t>ゲツ</t>
    </rPh>
    <phoneticPr fontId="4"/>
  </si>
  <si>
    <t>令和</t>
    <rPh sb="0" eb="2">
      <t>レイワ</t>
    </rPh>
    <phoneticPr fontId="4"/>
  </si>
  <si>
    <t>4　届 出 項 目</t>
    <rPh sb="2" eb="3">
      <t>トド</t>
    </rPh>
    <rPh sb="4" eb="5">
      <t>デ</t>
    </rPh>
    <rPh sb="6" eb="7">
      <t>コウ</t>
    </rPh>
    <rPh sb="8" eb="9">
      <t>メ</t>
    </rPh>
    <phoneticPr fontId="4"/>
  </si>
  <si>
    <t>介護職員の総数（常勤換算）</t>
    <rPh sb="0" eb="2">
      <t>カイゴ</t>
    </rPh>
    <rPh sb="2" eb="4">
      <t>ショクイン</t>
    </rPh>
    <rPh sb="5" eb="7">
      <t>ソウスウ</t>
    </rPh>
    <rPh sb="8" eb="10">
      <t>ジョウキン</t>
    </rPh>
    <rPh sb="10" eb="12">
      <t>カンサン</t>
    </rPh>
    <phoneticPr fontId="4"/>
  </si>
  <si>
    <t>①のうち介護福祉士の総数（常勤換算）</t>
    <rPh sb="4" eb="6">
      <t>カイゴ</t>
    </rPh>
    <rPh sb="6" eb="9">
      <t>フクシシ</t>
    </rPh>
    <rPh sb="10" eb="12">
      <t>ソウスウ</t>
    </rPh>
    <rPh sb="13" eb="15">
      <t>ジョウキン</t>
    </rPh>
    <rPh sb="15" eb="17">
      <t>カンサン</t>
    </rPh>
    <phoneticPr fontId="4"/>
  </si>
  <si>
    <t>①に占める②の割合が60％以上</t>
    <rPh sb="2" eb="3">
      <t>シ</t>
    </rPh>
    <rPh sb="7" eb="9">
      <t>ワリアイ</t>
    </rPh>
    <rPh sb="13" eb="15">
      <t>イジョウ</t>
    </rPh>
    <phoneticPr fontId="4"/>
  </si>
  <si>
    <t>①に占める③の割合が60％以上</t>
    <rPh sb="2" eb="3">
      <t>シ</t>
    </rPh>
    <rPh sb="7" eb="9">
      <t>ワリアイ</t>
    </rPh>
    <rPh sb="13" eb="15">
      <t>イジョウ</t>
    </rPh>
    <phoneticPr fontId="4"/>
  </si>
  <si>
    <t>介護福祉士等の
状況</t>
    <rPh sb="0" eb="2">
      <t>カイゴ</t>
    </rPh>
    <rPh sb="2" eb="5">
      <t>フクシシ</t>
    </rPh>
    <rPh sb="5" eb="6">
      <t>トウ</t>
    </rPh>
    <rPh sb="8" eb="10">
      <t>ジョウキョウ</t>
    </rPh>
    <phoneticPr fontId="4"/>
  </si>
  <si>
    <t>①に占める②の割合が40％以上</t>
    <rPh sb="2" eb="3">
      <t>シ</t>
    </rPh>
    <rPh sb="7" eb="9">
      <t>ワリアイ</t>
    </rPh>
    <rPh sb="13" eb="15">
      <t>イジョウ</t>
    </rPh>
    <phoneticPr fontId="4"/>
  </si>
  <si>
    <t>①に占める③の割合が25％以上</t>
    <rPh sb="2" eb="3">
      <t>シ</t>
    </rPh>
    <rPh sb="7" eb="9">
      <t>ワリアイ</t>
    </rPh>
    <rPh sb="13" eb="15">
      <t>イジョウ</t>
    </rPh>
    <phoneticPr fontId="4"/>
  </si>
  <si>
    <t>①に占める②の割合が30％以上</t>
    <rPh sb="2" eb="3">
      <t>シ</t>
    </rPh>
    <rPh sb="7" eb="9">
      <t>ワリアイ</t>
    </rPh>
    <rPh sb="13" eb="15">
      <t>イジョウ</t>
    </rPh>
    <phoneticPr fontId="4"/>
  </si>
  <si>
    <t>①に占める③の割合が50％以上</t>
    <rPh sb="2" eb="3">
      <t>シ</t>
    </rPh>
    <rPh sb="7" eb="9">
      <t>ワリアイ</t>
    </rPh>
    <rPh sb="13" eb="15">
      <t>イジョウ</t>
    </rPh>
    <phoneticPr fontId="4"/>
  </si>
  <si>
    <t>勤続年数の状況</t>
    <rPh sb="0" eb="2">
      <t>キンゾク</t>
    </rPh>
    <rPh sb="2" eb="4">
      <t>ネンスウ</t>
    </rPh>
    <rPh sb="5" eb="7">
      <t>ジョウキョウ</t>
    </rPh>
    <phoneticPr fontId="4"/>
  </si>
  <si>
    <t>①のうち勤続年数７年以上の者の総数
　（常勤換算）</t>
    <phoneticPr fontId="4"/>
  </si>
  <si>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4"/>
  </si>
  <si>
    <t>①のうち介護福祉士、実務者研修修了者等の総数（常勤換算）</t>
    <rPh sb="18" eb="19">
      <t>トウ</t>
    </rPh>
    <phoneticPr fontId="4"/>
  </si>
  <si>
    <t>「実務者研修修了者等」には「旧介護職員基礎研修課程修了者」を含む。</t>
    <rPh sb="1" eb="4">
      <t>ジツムシャ</t>
    </rPh>
    <rPh sb="4" eb="6">
      <t>ケンシュウ</t>
    </rPh>
    <rPh sb="6" eb="9">
      <t>シュウリョウシャ</t>
    </rPh>
    <rPh sb="9" eb="10">
      <t>トウ</t>
    </rPh>
    <rPh sb="30" eb="31">
      <t>フク</t>
    </rPh>
    <phoneticPr fontId="4"/>
  </si>
  <si>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4"/>
  </si>
  <si>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4"/>
  </si>
  <si>
    <t>訪問看護</t>
    <rPh sb="0" eb="2">
      <t>ホウモン</t>
    </rPh>
    <rPh sb="2" eb="4">
      <t>カンゴ</t>
    </rPh>
    <phoneticPr fontId="4"/>
  </si>
  <si>
    <t>①に占める②の者が１名以上</t>
    <rPh sb="2" eb="3">
      <t>シ</t>
    </rPh>
    <rPh sb="7" eb="8">
      <t>モノ</t>
    </rPh>
    <rPh sb="10" eb="11">
      <t>メイ</t>
    </rPh>
    <rPh sb="11" eb="13">
      <t>イジョウ</t>
    </rPh>
    <phoneticPr fontId="4"/>
  </si>
  <si>
    <t>①のうち勤続年数７年以上の者の総数</t>
    <rPh sb="4" eb="6">
      <t>キンゾク</t>
    </rPh>
    <rPh sb="6" eb="8">
      <t>ネンスウ</t>
    </rPh>
    <rPh sb="9" eb="12">
      <t>ネンイジョウ</t>
    </rPh>
    <rPh sb="13" eb="14">
      <t>モノ</t>
    </rPh>
    <rPh sb="15" eb="17">
      <t>ソウスウ</t>
    </rPh>
    <phoneticPr fontId="4"/>
  </si>
  <si>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4"/>
  </si>
  <si>
    <t>訪問リハ</t>
    <rPh sb="0" eb="2">
      <t>ホウモン</t>
    </rPh>
    <phoneticPr fontId="4"/>
  </si>
  <si>
    <t>①のうち勤続年数３年以上の者の総数</t>
    <rPh sb="4" eb="6">
      <t>キンゾク</t>
    </rPh>
    <rPh sb="6" eb="8">
      <t>ネンスウ</t>
    </rPh>
    <rPh sb="9" eb="12">
      <t>ネンイジョウ</t>
    </rPh>
    <rPh sb="13" eb="14">
      <t>モノ</t>
    </rPh>
    <rPh sb="15" eb="17">
      <t>ソウスウ</t>
    </rPh>
    <phoneticPr fontId="4"/>
  </si>
  <si>
    <t xml:space="preserve">備考
</t>
    <rPh sb="0" eb="2">
      <t>ビコウ</t>
    </rPh>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</si>
  <si>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</si>
  <si>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t>①のうち常勤の者の総数（常勤換算）</t>
    <rPh sb="4" eb="6">
      <t>ジョウキン</t>
    </rPh>
    <phoneticPr fontId="4"/>
  </si>
  <si>
    <t>常勤職員の
状況</t>
    <rPh sb="0" eb="2">
      <t>ジョウキン</t>
    </rPh>
    <rPh sb="2" eb="4">
      <t>ショクイン</t>
    </rPh>
    <rPh sb="6" eb="8">
      <t>ジョウキョウ</t>
    </rPh>
    <phoneticPr fontId="4"/>
  </si>
  <si>
    <t>従業者の総数（常勤換算）</t>
    <rPh sb="0" eb="3">
      <t>ジュウギョウシャ</t>
    </rPh>
    <rPh sb="4" eb="6">
      <t>ソウスウ</t>
    </rPh>
    <rPh sb="7" eb="9">
      <t>ジョウキン</t>
    </rPh>
    <rPh sb="9" eb="11">
      <t>カンサン</t>
    </rPh>
    <phoneticPr fontId="4"/>
  </si>
  <si>
    <t>①に占める②の割合が70％以上</t>
    <rPh sb="2" eb="3">
      <t>シ</t>
    </rPh>
    <rPh sb="7" eb="9">
      <t>ワリアイ</t>
    </rPh>
    <rPh sb="13" eb="15">
      <t>イジョウ</t>
    </rPh>
    <phoneticPr fontId="4"/>
  </si>
  <si>
    <t>①に占める②の割合が50％以上</t>
    <rPh sb="2" eb="3">
      <t>シ</t>
    </rPh>
    <rPh sb="7" eb="9">
      <t>ワリアイ</t>
    </rPh>
    <rPh sb="13" eb="15">
      <t>イジョウ</t>
    </rPh>
    <phoneticPr fontId="4"/>
  </si>
  <si>
    <t>備考１</t>
    <rPh sb="0" eb="2">
      <t>ビコウ</t>
    </rPh>
    <phoneticPr fontId="4"/>
  </si>
  <si>
    <t>備考２</t>
    <rPh sb="0" eb="2">
      <t>ビコウ</t>
    </rPh>
    <phoneticPr fontId="4"/>
  </si>
  <si>
    <t>備考２</t>
    <phoneticPr fontId="4"/>
  </si>
  <si>
    <t>備考３</t>
    <phoneticPr fontId="4"/>
  </si>
  <si>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4"/>
  </si>
  <si>
    <t>備考</t>
    <rPh sb="0" eb="2">
      <t>ビコウ</t>
    </rPh>
    <phoneticPr fontId="4"/>
  </si>
  <si>
    <t>看護・介護職員の総数（常勤換算）</t>
    <rPh sb="0" eb="2">
      <t>カンゴ</t>
    </rPh>
    <rPh sb="3" eb="5">
      <t>カイゴ</t>
    </rPh>
    <rPh sb="5" eb="7">
      <t>ショクイン</t>
    </rPh>
    <rPh sb="8" eb="10">
      <t>ソウスウ</t>
    </rPh>
    <rPh sb="11" eb="13">
      <t>ジョウキン</t>
    </rPh>
    <rPh sb="13" eb="15">
      <t>カンサン</t>
    </rPh>
    <phoneticPr fontId="4"/>
  </si>
  <si>
    <t>①に占める②の割合が80％以上</t>
    <rPh sb="2" eb="3">
      <t>シ</t>
    </rPh>
    <rPh sb="7" eb="9">
      <t>ワリアイ</t>
    </rPh>
    <rPh sb="13" eb="15">
      <t>イジョウ</t>
    </rPh>
    <phoneticPr fontId="4"/>
  </si>
  <si>
    <t>①に占める③の割合が35％以上</t>
    <rPh sb="2" eb="3">
      <t>シ</t>
    </rPh>
    <rPh sb="7" eb="9">
      <t>ワリアイ</t>
    </rPh>
    <rPh sb="13" eb="15">
      <t>イジョウ</t>
    </rPh>
    <phoneticPr fontId="4"/>
  </si>
  <si>
    <t>①に占める②の割合が75％以上</t>
    <rPh sb="2" eb="3">
      <t>シ</t>
    </rPh>
    <rPh sb="7" eb="9">
      <t>ワリアイ</t>
    </rPh>
    <rPh sb="13" eb="15">
      <t>イジョウ</t>
    </rPh>
    <phoneticPr fontId="4"/>
  </si>
  <si>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4"/>
  </si>
  <si>
    <t>認知症対応型共同生活介護については、常勤職員の状況の「介護職員」は、「看護・介護職員」と読み替えるものとする。</t>
    <rPh sb="0" eb="3">
      <t>ニンチショウ</t>
    </rPh>
    <rPh sb="3" eb="6">
      <t>タイオウガタ</t>
    </rPh>
    <rPh sb="6" eb="8">
      <t>キョウドウ</t>
    </rPh>
    <rPh sb="8" eb="10">
      <t>セイカツ</t>
    </rPh>
    <rPh sb="10" eb="12">
      <t>カイゴ</t>
    </rPh>
    <rPh sb="18" eb="20">
      <t>ジョウキン</t>
    </rPh>
    <rPh sb="20" eb="22">
      <t>ショクイン</t>
    </rPh>
    <rPh sb="23" eb="25">
      <t>ジョウキョウ</t>
    </rPh>
    <rPh sb="27" eb="29">
      <t>カイゴ</t>
    </rPh>
    <rPh sb="29" eb="31">
      <t>ショクイン</t>
    </rPh>
    <rPh sb="35" eb="37">
      <t>カンゴ</t>
    </rPh>
    <rPh sb="38" eb="40">
      <t>カイゴ</t>
    </rPh>
    <rPh sb="40" eb="42">
      <t>ショクイン</t>
    </rPh>
    <rPh sb="44" eb="45">
      <t>ヨ</t>
    </rPh>
    <rPh sb="46" eb="47">
      <t>カ</t>
    </rPh>
    <phoneticPr fontId="4"/>
  </si>
  <si>
    <t>1　介護老人福祉施設　2　地域密着型介護老人福祉施設</t>
    <rPh sb="2" eb="4">
      <t>カイゴ</t>
    </rPh>
    <rPh sb="4" eb="6">
      <t>ロウジン</t>
    </rPh>
    <rPh sb="6" eb="8">
      <t>フクシ</t>
    </rPh>
    <rPh sb="8" eb="10">
      <t>シセツ</t>
    </rPh>
    <rPh sb="13" eb="15">
      <t>チイキ</t>
    </rPh>
    <rPh sb="15" eb="18">
      <t>ミッチャクガタ</t>
    </rPh>
    <rPh sb="18" eb="20">
      <t>カイゴ</t>
    </rPh>
    <rPh sb="20" eb="22">
      <t>ロウジン</t>
    </rPh>
    <rPh sb="22" eb="24">
      <t>フクシ</t>
    </rPh>
    <rPh sb="24" eb="26">
      <t>シセツ</t>
    </rPh>
    <phoneticPr fontId="4"/>
  </si>
  <si>
    <t>　1　日常生活継続支援加算（Ⅰ）　2　日常生活継続支援加算（Ⅱ）</t>
    <phoneticPr fontId="4"/>
  </si>
  <si>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4"/>
  </si>
  <si>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4"/>
  </si>
  <si>
    <t>科学的介護推進体制加算</t>
    <rPh sb="0" eb="3">
      <t>カガクテキ</t>
    </rPh>
    <rPh sb="3" eb="5">
      <t>カイゴ</t>
    </rPh>
    <rPh sb="5" eb="7">
      <t>スイシン</t>
    </rPh>
    <rPh sb="7" eb="9">
      <t>タイセイ</t>
    </rPh>
    <rPh sb="9" eb="11">
      <t>カサン</t>
    </rPh>
    <phoneticPr fontId="4"/>
  </si>
  <si>
    <t>排せつ支援加算</t>
    <rPh sb="0" eb="1">
      <t>ハイ</t>
    </rPh>
    <rPh sb="3" eb="5">
      <t>シエン</t>
    </rPh>
    <rPh sb="5" eb="7">
      <t>カサン</t>
    </rPh>
    <phoneticPr fontId="4"/>
  </si>
  <si>
    <t>栄養マネジメント強化体制</t>
    <rPh sb="0" eb="2">
      <t>エイヨウ</t>
    </rPh>
    <rPh sb="8" eb="10">
      <t>キョウカ</t>
    </rPh>
    <rPh sb="10" eb="12">
      <t>タイセイ</t>
    </rPh>
    <phoneticPr fontId="4"/>
  </si>
  <si>
    <t>褥瘡マネジメント加算</t>
    <rPh sb="0" eb="2">
      <t>ジョクソウ</t>
    </rPh>
    <rPh sb="8" eb="10">
      <t>カサン</t>
    </rPh>
    <phoneticPr fontId="4"/>
  </si>
  <si>
    <t>３％超</t>
    <rPh sb="2" eb="3">
      <t>チョウ</t>
    </rPh>
    <phoneticPr fontId="4"/>
  </si>
  <si>
    <t>安全管理体制</t>
    <rPh sb="0" eb="2">
      <t>アンゼン</t>
    </rPh>
    <rPh sb="2" eb="4">
      <t>カンリ</t>
    </rPh>
    <rPh sb="4" eb="6">
      <t>タイセイ</t>
    </rPh>
    <phoneticPr fontId="4"/>
  </si>
  <si>
    <t>介護療養施設サービス</t>
    <phoneticPr fontId="4"/>
  </si>
  <si>
    <t>個別機能訓練加算</t>
    <rPh sb="0" eb="2">
      <t>コベツ</t>
    </rPh>
    <rPh sb="2" eb="4">
      <t>キノウ</t>
    </rPh>
    <rPh sb="4" eb="8">
      <t>クンレンカサン</t>
    </rPh>
    <phoneticPr fontId="4"/>
  </si>
  <si>
    <t>栄養ケア・マネジメントの
実施の有無</t>
    <rPh sb="0" eb="2">
      <t>エイヨウ</t>
    </rPh>
    <rPh sb="13" eb="15">
      <t>ジッシ</t>
    </rPh>
    <rPh sb="16" eb="18">
      <t>ウム</t>
    </rPh>
    <phoneticPr fontId="4"/>
  </si>
  <si>
    <t>介護医療院サービス</t>
    <phoneticPr fontId="4"/>
  </si>
  <si>
    <t>口腔機能向上加算</t>
    <rPh sb="6" eb="8">
      <t>カサン</t>
    </rPh>
    <phoneticPr fontId="4"/>
  </si>
  <si>
    <t>２．栄養マネジメント強化加算</t>
    <rPh sb="2" eb="4">
      <t>エイヨウ</t>
    </rPh>
    <rPh sb="10" eb="12">
      <t>キョウカ</t>
    </rPh>
    <rPh sb="12" eb="14">
      <t>カサン</t>
    </rPh>
    <phoneticPr fontId="4"/>
  </si>
  <si>
    <t>入所者数を
50で除した
数以上</t>
    <rPh sb="0" eb="3">
      <t>ニュウショシャ</t>
    </rPh>
    <rPh sb="3" eb="4">
      <t>スウ</t>
    </rPh>
    <rPh sb="9" eb="10">
      <t>ジョ</t>
    </rPh>
    <rPh sb="13" eb="14">
      <t>カズ</t>
    </rPh>
    <rPh sb="14" eb="16">
      <t>イジョウ</t>
    </rPh>
    <phoneticPr fontId="4"/>
  </si>
  <si>
    <t>有 ・ 無</t>
    <phoneticPr fontId="4"/>
  </si>
  <si>
    <t>１サービス以下</t>
    <rPh sb="5" eb="7">
      <t>イカ</t>
    </rPh>
    <phoneticPr fontId="4"/>
  </si>
  <si>
    <t>令和　年　月　日</t>
  </si>
  <si>
    <t>２　所在地</t>
  </si>
  <si>
    <t>３　許可病床数</t>
  </si>
  <si>
    <t>一般病床</t>
  </si>
  <si>
    <t>療養病床</t>
  </si>
  <si>
    <t>精神病床</t>
  </si>
  <si>
    <t>感染症病床</t>
  </si>
  <si>
    <t>結核病床</t>
  </si>
  <si>
    <t>全体</t>
  </si>
  <si>
    <t>（うち）</t>
  </si>
  <si>
    <t>介護療養病床</t>
  </si>
  <si>
    <t>床</t>
  </si>
  <si>
    <t>４　移行計画</t>
  </si>
  <si>
    <t>現在の介護療養型医療施設に係る届出病床数</t>
  </si>
  <si>
    <t>介護保険</t>
  </si>
  <si>
    <t>老人性認知症疾患療養病棟</t>
    <rPh sb="10" eb="12">
      <t>ビョウトウ</t>
    </rPh>
    <phoneticPr fontId="4"/>
  </si>
  <si>
    <t>介護医療院</t>
  </si>
  <si>
    <t>その他の介護施設</t>
  </si>
  <si>
    <t>医療保険</t>
  </si>
  <si>
    <t>医療療養病床</t>
  </si>
  <si>
    <t>その他の病床</t>
  </si>
  <si>
    <t>合計病床数</t>
  </si>
  <si>
    <t>５　補助金の使用予定</t>
  </si>
  <si>
    <t>地域医療介護総合確保基金</t>
  </si>
  <si>
    <t>１あり　　　２なし　　　３未定</t>
  </si>
  <si>
    <t>病床転換助成事業</t>
  </si>
  <si>
    <t>その他使用予定補助金（　　　　　　　　　　　　　　　　　　　　　　　）</t>
  </si>
  <si>
    <t>安全対策体制</t>
    <rPh sb="0" eb="2">
      <t>アンゼン</t>
    </rPh>
    <rPh sb="2" eb="4">
      <t>タイサク</t>
    </rPh>
    <rPh sb="4" eb="6">
      <t>タイセイ</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</si>
  <si>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</si>
  <si>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5"/>
  </si>
  <si>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</si>
  <si>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</si>
  <si>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4"/>
  </si>
  <si>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4"/>
  </si>
  <si>
    <t>③ 導入機器</t>
    <rPh sb="2" eb="4">
      <t>ドウニュウ</t>
    </rPh>
    <rPh sb="4" eb="6">
      <t>キキ</t>
    </rPh>
    <phoneticPr fontId="4"/>
  </si>
  <si>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4"/>
  </si>
  <si>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4"/>
  </si>
  <si>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4"/>
  </si>
  <si>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</si>
  <si>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4"/>
  </si>
  <si>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4"/>
  </si>
  <si>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4"/>
  </si>
  <si>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4"/>
  </si>
  <si>
    <t>介護福祉士数：入所者数が１：７以上</t>
    <rPh sb="0" eb="2">
      <t>カイゴ</t>
    </rPh>
    <rPh sb="2" eb="5">
      <t>フクシシ</t>
    </rPh>
    <rPh sb="5" eb="6">
      <t>スウ</t>
    </rPh>
    <rPh sb="7" eb="10">
      <t>ニュウショシャ</t>
    </rPh>
    <rPh sb="10" eb="11">
      <t>スウ</t>
    </rPh>
    <rPh sb="15" eb="17">
      <t>イジョウ</t>
    </rPh>
    <phoneticPr fontId="4"/>
  </si>
  <si>
    <t>以下の①から④の取組をすべて実施していること。</t>
    <rPh sb="0" eb="2">
      <t>イカ</t>
    </rPh>
    <rPh sb="8" eb="10">
      <t>トリクミ</t>
    </rPh>
    <rPh sb="14" eb="16">
      <t>ジッシ</t>
    </rPh>
    <phoneticPr fontId="4"/>
  </si>
  <si>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4"/>
  </si>
  <si>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4"/>
  </si>
  <si>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4"/>
  </si>
  <si>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4"/>
  </si>
  <si>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4"/>
  </si>
  <si>
    <t>入居者の状況及び介護福祉士の状況
　</t>
    <rPh sb="4" eb="5">
      <t>ジョウ</t>
    </rPh>
    <rPh sb="6" eb="7">
      <t>オヨ</t>
    </rPh>
    <rPh sb="8" eb="10">
      <t>カイゴ</t>
    </rPh>
    <rPh sb="10" eb="11">
      <t>フク</t>
    </rPh>
    <rPh sb="14" eb="15">
      <t>ジョウ</t>
    </rPh>
    <rPh sb="15" eb="16">
      <t>キョウ</t>
    </rPh>
    <phoneticPr fontId="4"/>
  </si>
  <si>
    <t>①に占める②の割合が
１５％以上</t>
    <rPh sb="2" eb="3">
      <t>シ</t>
    </rPh>
    <rPh sb="7" eb="8">
      <t>ワリ</t>
    </rPh>
    <rPh sb="8" eb="9">
      <t>ゴウ</t>
    </rPh>
    <rPh sb="14" eb="16">
      <t>イジョウ</t>
    </rPh>
    <phoneticPr fontId="4"/>
  </si>
  <si>
    <t>5　入居継続支援加算（Ⅱ）に係る届出</t>
    <rPh sb="2" eb="4">
      <t>ニュウキョ</t>
    </rPh>
    <rPh sb="4" eb="6">
      <t>ケイゾク</t>
    </rPh>
    <rPh sb="6" eb="8">
      <t>シエン</t>
    </rPh>
    <rPh sb="8" eb="10">
      <t>カサン</t>
    </rPh>
    <rPh sb="14" eb="15">
      <t>カカワ</t>
    </rPh>
    <rPh sb="16" eb="18">
      <t>トドケデ</t>
    </rPh>
    <phoneticPr fontId="4"/>
  </si>
  <si>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4"/>
  </si>
  <si>
    <t>移行計画の提出状況</t>
    <rPh sb="0" eb="2">
      <t>イコウ</t>
    </rPh>
    <rPh sb="2" eb="4">
      <t>ケイカク</t>
    </rPh>
    <rPh sb="5" eb="7">
      <t>テイシュツ</t>
    </rPh>
    <rPh sb="7" eb="9">
      <t>ジョウキョウ</t>
    </rPh>
    <phoneticPr fontId="4"/>
  </si>
  <si>
    <t>テクノロジーの導入
（入居継続支援加算関係）</t>
    <rPh sb="11" eb="13">
      <t>ニュウキョ</t>
    </rPh>
    <rPh sb="13" eb="15">
      <t>ケイゾク</t>
    </rPh>
    <rPh sb="15" eb="17">
      <t>シエン</t>
    </rPh>
    <rPh sb="17" eb="19">
      <t>カサン</t>
    </rPh>
    <rPh sb="19" eb="21">
      <t>カンケイ</t>
    </rPh>
    <phoneticPr fontId="4"/>
  </si>
  <si>
    <t>介護予防短期入所療養介護</t>
    <phoneticPr fontId="4"/>
  </si>
  <si>
    <t>特定事業所加算Ⅴ</t>
    <rPh sb="0" eb="2">
      <t>トクテイ</t>
    </rPh>
    <rPh sb="2" eb="5">
      <t>ジギョウショ</t>
    </rPh>
    <rPh sb="5" eb="7">
      <t>カサン</t>
    </rPh>
    <phoneticPr fontId="5"/>
  </si>
  <si>
    <t>提供サービス</t>
    <phoneticPr fontId="4"/>
  </si>
  <si>
    <t>特別地域加算</t>
    <phoneticPr fontId="5"/>
  </si>
  <si>
    <t>緊急時訪問看護加算</t>
    <phoneticPr fontId="5"/>
  </si>
  <si>
    <t>特別管理体制</t>
    <phoneticPr fontId="5"/>
  </si>
  <si>
    <t>通所リハビリテーション</t>
    <phoneticPr fontId="4"/>
  </si>
  <si>
    <t>短期入所生活介護</t>
    <phoneticPr fontId="4"/>
  </si>
  <si>
    <t>在宅復帰・在宅療養支援機能加算</t>
    <phoneticPr fontId="4"/>
  </si>
  <si>
    <t>特定診療費項目</t>
    <phoneticPr fontId="4"/>
  </si>
  <si>
    <t>2A</t>
    <phoneticPr fontId="4"/>
  </si>
  <si>
    <t>重度認知症疾患療養体制加算</t>
    <phoneticPr fontId="4"/>
  </si>
  <si>
    <t>身体拘束廃止取組の有無</t>
    <phoneticPr fontId="4"/>
  </si>
  <si>
    <t>褥瘡マネジメント加算</t>
    <phoneticPr fontId="4"/>
  </si>
  <si>
    <t>訪問リハビリテーション</t>
    <phoneticPr fontId="4"/>
  </si>
  <si>
    <t>個別機能訓練加算</t>
    <phoneticPr fontId="4"/>
  </si>
  <si>
    <t>　　　　「介護療養型医療施設（療養機能強化型以外）の基本施設サービス費に係る届出」（別紙13-４）を添付してください。</t>
    <phoneticPr fontId="4"/>
  </si>
  <si>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4"/>
  </si>
  <si>
    <t>　　　８　人員配置に係る届出については、勤務体制がわかる書類（「従業者の勤務の体制及び勤務形態一覧表」（別紙７）又はこれに準じた勤務割表等）を添付してください。</t>
    <phoneticPr fontId="4"/>
  </si>
  <si>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4"/>
  </si>
  <si>
    <t>　　５　短期入所療養介護及び介護療養型医療施設にあっては、同一の施設区分で事業の実施が複数の病棟にわたる場合は、病棟ごとに届け出てください。</t>
    <phoneticPr fontId="4"/>
  </si>
  <si>
    <t>４　ユニット型Ⅰ型介護医療院</t>
    <phoneticPr fontId="4"/>
  </si>
  <si>
    <t>　　　６　人員配置に係る届出については、勤務体制がわかる書類（「従業者の勤務の体制及び勤務形態一覧表」（別紙７）又はこれに準じた勤務割表等）を添付してください。</t>
    <phoneticPr fontId="4"/>
  </si>
  <si>
    <t>　　　　　　（例）－「機能訓練指導体制」…機能訓練指導員、「リハビリテーションの加算状況」…リハビリテーション従事者、</t>
    <phoneticPr fontId="4"/>
  </si>
  <si>
    <t>　　　　　　　　選択する。（（１）が優先する。）</t>
    <phoneticPr fontId="4"/>
  </si>
  <si>
    <t>併設本体施設における介護職員等特定処遇改善加算Ⅰの届出状況</t>
    <phoneticPr fontId="4"/>
  </si>
  <si>
    <t>２７％以上</t>
    <rPh sb="3" eb="5">
      <t>イジョウ</t>
    </rPh>
    <phoneticPr fontId="4"/>
  </si>
  <si>
    <t>（別紙１２）</t>
    <phoneticPr fontId="4"/>
  </si>
  <si>
    <t>注１：</t>
    <phoneticPr fontId="4"/>
  </si>
  <si>
    <t>入院、入所、死亡を含む。</t>
    <phoneticPr fontId="4"/>
  </si>
  <si>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4"/>
  </si>
  <si>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4"/>
  </si>
  <si>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4"/>
  </si>
  <si>
    <t>①に占める②の割合が６０％以上</t>
    <rPh sb="2" eb="3">
      <t>シ</t>
    </rPh>
    <rPh sb="7" eb="8">
      <t>ワリ</t>
    </rPh>
    <rPh sb="8" eb="9">
      <t>ゴウ</t>
    </rPh>
    <rPh sb="13" eb="15">
      <t>イジョウ</t>
    </rPh>
    <phoneticPr fontId="4"/>
  </si>
  <si>
    <t>１　緊急時訪問
      看護加算の
      算定状況</t>
    <rPh sb="2" eb="5">
      <t>キンキュウジ</t>
    </rPh>
    <rPh sb="5" eb="7">
      <t>ホウモン</t>
    </rPh>
    <rPh sb="14" eb="16">
      <t>カンゴ</t>
    </rPh>
    <rPh sb="16" eb="18">
      <t>カサン</t>
    </rPh>
    <rPh sb="26" eb="28">
      <t>サンテイ</t>
    </rPh>
    <rPh sb="28" eb="30">
      <t>ジョウキョウ</t>
    </rPh>
    <phoneticPr fontId="4"/>
  </si>
  <si>
    <t>２　特別管理
      加算の算定
      状況</t>
    <phoneticPr fontId="4"/>
  </si>
  <si>
    <t>３　ターミナル
      ケア加算の
      算定状況</t>
    <rPh sb="16" eb="18">
      <t>カサン</t>
    </rPh>
    <rPh sb="26" eb="28">
      <t>サンテイ</t>
    </rPh>
    <rPh sb="28" eb="30">
      <t>ジョウキョウ</t>
    </rPh>
    <phoneticPr fontId="4"/>
  </si>
  <si>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4"/>
  </si>
  <si>
    <t>２　特別管理
      加算の
      算定状況</t>
    <rPh sb="2" eb="4">
      <t>トクベツ</t>
    </rPh>
    <rPh sb="4" eb="6">
      <t>カンリ</t>
    </rPh>
    <rPh sb="13" eb="14">
      <t>カ</t>
    </rPh>
    <rPh sb="14" eb="15">
      <t>サン</t>
    </rPh>
    <rPh sb="23" eb="25">
      <t>サンテイ</t>
    </rPh>
    <rPh sb="25" eb="27">
      <t>ジョウキョウ</t>
    </rPh>
    <phoneticPr fontId="4"/>
  </si>
  <si>
    <t>介護療養型医療施設の移行に係る届出</t>
    <phoneticPr fontId="4"/>
  </si>
  <si>
    <t>１　事業所名</t>
    <phoneticPr fontId="4"/>
  </si>
  <si>
    <t>介護療養
病床</t>
    <phoneticPr fontId="4"/>
  </si>
  <si>
    <t>③　健康診断等を定期的に実施すること。</t>
    <rPh sb="2" eb="4">
      <t>ケンコウ</t>
    </rPh>
    <rPh sb="4" eb="6">
      <t>シンダン</t>
    </rPh>
    <rPh sb="6" eb="7">
      <t>トウ</t>
    </rPh>
    <rPh sb="8" eb="11">
      <t>テイキテキ</t>
    </rPh>
    <rPh sb="12" eb="14">
      <t>ジッシ</t>
    </rPh>
    <phoneticPr fontId="4"/>
  </si>
  <si>
    <t>　１　新規　　　２　変更　　　３　終了</t>
    <phoneticPr fontId="4"/>
  </si>
  <si>
    <t>6　介護職員等の状況</t>
    <rPh sb="2" eb="4">
      <t>カイゴ</t>
    </rPh>
    <rPh sb="4" eb="6">
      <t>ショクイン</t>
    </rPh>
    <rPh sb="6" eb="7">
      <t>トウ</t>
    </rPh>
    <rPh sb="8" eb="10">
      <t>ジョウキョウ</t>
    </rPh>
    <phoneticPr fontId="4"/>
  </si>
  <si>
    <t>（１）サービス提供体制強化加算（Ⅰ）</t>
    <rPh sb="7" eb="9">
      <t>テイキョウ</t>
    </rPh>
    <rPh sb="9" eb="11">
      <t>タイセイ</t>
    </rPh>
    <rPh sb="11" eb="13">
      <t>キョウカ</t>
    </rPh>
    <rPh sb="13" eb="15">
      <t>カサン</t>
    </rPh>
    <phoneticPr fontId="4"/>
  </si>
  <si>
    <t>（２）サービス提供体制強化加算（Ⅱ）</t>
    <rPh sb="7" eb="9">
      <t>テイキョウ</t>
    </rPh>
    <rPh sb="9" eb="11">
      <t>タイセイ</t>
    </rPh>
    <rPh sb="11" eb="13">
      <t>キョウカ</t>
    </rPh>
    <rPh sb="13" eb="15">
      <t>カサン</t>
    </rPh>
    <phoneticPr fontId="4"/>
  </si>
  <si>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4"/>
  </si>
  <si>
    <t>①　研修計画を作成し、当該計画に従い、研修（外部における研修を
　含む）を実施又は実施を予定していること。</t>
    <rPh sb="2" eb="4">
      <t>ケンシュウ</t>
    </rPh>
    <rPh sb="4" eb="6">
      <t>ケイカク</t>
    </rPh>
    <rPh sb="7" eb="9">
      <t>サクセイ</t>
    </rPh>
    <rPh sb="11" eb="13">
      <t>トウガイ</t>
    </rPh>
    <rPh sb="13" eb="15">
      <t>ケイカク</t>
    </rPh>
    <rPh sb="16" eb="17">
      <t>シタガ</t>
    </rPh>
    <rPh sb="19" eb="21">
      <t>ケンシュウ</t>
    </rPh>
    <rPh sb="22" eb="24">
      <t>ガイブ</t>
    </rPh>
    <rPh sb="28" eb="30">
      <t>ケンシュウ</t>
    </rPh>
    <rPh sb="33" eb="34">
      <t>フク</t>
    </rPh>
    <rPh sb="37" eb="39">
      <t>ジッシ</t>
    </rPh>
    <rPh sb="39" eb="40">
      <t>マタ</t>
    </rPh>
    <rPh sb="41" eb="43">
      <t>ジッシ</t>
    </rPh>
    <rPh sb="44" eb="46">
      <t>ヨテイ</t>
    </rPh>
    <phoneticPr fontId="4"/>
  </si>
  <si>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4"/>
  </si>
  <si>
    <t>6　勤続年数の状況</t>
    <rPh sb="2" eb="4">
      <t>キンゾク</t>
    </rPh>
    <rPh sb="4" eb="6">
      <t>ネンスウ</t>
    </rPh>
    <rPh sb="7" eb="9">
      <t>ジョウキョウ</t>
    </rPh>
    <phoneticPr fontId="4"/>
  </si>
  <si>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4"/>
  </si>
  <si>
    <t>5　介護職員等の状況</t>
    <rPh sb="2" eb="4">
      <t>カイゴ</t>
    </rPh>
    <rPh sb="4" eb="6">
      <t>ショクイン</t>
    </rPh>
    <rPh sb="6" eb="7">
      <t>トウ</t>
    </rPh>
    <rPh sb="8" eb="10">
      <t>ジョウキョウ</t>
    </rPh>
    <phoneticPr fontId="4"/>
  </si>
  <si>
    <t>①のうち勤続年数７年以上の者の総数（常勤換算）</t>
    <phoneticPr fontId="4"/>
  </si>
  <si>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4"/>
  </si>
  <si>
    <t>サービスの質の向上に資する
取組の状況</t>
    <rPh sb="5" eb="6">
      <t>シツ</t>
    </rPh>
    <rPh sb="7" eb="9">
      <t>コウジョウ</t>
    </rPh>
    <rPh sb="10" eb="11">
      <t>シ</t>
    </rPh>
    <rPh sb="14" eb="15">
      <t>ト</t>
    </rPh>
    <rPh sb="15" eb="16">
      <t>ク</t>
    </rPh>
    <rPh sb="17" eb="19">
      <t>ジョウキョウ</t>
    </rPh>
    <phoneticPr fontId="4"/>
  </si>
  <si>
    <t>療養通所
介護</t>
    <rPh sb="0" eb="2">
      <t>リョウヨウ</t>
    </rPh>
    <rPh sb="2" eb="4">
      <t>ツウショ</t>
    </rPh>
    <rPh sb="5" eb="7">
      <t>カイゴ</t>
    </rPh>
    <phoneticPr fontId="4"/>
  </si>
  <si>
    <t>３　看護小規模多機能型居宅介護</t>
    <rPh sb="2" eb="4">
      <t>カンゴ</t>
    </rPh>
    <rPh sb="4" eb="7">
      <t>ショウキボ</t>
    </rPh>
    <rPh sb="7" eb="10">
      <t>タキノウ</t>
    </rPh>
    <rPh sb="10" eb="11">
      <t>ガタ</t>
    </rPh>
    <rPh sb="11" eb="13">
      <t>キョタク</t>
    </rPh>
    <rPh sb="13" eb="15">
      <t>カイゴ</t>
    </rPh>
    <phoneticPr fontId="4"/>
  </si>
  <si>
    <t>備考　（別紙１－２）介護予防サービス</t>
    <rPh sb="0" eb="2">
      <t>ビコウ</t>
    </rPh>
    <rPh sb="10" eb="12">
      <t>カイゴ</t>
    </rPh>
    <rPh sb="12" eb="14">
      <t>ヨボウ</t>
    </rPh>
    <phoneticPr fontId="4"/>
  </si>
  <si>
    <t>備考　（別紙１－２）介護予防サービス　サテライト事業所</t>
    <rPh sb="0" eb="2">
      <t>ビコウ</t>
    </rPh>
    <rPh sb="10" eb="12">
      <t>カイゴ</t>
    </rPh>
    <rPh sb="12" eb="14">
      <t>ヨボウ</t>
    </rPh>
    <rPh sb="24" eb="27">
      <t>ジギョウショ</t>
    </rPh>
    <phoneticPr fontId="4"/>
  </si>
  <si>
    <t>（再掲）
夜勤職員</t>
    <rPh sb="1" eb="3">
      <t>サイケイ</t>
    </rPh>
    <rPh sb="5" eb="7">
      <t>ヤキン</t>
    </rPh>
    <rPh sb="7" eb="9">
      <t>ショクイン</t>
    </rPh>
    <phoneticPr fontId="4"/>
  </si>
  <si>
    <t>１日の夜勤の合計時間</t>
    <rPh sb="1" eb="2">
      <t>ニチ</t>
    </rPh>
    <rPh sb="3" eb="5">
      <t>ヤキン</t>
    </rPh>
    <rPh sb="6" eb="8">
      <t>ゴウケイ</t>
    </rPh>
    <rPh sb="8" eb="10">
      <t>ジカン</t>
    </rPh>
    <phoneticPr fontId="4"/>
  </si>
  <si>
    <t>常勤換算後の人数
（16h換算）</t>
    <rPh sb="0" eb="2">
      <t>ジョウキン</t>
    </rPh>
    <rPh sb="2" eb="4">
      <t>カンザン</t>
    </rPh>
    <rPh sb="4" eb="5">
      <t>ウシ</t>
    </rPh>
    <rPh sb="6" eb="8">
      <t>ニンズウ</t>
    </rPh>
    <rPh sb="13" eb="15">
      <t>カンザン</t>
    </rPh>
    <phoneticPr fontId="4"/>
  </si>
  <si>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4"/>
  </si>
  <si>
    <t xml:space="preserve">② 夜勤職員全員がインカム等のICTを使用 </t>
    <rPh sb="2" eb="4">
      <t>ヤキン</t>
    </rPh>
    <rPh sb="4" eb="6">
      <t>ショクイン</t>
    </rPh>
    <rPh sb="6" eb="8">
      <t>ゼンイン</t>
    </rPh>
    <rPh sb="13" eb="14">
      <t>トウ</t>
    </rPh>
    <rPh sb="19" eb="21">
      <t>シヨウ</t>
    </rPh>
    <phoneticPr fontId="4"/>
  </si>
  <si>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4"/>
  </si>
  <si>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</si>
  <si>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4"/>
  </si>
  <si>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4"/>
  </si>
  <si>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4"/>
  </si>
  <si>
    <t>未定</t>
    <rPh sb="0" eb="2">
      <t>ミテイ</t>
    </rPh>
    <phoneticPr fontId="4"/>
  </si>
  <si>
    <t>床</t>
    <rPh sb="0" eb="1">
      <t>ユカ</t>
    </rPh>
    <phoneticPr fontId="4"/>
  </si>
  <si>
    <t>病床廃止
（上記のいずれにも転換しない）</t>
    <phoneticPr fontId="4"/>
  </si>
  <si>
    <t>　1　特定事業所加算(Ⅰ)　　2　特定事業所加算(Ⅱ)　　3　特定事業所加算(Ⅲ)
　4　特定事業所加算(Ⅳ)　</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5" eb="47">
      <t>トクテイ</t>
    </rPh>
    <rPh sb="47" eb="50">
      <t>ジギョウショ</t>
    </rPh>
    <rPh sb="50" eb="52">
      <t>カサン</t>
    </rPh>
    <phoneticPr fontId="4"/>
  </si>
  <si>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4"/>
  </si>
  <si>
    <t>（別紙10－２）</t>
    <phoneticPr fontId="4"/>
  </si>
  <si>
    <t>「医療処置の実施状況」における③の割合が２０％以上、⑤の割合が２５％以上、「重度者の割合」における⑤の割合が
１５％以上のいずれかを満たす</t>
    <rPh sb="66" eb="67">
      <t>ミ</t>
    </rPh>
    <phoneticPr fontId="4"/>
  </si>
  <si>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4"/>
  </si>
  <si>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4"/>
  </si>
  <si>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4"/>
  </si>
  <si>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4"/>
  </si>
  <si>
    <t>入居者（要介護）総数</t>
    <rPh sb="0" eb="2">
      <t>ニュウキョ</t>
    </rPh>
    <rPh sb="2" eb="3">
      <t>シャ</t>
    </rPh>
    <rPh sb="4" eb="7">
      <t>ヨウカイゴ</t>
    </rPh>
    <rPh sb="8" eb="10">
      <t>ソウスウ</t>
    </rPh>
    <phoneticPr fontId="4"/>
  </si>
  <si>
    <t>①に占める②の割合が５％以上</t>
    <rPh sb="2" eb="3">
      <t>シ</t>
    </rPh>
    <rPh sb="7" eb="8">
      <t>ワリ</t>
    </rPh>
    <rPh sb="8" eb="9">
      <t>ゴウ</t>
    </rPh>
    <rPh sb="12" eb="14">
      <t>イジョウ</t>
    </rPh>
    <phoneticPr fontId="4"/>
  </si>
  <si>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</si>
  <si>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</si>
  <si>
    <t>①に占める②の割合が
５％以上</t>
    <rPh sb="2" eb="3">
      <t>シ</t>
    </rPh>
    <rPh sb="7" eb="8">
      <t>ワリ</t>
    </rPh>
    <rPh sb="8" eb="9">
      <t>ゴウ</t>
    </rPh>
    <rPh sb="13" eb="15">
      <t>イジョウ</t>
    </rPh>
    <phoneticPr fontId="4"/>
  </si>
  <si>
    <t>（別紙９－５）</t>
    <phoneticPr fontId="4"/>
  </si>
  <si>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4"/>
  </si>
  <si>
    <t>4　届 出 区 分</t>
    <rPh sb="2" eb="3">
      <t>トドケ</t>
    </rPh>
    <rPh sb="4" eb="5">
      <t>デ</t>
    </rPh>
    <rPh sb="6" eb="7">
      <t>ク</t>
    </rPh>
    <rPh sb="8" eb="9">
      <t>ブン</t>
    </rPh>
    <phoneticPr fontId="4"/>
  </si>
  <si>
    <t>（別紙２５）</t>
    <rPh sb="1" eb="3">
      <t>ベッシ</t>
    </rPh>
    <phoneticPr fontId="4"/>
  </si>
  <si>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4"/>
  </si>
  <si>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4"/>
  </si>
  <si>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4"/>
  </si>
  <si>
    <t>④に占める⑤の割合が１５％以上</t>
    <rPh sb="2" eb="3">
      <t>シ</t>
    </rPh>
    <rPh sb="7" eb="8">
      <t>ワリ</t>
    </rPh>
    <rPh sb="8" eb="9">
      <t>ゴウ</t>
    </rPh>
    <rPh sb="13" eb="15">
      <t>イジョウ</t>
    </rPh>
    <phoneticPr fontId="4"/>
  </si>
  <si>
    <t>（別紙１６－２）</t>
    <rPh sb="1" eb="3">
      <t>ベッシ</t>
    </rPh>
    <phoneticPr fontId="4"/>
  </si>
  <si>
    <t>（別紙２０－２）</t>
    <rPh sb="1" eb="3">
      <t>ベッシ</t>
    </rPh>
    <phoneticPr fontId="4"/>
  </si>
  <si>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4"/>
  </si>
  <si>
    <t>栄養マネジメントに関わる者（注）</t>
    <rPh sb="0" eb="2">
      <t>エイヨウ</t>
    </rPh>
    <rPh sb="9" eb="10">
      <t>カカ</t>
    </rPh>
    <rPh sb="12" eb="13">
      <t>モノ</t>
    </rPh>
    <rPh sb="14" eb="15">
      <t>チュウ</t>
    </rPh>
    <phoneticPr fontId="4"/>
  </si>
  <si>
    <t>１．基本サービス（栄養ケア・マネジメントの実施）</t>
    <rPh sb="2" eb="4">
      <t>キホン</t>
    </rPh>
    <rPh sb="9" eb="11">
      <t>エイヨウ</t>
    </rPh>
    <rPh sb="21" eb="23">
      <t>ジッシ</t>
    </rPh>
    <phoneticPr fontId="4"/>
  </si>
  <si>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4"/>
  </si>
  <si>
    <t>　訪問介護員等の総数（常勤換算）</t>
    <rPh sb="1" eb="3">
      <t>ホウモン</t>
    </rPh>
    <rPh sb="3" eb="5">
      <t>カイゴ</t>
    </rPh>
    <rPh sb="5" eb="6">
      <t>イン</t>
    </rPh>
    <rPh sb="6" eb="7">
      <t>トウ</t>
    </rPh>
    <rPh sb="8" eb="10">
      <t>ソウスウ</t>
    </rPh>
    <rPh sb="11" eb="13">
      <t>ジョウキン</t>
    </rPh>
    <rPh sb="13" eb="15">
      <t>カンサン</t>
    </rPh>
    <phoneticPr fontId="4"/>
  </si>
  <si>
    <t>有 ・ 無</t>
    <rPh sb="0" eb="1">
      <t>ア</t>
    </rPh>
    <rPh sb="4" eb="5">
      <t>ナ</t>
    </rPh>
    <phoneticPr fontId="4"/>
  </si>
  <si>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4"/>
  </si>
  <si>
    <t>①に占める②の
割合が30％以上</t>
    <rPh sb="2" eb="3">
      <t>シ</t>
    </rPh>
    <rPh sb="8" eb="10">
      <t>ワリアイ</t>
    </rPh>
    <rPh sb="14" eb="16">
      <t>イジョウ</t>
    </rPh>
    <phoneticPr fontId="4"/>
  </si>
  <si>
    <t>勤続年数の状況について</t>
    <rPh sb="0" eb="1">
      <t>キンゾク</t>
    </rPh>
    <rPh sb="1" eb="3">
      <t>ネンスウ</t>
    </rPh>
    <rPh sb="4" eb="6">
      <t>ジョウキョウ</t>
    </rPh>
    <phoneticPr fontId="4"/>
  </si>
  <si>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4"/>
  </si>
  <si>
    <t>(1)　個別の訪問介護員等に係る研修計画を策定し、当該計画に従い、研修を</t>
    <rPh sb="4" eb="6">
      <t>コベツ</t>
    </rPh>
    <rPh sb="7" eb="9">
      <t>ホウモン</t>
    </rPh>
    <rPh sb="9" eb="11">
      <t>カイゴ</t>
    </rPh>
    <rPh sb="11" eb="12">
      <t>イン</t>
    </rPh>
    <rPh sb="12" eb="13">
      <t>トウ</t>
    </rPh>
    <rPh sb="14" eb="15">
      <t>カカ</t>
    </rPh>
    <rPh sb="16" eb="18">
      <t>ケンシュウ</t>
    </rPh>
    <rPh sb="18" eb="20">
      <t>ケイカク</t>
    </rPh>
    <rPh sb="21" eb="23">
      <t>サクテイ</t>
    </rPh>
    <rPh sb="25" eb="27">
      <t>トウガイ</t>
    </rPh>
    <rPh sb="27" eb="29">
      <t>ケイカク</t>
    </rPh>
    <rPh sb="30" eb="31">
      <t>シタガ</t>
    </rPh>
    <rPh sb="33" eb="35">
      <t>ケンシュウ</t>
    </rPh>
    <phoneticPr fontId="4"/>
  </si>
  <si>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4"/>
  </si>
  <si>
    <t>（別添）</t>
    <rPh sb="1" eb="3">
      <t>ベッテン</t>
    </rPh>
    <phoneticPr fontId="4"/>
  </si>
  <si>
    <t>備考　看護体制について、体制を整備している場合について提出してください。</t>
    <rPh sb="3" eb="5">
      <t>カンゴ</t>
    </rPh>
    <rPh sb="5" eb="7">
      <t>タイセイ</t>
    </rPh>
    <rPh sb="15" eb="17">
      <t>セイビ</t>
    </rPh>
    <phoneticPr fontId="4"/>
  </si>
  <si>
    <t>感染症又は災害の発生を理由とする利用者数の減少が一定以上生じている場合の対応</t>
    <phoneticPr fontId="4"/>
  </si>
  <si>
    <t>特定事業所医療介護連携加算</t>
    <rPh sb="0" eb="5">
      <t>トクテイジギョウショ</t>
    </rPh>
    <phoneticPr fontId="4"/>
  </si>
  <si>
    <t>自立支援促進加算</t>
    <rPh sb="0" eb="2">
      <t>ジリツ</t>
    </rPh>
    <rPh sb="2" eb="4">
      <t>シエン</t>
    </rPh>
    <rPh sb="4" eb="6">
      <t>ソクシン</t>
    </rPh>
    <rPh sb="6" eb="8">
      <t>カサン</t>
    </rPh>
    <phoneticPr fontId="4"/>
  </si>
  <si>
    <t>リハビリ計画書情報加算</t>
    <rPh sb="4" eb="6">
      <t>ケイカク</t>
    </rPh>
    <rPh sb="6" eb="7">
      <t>ショ</t>
    </rPh>
    <rPh sb="7" eb="9">
      <t>ジョウホウ</t>
    </rPh>
    <rPh sb="9" eb="11">
      <t>カサン</t>
    </rPh>
    <phoneticPr fontId="4"/>
  </si>
  <si>
    <t>LIFEへの登録</t>
    <rPh sb="6" eb="8">
      <t>トウロク</t>
    </rPh>
    <phoneticPr fontId="4"/>
  </si>
  <si>
    <t>令和4年4月
1日の予定病床数</t>
    <rPh sb="0" eb="2">
      <t>レイワ</t>
    </rPh>
    <rPh sb="3" eb="4">
      <t>ネン</t>
    </rPh>
    <phoneticPr fontId="4"/>
  </si>
  <si>
    <t>令和5年4月
1日の予定病床数</t>
    <rPh sb="0" eb="2">
      <t>レイワ</t>
    </rPh>
    <rPh sb="3" eb="4">
      <t>ネン</t>
    </rPh>
    <phoneticPr fontId="4"/>
  </si>
  <si>
    <t>令和6年4月
1日の予定病床数</t>
    <rPh sb="0" eb="2">
      <t>レイワ</t>
    </rPh>
    <rPh sb="3" eb="4">
      <t>ネン</t>
    </rPh>
    <phoneticPr fontId="4"/>
  </si>
  <si>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4"/>
  </si>
  <si>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</si>
  <si>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</si>
  <si>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（別紙９－４）</t>
    <phoneticPr fontId="4"/>
  </si>
  <si>
    <t>事 業 所 名</t>
    <phoneticPr fontId="4"/>
  </si>
  <si>
    <t>　1　新規　2　変更　3　終了</t>
    <phoneticPr fontId="4"/>
  </si>
  <si>
    <t>　看 護 師</t>
    <phoneticPr fontId="4"/>
  </si>
  <si>
    <t>　常勤</t>
    <phoneticPr fontId="4"/>
  </si>
  <si>
    <t>要件を満たすことが分かる根拠書類を準備し、指定権者からの求めがあった場合には、速やかに提出すること。</t>
  </si>
  <si>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4"/>
  </si>
  <si>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4"/>
  </si>
  <si>
    <t>※　要件を満たすことが分かる根拠書類を準備し、指定権者からの求めがあった場合には、速やかに提出してください。</t>
    <rPh sb="16" eb="18">
      <t>ショルイ</t>
    </rPh>
    <phoneticPr fontId="4"/>
  </si>
  <si>
    <t>ａ．入所者数</t>
    <rPh sb="2" eb="5">
      <t>ニュウショシャ</t>
    </rPh>
    <rPh sb="5" eb="6">
      <t>スウ</t>
    </rPh>
    <phoneticPr fontId="4"/>
  </si>
  <si>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4"/>
  </si>
  <si>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4"/>
  </si>
  <si>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4"/>
  </si>
  <si>
    <t>特定事業所加算（Ⅴ以外）</t>
    <rPh sb="0" eb="2">
      <t>トクテイ</t>
    </rPh>
    <rPh sb="2" eb="5">
      <t>ジギョウショ</t>
    </rPh>
    <rPh sb="5" eb="7">
      <t>カサン</t>
    </rPh>
    <rPh sb="9" eb="11">
      <t>イガイ</t>
    </rPh>
    <phoneticPr fontId="5"/>
  </si>
  <si>
    <t>移行支援加算</t>
    <rPh sb="0" eb="2">
      <t>イコウ</t>
    </rPh>
    <rPh sb="4" eb="6">
      <t>カサン</t>
    </rPh>
    <phoneticPr fontId="5"/>
  </si>
  <si>
    <t>入浴介助加算</t>
    <phoneticPr fontId="4"/>
  </si>
  <si>
    <t>ADL維持等加算Ⅲ</t>
    <phoneticPr fontId="4"/>
  </si>
  <si>
    <t>テクノロジーの導入
（夜勤職員配置加算関係）</t>
    <rPh sb="7" eb="9">
      <t>ドウニュウ</t>
    </rPh>
    <rPh sb="11" eb="13">
      <t>ヤキン</t>
    </rPh>
    <rPh sb="13" eb="15">
      <t>ショクイン</t>
    </rPh>
    <rPh sb="15" eb="17">
      <t>ハイチ</t>
    </rPh>
    <rPh sb="17" eb="19">
      <t>カサン</t>
    </rPh>
    <rPh sb="19" eb="21">
      <t>カンケイ</t>
    </rPh>
    <phoneticPr fontId="4"/>
  </si>
  <si>
    <t>サービス提供体制強化加算
（単独型）</t>
    <rPh sb="4" eb="6">
      <t>テイキョウ</t>
    </rPh>
    <rPh sb="6" eb="8">
      <t>タイセイ</t>
    </rPh>
    <rPh sb="8" eb="10">
      <t>キョウカ</t>
    </rPh>
    <rPh sb="10" eb="12">
      <t>カサン</t>
    </rPh>
    <rPh sb="14" eb="17">
      <t>タンドクガタ</t>
    </rPh>
    <phoneticPr fontId="4"/>
  </si>
  <si>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4"/>
  </si>
  <si>
    <t>個別機能訓練加算</t>
    <rPh sb="0" eb="2">
      <t>コベツ</t>
    </rPh>
    <rPh sb="6" eb="8">
      <t>カサン</t>
    </rPh>
    <phoneticPr fontId="4"/>
  </si>
  <si>
    <t>情報通信機器等の活用等の体制</t>
    <rPh sb="0" eb="4">
      <t>ジョウホウツウシン</t>
    </rPh>
    <rPh sb="4" eb="6">
      <t>キキ</t>
    </rPh>
    <rPh sb="6" eb="7">
      <t>トウ</t>
    </rPh>
    <rPh sb="8" eb="10">
      <t>カツヨウ</t>
    </rPh>
    <rPh sb="10" eb="11">
      <t>トウ</t>
    </rPh>
    <phoneticPr fontId="4"/>
  </si>
  <si>
    <t>移行支援加算</t>
    <rPh sb="0" eb="2">
      <t>イコウ</t>
    </rPh>
    <rPh sb="2" eb="4">
      <t>シエン</t>
    </rPh>
    <rPh sb="4" eb="6">
      <t>カサン</t>
    </rPh>
    <phoneticPr fontId="5"/>
  </si>
  <si>
    <t>栄養アセスメント・栄養改善体制</t>
    <phoneticPr fontId="4"/>
  </si>
  <si>
    <t>サービス提供体制強化加算
（併設型、空床型）</t>
    <rPh sb="4" eb="6">
      <t>テイキョウ</t>
    </rPh>
    <rPh sb="6" eb="8">
      <t>タイセイ</t>
    </rPh>
    <rPh sb="8" eb="10">
      <t>キョウカ</t>
    </rPh>
    <rPh sb="10" eb="12">
      <t>カサン</t>
    </rPh>
    <rPh sb="18" eb="20">
      <t>クウショウ</t>
    </rPh>
    <rPh sb="20" eb="21">
      <t>ガタ</t>
    </rPh>
    <phoneticPr fontId="4"/>
  </si>
  <si>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4"/>
  </si>
  <si>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4"/>
  </si>
  <si>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4"/>
  </si>
  <si>
    <t>　　7　算出にあたっては、小数点以下第2位を切り捨ててください。</t>
    <phoneticPr fontId="4"/>
  </si>
  <si>
    <t>　　8　当該事業所・施設に係る組織体制図を添付してください。</t>
    <phoneticPr fontId="4"/>
  </si>
  <si>
    <t>　　9　各事業所・施設において使用している勤務割表等（変更の届出の場合は変更後の予定勤務割表等）により、届出の対象となる従業者の職種、</t>
    <phoneticPr fontId="4"/>
  </si>
  <si>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4"/>
  </si>
  <si>
    <t>４　看護職員の
      割合</t>
    <rPh sb="2" eb="4">
      <t>カンゴ</t>
    </rPh>
    <rPh sb="4" eb="6">
      <t>ショクイン</t>
    </rPh>
    <rPh sb="14" eb="16">
      <t>ワリアイ</t>
    </rPh>
    <phoneticPr fontId="4"/>
  </si>
  <si>
    <t>３　看護職員の
      割合</t>
    <rPh sb="2" eb="4">
      <t>カンゴ</t>
    </rPh>
    <rPh sb="4" eb="6">
      <t>ショクイン</t>
    </rPh>
    <rPh sb="14" eb="16">
      <t>ワリアイ</t>
    </rPh>
    <phoneticPr fontId="4"/>
  </si>
  <si>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4"/>
  </si>
  <si>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4"/>
  </si>
  <si>
    <t>　1　特定施設入居者生活介護</t>
    <rPh sb="3" eb="5">
      <t>トクテイ</t>
    </rPh>
    <rPh sb="5" eb="7">
      <t>シセツ</t>
    </rPh>
    <rPh sb="7" eb="10">
      <t>ニュウキョシャ</t>
    </rPh>
    <rPh sb="10" eb="12">
      <t>セイカツ</t>
    </rPh>
    <rPh sb="12" eb="14">
      <t>カイゴ</t>
    </rPh>
    <phoneticPr fontId="4"/>
  </si>
  <si>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4"/>
  </si>
  <si>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4"/>
  </si>
  <si>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4"/>
  </si>
  <si>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4"/>
  </si>
  <si>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4"/>
  </si>
  <si>
    <t>　⑤　夜間看護体制加算の届出をしている。</t>
    <rPh sb="3" eb="5">
      <t>ヤカン</t>
    </rPh>
    <rPh sb="5" eb="7">
      <t>カンゴ</t>
    </rPh>
    <rPh sb="7" eb="9">
      <t>タイセイ</t>
    </rPh>
    <rPh sb="9" eb="11">
      <t>カサン</t>
    </rPh>
    <rPh sb="12" eb="14">
      <t>トドケデ</t>
    </rPh>
    <phoneticPr fontId="4"/>
  </si>
  <si>
    <t>注　「栄養マネジメントに関わる者」には、共同で栄養ケア計画を作成している者の職種及び氏名を記入してください。</t>
    <rPh sb="0" eb="1">
      <t>チュウ</t>
    </rPh>
    <phoneticPr fontId="4"/>
  </si>
  <si>
    <t>栄養マネジメント体制に関する届出書</t>
    <rPh sb="0" eb="2">
      <t>エイヨウ</t>
    </rPh>
    <rPh sb="8" eb="10">
      <t>タイセイ</t>
    </rPh>
    <rPh sb="11" eb="12">
      <t>カン</t>
    </rPh>
    <rPh sb="14" eb="17">
      <t>トドケデショ</t>
    </rPh>
    <phoneticPr fontId="4"/>
  </si>
  <si>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4"/>
  </si>
  <si>
    <t>　１　（介護予防）訪問入浴介護　２　定期巡回・随時対応型訪問介護看護</t>
    <rPh sb="4" eb="6">
      <t>カイゴ</t>
    </rPh>
    <rPh sb="6" eb="8">
      <t>ヨボウ</t>
    </rPh>
    <rPh sb="9" eb="11">
      <t>ホウモン</t>
    </rPh>
    <rPh sb="11" eb="13">
      <t>ニュウヨク</t>
    </rPh>
    <rPh sb="13" eb="15">
      <t>カイゴ</t>
    </rPh>
    <phoneticPr fontId="4"/>
  </si>
  <si>
    <t>　３　夜間対応型訪問介護</t>
    <rPh sb="3" eb="5">
      <t>ヤカン</t>
    </rPh>
    <rPh sb="5" eb="8">
      <t>タイオウガタ</t>
    </rPh>
    <rPh sb="8" eb="10">
      <t>ホウモン</t>
    </rPh>
    <rPh sb="10" eb="12">
      <t>カイゴ</t>
    </rPh>
    <phoneticPr fontId="4"/>
  </si>
  <si>
    <t>　１　サービス提供体制強化加算（Ⅰ）　２　サービス提供体制強化加算（Ⅱ）</t>
    <rPh sb="7" eb="9">
      <t>テイキョウ</t>
    </rPh>
    <rPh sb="9" eb="11">
      <t>タイセイ</t>
    </rPh>
    <rPh sb="11" eb="13">
      <t>キョウカ</t>
    </rPh>
    <rPh sb="13" eb="15">
      <t>カサン</t>
    </rPh>
    <phoneticPr fontId="4"/>
  </si>
  <si>
    <t>　３　サービス提供体制強化加算（Ⅲ）</t>
    <rPh sb="7" eb="9">
      <t>テイキョウ</t>
    </rPh>
    <rPh sb="9" eb="11">
      <t>タイセイ</t>
    </rPh>
    <rPh sb="11" eb="13">
      <t>キョウカ</t>
    </rPh>
    <rPh sb="13" eb="15">
      <t>カサン</t>
    </rPh>
    <phoneticPr fontId="4"/>
  </si>
  <si>
    <t>5　研修等に
     関する状況</t>
    <rPh sb="2" eb="5">
      <t>ケンシュウトウ</t>
    </rPh>
    <rPh sb="12" eb="13">
      <t>カン</t>
    </rPh>
    <rPh sb="15" eb="17">
      <t>ジョウキョウ</t>
    </rPh>
    <phoneticPr fontId="4"/>
  </si>
  <si>
    <t>　　※介護福祉士等の状況、常勤職員の状況、勤続年数の状況のうち、いずれか１つを満たすこと。</t>
    <phoneticPr fontId="4"/>
  </si>
  <si>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4"/>
  </si>
  <si>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4"/>
  </si>
  <si>
    <t>　１　（介護予防）訪問看護　２　（介護予防）訪問リハビリテーション
　３　療養通所介護</t>
    <rPh sb="4" eb="6">
      <t>カイゴ</t>
    </rPh>
    <rPh sb="6" eb="8">
      <t>ヨボウ</t>
    </rPh>
    <rPh sb="9" eb="11">
      <t>ホウモン</t>
    </rPh>
    <rPh sb="11" eb="13">
      <t>カンゴ</t>
    </rPh>
    <rPh sb="17" eb="19">
      <t>カイゴ</t>
    </rPh>
    <rPh sb="19" eb="21">
      <t>ヨボウ</t>
    </rPh>
    <rPh sb="22" eb="24">
      <t>ホウモン</t>
    </rPh>
    <rPh sb="37" eb="39">
      <t>リョウヨウ</t>
    </rPh>
    <rPh sb="39" eb="41">
      <t>ツウショ</t>
    </rPh>
    <rPh sb="41" eb="43">
      <t>カイゴ</t>
    </rPh>
    <phoneticPr fontId="4"/>
  </si>
  <si>
    <t>（訪問看護、訪問リハビリテーション）
　１　サービス提供体制強化加算(Ⅰ)　　２　サービス提供体制強化加算(Ⅱ)
（療養通所介護）
　３　サービス提供体制強化加算(Ⅲ)イ　４　サービス提供体制強化加算(Ⅲ)ロ</t>
    <rPh sb="1" eb="3">
      <t>ホウモン</t>
    </rPh>
    <rPh sb="3" eb="5">
      <t>カンゴ</t>
    </rPh>
    <rPh sb="6" eb="8">
      <t>ホウモン</t>
    </rPh>
    <rPh sb="26" eb="28">
      <t>テイキョウ</t>
    </rPh>
    <rPh sb="28" eb="30">
      <t>タイセイ</t>
    </rPh>
    <rPh sb="30" eb="32">
      <t>キョウカ</t>
    </rPh>
    <rPh sb="32" eb="34">
      <t>カサン</t>
    </rPh>
    <rPh sb="58" eb="60">
      <t>リョウヨウ</t>
    </rPh>
    <rPh sb="60" eb="62">
      <t>ツウショ</t>
    </rPh>
    <rPh sb="62" eb="64">
      <t>カイゴ</t>
    </rPh>
    <phoneticPr fontId="4"/>
  </si>
  <si>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4"/>
  </si>
  <si>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4"/>
  </si>
  <si>
    <t>　１　通所介護　　　　　　２　（介護予防）通所リハビリテーション　
　３　地域密着型通所介護　４　（介護予防）認知症対応型通所介護</t>
    <rPh sb="3" eb="5">
      <t>ツウショ</t>
    </rPh>
    <rPh sb="5" eb="7">
      <t>カイゴ</t>
    </rPh>
    <rPh sb="16" eb="18">
      <t>カイゴ</t>
    </rPh>
    <rPh sb="18" eb="20">
      <t>ヨボウ</t>
    </rPh>
    <rPh sb="21" eb="23">
      <t>ツウショ</t>
    </rPh>
    <rPh sb="37" eb="39">
      <t>チイキ</t>
    </rPh>
    <rPh sb="39" eb="42">
      <t>ミッチャクガタ</t>
    </rPh>
    <rPh sb="42" eb="44">
      <t>ツウショ</t>
    </rPh>
    <rPh sb="44" eb="46">
      <t>カイゴ</t>
    </rPh>
    <rPh sb="50" eb="52">
      <t>カイゴ</t>
    </rPh>
    <rPh sb="52" eb="54">
      <t>ヨボウ</t>
    </rPh>
    <rPh sb="55" eb="58">
      <t>ニンチショウ</t>
    </rPh>
    <rPh sb="58" eb="61">
      <t>タイオウガタ</t>
    </rPh>
    <rPh sb="61" eb="63">
      <t>ツウショ</t>
    </rPh>
    <rPh sb="63" eb="65">
      <t>カイゴ</t>
    </rPh>
    <phoneticPr fontId="4"/>
  </si>
  <si>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4"/>
  </si>
  <si>
    <t>（別紙１２－４）</t>
    <phoneticPr fontId="4"/>
  </si>
  <si>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4"/>
  </si>
  <si>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rPh sb="3" eb="5">
      <t>カイゴ</t>
    </rPh>
    <rPh sb="5" eb="7">
      <t>ヨボウ</t>
    </rPh>
    <rPh sb="8" eb="10">
      <t>タンキ</t>
    </rPh>
    <rPh sb="10" eb="12">
      <t>ニュウショ</t>
    </rPh>
    <rPh sb="12" eb="14">
      <t>セイカツ</t>
    </rPh>
    <rPh sb="14" eb="16">
      <t>カイゴ</t>
    </rPh>
    <rPh sb="19" eb="22">
      <t>タンドクガタ</t>
    </rPh>
    <rPh sb="25" eb="28">
      <t>ヘイセツガタ</t>
    </rPh>
    <rPh sb="31" eb="33">
      <t>クウショウ</t>
    </rPh>
    <rPh sb="33" eb="35">
      <t>リヨウ</t>
    </rPh>
    <rPh sb="35" eb="36">
      <t>ガタ</t>
    </rPh>
    <rPh sb="41" eb="43">
      <t>カイゴ</t>
    </rPh>
    <rPh sb="43" eb="45">
      <t>ヨボウ</t>
    </rPh>
    <rPh sb="46" eb="48">
      <t>タンキ</t>
    </rPh>
    <rPh sb="48" eb="50">
      <t>ニュウショ</t>
    </rPh>
    <rPh sb="50" eb="52">
      <t>リョウヨウ</t>
    </rPh>
    <rPh sb="52" eb="54">
      <t>カイゴ</t>
    </rPh>
    <rPh sb="58" eb="60">
      <t>カイゴ</t>
    </rPh>
    <rPh sb="60" eb="62">
      <t>ロウジン</t>
    </rPh>
    <rPh sb="62" eb="64">
      <t>フクシ</t>
    </rPh>
    <rPh sb="64" eb="66">
      <t>シセツ</t>
    </rPh>
    <rPh sb="71" eb="73">
      <t>チイキ</t>
    </rPh>
    <rPh sb="73" eb="76">
      <t>ミッチャクガタ</t>
    </rPh>
    <rPh sb="76" eb="78">
      <t>カイゴ</t>
    </rPh>
    <rPh sb="78" eb="80">
      <t>ロウジン</t>
    </rPh>
    <rPh sb="80" eb="82">
      <t>フクシ</t>
    </rPh>
    <rPh sb="82" eb="84">
      <t>シセツ</t>
    </rPh>
    <rPh sb="88" eb="90">
      <t>カイゴ</t>
    </rPh>
    <rPh sb="90" eb="92">
      <t>ロウジン</t>
    </rPh>
    <rPh sb="92" eb="94">
      <t>ホケン</t>
    </rPh>
    <rPh sb="94" eb="96">
      <t>シセツ</t>
    </rPh>
    <rPh sb="100" eb="102">
      <t>カイゴ</t>
    </rPh>
    <rPh sb="102" eb="105">
      <t>リョウヨウガタ</t>
    </rPh>
    <rPh sb="105" eb="107">
      <t>イリョウ</t>
    </rPh>
    <rPh sb="107" eb="109">
      <t>シセツ</t>
    </rPh>
    <rPh sb="117" eb="119">
      <t>カイゴ</t>
    </rPh>
    <rPh sb="119" eb="121">
      <t>イリョウ</t>
    </rPh>
    <rPh sb="121" eb="122">
      <t>イン</t>
    </rPh>
    <phoneticPr fontId="4"/>
  </si>
  <si>
    <t>　※（地域密着型）介護老人福祉施設、介護老人保健施設、介護療養型医療施設、介護医療院は記載</t>
    <rPh sb="43" eb="45">
      <t>キサイ</t>
    </rPh>
    <phoneticPr fontId="4"/>
  </si>
  <si>
    <t>　　　 ※介護福祉士等の状況、常勤職員の状況、勤続年数の状況のうち、いずれか１つを満たすこと。</t>
    <phoneticPr fontId="4"/>
  </si>
  <si>
    <t>（別紙１２－６）</t>
    <phoneticPr fontId="4"/>
  </si>
  <si>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4"/>
  </si>
  <si>
    <t>　１　（介護予防）特定施設入居者生活介護
　２　地域密着型特定施設入居者生活介護
　３　（介護予防）認知症対応型共同生活介護</t>
    <rPh sb="4" eb="6">
      <t>カイゴ</t>
    </rPh>
    <rPh sb="6" eb="8">
      <t>ヨボウ</t>
    </rPh>
    <rPh sb="9" eb="11">
      <t>トクテイ</t>
    </rPh>
    <rPh sb="11" eb="13">
      <t>シセツ</t>
    </rPh>
    <rPh sb="13" eb="16">
      <t>ニュウキョシャ</t>
    </rPh>
    <rPh sb="16" eb="18">
      <t>セイカツ</t>
    </rPh>
    <rPh sb="18" eb="20">
      <t>カイゴ</t>
    </rPh>
    <rPh sb="24" eb="26">
      <t>チイキ</t>
    </rPh>
    <rPh sb="26" eb="29">
      <t>ミッチャクガタ</t>
    </rPh>
    <rPh sb="29" eb="31">
      <t>トクテイ</t>
    </rPh>
    <rPh sb="31" eb="33">
      <t>シセツ</t>
    </rPh>
    <rPh sb="33" eb="36">
      <t>ニュウキョシャ</t>
    </rPh>
    <rPh sb="36" eb="38">
      <t>セイカツ</t>
    </rPh>
    <rPh sb="38" eb="40">
      <t>カイゴ</t>
    </rPh>
    <rPh sb="45" eb="47">
      <t>カイゴ</t>
    </rPh>
    <rPh sb="47" eb="49">
      <t>ヨボウ</t>
    </rPh>
    <rPh sb="50" eb="53">
      <t>ニンチショウ</t>
    </rPh>
    <rPh sb="53" eb="56">
      <t>タイオウガタ</t>
    </rPh>
    <rPh sb="56" eb="58">
      <t>キョウドウ</t>
    </rPh>
    <rPh sb="58" eb="60">
      <t>セイカツ</t>
    </rPh>
    <rPh sb="60" eb="62">
      <t>カイゴ</t>
    </rPh>
    <phoneticPr fontId="4"/>
  </si>
  <si>
    <t>　※（介護予防）特定施設入居者生活介護、地域密着型特定施設入居者生活介護は記載</t>
    <rPh sb="37" eb="39">
      <t>キサイ</t>
    </rPh>
    <phoneticPr fontId="4"/>
  </si>
  <si>
    <t xml:space="preserve"> 　　※介護福祉士等の状況、常勤職員の状況、勤続年数の状況のうち、いずれか１つを満たすこと。</t>
    <phoneticPr fontId="4"/>
  </si>
  <si>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4"/>
  </si>
  <si>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phoneticPr fontId="4"/>
  </si>
  <si>
    <t>注２：過去１年間に喀痰吸引が実施されていた者（入院期間が1年以上である入院患者にあっては、当該入院期間中（入院時を含む。）に喀痰吸引が
　　　実施されていた者）であって、口腔衛生管理加算を算定されている者又は平成27年度から令和２年度の口腔衛生管理体制加算の算定要件を
　　　満たしている者(平成26年度以前においては、口腔機能維持管理加算又は口腔機能維持管理体制加算を算定されていた者及び平成27年度から
　　　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4"/>
  </si>
  <si>
    <t>注３：過去１年間に経管栄養が実施されていた者（入院期間が1年以上である入院患者にあっては、当該入院期間中（入院時を含む。）に経管栄養が
　　　実施されていた者）であって、経口維持加算を算定しているもの又は管理栄養士が栄養ケア・マネジメントを実施するもの（令和2年度以前に
　　　おいては、経口維持加算又は栄養マネジメント加算を算定されていた者）を含む。</t>
    <rPh sb="64" eb="66">
      <t>エイヨウ</t>
    </rPh>
    <phoneticPr fontId="4"/>
  </si>
  <si>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4"/>
  </si>
  <si>
    <t>　6　テクノロ
　　ジーの使用
　　状況</t>
    <rPh sb="13" eb="15">
      <t>シヨウ</t>
    </rPh>
    <rPh sb="18" eb="20">
      <t>ジョウキョウ</t>
    </rPh>
    <phoneticPr fontId="4"/>
  </si>
  <si>
    <t>　ⅰ 入所者全員に見守り機器を使用</t>
    <rPh sb="3" eb="6">
      <t>ニュウショシャ</t>
    </rPh>
    <rPh sb="6" eb="8">
      <t>ゼンイン</t>
    </rPh>
    <rPh sb="9" eb="11">
      <t>ミマモ</t>
    </rPh>
    <rPh sb="12" eb="14">
      <t>キキ</t>
    </rPh>
    <rPh sb="15" eb="17">
      <t>シヨウ</t>
    </rPh>
    <phoneticPr fontId="4"/>
  </si>
  <si>
    <t>　ⅱ 職員全員がインカムを使用</t>
    <rPh sb="3" eb="5">
      <t>ショクイン</t>
    </rPh>
    <rPh sb="5" eb="7">
      <t>ゼンイン</t>
    </rPh>
    <rPh sb="13" eb="15">
      <t>シヨウ</t>
    </rPh>
    <phoneticPr fontId="4"/>
  </si>
  <si>
    <t>　ⅲ 介護記録ソフト、スマートフォン等のICTを使用</t>
    <rPh sb="3" eb="5">
      <t>カイゴ</t>
    </rPh>
    <rPh sb="5" eb="7">
      <t>キロク</t>
    </rPh>
    <rPh sb="18" eb="19">
      <t>トウ</t>
    </rPh>
    <rPh sb="24" eb="26">
      <t>シヨウ</t>
    </rPh>
    <phoneticPr fontId="4"/>
  </si>
  <si>
    <t>　ⅳ 移乗支援機器を使用</t>
    <rPh sb="3" eb="5">
      <t>イジョウ</t>
    </rPh>
    <rPh sb="5" eb="7">
      <t>シエン</t>
    </rPh>
    <rPh sb="7" eb="9">
      <t>キキ</t>
    </rPh>
    <rPh sb="10" eb="12">
      <t>シヨウ</t>
    </rPh>
    <phoneticPr fontId="4"/>
  </si>
  <si>
    <t>　（導入機器）</t>
    <rPh sb="2" eb="4">
      <t>ドウニュウ</t>
    </rPh>
    <rPh sb="4" eb="6">
      <t>キキ</t>
    </rPh>
    <phoneticPr fontId="4"/>
  </si>
  <si>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4"/>
  </si>
  <si>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4"/>
  </si>
  <si>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4"/>
  </si>
  <si>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4"/>
  </si>
  <si>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4"/>
  </si>
  <si>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4"/>
  </si>
  <si>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4"/>
  </si>
  <si>
    <t>訪問リハビリテーション事業所における移行支援加算に係る届出</t>
    <rPh sb="18" eb="20">
      <t>イコウ</t>
    </rPh>
    <phoneticPr fontId="4"/>
  </si>
  <si>
    <t>　1　移行支援加算</t>
    <rPh sb="3" eb="5">
      <t>イコウ</t>
    </rPh>
    <phoneticPr fontId="4"/>
  </si>
  <si>
    <t>①のうち、指定通所介護等を実施した者の数（注１）</t>
    <rPh sb="5" eb="7">
      <t>シテイ</t>
    </rPh>
    <rPh sb="7" eb="9">
      <t>ツウショ</t>
    </rPh>
    <rPh sb="9" eb="12">
      <t>カイゴナド</t>
    </rPh>
    <rPh sb="13" eb="15">
      <t>ジッシ</t>
    </rPh>
    <phoneticPr fontId="4"/>
  </si>
  <si>
    <t>「指定通所介護等を実施」とは、指定通所介護、指定通所リハビリテーション、指定認知症対応型通所介護等の利用、及び自宅において役割を持って生活している場合を含み、サービス提供の終了の事由が入院、介護保険施設への入所、指定訪問リハビリテーション、指定認知症対応型共同生活介護等を含めない。</t>
    <rPh sb="1" eb="3">
      <t>シテイ</t>
    </rPh>
    <rPh sb="3" eb="5">
      <t>ツウショ</t>
    </rPh>
    <rPh sb="5" eb="8">
      <t>カイゴナド</t>
    </rPh>
    <rPh sb="9" eb="11">
      <t>ジッシ</t>
    </rPh>
    <phoneticPr fontId="4"/>
  </si>
  <si>
    <t>注２：</t>
    <phoneticPr fontId="4"/>
  </si>
  <si>
    <t>通所リハビリテーション事業所における移行支援加算に係る届出</t>
    <rPh sb="18" eb="20">
      <t>イコウ</t>
    </rPh>
    <phoneticPr fontId="4"/>
  </si>
  <si>
    <t>「指定通所介護等を実施」とは、指定通所介護、指定認知症対応型通所介護等の利用、及び自宅において役割を持って生活している場合を含み、サービス提供の終了の事由が入院、介護保険施設への入所、指定訪問リハビリテーション、指定通所リハビリテーション、指定認知症対応型共同生活介護等を含めない。</t>
    <rPh sb="1" eb="3">
      <t>シテイ</t>
    </rPh>
    <rPh sb="3" eb="5">
      <t>ツウショ</t>
    </rPh>
    <rPh sb="5" eb="8">
      <t>カイゴナド</t>
    </rPh>
    <rPh sb="9" eb="11">
      <t>ジッシ</t>
    </rPh>
    <rPh sb="92" eb="94">
      <t>シテイ</t>
    </rPh>
    <rPh sb="106" eb="108">
      <t>シテイ</t>
    </rPh>
    <rPh sb="108" eb="110">
      <t>ツウショ</t>
    </rPh>
    <phoneticPr fontId="4"/>
  </si>
  <si>
    <t>　1　入居継続支援加算（Ⅰ）　2　入居継続支援加算（Ⅱ）</t>
    <phoneticPr fontId="4"/>
  </si>
  <si>
    <t>4　入居継続支援加算（Ⅰ）に係る届出</t>
    <rPh sb="2" eb="4">
      <t>ニュウキョ</t>
    </rPh>
    <rPh sb="4" eb="6">
      <t>ケイゾク</t>
    </rPh>
    <rPh sb="6" eb="8">
      <t>シエン</t>
    </rPh>
    <rPh sb="8" eb="10">
      <t>カサン</t>
    </rPh>
    <rPh sb="14" eb="15">
      <t>カカワ</t>
    </rPh>
    <rPh sb="16" eb="18">
      <t>トドケデ</t>
    </rPh>
    <phoneticPr fontId="4"/>
  </si>
  <si>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4"/>
  </si>
  <si>
    <t>　5-1　入居継続支援加算（Ⅰ）に係る届出</t>
    <rPh sb="5" eb="7">
      <t>ニュウキョ</t>
    </rPh>
    <rPh sb="7" eb="9">
      <t>ケイゾク</t>
    </rPh>
    <rPh sb="9" eb="11">
      <t>シエン</t>
    </rPh>
    <rPh sb="11" eb="13">
      <t>カサン</t>
    </rPh>
    <rPh sb="17" eb="18">
      <t>カカ</t>
    </rPh>
    <rPh sb="19" eb="21">
      <t>トドケデ</t>
    </rPh>
    <phoneticPr fontId="4"/>
  </si>
  <si>
    <t>　5-2　入居継続支援加算（Ⅱ）に係る届出</t>
    <rPh sb="5" eb="7">
      <t>ニュウキョ</t>
    </rPh>
    <rPh sb="7" eb="9">
      <t>ケイゾク</t>
    </rPh>
    <rPh sb="9" eb="11">
      <t>シエン</t>
    </rPh>
    <rPh sb="11" eb="13">
      <t>カサン</t>
    </rPh>
    <rPh sb="17" eb="18">
      <t>カカ</t>
    </rPh>
    <rPh sb="19" eb="21">
      <t>トドケデ</t>
    </rPh>
    <phoneticPr fontId="4"/>
  </si>
  <si>
    <t>　5　テクノロ
　　ジーの使用
　　状況</t>
    <rPh sb="13" eb="15">
      <t>シヨウ</t>
    </rPh>
    <rPh sb="18" eb="20">
      <t>ジョウキョウ</t>
    </rPh>
    <phoneticPr fontId="4"/>
  </si>
  <si>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4"/>
  </si>
  <si>
    <t>（別紙２２）</t>
    <phoneticPr fontId="4"/>
  </si>
  <si>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4"/>
  </si>
  <si>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4"/>
  </si>
  <si>
    <t>　　　根拠書類を準備し、指定権者からの求めがあった場合には、速やかに提出すること。</t>
    <phoneticPr fontId="4"/>
  </si>
  <si>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4"/>
  </si>
  <si>
    <t>２サービス</t>
    <phoneticPr fontId="4"/>
  </si>
  <si>
    <t>１サービス</t>
    <phoneticPr fontId="4"/>
  </si>
  <si>
    <t>０サービス</t>
    <phoneticPr fontId="4"/>
  </si>
  <si>
    <t>理学療法士等が前３月間に勤務すべき時間
（注１８,１９）</t>
    <rPh sb="7" eb="8">
      <t>マエ</t>
    </rPh>
    <rPh sb="9" eb="10">
      <t>ツキ</t>
    </rPh>
    <rPh sb="10" eb="11">
      <t>カン</t>
    </rPh>
    <phoneticPr fontId="4"/>
  </si>
  <si>
    <t>算定日が属する月の前３月間における延入所者数（注２０）</t>
    <phoneticPr fontId="4"/>
  </si>
  <si>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4"/>
  </si>
  <si>
    <t>支援相談員が前３月間に勤務すべき時間
（注１９）</t>
    <phoneticPr fontId="4"/>
  </si>
  <si>
    <t>前３月間における延入所者数
（注２０）</t>
    <phoneticPr fontId="4"/>
  </si>
  <si>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4"/>
  </si>
  <si>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4"/>
  </si>
  <si>
    <t>　退所時指導等の実施（注２５）</t>
    <phoneticPr fontId="4"/>
  </si>
  <si>
    <t>　リハビリテーションマネジメントの実施（注２７）</t>
    <phoneticPr fontId="4"/>
  </si>
  <si>
    <t>　地域に貢献する活動の実施</t>
    <phoneticPr fontId="4"/>
  </si>
  <si>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4"/>
  </si>
  <si>
    <t>　医師の詳細な指示の実施（注２８）</t>
    <rPh sb="1" eb="3">
      <t>イシ</t>
    </rPh>
    <rPh sb="4" eb="6">
      <t>ショウサイ</t>
    </rPh>
    <rPh sb="7" eb="9">
      <t>シジ</t>
    </rPh>
    <phoneticPr fontId="4"/>
  </si>
  <si>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4"/>
  </si>
  <si>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phoneticPr fontId="4"/>
  </si>
  <si>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4"/>
  </si>
  <si>
    <t>（別紙１３－１－１）</t>
    <phoneticPr fontId="4"/>
  </si>
  <si>
    <t>　リハビリテーションマネジメントの実施（注２６）</t>
    <phoneticPr fontId="4"/>
  </si>
  <si>
    <t>　充実したリハビリテーションの実施（注２７）</t>
    <phoneticPr fontId="4"/>
  </si>
  <si>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4"/>
  </si>
  <si>
    <t>※　各要件を満たす場合については、それぞれ根拠となる（要件を満たすことがわかる）書類も提出してください。
※　この届出は令和３年９月サービス提供分まで使用可能です。令和３年10月サービス提供分以降は別紙13－１－２を使用してください。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8" eb="110">
      <t>シヨウ</t>
    </rPh>
    <phoneticPr fontId="4"/>
  </si>
  <si>
    <t>（別紙１３－１－２）</t>
    <phoneticPr fontId="4"/>
  </si>
  <si>
    <t>２サービス（訪問リハビリテーションを含む）</t>
    <rPh sb="6" eb="8">
      <t>ホウモン</t>
    </rPh>
    <rPh sb="18" eb="19">
      <t>フク</t>
    </rPh>
    <phoneticPr fontId="4"/>
  </si>
  <si>
    <t>２サービス（訪問リハビリテーションを含まない）</t>
    <rPh sb="6" eb="8">
      <t>ホウモン</t>
    </rPh>
    <rPh sb="18" eb="19">
      <t>フク</t>
    </rPh>
    <phoneticPr fontId="4"/>
  </si>
  <si>
    <t>理学療法士等が前３月間に勤務すべき時間（注１８,２０）</t>
    <rPh sb="7" eb="8">
      <t>マエ</t>
    </rPh>
    <rPh sb="9" eb="10">
      <t>ツキ</t>
    </rPh>
    <rPh sb="10" eb="11">
      <t>カン</t>
    </rPh>
    <phoneticPr fontId="4"/>
  </si>
  <si>
    <t>算定日が属する月の前３月間における延入所者数（注２１）</t>
    <phoneticPr fontId="4"/>
  </si>
  <si>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4"/>
  </si>
  <si>
    <t>支援相談員が前３月間に勤務すべき時間
（注２０）</t>
    <phoneticPr fontId="4"/>
  </si>
  <si>
    <t>前３月間における延入所者数
（注２１）</t>
    <phoneticPr fontId="4"/>
  </si>
  <si>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4"/>
  </si>
  <si>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4"/>
  </si>
  <si>
    <t>　退所時指導等の実施（注２６）</t>
    <phoneticPr fontId="4"/>
  </si>
  <si>
    <t>　充実したリハビリテーションの実施（注２９）</t>
    <phoneticPr fontId="4"/>
  </si>
  <si>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4"/>
  </si>
  <si>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4"/>
  </si>
  <si>
    <t>（別紙１６）</t>
    <phoneticPr fontId="4"/>
  </si>
  <si>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4"/>
  </si>
  <si>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4"/>
  </si>
  <si>
    <t>注２ ②及び③のいずれにも該当する者については、いずれか一方についてのみ含めること。</t>
    <phoneticPr fontId="4"/>
  </si>
  <si>
    <t>注３：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4"/>
  </si>
  <si>
    <t>注４：過去１年間に喀痰吸引が実施されていた者（入所期間が1年以上である入所者にあっては、当該入所期間中（入所時を含む。）に喀痰吸引が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4"/>
  </si>
  <si>
    <t>注５：過去１年間に経管栄養が実施されていた者（入所期間が1年以上である入所者にあっては、当該入所期間中（入所時を含む。）に経管栄養が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4"/>
  </si>
  <si>
    <t>添付資料一覧</t>
    <rPh sb="0" eb="2">
      <t>テンプ</t>
    </rPh>
    <rPh sb="2" eb="4">
      <t>シリョウ</t>
    </rPh>
    <rPh sb="4" eb="6">
      <t>イチラン</t>
    </rPh>
    <phoneticPr fontId="4"/>
  </si>
  <si>
    <t>※添付資料の指示のないものは、添付書類不要です（個別に書類提出のお願いを差し上げる場合があります）。</t>
    <rPh sb="1" eb="3">
      <t>テンプ</t>
    </rPh>
    <rPh sb="3" eb="5">
      <t>シリョウ</t>
    </rPh>
    <rPh sb="6" eb="8">
      <t>シジ</t>
    </rPh>
    <rPh sb="15" eb="17">
      <t>テンプ</t>
    </rPh>
    <rPh sb="17" eb="19">
      <t>ショルイ</t>
    </rPh>
    <rPh sb="19" eb="21">
      <t>フヨウ</t>
    </rPh>
    <rPh sb="24" eb="26">
      <t>コベツ</t>
    </rPh>
    <rPh sb="27" eb="29">
      <t>ショルイ</t>
    </rPh>
    <rPh sb="29" eb="31">
      <t>テイシュツ</t>
    </rPh>
    <rPh sb="33" eb="34">
      <t>ネガ</t>
    </rPh>
    <rPh sb="36" eb="37">
      <t>サ</t>
    </rPh>
    <rPh sb="38" eb="39">
      <t>ア</t>
    </rPh>
    <rPh sb="41" eb="43">
      <t>バアイ</t>
    </rPh>
    <phoneticPr fontId="4"/>
  </si>
  <si>
    <t>※後日、追加で添付書類をいただくことがあります。</t>
    <rPh sb="1" eb="3">
      <t>ゴジツ</t>
    </rPh>
    <rPh sb="4" eb="6">
      <t>ツイカ</t>
    </rPh>
    <rPh sb="7" eb="9">
      <t>テンプ</t>
    </rPh>
    <rPh sb="9" eb="11">
      <t>ショルイ</t>
    </rPh>
    <phoneticPr fontId="4"/>
  </si>
  <si>
    <t>ﾁｪｯｸ</t>
    <phoneticPr fontId="4"/>
  </si>
  <si>
    <t>サービス種別</t>
    <rPh sb="4" eb="6">
      <t>シュベツ</t>
    </rPh>
    <phoneticPr fontId="4"/>
  </si>
  <si>
    <t>その他該当する体制等</t>
    <rPh sb="0" eb="3">
      <t>ソノタ</t>
    </rPh>
    <rPh sb="3" eb="5">
      <t>ガイトウ</t>
    </rPh>
    <rPh sb="7" eb="9">
      <t>タイセイ</t>
    </rPh>
    <rPh sb="9" eb="10">
      <t>トウ</t>
    </rPh>
    <phoneticPr fontId="4"/>
  </si>
  <si>
    <t>添付書類</t>
    <rPh sb="0" eb="2">
      <t>テンプ</t>
    </rPh>
    <rPh sb="2" eb="4">
      <t>ショルイ</t>
    </rPh>
    <phoneticPr fontId="4"/>
  </si>
  <si>
    <t>□</t>
    <phoneticPr fontId="4"/>
  </si>
  <si>
    <t>訪問介護</t>
    <rPh sb="0" eb="2">
      <t>ホウモン</t>
    </rPh>
    <rPh sb="2" eb="4">
      <t>カイゴ</t>
    </rPh>
    <phoneticPr fontId="4"/>
  </si>
  <si>
    <t>通院等乗降介助</t>
    <rPh sb="0" eb="2">
      <t>ツウイン</t>
    </rPh>
    <rPh sb="2" eb="3">
      <t>トウ</t>
    </rPh>
    <rPh sb="3" eb="5">
      <t>ジョウコウ</t>
    </rPh>
    <rPh sb="5" eb="7">
      <t>カイジョ</t>
    </rPh>
    <phoneticPr fontId="4"/>
  </si>
  <si>
    <t>陸運支局からの有償運送許可書等の写し</t>
    <rPh sb="0" eb="2">
      <t>リクウン</t>
    </rPh>
    <rPh sb="2" eb="4">
      <t>シキョク</t>
    </rPh>
    <rPh sb="7" eb="9">
      <t>ユウショウ</t>
    </rPh>
    <rPh sb="9" eb="11">
      <t>ウンソウ</t>
    </rPh>
    <rPh sb="11" eb="15">
      <t>キョカショナド</t>
    </rPh>
    <rPh sb="16" eb="17">
      <t>ウツ</t>
    </rPh>
    <phoneticPr fontId="4"/>
  </si>
  <si>
    <t>定期巡回・随時対応サービスに関する状況</t>
    <phoneticPr fontId="4"/>
  </si>
  <si>
    <t>別紙１５</t>
    <rPh sb="0" eb="2">
      <t>ベッシ</t>
    </rPh>
    <phoneticPr fontId="4"/>
  </si>
  <si>
    <t>特定事業所加算</t>
    <phoneticPr fontId="4"/>
  </si>
  <si>
    <t>中山間地における小規模事業所加算</t>
    <rPh sb="0" eb="1">
      <t>チュウ</t>
    </rPh>
    <rPh sb="1" eb="4">
      <t>サンカンチ</t>
    </rPh>
    <rPh sb="8" eb="11">
      <t>ショウキボ</t>
    </rPh>
    <rPh sb="11" eb="14">
      <t>ジギョウショ</t>
    </rPh>
    <rPh sb="14" eb="16">
      <t>カサン</t>
    </rPh>
    <phoneticPr fontId="4"/>
  </si>
  <si>
    <t>別紙３０</t>
    <rPh sb="0" eb="2">
      <t>ベッシ</t>
    </rPh>
    <phoneticPr fontId="4"/>
  </si>
  <si>
    <t>【県HP参照】 届出書（計画書、キャリアパス要件等届出書）</t>
    <rPh sb="1" eb="2">
      <t>ケン</t>
    </rPh>
    <rPh sb="4" eb="6">
      <t>サンショウ</t>
    </rPh>
    <rPh sb="8" eb="11">
      <t>トドケデショ</t>
    </rPh>
    <rPh sb="12" eb="15">
      <t>ケイカクショ</t>
    </rPh>
    <rPh sb="22" eb="24">
      <t>ヨウケン</t>
    </rPh>
    <rPh sb="24" eb="25">
      <t>トウ</t>
    </rPh>
    <rPh sb="25" eb="28">
      <t>トドケデショ</t>
    </rPh>
    <phoneticPr fontId="4"/>
  </si>
  <si>
    <t>介護給付費の割引に係る割引率の設定</t>
    <rPh sb="0" eb="2">
      <t>カイゴ</t>
    </rPh>
    <rPh sb="2" eb="5">
      <t>キュウフヒ</t>
    </rPh>
    <rPh sb="6" eb="8">
      <t>ワリビキ</t>
    </rPh>
    <rPh sb="9" eb="10">
      <t>カカ</t>
    </rPh>
    <rPh sb="11" eb="13">
      <t>ワリビキ</t>
    </rPh>
    <rPh sb="13" eb="14">
      <t>リツ</t>
    </rPh>
    <rPh sb="15" eb="17">
      <t>セッテイ</t>
    </rPh>
    <phoneticPr fontId="4"/>
  </si>
  <si>
    <t>別紙５</t>
    <rPh sb="0" eb="2">
      <t>ベッシ</t>
    </rPh>
    <phoneticPr fontId="4"/>
  </si>
  <si>
    <t>訪問入浴介護</t>
    <rPh sb="0" eb="2">
      <t>ホウモン</t>
    </rPh>
    <rPh sb="2" eb="4">
      <t>ニュウヨク</t>
    </rPh>
    <rPh sb="4" eb="6">
      <t>カイゴ</t>
    </rPh>
    <phoneticPr fontId="4"/>
  </si>
  <si>
    <t>介護予防訪問入浴介護</t>
    <phoneticPr fontId="4"/>
  </si>
  <si>
    <t>定期巡回・随時対応サービス連携</t>
    <rPh sb="0" eb="2">
      <t>テイキ</t>
    </rPh>
    <rPh sb="2" eb="4">
      <t>ジュンカイ</t>
    </rPh>
    <rPh sb="5" eb="7">
      <t>ズイジ</t>
    </rPh>
    <rPh sb="7" eb="9">
      <t>タイオウ</t>
    </rPh>
    <rPh sb="13" eb="15">
      <t>レンケイ</t>
    </rPh>
    <phoneticPr fontId="4"/>
  </si>
  <si>
    <t>別紙１４</t>
    <rPh sb="0" eb="2">
      <t>ベッシ</t>
    </rPh>
    <phoneticPr fontId="4"/>
  </si>
  <si>
    <t>別紙８</t>
    <rPh sb="0" eb="2">
      <t>ベッシ</t>
    </rPh>
    <phoneticPr fontId="4"/>
  </si>
  <si>
    <t>特別管理体制</t>
    <rPh sb="0" eb="2">
      <t>トクベツ</t>
    </rPh>
    <rPh sb="2" eb="4">
      <t>カンリ</t>
    </rPh>
    <rPh sb="4" eb="6">
      <t>タイセイ</t>
    </rPh>
    <phoneticPr fontId="4"/>
  </si>
  <si>
    <t>別紙８－２</t>
    <rPh sb="0" eb="2">
      <t>ベッシ</t>
    </rPh>
    <phoneticPr fontId="4"/>
  </si>
  <si>
    <t>サービス提供体制強化加算</t>
  </si>
  <si>
    <t>訪問リハビリテーション</t>
    <rPh sb="0" eb="2">
      <t>ホウモン</t>
    </rPh>
    <phoneticPr fontId="4"/>
  </si>
  <si>
    <t>介護予防訪問リハビリテーション</t>
    <rPh sb="0" eb="2">
      <t>カイゴ</t>
    </rPh>
    <rPh sb="2" eb="4">
      <t>ヨボウ</t>
    </rPh>
    <rPh sb="4" eb="6">
      <t>ホウモン</t>
    </rPh>
    <phoneticPr fontId="4"/>
  </si>
  <si>
    <t>通所介護</t>
    <rPh sb="0" eb="1">
      <t>ツウ</t>
    </rPh>
    <rPh sb="1" eb="2">
      <t>ショ</t>
    </rPh>
    <rPh sb="2" eb="4">
      <t>カイゴ</t>
    </rPh>
    <phoneticPr fontId="4"/>
  </si>
  <si>
    <t>施設区分（規模）</t>
    <rPh sb="0" eb="2">
      <t>シセツ</t>
    </rPh>
    <rPh sb="2" eb="4">
      <t>クブン</t>
    </rPh>
    <rPh sb="5" eb="7">
      <t>キボ</t>
    </rPh>
    <phoneticPr fontId="4"/>
  </si>
  <si>
    <t>勤務表、資格証（写）</t>
    <rPh sb="0" eb="2">
      <t>キンム</t>
    </rPh>
    <rPh sb="2" eb="3">
      <t>ヒョウ</t>
    </rPh>
    <rPh sb="4" eb="6">
      <t>シカク</t>
    </rPh>
    <rPh sb="6" eb="7">
      <t>ショウ</t>
    </rPh>
    <rPh sb="8" eb="9">
      <t>ウツ</t>
    </rPh>
    <phoneticPr fontId="4"/>
  </si>
  <si>
    <t>入浴介助体制</t>
    <rPh sb="0" eb="2">
      <t>ニュウヨク</t>
    </rPh>
    <rPh sb="2" eb="4">
      <t>カイジョ</t>
    </rPh>
    <rPh sb="4" eb="6">
      <t>タイセイ</t>
    </rPh>
    <phoneticPr fontId="4"/>
  </si>
  <si>
    <t>浴室の平面図</t>
    <rPh sb="0" eb="2">
      <t>ヨクシツ</t>
    </rPh>
    <rPh sb="3" eb="6">
      <t>ヘイメンズ</t>
    </rPh>
    <phoneticPr fontId="4"/>
  </si>
  <si>
    <t>中重度者ケア体制加算</t>
    <rPh sb="0" eb="1">
      <t>チュウ</t>
    </rPh>
    <rPh sb="1" eb="4">
      <t>ジュウドシャ</t>
    </rPh>
    <rPh sb="6" eb="8">
      <t>タイセイ</t>
    </rPh>
    <rPh sb="8" eb="10">
      <t>カサン</t>
    </rPh>
    <phoneticPr fontId="4"/>
  </si>
  <si>
    <t>勤務表、資格証（写）、組織体制図</t>
    <rPh sb="0" eb="2">
      <t>キンム</t>
    </rPh>
    <rPh sb="2" eb="3">
      <t>ヒョウ</t>
    </rPh>
    <rPh sb="4" eb="6">
      <t>シカク</t>
    </rPh>
    <rPh sb="6" eb="7">
      <t>ショウ</t>
    </rPh>
    <rPh sb="8" eb="9">
      <t>ウツ</t>
    </rPh>
    <rPh sb="11" eb="13">
      <t>ソシキ</t>
    </rPh>
    <rPh sb="13" eb="15">
      <t>タイセイ</t>
    </rPh>
    <rPh sb="15" eb="16">
      <t>ズ</t>
    </rPh>
    <phoneticPr fontId="4"/>
  </si>
  <si>
    <t>栄養改善体制</t>
    <rPh sb="0" eb="2">
      <t>エイヨウ</t>
    </rPh>
    <rPh sb="2" eb="4">
      <t>カイゼン</t>
    </rPh>
    <rPh sb="4" eb="6">
      <t>タイセイ</t>
    </rPh>
    <phoneticPr fontId="4"/>
  </si>
  <si>
    <t>口腔機能向上体制</t>
    <rPh sb="0" eb="2">
      <t>コウクウ</t>
    </rPh>
    <rPh sb="2" eb="4">
      <t>キノウ</t>
    </rPh>
    <rPh sb="4" eb="6">
      <t>コウジョウ</t>
    </rPh>
    <rPh sb="6" eb="8">
      <t>タイセイ</t>
    </rPh>
    <phoneticPr fontId="4"/>
  </si>
  <si>
    <t>通所リハビリテーション</t>
    <rPh sb="0" eb="2">
      <t>ツウショ</t>
    </rPh>
    <phoneticPr fontId="4"/>
  </si>
  <si>
    <t>介護予防通所リハビリテーション</t>
    <rPh sb="0" eb="2">
      <t>カイゴ</t>
    </rPh>
    <rPh sb="2" eb="4">
      <t>ヨボウ</t>
    </rPh>
    <rPh sb="4" eb="6">
      <t>ツウショ</t>
    </rPh>
    <phoneticPr fontId="4"/>
  </si>
  <si>
    <t>運動器機能向上体制</t>
    <rPh sb="0" eb="3">
      <t>ウンドウキ</t>
    </rPh>
    <rPh sb="3" eb="5">
      <t>キノウ</t>
    </rPh>
    <rPh sb="5" eb="7">
      <t>コウジョウ</t>
    </rPh>
    <rPh sb="7" eb="9">
      <t>タイセイ</t>
    </rPh>
    <phoneticPr fontId="4"/>
  </si>
  <si>
    <t>福祉用具貸与</t>
    <rPh sb="0" eb="2">
      <t>フクシ</t>
    </rPh>
    <rPh sb="2" eb="4">
      <t>ヨウグ</t>
    </rPh>
    <rPh sb="4" eb="6">
      <t>タイヨ</t>
    </rPh>
    <phoneticPr fontId="4"/>
  </si>
  <si>
    <t>介護予防福祉用具貸与</t>
    <rPh sb="0" eb="4">
      <t>カイゴヨボウ</t>
    </rPh>
    <rPh sb="4" eb="6">
      <t>フクシ</t>
    </rPh>
    <rPh sb="6" eb="8">
      <t>ヨウグ</t>
    </rPh>
    <rPh sb="8" eb="10">
      <t>タイヨ</t>
    </rPh>
    <phoneticPr fontId="4"/>
  </si>
  <si>
    <t>短期入所生活介護</t>
    <rPh sb="0" eb="2">
      <t>タンキ</t>
    </rPh>
    <rPh sb="2" eb="4">
      <t>ニュウショ</t>
    </rPh>
    <rPh sb="4" eb="6">
      <t>セイカツ</t>
    </rPh>
    <rPh sb="6" eb="8">
      <t>カイゴ</t>
    </rPh>
    <phoneticPr fontId="4"/>
  </si>
  <si>
    <t>勤務表（ユニットごと）、平面図（ユニットを図示）</t>
    <rPh sb="0" eb="2">
      <t>キンム</t>
    </rPh>
    <rPh sb="2" eb="3">
      <t>ヒョウ</t>
    </rPh>
    <rPh sb="12" eb="15">
      <t>ヘイメンズ</t>
    </rPh>
    <rPh sb="21" eb="23">
      <t>ズシ</t>
    </rPh>
    <phoneticPr fontId="4"/>
  </si>
  <si>
    <t>機能訓練指導体制</t>
    <rPh sb="0" eb="2">
      <t>キノウ</t>
    </rPh>
    <rPh sb="2" eb="4">
      <t>クンレン</t>
    </rPh>
    <rPh sb="4" eb="6">
      <t>シドウ</t>
    </rPh>
    <rPh sb="6" eb="8">
      <t>タイセイ</t>
    </rPh>
    <phoneticPr fontId="4"/>
  </si>
  <si>
    <t>勤務表、資格証（写）</t>
    <rPh sb="0" eb="3">
      <t>キンムヒョウ</t>
    </rPh>
    <rPh sb="4" eb="7">
      <t>シカクショウ</t>
    </rPh>
    <rPh sb="8" eb="9">
      <t>ウツ</t>
    </rPh>
    <phoneticPr fontId="4"/>
  </si>
  <si>
    <t>看護体制加算</t>
    <rPh sb="0" eb="2">
      <t>カンゴ</t>
    </rPh>
    <rPh sb="2" eb="4">
      <t>タイセイ</t>
    </rPh>
    <rPh sb="4" eb="6">
      <t>カサン</t>
    </rPh>
    <phoneticPr fontId="4"/>
  </si>
  <si>
    <t>勤務表、資格証（写）、別紙９－２</t>
    <rPh sb="0" eb="2">
      <t>キンム</t>
    </rPh>
    <rPh sb="2" eb="3">
      <t>ヒョウ</t>
    </rPh>
    <rPh sb="4" eb="6">
      <t>シカク</t>
    </rPh>
    <rPh sb="6" eb="7">
      <t>ショウ</t>
    </rPh>
    <rPh sb="8" eb="9">
      <t>ウツ</t>
    </rPh>
    <rPh sb="11" eb="13">
      <t>ベッシ</t>
    </rPh>
    <phoneticPr fontId="4"/>
  </si>
  <si>
    <t>介護ロボットの導入</t>
    <rPh sb="0" eb="2">
      <t>カイゴ</t>
    </rPh>
    <rPh sb="7" eb="9">
      <t>ドウニュウ</t>
    </rPh>
    <phoneticPr fontId="4"/>
  </si>
  <si>
    <t>別紙２２</t>
    <rPh sb="0" eb="2">
      <t>ベッシ</t>
    </rPh>
    <phoneticPr fontId="4"/>
  </si>
  <si>
    <t>療養食加算</t>
    <rPh sb="0" eb="3">
      <t>リョウヨウショク</t>
    </rPh>
    <rPh sb="3" eb="5">
      <t>カサン</t>
    </rPh>
    <phoneticPr fontId="4"/>
  </si>
  <si>
    <t>勤務表、資格証（写）</t>
    <rPh sb="0" eb="3">
      <t>キンムヒョウ</t>
    </rPh>
    <rPh sb="4" eb="6">
      <t>シカク</t>
    </rPh>
    <rPh sb="6" eb="7">
      <t>ショウ</t>
    </rPh>
    <rPh sb="8" eb="9">
      <t>ウツ</t>
    </rPh>
    <phoneticPr fontId="4"/>
  </si>
  <si>
    <t>短期入所療養介護
（介護老人保健施設／基本型・在宅強化型）</t>
    <rPh sb="19" eb="22">
      <t>キホンガタ</t>
    </rPh>
    <rPh sb="23" eb="25">
      <t>ザイタク</t>
    </rPh>
    <rPh sb="25" eb="27">
      <t>キョウカ</t>
    </rPh>
    <rPh sb="27" eb="28">
      <t>ガタ</t>
    </rPh>
    <phoneticPr fontId="4"/>
  </si>
  <si>
    <t>人員配置区分</t>
    <rPh sb="0" eb="2">
      <t>ジンイン</t>
    </rPh>
    <rPh sb="2" eb="4">
      <t>ハイチ</t>
    </rPh>
    <rPh sb="4" eb="6">
      <t>クブン</t>
    </rPh>
    <phoneticPr fontId="4"/>
  </si>
  <si>
    <t>別紙１３</t>
    <rPh sb="0" eb="2">
      <t>ベッシ</t>
    </rPh>
    <phoneticPr fontId="4"/>
  </si>
  <si>
    <t xml:space="preserve">平面図（面積及び介護単位のわかるもの）、
勤務表（単位ごと）                                    </t>
    <rPh sb="0" eb="3">
      <t>ヘイメンズ</t>
    </rPh>
    <rPh sb="4" eb="6">
      <t>メンセキ</t>
    </rPh>
    <rPh sb="6" eb="7">
      <t>オヨ</t>
    </rPh>
    <rPh sb="8" eb="10">
      <t>カイゴ</t>
    </rPh>
    <rPh sb="10" eb="12">
      <t>タンイ</t>
    </rPh>
    <rPh sb="21" eb="23">
      <t>キンム</t>
    </rPh>
    <rPh sb="23" eb="24">
      <t>ヒョウ</t>
    </rPh>
    <rPh sb="25" eb="27">
      <t>タンイ</t>
    </rPh>
    <phoneticPr fontId="4"/>
  </si>
  <si>
    <t>在宅復帰・在宅療養支援機能加算</t>
    <rPh sb="0" eb="2">
      <t>ザイタク</t>
    </rPh>
    <rPh sb="2" eb="4">
      <t>フッキ</t>
    </rPh>
    <rPh sb="5" eb="7">
      <t>ザイタク</t>
    </rPh>
    <rPh sb="7" eb="9">
      <t>リョウヨウ</t>
    </rPh>
    <rPh sb="9" eb="11">
      <t>シエン</t>
    </rPh>
    <rPh sb="11" eb="13">
      <t>キノウ</t>
    </rPh>
    <rPh sb="13" eb="15">
      <t>カサン</t>
    </rPh>
    <phoneticPr fontId="4"/>
  </si>
  <si>
    <t>別紙１３</t>
    <phoneticPr fontId="4"/>
  </si>
  <si>
    <t>短期入所療養介護
（介護老人保健施設／療養型）</t>
    <rPh sb="19" eb="22">
      <t>リョウヨウガタ</t>
    </rPh>
    <phoneticPr fontId="4"/>
  </si>
  <si>
    <t>別紙１３－２</t>
    <rPh sb="0" eb="2">
      <t>ベッシ</t>
    </rPh>
    <phoneticPr fontId="4"/>
  </si>
  <si>
    <t>リハビリテーション提供体制</t>
    <rPh sb="9" eb="13">
      <t>テイキョウタイセイ</t>
    </rPh>
    <phoneticPr fontId="4"/>
  </si>
  <si>
    <t>療養体制維持特別加算</t>
    <rPh sb="0" eb="2">
      <t>リョウヨウ</t>
    </rPh>
    <rPh sb="4" eb="6">
      <t>イジ</t>
    </rPh>
    <rPh sb="6" eb="8">
      <t>トクベツ</t>
    </rPh>
    <rPh sb="8" eb="10">
      <t>カサン</t>
    </rPh>
    <phoneticPr fontId="4"/>
  </si>
  <si>
    <t>加算Ⅰについては勤務表、加算Ⅱについては別紙１３－２</t>
    <rPh sb="0" eb="2">
      <t>カサン</t>
    </rPh>
    <rPh sb="8" eb="11">
      <t>キンムヒョウ</t>
    </rPh>
    <rPh sb="12" eb="14">
      <t>カサン</t>
    </rPh>
    <rPh sb="20" eb="22">
      <t>ベッシ</t>
    </rPh>
    <phoneticPr fontId="4"/>
  </si>
  <si>
    <t>短期入所療養介護
（介護老人保健施設／その他）</t>
    <rPh sb="21" eb="22">
      <t>タ</t>
    </rPh>
    <phoneticPr fontId="4"/>
  </si>
  <si>
    <t>短期入所療養介護
（介護療養型医療施設）</t>
    <rPh sb="0" eb="2">
      <t>タンキ</t>
    </rPh>
    <rPh sb="2" eb="4">
      <t>ニュウショ</t>
    </rPh>
    <rPh sb="4" eb="6">
      <t>リョウヨウ</t>
    </rPh>
    <rPh sb="6" eb="8">
      <t>カイゴ</t>
    </rPh>
    <rPh sb="10" eb="12">
      <t>カイゴ</t>
    </rPh>
    <rPh sb="12" eb="14">
      <t>リョウヨウ</t>
    </rPh>
    <rPh sb="14" eb="15">
      <t>ガタ</t>
    </rPh>
    <rPh sb="15" eb="17">
      <t>イリョウ</t>
    </rPh>
    <rPh sb="17" eb="19">
      <t>シセツ</t>
    </rPh>
    <phoneticPr fontId="4"/>
  </si>
  <si>
    <t>夜間勤務条件基準</t>
    <rPh sb="0" eb="2">
      <t>ヤカン</t>
    </rPh>
    <rPh sb="2" eb="4">
      <t>キンム</t>
    </rPh>
    <rPh sb="4" eb="6">
      <t>ジョウケン</t>
    </rPh>
    <rPh sb="6" eb="8">
      <t>キジュン</t>
    </rPh>
    <phoneticPr fontId="4"/>
  </si>
  <si>
    <t>療養環境基準・設備基準</t>
    <rPh sb="0" eb="2">
      <t>リョウヨウ</t>
    </rPh>
    <rPh sb="2" eb="4">
      <t>カンキョウ</t>
    </rPh>
    <rPh sb="4" eb="6">
      <t>キジュン</t>
    </rPh>
    <rPh sb="7" eb="9">
      <t>セツビ</t>
    </rPh>
    <rPh sb="9" eb="11">
      <t>キジュン</t>
    </rPh>
    <phoneticPr fontId="4"/>
  </si>
  <si>
    <t>平面図（廊下幅が分かるもの）</t>
    <rPh sb="0" eb="3">
      <t>ヘイメンズ</t>
    </rPh>
    <rPh sb="4" eb="6">
      <t>ロウカ</t>
    </rPh>
    <rPh sb="6" eb="7">
      <t>ハバ</t>
    </rPh>
    <rPh sb="8" eb="9">
      <t>ワ</t>
    </rPh>
    <phoneticPr fontId="4"/>
  </si>
  <si>
    <t>医師の配置基準</t>
    <rPh sb="0" eb="2">
      <t>イシ</t>
    </rPh>
    <rPh sb="3" eb="5">
      <t>ハイチ</t>
    </rPh>
    <rPh sb="5" eb="7">
      <t>キジュン</t>
    </rPh>
    <phoneticPr fontId="4"/>
  </si>
  <si>
    <t>医師名簿、医師の法定人員に係る調書、資格証（写）</t>
    <rPh sb="0" eb="2">
      <t>イシ</t>
    </rPh>
    <rPh sb="2" eb="4">
      <t>メイボ</t>
    </rPh>
    <rPh sb="5" eb="7">
      <t>イシ</t>
    </rPh>
    <rPh sb="8" eb="10">
      <t>ホウテイ</t>
    </rPh>
    <rPh sb="10" eb="12">
      <t>ジンイン</t>
    </rPh>
    <rPh sb="13" eb="14">
      <t>カカ</t>
    </rPh>
    <rPh sb="15" eb="17">
      <t>チョウショ</t>
    </rPh>
    <phoneticPr fontId="4"/>
  </si>
  <si>
    <t>リハビリテーション提供体制</t>
    <phoneticPr fontId="4"/>
  </si>
  <si>
    <t>短期入所療養介護
（介護医療院）</t>
    <rPh sb="0" eb="2">
      <t>タンキ</t>
    </rPh>
    <rPh sb="2" eb="4">
      <t>ニュウショ</t>
    </rPh>
    <rPh sb="4" eb="6">
      <t>リョウヨウ</t>
    </rPh>
    <rPh sb="6" eb="8">
      <t>カイゴ</t>
    </rPh>
    <rPh sb="10" eb="12">
      <t>カイゴ</t>
    </rPh>
    <rPh sb="12" eb="15">
      <t>イリョウイン</t>
    </rPh>
    <phoneticPr fontId="4"/>
  </si>
  <si>
    <t>平面図（廊下幅、療養室の床面積が分かるもの）</t>
    <rPh sb="0" eb="3">
      <t>ヘイメンズ</t>
    </rPh>
    <rPh sb="4" eb="6">
      <t>ロウカ</t>
    </rPh>
    <rPh sb="6" eb="7">
      <t>ハバ</t>
    </rPh>
    <rPh sb="8" eb="11">
      <t>リョウヨウシツ</t>
    </rPh>
    <rPh sb="12" eb="15">
      <t>ユカメンセキ</t>
    </rPh>
    <rPh sb="16" eb="17">
      <t>ワ</t>
    </rPh>
    <phoneticPr fontId="4"/>
  </si>
  <si>
    <t>別紙２４</t>
    <rPh sb="0" eb="2">
      <t>ベッシ</t>
    </rPh>
    <phoneticPr fontId="4"/>
  </si>
  <si>
    <t>特別診療費項目</t>
    <phoneticPr fontId="4"/>
  </si>
  <si>
    <t>特定施設入居者
生活介護</t>
    <rPh sb="0" eb="2">
      <t>トクテイ</t>
    </rPh>
    <rPh sb="2" eb="4">
      <t>シセツ</t>
    </rPh>
    <rPh sb="4" eb="7">
      <t>ニュウキョシャ</t>
    </rPh>
    <rPh sb="8" eb="10">
      <t>セイカツ</t>
    </rPh>
    <rPh sb="10" eb="12">
      <t>カイゴ</t>
    </rPh>
    <phoneticPr fontId="4"/>
  </si>
  <si>
    <t>入居継続支援加算</t>
    <rPh sb="0" eb="2">
      <t>ニュウキョ</t>
    </rPh>
    <rPh sb="2" eb="4">
      <t>ケイゾク</t>
    </rPh>
    <rPh sb="4" eb="6">
      <t>シエン</t>
    </rPh>
    <rPh sb="6" eb="8">
      <t>カサン</t>
    </rPh>
    <phoneticPr fontId="4"/>
  </si>
  <si>
    <t>別紙２０、勤務表、資格証（写）</t>
    <rPh sb="0" eb="2">
      <t>ベッシ</t>
    </rPh>
    <rPh sb="5" eb="8">
      <t>キンムヒョウ</t>
    </rPh>
    <rPh sb="9" eb="12">
      <t>シカクショウ</t>
    </rPh>
    <rPh sb="13" eb="14">
      <t>ウツ</t>
    </rPh>
    <phoneticPr fontId="4"/>
  </si>
  <si>
    <t>個別機能訓練体制(短期利用を除く)</t>
    <phoneticPr fontId="4"/>
  </si>
  <si>
    <t>勤務表、資格証（写）</t>
    <phoneticPr fontId="4"/>
  </si>
  <si>
    <t>夜間看護体制</t>
    <phoneticPr fontId="4"/>
  </si>
  <si>
    <t>勤務表、別紙９、資格証（写）</t>
    <rPh sb="8" eb="11">
      <t>シカクショウ</t>
    </rPh>
    <rPh sb="12" eb="13">
      <t>ウツ</t>
    </rPh>
    <phoneticPr fontId="4"/>
  </si>
  <si>
    <t>別紙１２－６、勤務表、資格証（写）</t>
    <rPh sb="0" eb="2">
      <t>ベッシ</t>
    </rPh>
    <rPh sb="7" eb="10">
      <t>キンムヒョウ</t>
    </rPh>
    <rPh sb="11" eb="13">
      <t>シカク</t>
    </rPh>
    <rPh sb="13" eb="14">
      <t>ショウ</t>
    </rPh>
    <rPh sb="15" eb="16">
      <t>ウツ</t>
    </rPh>
    <phoneticPr fontId="4"/>
  </si>
  <si>
    <t>勤務表、資格証（写）、様式９－３</t>
    <rPh sb="0" eb="2">
      <t>キンム</t>
    </rPh>
    <rPh sb="2" eb="3">
      <t>ヒョウ</t>
    </rPh>
    <rPh sb="4" eb="6">
      <t>シカク</t>
    </rPh>
    <rPh sb="6" eb="7">
      <t>ショウ</t>
    </rPh>
    <rPh sb="8" eb="9">
      <t>ウツ</t>
    </rPh>
    <rPh sb="11" eb="13">
      <t>ヨウシキ</t>
    </rPh>
    <phoneticPr fontId="4"/>
  </si>
  <si>
    <t>栄養マネジメント体制</t>
    <rPh sb="0" eb="2">
      <t>エイヨウ</t>
    </rPh>
    <rPh sb="8" eb="10">
      <t>タイセイ</t>
    </rPh>
    <phoneticPr fontId="4"/>
  </si>
  <si>
    <t>別紙１１、計画書様式</t>
    <rPh sb="0" eb="2">
      <t>ベッシ</t>
    </rPh>
    <rPh sb="5" eb="8">
      <t>ケイカクショ</t>
    </rPh>
    <rPh sb="8" eb="10">
      <t>ヨウシキ</t>
    </rPh>
    <phoneticPr fontId="4"/>
  </si>
  <si>
    <t>配置医師緊急時対応加算</t>
    <rPh sb="0" eb="2">
      <t>ハイチ</t>
    </rPh>
    <rPh sb="2" eb="4">
      <t>イシ</t>
    </rPh>
    <rPh sb="4" eb="7">
      <t>キンキュウジ</t>
    </rPh>
    <rPh sb="7" eb="9">
      <t>タイオウ</t>
    </rPh>
    <rPh sb="9" eb="11">
      <t>カサン</t>
    </rPh>
    <phoneticPr fontId="4"/>
  </si>
  <si>
    <t>別紙２１</t>
    <rPh sb="0" eb="2">
      <t>ベッシ</t>
    </rPh>
    <phoneticPr fontId="4"/>
  </si>
  <si>
    <t>別紙９－４、看取りの指針、資格証（写）</t>
    <rPh sb="0" eb="2">
      <t>ベッシ</t>
    </rPh>
    <rPh sb="13" eb="16">
      <t>シカクショウ</t>
    </rPh>
    <rPh sb="17" eb="18">
      <t>ウツ</t>
    </rPh>
    <phoneticPr fontId="4"/>
  </si>
  <si>
    <t>別紙２３</t>
    <rPh sb="0" eb="2">
      <t>ベッシ</t>
    </rPh>
    <phoneticPr fontId="4"/>
  </si>
  <si>
    <t>介護老人保健施設（基本型・在宅強化型）</t>
    <rPh sb="9" eb="12">
      <t>キホンガタ</t>
    </rPh>
    <rPh sb="13" eb="15">
      <t>ザイタク</t>
    </rPh>
    <rPh sb="15" eb="17">
      <t>キョウカ</t>
    </rPh>
    <rPh sb="17" eb="18">
      <t>ガタ</t>
    </rPh>
    <phoneticPr fontId="4"/>
  </si>
  <si>
    <t>介護老人保健施設（療養型）</t>
    <rPh sb="9" eb="12">
      <t>リョウヨウガタ</t>
    </rPh>
    <phoneticPr fontId="4"/>
  </si>
  <si>
    <t>介護老人保健施設（その他）</t>
    <rPh sb="11" eb="12">
      <t>タ</t>
    </rPh>
    <phoneticPr fontId="4"/>
  </si>
  <si>
    <t>療養機能強化型は別紙１３－３，療養機能強化型以外は１３－４</t>
    <rPh sb="0" eb="2">
      <t>リョウヨウ</t>
    </rPh>
    <rPh sb="2" eb="4">
      <t>キノウ</t>
    </rPh>
    <rPh sb="4" eb="6">
      <t>キョウカ</t>
    </rPh>
    <rPh sb="6" eb="7">
      <t>ガタ</t>
    </rPh>
    <rPh sb="8" eb="10">
      <t>ベッシ</t>
    </rPh>
    <rPh sb="15" eb="17">
      <t>リョウヨウ</t>
    </rPh>
    <rPh sb="17" eb="19">
      <t>キノウ</t>
    </rPh>
    <rPh sb="19" eb="21">
      <t>キョウカ</t>
    </rPh>
    <rPh sb="21" eb="22">
      <t>ガタ</t>
    </rPh>
    <rPh sb="22" eb="24">
      <t>イガイ</t>
    </rPh>
    <phoneticPr fontId="4"/>
  </si>
  <si>
    <t>介護医療院</t>
    <rPh sb="0" eb="2">
      <t>カイゴ</t>
    </rPh>
    <rPh sb="2" eb="5">
      <t>イリョウイン</t>
    </rPh>
    <phoneticPr fontId="4"/>
  </si>
  <si>
    <t>Ⅰ型については別紙１３－５、Ⅱ型については別紙１３－６</t>
    <rPh sb="1" eb="2">
      <t>ガタ</t>
    </rPh>
    <rPh sb="7" eb="9">
      <t>ベッシ</t>
    </rPh>
    <rPh sb="15" eb="16">
      <t>ガタ</t>
    </rPh>
    <rPh sb="21" eb="23">
      <t>ベッシ</t>
    </rPh>
    <phoneticPr fontId="4"/>
  </si>
  <si>
    <t>通所介護事業所における施設等の区分に係る届出書</t>
    <rPh sb="0" eb="2">
      <t>ツウショ</t>
    </rPh>
    <rPh sb="2" eb="4">
      <t>カイゴ</t>
    </rPh>
    <rPh sb="4" eb="7">
      <t>ジギョウショ</t>
    </rPh>
    <rPh sb="11" eb="13">
      <t>シセツ</t>
    </rPh>
    <rPh sb="13" eb="14">
      <t>トウ</t>
    </rPh>
    <rPh sb="15" eb="17">
      <t>クブン</t>
    </rPh>
    <rPh sb="18" eb="19">
      <t>カカ</t>
    </rPh>
    <rPh sb="20" eb="23">
      <t>トドケデショ</t>
    </rPh>
    <phoneticPr fontId="4"/>
  </si>
  <si>
    <t>Ⅰ</t>
    <phoneticPr fontId="4"/>
  </si>
  <si>
    <t>新たに事業を開始し、又は再開した事業者</t>
    <rPh sb="0" eb="1">
      <t>アラ</t>
    </rPh>
    <rPh sb="3" eb="5">
      <t>ジギョウ</t>
    </rPh>
    <rPh sb="6" eb="8">
      <t>カイシ</t>
    </rPh>
    <rPh sb="10" eb="11">
      <t>マタ</t>
    </rPh>
    <rPh sb="12" eb="14">
      <t>サイカイ</t>
    </rPh>
    <rPh sb="16" eb="19">
      <t>ジギョウシャ</t>
    </rPh>
    <phoneticPr fontId="4"/>
  </si>
  <si>
    <t>前年度（４月～２月）の実績が６月に満たない場合</t>
    <rPh sb="0" eb="3">
      <t>ゼンネンド</t>
    </rPh>
    <rPh sb="5" eb="6">
      <t>ガツ</t>
    </rPh>
    <rPh sb="8" eb="9">
      <t>ガツ</t>
    </rPh>
    <rPh sb="11" eb="13">
      <t>ジッセキ</t>
    </rPh>
    <rPh sb="15" eb="16">
      <t>ツキ</t>
    </rPh>
    <rPh sb="17" eb="18">
      <t>ミ</t>
    </rPh>
    <rPh sb="21" eb="23">
      <t>バアイ</t>
    </rPh>
    <phoneticPr fontId="4"/>
  </si>
  <si>
    <t>前年度（４月～２月）の実績が６月以上ある事業者が、年度が変わる際に定員を概ね２５％以上</t>
    <rPh sb="16" eb="18">
      <t>イジョウ</t>
    </rPh>
    <rPh sb="20" eb="23">
      <t>ジギョウシャ</t>
    </rPh>
    <rPh sb="25" eb="27">
      <t>ネンド</t>
    </rPh>
    <rPh sb="28" eb="29">
      <t>カ</t>
    </rPh>
    <rPh sb="31" eb="32">
      <t>サイ</t>
    </rPh>
    <phoneticPr fontId="4"/>
  </si>
  <si>
    <t>変更する場合</t>
  </si>
  <si>
    <t>利用定員</t>
    <rPh sb="0" eb="2">
      <t>リヨウ</t>
    </rPh>
    <rPh sb="2" eb="4">
      <t>テイイン</t>
    </rPh>
    <phoneticPr fontId="4"/>
  </si>
  <si>
    <t>①×0.9</t>
    <phoneticPr fontId="4"/>
  </si>
  <si>
    <t>予定される１月当たりの
営業日数</t>
    <rPh sb="0" eb="2">
      <t>ヨテイ</t>
    </rPh>
    <rPh sb="6" eb="7">
      <t>ツキ</t>
    </rPh>
    <rPh sb="7" eb="8">
      <t>ア</t>
    </rPh>
    <rPh sb="12" eb="14">
      <t>エイギョウ</t>
    </rPh>
    <rPh sb="14" eb="16">
      <t>ニッスウ</t>
    </rPh>
    <phoneticPr fontId="4"/>
  </si>
  <si>
    <t>平均利用延人員数
②×③</t>
    <rPh sb="0" eb="2">
      <t>ヘイキン</t>
    </rPh>
    <rPh sb="2" eb="4">
      <t>リヨウ</t>
    </rPh>
    <rPh sb="4" eb="5">
      <t>ノ</t>
    </rPh>
    <rPh sb="5" eb="8">
      <t>ジンインスウ</t>
    </rPh>
    <phoneticPr fontId="4"/>
  </si>
  <si>
    <t>※</t>
  </si>
  <si>
    <t>③の予定される１月当たりの営業日数は、運営規程に定めた営業日に基づき積算した向こう１年間の営業日数の合計を１２で除した数とすること。</t>
    <rPh sb="2" eb="4">
      <t>ヨテイ</t>
    </rPh>
    <rPh sb="8" eb="9">
      <t>ツキ</t>
    </rPh>
    <rPh sb="9" eb="10">
      <t>ア</t>
    </rPh>
    <rPh sb="13" eb="15">
      <t>エイギョウ</t>
    </rPh>
    <rPh sb="15" eb="17">
      <t>ニッスウ</t>
    </rPh>
    <rPh sb="19" eb="21">
      <t>ウンエイ</t>
    </rPh>
    <rPh sb="21" eb="23">
      <t>キテイ</t>
    </rPh>
    <rPh sb="24" eb="25">
      <t>サダ</t>
    </rPh>
    <rPh sb="27" eb="30">
      <t>エイギョウビ</t>
    </rPh>
    <rPh sb="31" eb="32">
      <t>モト</t>
    </rPh>
    <rPh sb="34" eb="36">
      <t>セキサン</t>
    </rPh>
    <rPh sb="38" eb="39">
      <t>ム</t>
    </rPh>
    <rPh sb="42" eb="44">
      <t>ネンカン</t>
    </rPh>
    <rPh sb="45" eb="47">
      <t>エイギョウ</t>
    </rPh>
    <rPh sb="47" eb="49">
      <t>ニッスウ</t>
    </rPh>
    <rPh sb="50" eb="52">
      <t>ゴウケイ</t>
    </rPh>
    <rPh sb="56" eb="57">
      <t>ジョ</t>
    </rPh>
    <rPh sb="59" eb="60">
      <t>カズ</t>
    </rPh>
    <phoneticPr fontId="4"/>
  </si>
  <si>
    <t>計算の過程で発生した小数点の端数処理は行わないこと。</t>
    <phoneticPr fontId="4"/>
  </si>
  <si>
    <t>８月１３から１５日及び１２月２９日から１月３日を除き、毎日通所介護事業を実施予定としている事業所については、以下の計算式を適用する。</t>
    <rPh sb="9" eb="10">
      <t>オヨ</t>
    </rPh>
    <rPh sb="24" eb="25">
      <t>ノゾ</t>
    </rPh>
    <rPh sb="27" eb="29">
      <t>マイニチ</t>
    </rPh>
    <rPh sb="29" eb="31">
      <t>ツウショ</t>
    </rPh>
    <rPh sb="31" eb="33">
      <t>カイゴ</t>
    </rPh>
    <rPh sb="33" eb="35">
      <t>ジギョウ</t>
    </rPh>
    <rPh sb="36" eb="38">
      <t>ジッシ</t>
    </rPh>
    <rPh sb="38" eb="40">
      <t>ヨテイ</t>
    </rPh>
    <rPh sb="45" eb="48">
      <t>ジギョウショ</t>
    </rPh>
    <phoneticPr fontId="4"/>
  </si>
  <si>
    <t>平均利用延人員数
④×6/7</t>
    <rPh sb="0" eb="2">
      <t>ヘイキン</t>
    </rPh>
    <rPh sb="2" eb="4">
      <t>リヨウ</t>
    </rPh>
    <rPh sb="4" eb="5">
      <t>ノ</t>
    </rPh>
    <rPh sb="5" eb="8">
      <t>ジンインスウ</t>
    </rPh>
    <phoneticPr fontId="4"/>
  </si>
  <si>
    <t>　【事業所規模による区分】</t>
    <rPh sb="2" eb="5">
      <t>ジギョウショ</t>
    </rPh>
    <rPh sb="5" eb="7">
      <t>キボ</t>
    </rPh>
    <rPh sb="10" eb="12">
      <t>クブン</t>
    </rPh>
    <phoneticPr fontId="4"/>
  </si>
  <si>
    <t>通常規模型事業所</t>
    <rPh sb="0" eb="2">
      <t>ツウジョウ</t>
    </rPh>
    <rPh sb="2" eb="4">
      <t>キボ</t>
    </rPh>
    <rPh sb="4" eb="5">
      <t>ガタ</t>
    </rPh>
    <rPh sb="5" eb="8">
      <t>ジギョウショ</t>
    </rPh>
    <phoneticPr fontId="4"/>
  </si>
  <si>
    <t>：</t>
    <phoneticPr fontId="4"/>
  </si>
  <si>
    <t>④又は⑤の平均利用延人員数が７５０人以内の場合</t>
    <rPh sb="1" eb="2">
      <t>マタ</t>
    </rPh>
    <rPh sb="17" eb="18">
      <t>ニン</t>
    </rPh>
    <rPh sb="18" eb="20">
      <t>イナイ</t>
    </rPh>
    <rPh sb="21" eb="23">
      <t>バアイ</t>
    </rPh>
    <phoneticPr fontId="4"/>
  </si>
  <si>
    <t>大規模型事業所（Ⅰ）</t>
    <rPh sb="0" eb="3">
      <t>ダイキボ</t>
    </rPh>
    <rPh sb="3" eb="4">
      <t>ガタ</t>
    </rPh>
    <rPh sb="4" eb="7">
      <t>ジギョウショ</t>
    </rPh>
    <phoneticPr fontId="4"/>
  </si>
  <si>
    <t>④又は⑤の平均利用延人員数が７５０人超９００人以内の場合</t>
    <rPh sb="1" eb="2">
      <t>マタ</t>
    </rPh>
    <rPh sb="18" eb="19">
      <t>チョウ</t>
    </rPh>
    <rPh sb="22" eb="23">
      <t>ニン</t>
    </rPh>
    <rPh sb="23" eb="25">
      <t>イナイ</t>
    </rPh>
    <rPh sb="26" eb="28">
      <t>バアイ</t>
    </rPh>
    <phoneticPr fontId="4"/>
  </si>
  <si>
    <t>大規模型事業所（Ⅱ）</t>
    <rPh sb="0" eb="3">
      <t>ダイキボ</t>
    </rPh>
    <rPh sb="3" eb="4">
      <t>ガタ</t>
    </rPh>
    <rPh sb="4" eb="7">
      <t>ジギョウショ</t>
    </rPh>
    <phoneticPr fontId="4"/>
  </si>
  <si>
    <t>④又は⑤の平均利用延人員数が９００人超の場合</t>
    <rPh sb="1" eb="2">
      <t>マタ</t>
    </rPh>
    <rPh sb="5" eb="7">
      <t>ヘイキン</t>
    </rPh>
    <rPh sb="7" eb="9">
      <t>リヨウ</t>
    </rPh>
    <rPh sb="9" eb="12">
      <t>ノベジンイン</t>
    </rPh>
    <rPh sb="12" eb="13">
      <t>カズ</t>
    </rPh>
    <rPh sb="17" eb="18">
      <t>ニン</t>
    </rPh>
    <rPh sb="18" eb="19">
      <t>チョウ</t>
    </rPh>
    <rPh sb="20" eb="22">
      <t>バアイ</t>
    </rPh>
    <phoneticPr fontId="4"/>
  </si>
  <si>
    <t>Ⅱ</t>
    <phoneticPr fontId="4"/>
  </si>
  <si>
    <t>Ⅰ以外の場合</t>
    <rPh sb="1" eb="3">
      <t>イガイ</t>
    </rPh>
    <rPh sb="4" eb="6">
      <t>バアイ</t>
    </rPh>
    <phoneticPr fontId="4"/>
  </si>
  <si>
    <t>４月</t>
    <rPh sb="1" eb="2">
      <t>ガツ</t>
    </rPh>
    <phoneticPr fontId="4"/>
  </si>
  <si>
    <t>５月</t>
    <rPh sb="1" eb="2">
      <t>ガツ</t>
    </rPh>
    <phoneticPr fontId="4"/>
  </si>
  <si>
    <t>６月</t>
  </si>
  <si>
    <t>７月</t>
  </si>
  <si>
    <t>８月</t>
  </si>
  <si>
    <t>９月</t>
  </si>
  <si>
    <t>10月</t>
    <phoneticPr fontId="4"/>
  </si>
  <si>
    <t>11月</t>
    <phoneticPr fontId="4"/>
  </si>
  <si>
    <t>12月</t>
    <phoneticPr fontId="4"/>
  </si>
  <si>
    <t>１月</t>
  </si>
  <si>
    <t>２月</t>
  </si>
  <si>
    <t>通
所
介
護</t>
    <rPh sb="0" eb="1">
      <t>トオル</t>
    </rPh>
    <rPh sb="2" eb="3">
      <t>ショ</t>
    </rPh>
    <rPh sb="4" eb="5">
      <t>カイ</t>
    </rPh>
    <rPh sb="6" eb="7">
      <t>マモル</t>
    </rPh>
    <phoneticPr fontId="4"/>
  </si>
  <si>
    <t>月別利用延人員数
２時間以上５時間未満</t>
    <rPh sb="0" eb="2">
      <t>ツキベツ</t>
    </rPh>
    <rPh sb="2" eb="4">
      <t>リヨウ</t>
    </rPh>
    <rPh sb="4" eb="5">
      <t>ノ</t>
    </rPh>
    <rPh sb="7" eb="8">
      <t>スウ</t>
    </rPh>
    <rPh sb="10" eb="12">
      <t>ジカン</t>
    </rPh>
    <rPh sb="12" eb="14">
      <t>イジョウ</t>
    </rPh>
    <rPh sb="15" eb="17">
      <t>ジカン</t>
    </rPh>
    <rPh sb="17" eb="19">
      <t>ミマン</t>
    </rPh>
    <phoneticPr fontId="4"/>
  </si>
  <si>
    <t>月別利用延人員数
５時間以上７時間未満</t>
    <rPh sb="0" eb="2">
      <t>ツキベツ</t>
    </rPh>
    <rPh sb="2" eb="4">
      <t>リヨウ</t>
    </rPh>
    <rPh sb="4" eb="7">
      <t>ノベジンイン</t>
    </rPh>
    <rPh sb="7" eb="8">
      <t>スウ</t>
    </rPh>
    <rPh sb="10" eb="12">
      <t>ジカン</t>
    </rPh>
    <rPh sb="12" eb="14">
      <t>イジョウ</t>
    </rPh>
    <rPh sb="15" eb="17">
      <t>ジカン</t>
    </rPh>
    <rPh sb="17" eb="19">
      <t>ミマン</t>
    </rPh>
    <phoneticPr fontId="4"/>
  </si>
  <si>
    <t>月別利用延人員数
７時間以上</t>
    <rPh sb="0" eb="2">
      <t>ツキベツ</t>
    </rPh>
    <rPh sb="2" eb="4">
      <t>リヨウ</t>
    </rPh>
    <rPh sb="4" eb="7">
      <t>ノベジンイン</t>
    </rPh>
    <rPh sb="7" eb="8">
      <t>スウ</t>
    </rPh>
    <rPh sb="10" eb="12">
      <t>ジカン</t>
    </rPh>
    <rPh sb="12" eb="14">
      <t>イジョウ</t>
    </rPh>
    <phoneticPr fontId="4"/>
  </si>
  <si>
    <t>月別利用延人員数合計
①×0.5＋②×0.75＋③</t>
    <rPh sb="0" eb="2">
      <t>ツキベツ</t>
    </rPh>
    <rPh sb="2" eb="4">
      <t>リヨウ</t>
    </rPh>
    <rPh sb="4" eb="7">
      <t>ノベジンイン</t>
    </rPh>
    <rPh sb="7" eb="8">
      <t>スウ</t>
    </rPh>
    <rPh sb="8" eb="10">
      <t>ゴウケイ</t>
    </rPh>
    <phoneticPr fontId="4"/>
  </si>
  <si>
    <t xml:space="preserve">
第
一
号
通
所
事
業</t>
    <rPh sb="1" eb="2">
      <t>ダイ</t>
    </rPh>
    <rPh sb="3" eb="4">
      <t>イチ</t>
    </rPh>
    <rPh sb="5" eb="6">
      <t>ゴウ</t>
    </rPh>
    <rPh sb="7" eb="8">
      <t>ツウ</t>
    </rPh>
    <rPh sb="9" eb="10">
      <t>ショ</t>
    </rPh>
    <rPh sb="11" eb="12">
      <t>コト</t>
    </rPh>
    <rPh sb="13" eb="14">
      <t>ギョウ</t>
    </rPh>
    <phoneticPr fontId="4"/>
  </si>
  <si>
    <t>月別利用延人員数
５時間未満</t>
    <rPh sb="0" eb="2">
      <t>ツキベツ</t>
    </rPh>
    <rPh sb="2" eb="4">
      <t>リヨウ</t>
    </rPh>
    <rPh sb="4" eb="7">
      <t>ノベジンイン</t>
    </rPh>
    <rPh sb="7" eb="8">
      <t>スウ</t>
    </rPh>
    <rPh sb="10" eb="12">
      <t>ジカン</t>
    </rPh>
    <rPh sb="12" eb="14">
      <t>ミマン</t>
    </rPh>
    <phoneticPr fontId="4"/>
  </si>
  <si>
    <t>月別利用延人員数合計
⑤×0.5＋⑥×0.75＋⑦</t>
    <rPh sb="0" eb="2">
      <t>ツキベツ</t>
    </rPh>
    <rPh sb="2" eb="4">
      <t>リヨウ</t>
    </rPh>
    <rPh sb="4" eb="7">
      <t>ノベジンイン</t>
    </rPh>
    <rPh sb="7" eb="8">
      <t>スウ</t>
    </rPh>
    <rPh sb="8" eb="10">
      <t>ゴウケイ</t>
    </rPh>
    <phoneticPr fontId="4"/>
  </si>
  <si>
    <t>全
体
集
計</t>
    <rPh sb="0" eb="1">
      <t>ゼン</t>
    </rPh>
    <rPh sb="2" eb="3">
      <t>カラダ</t>
    </rPh>
    <rPh sb="4" eb="5">
      <t>シュウ</t>
    </rPh>
    <rPh sb="6" eb="7">
      <t>ケイ</t>
    </rPh>
    <phoneticPr fontId="4"/>
  </si>
  <si>
    <t>⑨</t>
    <phoneticPr fontId="4"/>
  </si>
  <si>
    <t>全体月別利用延人員数
④＋⑧</t>
    <rPh sb="0" eb="2">
      <t>ゼンタイ</t>
    </rPh>
    <rPh sb="2" eb="4">
      <t>ツキベツ</t>
    </rPh>
    <rPh sb="4" eb="6">
      <t>リヨウ</t>
    </rPh>
    <rPh sb="6" eb="9">
      <t>ノベジンイン</t>
    </rPh>
    <rPh sb="9" eb="10">
      <t>スウ</t>
    </rPh>
    <phoneticPr fontId="4"/>
  </si>
  <si>
    <t>⑩</t>
    <phoneticPr fontId="4"/>
  </si>
  <si>
    <r>
      <t xml:space="preserve">⑨×6/7
</t>
    </r>
    <r>
      <rPr>
        <sz val="6"/>
        <rFont val="ＭＳ Ｐゴシック"/>
        <family val="3"/>
        <charset val="128"/>
      </rPr>
      <t>※毎日事業を実施した月のみ
※小数点第三位を四捨五入</t>
    </r>
    <rPh sb="9" eb="11">
      <t>ジギョウ</t>
    </rPh>
    <rPh sb="12" eb="14">
      <t>ジッシ</t>
    </rPh>
    <rPh sb="16" eb="17">
      <t>ツキ</t>
    </rPh>
    <phoneticPr fontId="4"/>
  </si>
  <si>
    <t>⑪</t>
    <phoneticPr fontId="4"/>
  </si>
  <si>
    <t>最終月別利用延人員数
⑨又は⑩</t>
    <rPh sb="0" eb="2">
      <t>サイシュウ</t>
    </rPh>
    <rPh sb="2" eb="4">
      <t>ツキベツ</t>
    </rPh>
    <rPh sb="4" eb="6">
      <t>リヨウ</t>
    </rPh>
    <rPh sb="6" eb="9">
      <t>ノベジンイン</t>
    </rPh>
    <rPh sb="9" eb="10">
      <t>スウ</t>
    </rPh>
    <rPh sb="12" eb="13">
      <t>マタ</t>
    </rPh>
    <phoneticPr fontId="4"/>
  </si>
  <si>
    <t>⑫</t>
    <phoneticPr fontId="4"/>
  </si>
  <si>
    <t>最終利用延人員数
（⑪の４月～２月合計）</t>
    <rPh sb="0" eb="2">
      <t>サイシュウ</t>
    </rPh>
    <rPh sb="2" eb="4">
      <t>リヨウ</t>
    </rPh>
    <rPh sb="4" eb="7">
      <t>ノベジンイン</t>
    </rPh>
    <rPh sb="7" eb="8">
      <t>スウ</t>
    </rPh>
    <rPh sb="13" eb="14">
      <t>ガツ</t>
    </rPh>
    <rPh sb="16" eb="17">
      <t>ガツ</t>
    </rPh>
    <rPh sb="17" eb="19">
      <t>ゴウケイ</t>
    </rPh>
    <phoneticPr fontId="4"/>
  </si>
  <si>
    <t>⑬</t>
    <phoneticPr fontId="4"/>
  </si>
  <si>
    <t>平均利用延人員数
⑫÷算定月数</t>
    <rPh sb="0" eb="2">
      <t>ヘイキン</t>
    </rPh>
    <rPh sb="2" eb="4">
      <t>リヨウ</t>
    </rPh>
    <rPh sb="4" eb="5">
      <t>ノ</t>
    </rPh>
    <rPh sb="5" eb="8">
      <t>ジンインスウ</t>
    </rPh>
    <rPh sb="11" eb="13">
      <t>サンテイ</t>
    </rPh>
    <rPh sb="13" eb="15">
      <t>ツキスウ</t>
    </rPh>
    <phoneticPr fontId="4"/>
  </si>
  <si>
    <t>第一号通所事業の月別利用延人員数について、同時にサービスの提供を受けた者の最大数を営業日ごとに加える方法による場合は、⑦に一括計上すること。</t>
    <rPh sb="0" eb="1">
      <t>ダイ</t>
    </rPh>
    <rPh sb="1" eb="3">
      <t>イチゴウ</t>
    </rPh>
    <rPh sb="3" eb="5">
      <t>ツウショ</t>
    </rPh>
    <rPh sb="5" eb="7">
      <t>ジギョウ</t>
    </rPh>
    <rPh sb="8" eb="10">
      <t>ツキベツ</t>
    </rPh>
    <rPh sb="10" eb="12">
      <t>リヨウ</t>
    </rPh>
    <rPh sb="12" eb="15">
      <t>ノベジンイン</t>
    </rPh>
    <rPh sb="15" eb="16">
      <t>カズ</t>
    </rPh>
    <rPh sb="21" eb="23">
      <t>ドウジ</t>
    </rPh>
    <rPh sb="29" eb="31">
      <t>テイキョウ</t>
    </rPh>
    <rPh sb="32" eb="33">
      <t>ウ</t>
    </rPh>
    <rPh sb="35" eb="36">
      <t>モノ</t>
    </rPh>
    <rPh sb="37" eb="40">
      <t>サイダイスウ</t>
    </rPh>
    <rPh sb="41" eb="44">
      <t>エイギョウビ</t>
    </rPh>
    <rPh sb="47" eb="48">
      <t>クワ</t>
    </rPh>
    <rPh sb="50" eb="52">
      <t>ホウホウ</t>
    </rPh>
    <rPh sb="55" eb="57">
      <t>バアイ</t>
    </rPh>
    <rPh sb="61" eb="63">
      <t>イッカツ</t>
    </rPh>
    <rPh sb="63" eb="65">
      <t>ケイジョウ</t>
    </rPh>
    <phoneticPr fontId="4"/>
  </si>
  <si>
    <t>⑩は１２月２９日から１月３日まで及び８月１３日から１５日までを除いて毎日（土日を含む）事業を実施した月のみ計算すること。</t>
    <rPh sb="4" eb="5">
      <t>ガツ</t>
    </rPh>
    <rPh sb="7" eb="8">
      <t>ニチ</t>
    </rPh>
    <rPh sb="11" eb="12">
      <t>ガツ</t>
    </rPh>
    <rPh sb="13" eb="14">
      <t>ニチ</t>
    </rPh>
    <rPh sb="16" eb="17">
      <t>オヨ</t>
    </rPh>
    <rPh sb="19" eb="20">
      <t>ガツ</t>
    </rPh>
    <rPh sb="22" eb="23">
      <t>ニチ</t>
    </rPh>
    <rPh sb="27" eb="28">
      <t>ニチ</t>
    </rPh>
    <rPh sb="31" eb="32">
      <t>ノゾ</t>
    </rPh>
    <rPh sb="34" eb="36">
      <t>マイニチ</t>
    </rPh>
    <rPh sb="37" eb="39">
      <t>ドニチ</t>
    </rPh>
    <rPh sb="40" eb="41">
      <t>フク</t>
    </rPh>
    <rPh sb="43" eb="45">
      <t>ジギョウ</t>
    </rPh>
    <rPh sb="46" eb="48">
      <t>ジッシ</t>
    </rPh>
    <rPh sb="50" eb="51">
      <t>ツキ</t>
    </rPh>
    <rPh sb="53" eb="55">
      <t>ケイサン</t>
    </rPh>
    <phoneticPr fontId="4"/>
  </si>
  <si>
    <t>⑩を除いて、計算の過程で発生した小数点の端数処理は行わないこと。</t>
    <rPh sb="2" eb="3">
      <t>ノゾ</t>
    </rPh>
    <rPh sb="6" eb="8">
      <t>ケイサン</t>
    </rPh>
    <rPh sb="9" eb="11">
      <t>カテイ</t>
    </rPh>
    <rPh sb="12" eb="14">
      <t>ハッセイ</t>
    </rPh>
    <rPh sb="16" eb="19">
      <t>ショウスウテン</t>
    </rPh>
    <rPh sb="20" eb="22">
      <t>タンスウ</t>
    </rPh>
    <rPh sb="22" eb="24">
      <t>ショリ</t>
    </rPh>
    <rPh sb="25" eb="26">
      <t>オコナ</t>
    </rPh>
    <phoneticPr fontId="4"/>
  </si>
  <si>
    <t>⑬の平均利用延人員数が７５０人以内の場合</t>
    <rPh sb="14" eb="15">
      <t>ニン</t>
    </rPh>
    <rPh sb="15" eb="17">
      <t>イナイ</t>
    </rPh>
    <rPh sb="18" eb="20">
      <t>バアイ</t>
    </rPh>
    <phoneticPr fontId="4"/>
  </si>
  <si>
    <t>⑬の平均利用延人員数が７５０人超９００人以内の場合</t>
    <rPh sb="15" eb="16">
      <t>チョウ</t>
    </rPh>
    <rPh sb="19" eb="20">
      <t>ニン</t>
    </rPh>
    <rPh sb="20" eb="22">
      <t>イナイ</t>
    </rPh>
    <rPh sb="23" eb="25">
      <t>バアイ</t>
    </rPh>
    <phoneticPr fontId="4"/>
  </si>
  <si>
    <t>⑬の平均利用延人員数が９００人超の場合</t>
    <rPh sb="2" eb="4">
      <t>ヘイキン</t>
    </rPh>
    <rPh sb="4" eb="6">
      <t>リヨウ</t>
    </rPh>
    <rPh sb="6" eb="9">
      <t>ノベジンイン</t>
    </rPh>
    <rPh sb="9" eb="10">
      <t>カズ</t>
    </rPh>
    <rPh sb="14" eb="15">
      <t>ニン</t>
    </rPh>
    <rPh sb="15" eb="16">
      <t>チョウ</t>
    </rPh>
    <rPh sb="17" eb="19">
      <t>バアイ</t>
    </rPh>
    <phoneticPr fontId="4"/>
  </si>
  <si>
    <t>通所リハビリテーション事業所における施設等の区分に係る届出書</t>
    <rPh sb="0" eb="2">
      <t>ツウショ</t>
    </rPh>
    <rPh sb="11" eb="14">
      <t>ジギョウショ</t>
    </rPh>
    <rPh sb="18" eb="20">
      <t>シセツ</t>
    </rPh>
    <rPh sb="20" eb="21">
      <t>トウ</t>
    </rPh>
    <rPh sb="22" eb="24">
      <t>クブン</t>
    </rPh>
    <rPh sb="25" eb="26">
      <t>カカ</t>
    </rPh>
    <rPh sb="27" eb="30">
      <t>トドケデショ</t>
    </rPh>
    <phoneticPr fontId="4"/>
  </si>
  <si>
    <t>③の予定される１月当たりの営業日数は、運営規程に定めた営業日に基づき積算した向こう１年間の営業日数の合計を
１２で除した数とすること。</t>
    <rPh sb="2" eb="4">
      <t>ヨテイ</t>
    </rPh>
    <rPh sb="8" eb="9">
      <t>ツキ</t>
    </rPh>
    <rPh sb="9" eb="10">
      <t>ア</t>
    </rPh>
    <rPh sb="13" eb="15">
      <t>エイギョウ</t>
    </rPh>
    <rPh sb="15" eb="17">
      <t>ニッスウ</t>
    </rPh>
    <rPh sb="19" eb="21">
      <t>ウンエイ</t>
    </rPh>
    <rPh sb="21" eb="23">
      <t>キテイ</t>
    </rPh>
    <rPh sb="24" eb="25">
      <t>サダ</t>
    </rPh>
    <rPh sb="27" eb="30">
      <t>エイギョウビ</t>
    </rPh>
    <rPh sb="31" eb="32">
      <t>モト</t>
    </rPh>
    <rPh sb="34" eb="36">
      <t>セキサン</t>
    </rPh>
    <rPh sb="38" eb="39">
      <t>ム</t>
    </rPh>
    <rPh sb="42" eb="44">
      <t>ネンカン</t>
    </rPh>
    <rPh sb="45" eb="47">
      <t>エイギョウ</t>
    </rPh>
    <rPh sb="47" eb="49">
      <t>ニッスウ</t>
    </rPh>
    <rPh sb="50" eb="52">
      <t>ゴウケイ</t>
    </rPh>
    <rPh sb="57" eb="58">
      <t>ジョ</t>
    </rPh>
    <rPh sb="60" eb="61">
      <t>カズ</t>
    </rPh>
    <phoneticPr fontId="4"/>
  </si>
  <si>
    <t>８月１３から１５日及び１２月２９日から１月３日を除き、毎日通所リハビリテーション事業を実施予定としている事業所について
は、以下の計算式を適用する。</t>
    <rPh sb="9" eb="10">
      <t>オヨ</t>
    </rPh>
    <rPh sb="24" eb="25">
      <t>ノゾ</t>
    </rPh>
    <rPh sb="27" eb="29">
      <t>マイニチ</t>
    </rPh>
    <rPh sb="29" eb="31">
      <t>ツウショ</t>
    </rPh>
    <rPh sb="40" eb="42">
      <t>ジギョウ</t>
    </rPh>
    <rPh sb="43" eb="45">
      <t>ジッシ</t>
    </rPh>
    <rPh sb="45" eb="47">
      <t>ヨテイ</t>
    </rPh>
    <rPh sb="52" eb="55">
      <t>ジギョウショ</t>
    </rPh>
    <phoneticPr fontId="4"/>
  </si>
  <si>
    <t>通
所
リ
ハ</t>
    <rPh sb="0" eb="1">
      <t>トオル</t>
    </rPh>
    <rPh sb="2" eb="3">
      <t>ショ</t>
    </rPh>
    <phoneticPr fontId="4"/>
  </si>
  <si>
    <t>月別利用延人員数
１時間以上２時間未満</t>
    <rPh sb="0" eb="2">
      <t>ツキベツ</t>
    </rPh>
    <rPh sb="2" eb="4">
      <t>リヨウ</t>
    </rPh>
    <rPh sb="4" eb="5">
      <t>ノ</t>
    </rPh>
    <rPh sb="7" eb="8">
      <t>スウ</t>
    </rPh>
    <rPh sb="10" eb="12">
      <t>ジカン</t>
    </rPh>
    <rPh sb="12" eb="14">
      <t>イジョウ</t>
    </rPh>
    <rPh sb="15" eb="17">
      <t>ジカン</t>
    </rPh>
    <rPh sb="17" eb="19">
      <t>ミマン</t>
    </rPh>
    <phoneticPr fontId="4"/>
  </si>
  <si>
    <t>月別利用延人員数
２時間以上４時間未満</t>
    <rPh sb="0" eb="2">
      <t>ツキベツ</t>
    </rPh>
    <rPh sb="2" eb="4">
      <t>リヨウ</t>
    </rPh>
    <rPh sb="4" eb="5">
      <t>ノ</t>
    </rPh>
    <rPh sb="7" eb="8">
      <t>スウ</t>
    </rPh>
    <rPh sb="10" eb="12">
      <t>ジカン</t>
    </rPh>
    <rPh sb="12" eb="14">
      <t>イジョウ</t>
    </rPh>
    <rPh sb="15" eb="17">
      <t>ジカン</t>
    </rPh>
    <rPh sb="17" eb="19">
      <t>ミマン</t>
    </rPh>
    <phoneticPr fontId="4"/>
  </si>
  <si>
    <t>月別利用延人員数
４時間以上６時間未満</t>
    <rPh sb="0" eb="2">
      <t>ツキベツ</t>
    </rPh>
    <rPh sb="2" eb="4">
      <t>リヨウ</t>
    </rPh>
    <rPh sb="4" eb="7">
      <t>ノベジンイン</t>
    </rPh>
    <rPh sb="7" eb="8">
      <t>スウ</t>
    </rPh>
    <rPh sb="10" eb="12">
      <t>ジカン</t>
    </rPh>
    <rPh sb="12" eb="14">
      <t>イジョウ</t>
    </rPh>
    <rPh sb="15" eb="17">
      <t>ジカン</t>
    </rPh>
    <rPh sb="17" eb="19">
      <t>ミマン</t>
    </rPh>
    <phoneticPr fontId="4"/>
  </si>
  <si>
    <t>月別利用延人員数
６時間以上</t>
    <rPh sb="0" eb="2">
      <t>ツキベツ</t>
    </rPh>
    <rPh sb="2" eb="4">
      <t>リヨウ</t>
    </rPh>
    <rPh sb="4" eb="7">
      <t>ノベジンイン</t>
    </rPh>
    <rPh sb="7" eb="8">
      <t>スウ</t>
    </rPh>
    <rPh sb="10" eb="12">
      <t>ジカン</t>
    </rPh>
    <rPh sb="12" eb="14">
      <t>イジョウ</t>
    </rPh>
    <phoneticPr fontId="4"/>
  </si>
  <si>
    <r>
      <t xml:space="preserve">月別利用延人員数合計
</t>
    </r>
    <r>
      <rPr>
        <sz val="6"/>
        <rFont val="ＭＳ Ｐゴシック"/>
        <family val="3"/>
        <charset val="128"/>
      </rPr>
      <t>①×0.25＋②×0.5＋③×0.75＋④</t>
    </r>
    <rPh sb="0" eb="2">
      <t>ツキベツ</t>
    </rPh>
    <rPh sb="2" eb="4">
      <t>リヨウ</t>
    </rPh>
    <rPh sb="4" eb="7">
      <t>ノベジンイン</t>
    </rPh>
    <rPh sb="7" eb="8">
      <t>スウ</t>
    </rPh>
    <rPh sb="8" eb="10">
      <t>ゴウケイ</t>
    </rPh>
    <phoneticPr fontId="4"/>
  </si>
  <si>
    <t>介
護
予
防
通
所
リ
ハ</t>
    <rPh sb="0" eb="1">
      <t>スケ</t>
    </rPh>
    <rPh sb="2" eb="3">
      <t>マモル</t>
    </rPh>
    <rPh sb="4" eb="5">
      <t>ヨ</t>
    </rPh>
    <rPh sb="6" eb="7">
      <t>ボウ</t>
    </rPh>
    <rPh sb="8" eb="9">
      <t>トオル</t>
    </rPh>
    <rPh sb="10" eb="11">
      <t>ショ</t>
    </rPh>
    <phoneticPr fontId="4"/>
  </si>
  <si>
    <t>⑥</t>
  </si>
  <si>
    <t>月別利用延人員数
２時間未満</t>
    <rPh sb="0" eb="2">
      <t>ツキベツ</t>
    </rPh>
    <rPh sb="2" eb="4">
      <t>リヨウ</t>
    </rPh>
    <rPh sb="4" eb="7">
      <t>ノベジンイン</t>
    </rPh>
    <rPh sb="7" eb="8">
      <t>スウ</t>
    </rPh>
    <rPh sb="10" eb="12">
      <t>ジカン</t>
    </rPh>
    <rPh sb="12" eb="14">
      <t>ミマン</t>
    </rPh>
    <phoneticPr fontId="4"/>
  </si>
  <si>
    <t>⑦</t>
  </si>
  <si>
    <t>月別利用延人員数
２時間以上４時間未満</t>
    <rPh sb="0" eb="2">
      <t>ツキベツ</t>
    </rPh>
    <rPh sb="2" eb="4">
      <t>リヨウ</t>
    </rPh>
    <rPh sb="4" eb="7">
      <t>ノベジンイン</t>
    </rPh>
    <rPh sb="7" eb="8">
      <t>スウ</t>
    </rPh>
    <rPh sb="10" eb="12">
      <t>ジカン</t>
    </rPh>
    <rPh sb="12" eb="14">
      <t>イジョウ</t>
    </rPh>
    <rPh sb="15" eb="17">
      <t>ジカン</t>
    </rPh>
    <rPh sb="17" eb="19">
      <t>ミマン</t>
    </rPh>
    <phoneticPr fontId="4"/>
  </si>
  <si>
    <t>⑧</t>
  </si>
  <si>
    <r>
      <t xml:space="preserve">月別利用延人員数合計
</t>
    </r>
    <r>
      <rPr>
        <sz val="6"/>
        <rFont val="ＭＳ Ｐゴシック"/>
        <family val="3"/>
        <charset val="128"/>
      </rPr>
      <t>⑥×0.25＋⑦×0.5＋⑧×0.75＋⑨</t>
    </r>
    <rPh sb="0" eb="2">
      <t>ツキベツ</t>
    </rPh>
    <rPh sb="2" eb="4">
      <t>リヨウ</t>
    </rPh>
    <rPh sb="4" eb="7">
      <t>ノベジンイン</t>
    </rPh>
    <rPh sb="7" eb="8">
      <t>スウ</t>
    </rPh>
    <rPh sb="8" eb="10">
      <t>ゴウケイ</t>
    </rPh>
    <phoneticPr fontId="4"/>
  </si>
  <si>
    <t>全体月別利用延人員数
⑤＋⑩</t>
    <rPh sb="0" eb="2">
      <t>ゼンタイ</t>
    </rPh>
    <rPh sb="2" eb="4">
      <t>ツキベツ</t>
    </rPh>
    <rPh sb="4" eb="6">
      <t>リヨウ</t>
    </rPh>
    <rPh sb="6" eb="9">
      <t>ノベジンイン</t>
    </rPh>
    <rPh sb="9" eb="10">
      <t>スウ</t>
    </rPh>
    <phoneticPr fontId="4"/>
  </si>
  <si>
    <r>
      <t>⑪×6/7</t>
    </r>
    <r>
      <rPr>
        <sz val="5"/>
        <rFont val="ＭＳ Ｐゴシック"/>
        <family val="3"/>
        <charset val="128"/>
      </rPr>
      <t>（小数点第三位を四捨五入）</t>
    </r>
    <r>
      <rPr>
        <sz val="9"/>
        <rFont val="ＭＳ Ｐゴシック"/>
        <family val="3"/>
        <charset val="128"/>
      </rPr>
      <t xml:space="preserve">
</t>
    </r>
    <r>
      <rPr>
        <sz val="6"/>
        <rFont val="ＭＳ Ｐゴシック"/>
        <family val="3"/>
        <charset val="128"/>
      </rPr>
      <t>※毎日事業を実施した月のみ</t>
    </r>
    <rPh sb="22" eb="24">
      <t>ジギョウ</t>
    </rPh>
    <rPh sb="25" eb="27">
      <t>ジッシ</t>
    </rPh>
    <rPh sb="29" eb="30">
      <t>ツキ</t>
    </rPh>
    <phoneticPr fontId="4"/>
  </si>
  <si>
    <t>最終月別利用延人員数
⑪又は⑫</t>
    <rPh sb="0" eb="2">
      <t>サイシュウ</t>
    </rPh>
    <rPh sb="2" eb="4">
      <t>ツキベツ</t>
    </rPh>
    <rPh sb="4" eb="6">
      <t>リヨウ</t>
    </rPh>
    <rPh sb="6" eb="9">
      <t>ノベジンイン</t>
    </rPh>
    <rPh sb="9" eb="10">
      <t>スウ</t>
    </rPh>
    <rPh sb="12" eb="13">
      <t>マタ</t>
    </rPh>
    <phoneticPr fontId="4"/>
  </si>
  <si>
    <t>⑭</t>
    <phoneticPr fontId="4"/>
  </si>
  <si>
    <t>最終利用延人員数
（⑬の４月～２月合計）</t>
    <rPh sb="0" eb="2">
      <t>サイシュウ</t>
    </rPh>
    <rPh sb="2" eb="4">
      <t>リヨウ</t>
    </rPh>
    <rPh sb="4" eb="7">
      <t>ノベジンイン</t>
    </rPh>
    <rPh sb="7" eb="8">
      <t>スウ</t>
    </rPh>
    <rPh sb="13" eb="14">
      <t>ガツ</t>
    </rPh>
    <rPh sb="16" eb="17">
      <t>ガツ</t>
    </rPh>
    <rPh sb="17" eb="19">
      <t>ゴウケイ</t>
    </rPh>
    <phoneticPr fontId="4"/>
  </si>
  <si>
    <t>⑮</t>
    <phoneticPr fontId="4"/>
  </si>
  <si>
    <t>平均利用延人員数
⑭÷算定月数</t>
    <rPh sb="0" eb="2">
      <t>ヘイキン</t>
    </rPh>
    <rPh sb="2" eb="4">
      <t>リヨウ</t>
    </rPh>
    <rPh sb="4" eb="5">
      <t>ノ</t>
    </rPh>
    <rPh sb="5" eb="8">
      <t>ジンインスウ</t>
    </rPh>
    <rPh sb="11" eb="13">
      <t>サンテイ</t>
    </rPh>
    <rPh sb="13" eb="15">
      <t>ツキスウ</t>
    </rPh>
    <phoneticPr fontId="4"/>
  </si>
  <si>
    <t>介護予防通所リハビリテーションの月別利用延人員数について、同時にサービスの提供を受けた者の最大数を営業日ごとに加える方法による場合は、⑨に一括計上すること。</t>
    <rPh sb="0" eb="2">
      <t>カイゴ</t>
    </rPh>
    <rPh sb="2" eb="4">
      <t>ヨボウ</t>
    </rPh>
    <rPh sb="4" eb="6">
      <t>ツウショ</t>
    </rPh>
    <rPh sb="16" eb="18">
      <t>ツキベツ</t>
    </rPh>
    <rPh sb="18" eb="20">
      <t>リヨウ</t>
    </rPh>
    <rPh sb="20" eb="23">
      <t>ノベジンイン</t>
    </rPh>
    <rPh sb="23" eb="24">
      <t>カズ</t>
    </rPh>
    <rPh sb="29" eb="31">
      <t>ドウジ</t>
    </rPh>
    <rPh sb="37" eb="39">
      <t>テイキョウ</t>
    </rPh>
    <rPh sb="40" eb="41">
      <t>ウ</t>
    </rPh>
    <rPh sb="43" eb="44">
      <t>モノ</t>
    </rPh>
    <rPh sb="45" eb="48">
      <t>サイダイスウ</t>
    </rPh>
    <rPh sb="49" eb="52">
      <t>エイギョウビ</t>
    </rPh>
    <rPh sb="55" eb="56">
      <t>クワ</t>
    </rPh>
    <rPh sb="58" eb="60">
      <t>ホウホウ</t>
    </rPh>
    <rPh sb="63" eb="65">
      <t>バアイ</t>
    </rPh>
    <rPh sb="69" eb="71">
      <t>イッカツ</t>
    </rPh>
    <rPh sb="71" eb="73">
      <t>ケイジョウ</t>
    </rPh>
    <phoneticPr fontId="4"/>
  </si>
  <si>
    <t>⑫は１２月２９日から１月３日まで及び８月１３日から１５日までを除いて毎日事業を実施した月のみ計算すること。</t>
    <rPh sb="4" eb="5">
      <t>ガツ</t>
    </rPh>
    <rPh sb="7" eb="8">
      <t>ニチ</t>
    </rPh>
    <rPh sb="11" eb="12">
      <t>ガツ</t>
    </rPh>
    <rPh sb="13" eb="14">
      <t>ニチ</t>
    </rPh>
    <rPh sb="16" eb="17">
      <t>オヨ</t>
    </rPh>
    <rPh sb="19" eb="20">
      <t>ガツ</t>
    </rPh>
    <rPh sb="22" eb="23">
      <t>ニチ</t>
    </rPh>
    <rPh sb="27" eb="28">
      <t>ニチ</t>
    </rPh>
    <rPh sb="31" eb="32">
      <t>ノゾ</t>
    </rPh>
    <rPh sb="34" eb="36">
      <t>マイニチ</t>
    </rPh>
    <rPh sb="36" eb="38">
      <t>ジギョウ</t>
    </rPh>
    <rPh sb="39" eb="41">
      <t>ジッシ</t>
    </rPh>
    <rPh sb="43" eb="44">
      <t>ツキ</t>
    </rPh>
    <rPh sb="46" eb="48">
      <t>ケイサン</t>
    </rPh>
    <phoneticPr fontId="4"/>
  </si>
  <si>
    <t>⑫を除いて、計算の過程で発生した小数点の端数処理は行わないこと。</t>
    <rPh sb="2" eb="3">
      <t>ノゾ</t>
    </rPh>
    <rPh sb="6" eb="8">
      <t>ケイサン</t>
    </rPh>
    <rPh sb="9" eb="11">
      <t>カテイ</t>
    </rPh>
    <rPh sb="12" eb="14">
      <t>ハッセイ</t>
    </rPh>
    <rPh sb="16" eb="19">
      <t>ショウスウテン</t>
    </rPh>
    <rPh sb="20" eb="22">
      <t>タンスウ</t>
    </rPh>
    <rPh sb="22" eb="24">
      <t>ショリ</t>
    </rPh>
    <rPh sb="25" eb="26">
      <t>オコナ</t>
    </rPh>
    <phoneticPr fontId="4"/>
  </si>
  <si>
    <t>⑮の平均利用延人員数が７５０人以内の場合</t>
    <rPh sb="14" eb="15">
      <t>ニン</t>
    </rPh>
    <rPh sb="15" eb="17">
      <t>イナイ</t>
    </rPh>
    <rPh sb="18" eb="20">
      <t>バアイ</t>
    </rPh>
    <phoneticPr fontId="4"/>
  </si>
  <si>
    <t>⑮の平均利用延人員数が７５０人超９００人以内の場合</t>
    <rPh sb="15" eb="16">
      <t>チョウ</t>
    </rPh>
    <rPh sb="19" eb="20">
      <t>ニン</t>
    </rPh>
    <rPh sb="20" eb="22">
      <t>イナイ</t>
    </rPh>
    <rPh sb="23" eb="25">
      <t>バアイ</t>
    </rPh>
    <phoneticPr fontId="4"/>
  </si>
  <si>
    <t>⑮の平均利用延人員数が９００人超の場合</t>
    <rPh sb="2" eb="4">
      <t>ヘイキン</t>
    </rPh>
    <rPh sb="4" eb="6">
      <t>リヨウ</t>
    </rPh>
    <rPh sb="6" eb="9">
      <t>ノベジンイン</t>
    </rPh>
    <rPh sb="9" eb="10">
      <t>カズ</t>
    </rPh>
    <rPh sb="14" eb="15">
      <t>ニン</t>
    </rPh>
    <rPh sb="15" eb="16">
      <t>チョウ</t>
    </rPh>
    <rPh sb="17" eb="19">
      <t>バアイ</t>
    </rPh>
    <phoneticPr fontId="4"/>
  </si>
  <si>
    <t>（県様式）</t>
    <phoneticPr fontId="4"/>
  </si>
  <si>
    <t>通所介護事業所における中重度者ケア体制加算計算表</t>
    <rPh sb="0" eb="2">
      <t>ツウショ</t>
    </rPh>
    <rPh sb="2" eb="4">
      <t>カイゴ</t>
    </rPh>
    <rPh sb="4" eb="7">
      <t>ジギョウショ</t>
    </rPh>
    <rPh sb="11" eb="12">
      <t>チュウ</t>
    </rPh>
    <rPh sb="12" eb="14">
      <t>ジュウド</t>
    </rPh>
    <rPh sb="14" eb="15">
      <t>シャ</t>
    </rPh>
    <rPh sb="17" eb="19">
      <t>タイセイ</t>
    </rPh>
    <rPh sb="19" eb="21">
      <t>カサン</t>
    </rPh>
    <rPh sb="21" eb="23">
      <t>ケイサン</t>
    </rPh>
    <rPh sb="23" eb="24">
      <t>ヒョウ</t>
    </rPh>
    <phoneticPr fontId="60"/>
  </si>
  <si>
    <t>算定開始月</t>
    <rPh sb="0" eb="2">
      <t>サンテイ</t>
    </rPh>
    <rPh sb="2" eb="5">
      <t>カイシヅキ</t>
    </rPh>
    <phoneticPr fontId="60"/>
  </si>
  <si>
    <t>（</t>
    <phoneticPr fontId="60"/>
  </si>
  <si>
    <t>年</t>
    <rPh sb="0" eb="1">
      <t>ネン</t>
    </rPh>
    <phoneticPr fontId="60"/>
  </si>
  <si>
    <t>月</t>
    <rPh sb="0" eb="1">
      <t>ガツ</t>
    </rPh>
    <phoneticPr fontId="60"/>
  </si>
  <si>
    <t>）</t>
    <phoneticPr fontId="60"/>
  </si>
  <si>
    <t>日付</t>
    <rPh sb="0" eb="2">
      <t>ヒヅケ</t>
    </rPh>
    <phoneticPr fontId="60"/>
  </si>
  <si>
    <t>利用者数</t>
    <rPh sb="0" eb="2">
      <t>リヨウ</t>
    </rPh>
    <rPh sb="2" eb="3">
      <t>シャ</t>
    </rPh>
    <rPh sb="3" eb="4">
      <t>スウ</t>
    </rPh>
    <phoneticPr fontId="60"/>
  </si>
  <si>
    <t>平均提供時間数</t>
    <rPh sb="0" eb="2">
      <t>ヘイキン</t>
    </rPh>
    <rPh sb="2" eb="4">
      <t>テイキョウ</t>
    </rPh>
    <rPh sb="4" eb="6">
      <t>ジカン</t>
    </rPh>
    <rPh sb="6" eb="7">
      <t>スウ</t>
    </rPh>
    <phoneticPr fontId="60"/>
  </si>
  <si>
    <t>必要時間数</t>
    <rPh sb="0" eb="2">
      <t>ヒツヨウ</t>
    </rPh>
    <rPh sb="2" eb="4">
      <t>ジカン</t>
    </rPh>
    <rPh sb="4" eb="5">
      <t>スウ</t>
    </rPh>
    <phoneticPr fontId="60"/>
  </si>
  <si>
    <t>※利用者数１５名以下は、平均提供時間数＝必要時間数</t>
    <rPh sb="1" eb="3">
      <t>リヨウ</t>
    </rPh>
    <rPh sb="3" eb="4">
      <t>シャ</t>
    </rPh>
    <rPh sb="4" eb="5">
      <t>スウ</t>
    </rPh>
    <rPh sb="7" eb="8">
      <t>メイ</t>
    </rPh>
    <rPh sb="8" eb="10">
      <t>イカ</t>
    </rPh>
    <rPh sb="12" eb="14">
      <t>ヘイキン</t>
    </rPh>
    <rPh sb="14" eb="16">
      <t>テイキョウ</t>
    </rPh>
    <rPh sb="16" eb="18">
      <t>ジカン</t>
    </rPh>
    <rPh sb="18" eb="19">
      <t>スウ</t>
    </rPh>
    <rPh sb="20" eb="22">
      <t>ヒツヨウ</t>
    </rPh>
    <rPh sb="22" eb="24">
      <t>ジカン</t>
    </rPh>
    <rPh sb="24" eb="25">
      <t>スウ</t>
    </rPh>
    <phoneticPr fontId="60"/>
  </si>
  <si>
    <t>介護職員・看護職員の勤務時間合計</t>
    <rPh sb="0" eb="2">
      <t>カイゴ</t>
    </rPh>
    <rPh sb="2" eb="4">
      <t>ショクイン</t>
    </rPh>
    <rPh sb="5" eb="7">
      <t>カンゴ</t>
    </rPh>
    <rPh sb="7" eb="9">
      <t>ショクイン</t>
    </rPh>
    <phoneticPr fontId="60"/>
  </si>
  <si>
    <t>※生活相談員、機能訓練指導員、時間帯を通じて配置する看護職員（１名）を含めないこと</t>
    <rPh sb="1" eb="3">
      <t>セイカツ</t>
    </rPh>
    <rPh sb="3" eb="6">
      <t>ソウダンイン</t>
    </rPh>
    <rPh sb="15" eb="18">
      <t>ジカンタイ</t>
    </rPh>
    <rPh sb="19" eb="20">
      <t>ツウ</t>
    </rPh>
    <rPh sb="22" eb="24">
      <t>ハイチ</t>
    </rPh>
    <rPh sb="32" eb="33">
      <t>メイ</t>
    </rPh>
    <phoneticPr fontId="60"/>
  </si>
  <si>
    <t>合計</t>
    <rPh sb="0" eb="2">
      <t>ゴウケイ</t>
    </rPh>
    <phoneticPr fontId="60"/>
  </si>
  <si>
    <t>加配時間数</t>
    <rPh sb="0" eb="2">
      <t>カハイ</t>
    </rPh>
    <rPh sb="2" eb="5">
      <t>ジカンスウ</t>
    </rPh>
    <phoneticPr fontId="60"/>
  </si>
  <si>
    <r>
      <rPr>
        <sz val="11"/>
        <color theme="1"/>
        <rFont val="ＭＳ Ｐゴシック"/>
        <family val="3"/>
        <charset val="128"/>
        <scheme val="minor"/>
      </rPr>
      <t>…</t>
    </r>
    <r>
      <rPr>
        <b/>
        <sz val="11"/>
        <color theme="1"/>
        <rFont val="ＭＳ Ｐゴシック"/>
        <family val="3"/>
        <charset val="128"/>
        <scheme val="minor"/>
      </rPr>
      <t>①</t>
    </r>
    <phoneticPr fontId="4"/>
  </si>
  <si>
    <t>※黄色のセルにのみ入力すること</t>
    <rPh sb="1" eb="3">
      <t>キイロ</t>
    </rPh>
    <rPh sb="9" eb="11">
      <t>ニュウリョク</t>
    </rPh>
    <phoneticPr fontId="60"/>
  </si>
  <si>
    <t>Ａ：常勤職員の一週あたりの勤務時間</t>
    <rPh sb="2" eb="4">
      <t>ジョウキン</t>
    </rPh>
    <rPh sb="4" eb="6">
      <t>ショクイン</t>
    </rPh>
    <rPh sb="7" eb="8">
      <t>イチ</t>
    </rPh>
    <rPh sb="8" eb="9">
      <t>シュウ</t>
    </rPh>
    <rPh sb="13" eb="15">
      <t>キンム</t>
    </rPh>
    <rPh sb="15" eb="17">
      <t>ジカン</t>
    </rPh>
    <phoneticPr fontId="4"/>
  </si>
  <si>
    <t>Ｂ：事業所の一月あたりの営業日</t>
    <rPh sb="2" eb="5">
      <t>ジギョウショ</t>
    </rPh>
    <rPh sb="6" eb="7">
      <t>イチ</t>
    </rPh>
    <rPh sb="7" eb="8">
      <t>ツキ</t>
    </rPh>
    <rPh sb="12" eb="15">
      <t>エイギョウビ</t>
    </rPh>
    <phoneticPr fontId="4"/>
  </si>
  <si>
    <t>Ｃ：事業所の一週あたりの営業日</t>
    <rPh sb="2" eb="5">
      <t>ジギョウショ</t>
    </rPh>
    <rPh sb="6" eb="8">
      <t>イッシュウ</t>
    </rPh>
    <rPh sb="12" eb="15">
      <t>エイギョウビ</t>
    </rPh>
    <phoneticPr fontId="4"/>
  </si>
  <si>
    <t>Ａ×Ｂ÷Ｃ</t>
    <phoneticPr fontId="4"/>
  </si>
  <si>
    <t>常勤職員の当月勤務時間</t>
    <rPh sb="5" eb="7">
      <t>トウゲツ</t>
    </rPh>
    <phoneticPr fontId="60"/>
  </si>
  <si>
    <r>
      <rPr>
        <sz val="11"/>
        <color theme="1"/>
        <rFont val="ＭＳ Ｐゴシック"/>
        <family val="3"/>
        <charset val="128"/>
        <scheme val="minor"/>
      </rPr>
      <t>…</t>
    </r>
    <r>
      <rPr>
        <b/>
        <sz val="11"/>
        <color theme="1"/>
        <rFont val="ＭＳ Ｐゴシック"/>
        <family val="3"/>
        <charset val="128"/>
        <scheme val="minor"/>
      </rPr>
      <t>②</t>
    </r>
    <phoneticPr fontId="4"/>
  </si>
  <si>
    <t>①÷②</t>
    <phoneticPr fontId="4"/>
  </si>
  <si>
    <r>
      <t>加配人員数（</t>
    </r>
    <r>
      <rPr>
        <b/>
        <sz val="11"/>
        <color rgb="FFFF0000"/>
        <rFont val="ＭＳ Ｐゴシック"/>
        <family val="3"/>
        <charset val="128"/>
        <scheme val="minor"/>
      </rPr>
      <t>2人以上</t>
    </r>
    <r>
      <rPr>
        <b/>
        <sz val="11"/>
        <color theme="1"/>
        <rFont val="ＭＳ Ｐゴシック"/>
        <family val="3"/>
        <charset val="128"/>
        <scheme val="minor"/>
      </rPr>
      <t>必要）</t>
    </r>
    <rPh sb="7" eb="8">
      <t>ニン</t>
    </rPh>
    <rPh sb="8" eb="10">
      <t>イジョウ</t>
    </rPh>
    <rPh sb="10" eb="12">
      <t>ヒツヨウ</t>
    </rPh>
    <phoneticPr fontId="4"/>
  </si>
  <si>
    <t>通所リハビリテーション事業所における中重度者ケア体制加算計算表</t>
    <rPh sb="0" eb="2">
      <t>ツウショ</t>
    </rPh>
    <rPh sb="11" eb="14">
      <t>ジギョウショ</t>
    </rPh>
    <rPh sb="18" eb="19">
      <t>チュウ</t>
    </rPh>
    <rPh sb="19" eb="21">
      <t>ジュウド</t>
    </rPh>
    <rPh sb="21" eb="22">
      <t>シャ</t>
    </rPh>
    <rPh sb="24" eb="26">
      <t>タイセイ</t>
    </rPh>
    <rPh sb="26" eb="28">
      <t>カサン</t>
    </rPh>
    <rPh sb="28" eb="30">
      <t>ケイサン</t>
    </rPh>
    <rPh sb="30" eb="31">
      <t>ヒョウ</t>
    </rPh>
    <phoneticPr fontId="60"/>
  </si>
  <si>
    <t>※利用者数１０名以下は、平均提供時間数＝必要時間数</t>
    <rPh sb="1" eb="3">
      <t>リヨウ</t>
    </rPh>
    <rPh sb="3" eb="4">
      <t>シャ</t>
    </rPh>
    <rPh sb="4" eb="5">
      <t>スウ</t>
    </rPh>
    <rPh sb="7" eb="8">
      <t>メイ</t>
    </rPh>
    <rPh sb="8" eb="10">
      <t>イカ</t>
    </rPh>
    <rPh sb="12" eb="14">
      <t>ヘイキン</t>
    </rPh>
    <rPh sb="14" eb="16">
      <t>テイキョウ</t>
    </rPh>
    <rPh sb="16" eb="18">
      <t>ジカン</t>
    </rPh>
    <rPh sb="18" eb="19">
      <t>スウ</t>
    </rPh>
    <rPh sb="20" eb="22">
      <t>ヒツヨウ</t>
    </rPh>
    <rPh sb="22" eb="24">
      <t>ジカン</t>
    </rPh>
    <rPh sb="24" eb="25">
      <t>スウ</t>
    </rPh>
    <phoneticPr fontId="60"/>
  </si>
  <si>
    <t>※時間帯を通じて配置する看護職員（１名）を含めないこと</t>
    <rPh sb="1" eb="4">
      <t>ジカンタイ</t>
    </rPh>
    <rPh sb="5" eb="6">
      <t>ツウ</t>
    </rPh>
    <rPh sb="8" eb="10">
      <t>ハイチ</t>
    </rPh>
    <rPh sb="18" eb="19">
      <t>メイ</t>
    </rPh>
    <phoneticPr fontId="60"/>
  </si>
  <si>
    <r>
      <t>加配人員数（</t>
    </r>
    <r>
      <rPr>
        <b/>
        <sz val="11"/>
        <color rgb="FFFF0000"/>
        <rFont val="ＭＳ Ｐゴシック"/>
        <family val="3"/>
        <charset val="128"/>
        <scheme val="minor"/>
      </rPr>
      <t>1人以上</t>
    </r>
    <r>
      <rPr>
        <b/>
        <sz val="11"/>
        <color theme="1"/>
        <rFont val="ＭＳ Ｐゴシック"/>
        <family val="3"/>
        <charset val="128"/>
        <scheme val="minor"/>
      </rPr>
      <t>必要）</t>
    </r>
    <rPh sb="7" eb="8">
      <t>ニン</t>
    </rPh>
    <rPh sb="8" eb="10">
      <t>イジョウ</t>
    </rPh>
    <rPh sb="10" eb="12">
      <t>ヒツヨウ</t>
    </rPh>
    <phoneticPr fontId="4"/>
  </si>
  <si>
    <t>認知症加算計算表</t>
    <rPh sb="0" eb="3">
      <t>ニンチショウ</t>
    </rPh>
    <rPh sb="3" eb="5">
      <t>カサン</t>
    </rPh>
    <rPh sb="5" eb="7">
      <t>ケイサン</t>
    </rPh>
    <rPh sb="7" eb="8">
      <t>ヒョウ</t>
    </rPh>
    <phoneticPr fontId="60"/>
  </si>
  <si>
    <t>※生活相談員、機能訓練指導員、研修修了者である看護職員（１名）を含めないこと</t>
    <rPh sb="1" eb="3">
      <t>セイカツ</t>
    </rPh>
    <rPh sb="3" eb="6">
      <t>ソウダンイン</t>
    </rPh>
    <rPh sb="15" eb="17">
      <t>ケンシュウ</t>
    </rPh>
    <rPh sb="17" eb="20">
      <t>シュウリョウシャ</t>
    </rPh>
    <rPh sb="29" eb="30">
      <t>メイ</t>
    </rPh>
    <phoneticPr fontId="60"/>
  </si>
  <si>
    <t>(「特別療養費の算定に関する留意事項について」（H20.4.10老老発第0410002号）様式7）</t>
    <rPh sb="2" eb="4">
      <t>トクベツ</t>
    </rPh>
    <rPh sb="4" eb="7">
      <t>リョウヨウヒ</t>
    </rPh>
    <rPh sb="8" eb="10">
      <t>サンテイ</t>
    </rPh>
    <rPh sb="11" eb="12">
      <t>カン</t>
    </rPh>
    <rPh sb="14" eb="16">
      <t>リュウイ</t>
    </rPh>
    <rPh sb="16" eb="18">
      <t>ジコウ</t>
    </rPh>
    <rPh sb="32" eb="33">
      <t>ロウ</t>
    </rPh>
    <rPh sb="33" eb="34">
      <t>ロウ</t>
    </rPh>
    <rPh sb="34" eb="35">
      <t>ハツ</t>
    </rPh>
    <rPh sb="35" eb="36">
      <t>ダイ</t>
    </rPh>
    <rPh sb="43" eb="44">
      <t>ゴウ</t>
    </rPh>
    <rPh sb="45" eb="47">
      <t>ヨウシキ</t>
    </rPh>
    <phoneticPr fontId="4"/>
  </si>
  <si>
    <t>(「特定診療費の算定に関する留意事項について」（H12.3.31老企第58号）様式7）</t>
    <rPh sb="2" eb="4">
      <t>トクテイ</t>
    </rPh>
    <rPh sb="4" eb="7">
      <t>シンリョウヒ</t>
    </rPh>
    <rPh sb="8" eb="10">
      <t>サンテイ</t>
    </rPh>
    <rPh sb="11" eb="12">
      <t>カン</t>
    </rPh>
    <rPh sb="14" eb="16">
      <t>リュウイ</t>
    </rPh>
    <rPh sb="16" eb="18">
      <t>ジコウ</t>
    </rPh>
    <rPh sb="32" eb="33">
      <t>ロウ</t>
    </rPh>
    <rPh sb="33" eb="34">
      <t>キ</t>
    </rPh>
    <rPh sb="34" eb="35">
      <t>ダイ</t>
    </rPh>
    <rPh sb="37" eb="38">
      <t>ゴウ</t>
    </rPh>
    <rPh sb="39" eb="41">
      <t>ヨウシキ</t>
    </rPh>
    <phoneticPr fontId="4"/>
  </si>
  <si>
    <t>〔　　　　　　　　　　　　　　　　〕に勤務する従事者の名簿</t>
    <rPh sb="19" eb="21">
      <t>キンム</t>
    </rPh>
    <rPh sb="23" eb="26">
      <t>ジュウジシャ</t>
    </rPh>
    <rPh sb="27" eb="29">
      <t>メイボ</t>
    </rPh>
    <phoneticPr fontId="4"/>
  </si>
  <si>
    <t>事業者番号</t>
    <rPh sb="0" eb="3">
      <t>ジギョウシャ</t>
    </rPh>
    <rPh sb="3" eb="5">
      <t>バンゴウ</t>
    </rPh>
    <phoneticPr fontId="4"/>
  </si>
  <si>
    <t>事業所名</t>
    <rPh sb="0" eb="3">
      <t>ジギョウショ</t>
    </rPh>
    <rPh sb="3" eb="4">
      <t>ナ</t>
    </rPh>
    <phoneticPr fontId="4"/>
  </si>
  <si>
    <t>所在地</t>
    <rPh sb="0" eb="3">
      <t>ショザイチ</t>
    </rPh>
    <phoneticPr fontId="4"/>
  </si>
  <si>
    <t>NO.</t>
    <phoneticPr fontId="4"/>
  </si>
  <si>
    <t>職種</t>
    <rPh sb="0" eb="2">
      <t>ショクシュ</t>
    </rPh>
    <phoneticPr fontId="4"/>
  </si>
  <si>
    <t>氏名</t>
    <rPh sb="0" eb="2">
      <t>シメイ</t>
    </rPh>
    <phoneticPr fontId="4"/>
  </si>
  <si>
    <t>勤務の態様</t>
    <rPh sb="0" eb="2">
      <t>キンム</t>
    </rPh>
    <rPh sb="3" eb="5">
      <t>タイヨウ</t>
    </rPh>
    <phoneticPr fontId="4"/>
  </si>
  <si>
    <t>勤務時間</t>
    <rPh sb="0" eb="2">
      <t>キンム</t>
    </rPh>
    <rPh sb="2" eb="4">
      <t>ジカン</t>
    </rPh>
    <phoneticPr fontId="4"/>
  </si>
  <si>
    <t>専従</t>
    <rPh sb="0" eb="2">
      <t>センジュウ</t>
    </rPh>
    <phoneticPr fontId="4"/>
  </si>
  <si>
    <t>非専従</t>
    <rPh sb="0" eb="1">
      <t>ヒ</t>
    </rPh>
    <rPh sb="1" eb="3">
      <t>センジュウ</t>
    </rPh>
    <phoneticPr fontId="4"/>
  </si>
  <si>
    <t>〔記入上の注意〕</t>
    <rPh sb="1" eb="2">
      <t>キ</t>
    </rPh>
    <rPh sb="2" eb="3">
      <t>イリ</t>
    </rPh>
    <rPh sb="3" eb="4">
      <t>ウエ</t>
    </rPh>
    <rPh sb="5" eb="7">
      <t>チュウイ</t>
    </rPh>
    <phoneticPr fontId="4"/>
  </si>
  <si>
    <t>〔　　〕には、当該届出の施設基準の名称を記入すること。</t>
    <rPh sb="7" eb="9">
      <t>トウガイ</t>
    </rPh>
    <rPh sb="9" eb="11">
      <t>トドケデ</t>
    </rPh>
    <rPh sb="12" eb="14">
      <t>シセツ</t>
    </rPh>
    <rPh sb="14" eb="16">
      <t>キジュン</t>
    </rPh>
    <rPh sb="17" eb="19">
      <t>メイショウ</t>
    </rPh>
    <rPh sb="20" eb="22">
      <t>キニュウ</t>
    </rPh>
    <phoneticPr fontId="4"/>
  </si>
  <si>
    <t>病棟（看護単位）・治療室ごと、職種ごとに区分して記入すること。</t>
    <rPh sb="0" eb="2">
      <t>ビョウトウ</t>
    </rPh>
    <rPh sb="3" eb="5">
      <t>カンゴ</t>
    </rPh>
    <rPh sb="5" eb="7">
      <t>タンイ</t>
    </rPh>
    <rPh sb="9" eb="12">
      <t>チリョウシツ</t>
    </rPh>
    <rPh sb="15" eb="17">
      <t>ショクシュ</t>
    </rPh>
    <rPh sb="20" eb="22">
      <t>クブン</t>
    </rPh>
    <rPh sb="24" eb="26">
      <t>キニュウ</t>
    </rPh>
    <phoneticPr fontId="4"/>
  </si>
  <si>
    <t>職種の欄には、医師、看護師または准看護師等と記入すること。</t>
    <rPh sb="0" eb="2">
      <t>ショクシュ</t>
    </rPh>
    <rPh sb="3" eb="4">
      <t>ラン</t>
    </rPh>
    <rPh sb="7" eb="9">
      <t>イシ</t>
    </rPh>
    <rPh sb="10" eb="12">
      <t>カンゴ</t>
    </rPh>
    <rPh sb="12" eb="13">
      <t>シ</t>
    </rPh>
    <rPh sb="16" eb="17">
      <t>ジュン</t>
    </rPh>
    <rPh sb="17" eb="19">
      <t>カンゴ</t>
    </rPh>
    <rPh sb="19" eb="21">
      <t>シナド</t>
    </rPh>
    <rPh sb="22" eb="24">
      <t>キニュウ</t>
    </rPh>
    <phoneticPr fontId="4"/>
  </si>
  <si>
    <t>(「特別療養費の算定に関する留意事項について」（H20.4.10老老発第0410002号）様式8）</t>
    <rPh sb="2" eb="4">
      <t>トクベツ</t>
    </rPh>
    <rPh sb="4" eb="7">
      <t>リョウヨウヒ</t>
    </rPh>
    <rPh sb="8" eb="10">
      <t>サンテイ</t>
    </rPh>
    <rPh sb="11" eb="12">
      <t>カン</t>
    </rPh>
    <rPh sb="14" eb="16">
      <t>リュウイ</t>
    </rPh>
    <rPh sb="16" eb="18">
      <t>ジコウ</t>
    </rPh>
    <rPh sb="32" eb="33">
      <t>ロウ</t>
    </rPh>
    <rPh sb="33" eb="34">
      <t>ロウ</t>
    </rPh>
    <rPh sb="34" eb="35">
      <t>ハツ</t>
    </rPh>
    <rPh sb="35" eb="36">
      <t>ダイ</t>
    </rPh>
    <rPh sb="43" eb="44">
      <t>ゴウ</t>
    </rPh>
    <rPh sb="45" eb="47">
      <t>ヨウシキ</t>
    </rPh>
    <phoneticPr fontId="4"/>
  </si>
  <si>
    <t>(「特定診療費の算定に関する留意事項について」（H12.3.31老企第58号）様式8）</t>
    <rPh sb="2" eb="4">
      <t>トクテイ</t>
    </rPh>
    <rPh sb="4" eb="7">
      <t>シンリョウヒ</t>
    </rPh>
    <rPh sb="8" eb="10">
      <t>サンテイ</t>
    </rPh>
    <rPh sb="11" eb="12">
      <t>カン</t>
    </rPh>
    <rPh sb="14" eb="16">
      <t>リュウイ</t>
    </rPh>
    <rPh sb="16" eb="18">
      <t>ジコウ</t>
    </rPh>
    <rPh sb="32" eb="33">
      <t>ロウ</t>
    </rPh>
    <rPh sb="33" eb="34">
      <t>キ</t>
    </rPh>
    <rPh sb="34" eb="35">
      <t>ダイ</t>
    </rPh>
    <rPh sb="37" eb="38">
      <t>ゴウ</t>
    </rPh>
    <rPh sb="39" eb="41">
      <t>ヨウシキ</t>
    </rPh>
    <phoneticPr fontId="4"/>
  </si>
  <si>
    <t>理学療法、作業療法、言語聴覚療法又は集団コミュニケーション療法の施設基準に係る届出書添付書類</t>
    <rPh sb="16" eb="17">
      <t>マタ</t>
    </rPh>
    <rPh sb="18" eb="20">
      <t>シュウダン</t>
    </rPh>
    <rPh sb="29" eb="31">
      <t>リョウホウ</t>
    </rPh>
    <phoneticPr fontId="4"/>
  </si>
  <si>
    <t>　（　　　）理学療法Ⅰ</t>
    <phoneticPr fontId="4"/>
  </si>
  <si>
    <t>届　出　区　分</t>
  </si>
  <si>
    <t>　（　　　）理学療法Ⅱ</t>
    <phoneticPr fontId="4"/>
  </si>
  <si>
    <t>（該当するものに○）</t>
  </si>
  <si>
    <t>　（　　　）作業療法</t>
    <phoneticPr fontId="4"/>
  </si>
  <si>
    <t>　（　　　）言語聴覚療法</t>
    <phoneticPr fontId="4"/>
  </si>
  <si>
    <t>　（　　　）集団コミュニケーション療法</t>
    <rPh sb="6" eb="8">
      <t>シュウダン</t>
    </rPh>
    <rPh sb="17" eb="19">
      <t>リョウホウ</t>
    </rPh>
    <phoneticPr fontId="4"/>
  </si>
  <si>
    <t>従　事　者　数</t>
  </si>
  <si>
    <t>医　　　　師</t>
  </si>
  <si>
    <t>常　勤</t>
  </si>
  <si>
    <t>専　任</t>
  </si>
  <si>
    <t xml:space="preserve">名 </t>
  </si>
  <si>
    <t>非専任</t>
  </si>
  <si>
    <t>理学療法士</t>
  </si>
  <si>
    <t>専　従</t>
  </si>
  <si>
    <t>非専従</t>
  </si>
  <si>
    <t>作業療法士</t>
  </si>
  <si>
    <t>言語聴覚士</t>
  </si>
  <si>
    <t xml:space="preserve"> 経験を有する</t>
  </si>
  <si>
    <t xml:space="preserve"> 従　事　者</t>
  </si>
  <si>
    <t>専用施設の面積</t>
  </si>
  <si>
    <t>理学療法</t>
  </si>
  <si>
    <t xml:space="preserve">平方メートル </t>
  </si>
  <si>
    <t>作業療法</t>
  </si>
  <si>
    <t>言語聴覚療法</t>
  </si>
  <si>
    <t>集団コミュニケーション療法</t>
    <rPh sb="0" eb="2">
      <t>シュウダン</t>
    </rPh>
    <rPh sb="11" eb="13">
      <t>リョウホウ</t>
    </rPh>
    <phoneticPr fontId="4"/>
  </si>
  <si>
    <t>当該理学療法・作業療法・言語聴覚療法を行うための器械・器具の一覧</t>
  </si>
  <si>
    <t>言語聴覚療法の専用の個別療法室が複数ある場合については、最も広い部屋の面積を記入のこと。</t>
  </si>
  <si>
    <t>(「特別療養費の算定に関する留意事項について」（H20.4.10老老発第0410002号）様式9）</t>
    <rPh sb="2" eb="4">
      <t>トクベツ</t>
    </rPh>
    <rPh sb="4" eb="7">
      <t>リョウヨウヒ</t>
    </rPh>
    <rPh sb="8" eb="10">
      <t>サンテイ</t>
    </rPh>
    <rPh sb="11" eb="12">
      <t>カン</t>
    </rPh>
    <rPh sb="14" eb="16">
      <t>リュウイ</t>
    </rPh>
    <rPh sb="16" eb="18">
      <t>ジコウ</t>
    </rPh>
    <rPh sb="32" eb="33">
      <t>ロウ</t>
    </rPh>
    <rPh sb="33" eb="34">
      <t>ロウ</t>
    </rPh>
    <rPh sb="34" eb="35">
      <t>ハツ</t>
    </rPh>
    <rPh sb="35" eb="36">
      <t>ダイ</t>
    </rPh>
    <rPh sb="43" eb="44">
      <t>ゴウ</t>
    </rPh>
    <rPh sb="45" eb="47">
      <t>ヨウシキ</t>
    </rPh>
    <phoneticPr fontId="4"/>
  </si>
  <si>
    <t>(「特定診療費の算定に関する留意事項について」（H12.3.31老企第58号）様式9）</t>
    <phoneticPr fontId="4"/>
  </si>
  <si>
    <t>精神科作業療法の施設基準に係る届出書添付書類</t>
    <rPh sb="0" eb="3">
      <t>セイシンカ</t>
    </rPh>
    <rPh sb="3" eb="5">
      <t>サギョウ</t>
    </rPh>
    <rPh sb="5" eb="7">
      <t>リョウホウ</t>
    </rPh>
    <rPh sb="8" eb="10">
      <t>シセツ</t>
    </rPh>
    <rPh sb="10" eb="12">
      <t>キジュン</t>
    </rPh>
    <rPh sb="13" eb="14">
      <t>カカ</t>
    </rPh>
    <rPh sb="15" eb="18">
      <t>トドケデショ</t>
    </rPh>
    <rPh sb="18" eb="20">
      <t>テンプ</t>
    </rPh>
    <rPh sb="20" eb="22">
      <t>ショルイ</t>
    </rPh>
    <phoneticPr fontId="4"/>
  </si>
  <si>
    <t>当該療法に従事する作業療法士</t>
    <rPh sb="0" eb="2">
      <t>トウガイ</t>
    </rPh>
    <rPh sb="2" eb="4">
      <t>リョウホウ</t>
    </rPh>
    <rPh sb="5" eb="7">
      <t>ジュウジ</t>
    </rPh>
    <rPh sb="9" eb="11">
      <t>サギョウ</t>
    </rPh>
    <rPh sb="11" eb="14">
      <t>リョウホウシ</t>
    </rPh>
    <phoneticPr fontId="4"/>
  </si>
  <si>
    <t>専　任</t>
    <rPh sb="0" eb="1">
      <t>アツム</t>
    </rPh>
    <rPh sb="2" eb="3">
      <t>ニン</t>
    </rPh>
    <phoneticPr fontId="4"/>
  </si>
  <si>
    <t>名</t>
    <rPh sb="0" eb="1">
      <t>ナ</t>
    </rPh>
    <phoneticPr fontId="4"/>
  </si>
  <si>
    <t>非常勤</t>
    <rPh sb="0" eb="1">
      <t>ヒ</t>
    </rPh>
    <rPh sb="1" eb="3">
      <t>ジョウキン</t>
    </rPh>
    <phoneticPr fontId="4"/>
  </si>
  <si>
    <t>非専任</t>
    <rPh sb="0" eb="1">
      <t>ヒ</t>
    </rPh>
    <rPh sb="1" eb="3">
      <t>センニン</t>
    </rPh>
    <phoneticPr fontId="4"/>
  </si>
  <si>
    <t>専用施設の面積</t>
    <rPh sb="0" eb="2">
      <t>センヨウ</t>
    </rPh>
    <rPh sb="2" eb="4">
      <t>シセツ</t>
    </rPh>
    <rPh sb="5" eb="7">
      <t>メンセキ</t>
    </rPh>
    <phoneticPr fontId="4"/>
  </si>
  <si>
    <t>平方メートル</t>
    <rPh sb="0" eb="2">
      <t>ヘイホウ</t>
    </rPh>
    <phoneticPr fontId="4"/>
  </si>
  <si>
    <t>当該療法を行うための器械・器具の一覧</t>
    <rPh sb="0" eb="2">
      <t>トウガイ</t>
    </rPh>
    <rPh sb="2" eb="4">
      <t>リョウホウ</t>
    </rPh>
    <rPh sb="5" eb="6">
      <t>オコナ</t>
    </rPh>
    <rPh sb="10" eb="12">
      <t>キカイ</t>
    </rPh>
    <rPh sb="13" eb="15">
      <t>キグ</t>
    </rPh>
    <rPh sb="16" eb="18">
      <t>イチラン</t>
    </rPh>
    <phoneticPr fontId="4"/>
  </si>
  <si>
    <t>手工芸</t>
    <rPh sb="0" eb="3">
      <t>シュコウゲイ</t>
    </rPh>
    <phoneticPr fontId="4"/>
  </si>
  <si>
    <t>木工</t>
    <rPh sb="0" eb="2">
      <t>モッコウ</t>
    </rPh>
    <phoneticPr fontId="4"/>
  </si>
  <si>
    <t>印刷</t>
    <rPh sb="0" eb="2">
      <t>インサツ</t>
    </rPh>
    <phoneticPr fontId="4"/>
  </si>
  <si>
    <t>日常生活動作</t>
    <rPh sb="0" eb="2">
      <t>ニチジョウ</t>
    </rPh>
    <rPh sb="2" eb="4">
      <t>セイカツ</t>
    </rPh>
    <rPh sb="4" eb="6">
      <t>ドウサ</t>
    </rPh>
    <phoneticPr fontId="4"/>
  </si>
  <si>
    <t>農耕又は園芸</t>
    <rPh sb="0" eb="2">
      <t>ノウコウ</t>
    </rPh>
    <rPh sb="2" eb="3">
      <t>マタ</t>
    </rPh>
    <rPh sb="4" eb="6">
      <t>エンゲイ</t>
    </rPh>
    <phoneticPr fontId="4"/>
  </si>
  <si>
    <t>(「特別療養費の算定に関する留意事項について」（H20.4.10老老発第0410002号）様式5）</t>
    <rPh sb="2" eb="4">
      <t>トクベツ</t>
    </rPh>
    <rPh sb="4" eb="7">
      <t>リョウヨウヒ</t>
    </rPh>
    <rPh sb="8" eb="10">
      <t>サンテイ</t>
    </rPh>
    <rPh sb="11" eb="12">
      <t>カン</t>
    </rPh>
    <rPh sb="14" eb="16">
      <t>リュウイ</t>
    </rPh>
    <rPh sb="16" eb="18">
      <t>ジコウ</t>
    </rPh>
    <rPh sb="32" eb="33">
      <t>ロウ</t>
    </rPh>
    <rPh sb="33" eb="34">
      <t>ロウ</t>
    </rPh>
    <rPh sb="34" eb="35">
      <t>ハツ</t>
    </rPh>
    <rPh sb="35" eb="36">
      <t>ダイ</t>
    </rPh>
    <rPh sb="43" eb="44">
      <t>ゴウ</t>
    </rPh>
    <rPh sb="45" eb="47">
      <t>ヨウシキ</t>
    </rPh>
    <phoneticPr fontId="4"/>
  </si>
  <si>
    <t>(「特定診療費の算定に関する留意事項について」（H12.3.31老企第58号）様式5）</t>
    <rPh sb="2" eb="4">
      <t>トクテイ</t>
    </rPh>
    <rPh sb="4" eb="7">
      <t>シンリョウヒ</t>
    </rPh>
    <rPh sb="8" eb="10">
      <t>サンテイ</t>
    </rPh>
    <rPh sb="11" eb="12">
      <t>カン</t>
    </rPh>
    <rPh sb="14" eb="16">
      <t>リュウイ</t>
    </rPh>
    <rPh sb="16" eb="18">
      <t>ジコウ</t>
    </rPh>
    <rPh sb="32" eb="33">
      <t>ロウ</t>
    </rPh>
    <rPh sb="33" eb="34">
      <t>キ</t>
    </rPh>
    <rPh sb="34" eb="35">
      <t>ダイ</t>
    </rPh>
    <rPh sb="37" eb="38">
      <t>ゴウ</t>
    </rPh>
    <rPh sb="39" eb="41">
      <t>ヨウシキ</t>
    </rPh>
    <phoneticPr fontId="4"/>
  </si>
  <si>
    <t>重症皮膚潰瘍管理加算の施設基準に係る届出書添付書類</t>
    <rPh sb="0" eb="2">
      <t>ジュウショウ</t>
    </rPh>
    <rPh sb="2" eb="4">
      <t>ヒフ</t>
    </rPh>
    <rPh sb="4" eb="6">
      <t>カイヨウ</t>
    </rPh>
    <rPh sb="6" eb="8">
      <t>カンリ</t>
    </rPh>
    <rPh sb="8" eb="10">
      <t>カサン</t>
    </rPh>
    <rPh sb="11" eb="13">
      <t>シセツ</t>
    </rPh>
    <rPh sb="13" eb="15">
      <t>キジュン</t>
    </rPh>
    <rPh sb="16" eb="17">
      <t>カカ</t>
    </rPh>
    <rPh sb="18" eb="21">
      <t>トドケデショ</t>
    </rPh>
    <rPh sb="21" eb="23">
      <t>テンプ</t>
    </rPh>
    <rPh sb="23" eb="25">
      <t>ショルイ</t>
    </rPh>
    <phoneticPr fontId="4"/>
  </si>
  <si>
    <t>１　標榜診療科</t>
    <rPh sb="2" eb="4">
      <t>ヒョウボウ</t>
    </rPh>
    <rPh sb="4" eb="6">
      <t>シンリョウ</t>
    </rPh>
    <rPh sb="6" eb="7">
      <t>カ</t>
    </rPh>
    <phoneticPr fontId="4"/>
  </si>
  <si>
    <t>２　重症皮膚潰瘍管理を担当する医師の氏名</t>
    <rPh sb="2" eb="4">
      <t>ジュウショウ</t>
    </rPh>
    <rPh sb="4" eb="6">
      <t>ヒフ</t>
    </rPh>
    <rPh sb="6" eb="8">
      <t>カイヨウ</t>
    </rPh>
    <rPh sb="8" eb="10">
      <t>カンリ</t>
    </rPh>
    <rPh sb="11" eb="13">
      <t>タントウ</t>
    </rPh>
    <rPh sb="15" eb="17">
      <t>イシ</t>
    </rPh>
    <rPh sb="18" eb="20">
      <t>シメイ</t>
    </rPh>
    <phoneticPr fontId="4"/>
  </si>
  <si>
    <t>（記入上の注意）</t>
    <rPh sb="1" eb="3">
      <t>キニュウ</t>
    </rPh>
    <rPh sb="3" eb="4">
      <t>ウエ</t>
    </rPh>
    <rPh sb="5" eb="7">
      <t>チュウイ</t>
    </rPh>
    <phoneticPr fontId="4"/>
  </si>
  <si>
    <t>・特別療養費における「１」の標榜診療料は、皮膚科又は形成外科のいずれかであること。</t>
    <rPh sb="1" eb="3">
      <t>トクベツ</t>
    </rPh>
    <rPh sb="3" eb="6">
      <t>リョウヨウヒ</t>
    </rPh>
    <rPh sb="14" eb="16">
      <t>ヒョウボウ</t>
    </rPh>
    <rPh sb="16" eb="18">
      <t>シンリョウ</t>
    </rPh>
    <rPh sb="18" eb="19">
      <t>リョウ</t>
    </rPh>
    <rPh sb="21" eb="24">
      <t>ヒフカ</t>
    </rPh>
    <rPh sb="24" eb="25">
      <t>マタ</t>
    </rPh>
    <rPh sb="26" eb="28">
      <t>ケイセイ</t>
    </rPh>
    <rPh sb="28" eb="30">
      <t>ゲカ</t>
    </rPh>
    <phoneticPr fontId="4"/>
  </si>
  <si>
    <t>・特定診療費、特別診療費における「１」の標榜診療料は、皮膚泌尿器科若しくは皮膚科又は形成外科のいずれかであること。</t>
    <rPh sb="1" eb="3">
      <t>トクテイ</t>
    </rPh>
    <rPh sb="3" eb="5">
      <t>シンリョウ</t>
    </rPh>
    <rPh sb="5" eb="6">
      <t>ヒ</t>
    </rPh>
    <rPh sb="7" eb="9">
      <t>トクベツ</t>
    </rPh>
    <rPh sb="9" eb="11">
      <t>シンリョウ</t>
    </rPh>
    <rPh sb="11" eb="12">
      <t>ヒ</t>
    </rPh>
    <rPh sb="20" eb="22">
      <t>ヒョウボウ</t>
    </rPh>
    <rPh sb="22" eb="24">
      <t>シンリョウ</t>
    </rPh>
    <rPh sb="24" eb="25">
      <t>リョウ</t>
    </rPh>
    <rPh sb="27" eb="29">
      <t>ヒフ</t>
    </rPh>
    <rPh sb="29" eb="33">
      <t>ヒニョウキカ</t>
    </rPh>
    <rPh sb="33" eb="34">
      <t>モ</t>
    </rPh>
    <rPh sb="37" eb="40">
      <t>ヒフカ</t>
    </rPh>
    <rPh sb="40" eb="41">
      <t>マタ</t>
    </rPh>
    <rPh sb="42" eb="44">
      <t>ケイセイ</t>
    </rPh>
    <rPh sb="44" eb="46">
      <t>ゲカ</t>
    </rPh>
    <phoneticPr fontId="4"/>
  </si>
  <si>
    <t>(「特別療養費の算定に関する留意事項について」（H20.4.10老老発第0410002号）様式6）</t>
    <rPh sb="2" eb="4">
      <t>トクベツ</t>
    </rPh>
    <rPh sb="4" eb="7">
      <t>リョウヨウヒ</t>
    </rPh>
    <rPh sb="8" eb="10">
      <t>サンテイ</t>
    </rPh>
    <rPh sb="11" eb="12">
      <t>カン</t>
    </rPh>
    <rPh sb="14" eb="16">
      <t>リュウイ</t>
    </rPh>
    <rPh sb="16" eb="18">
      <t>ジコウ</t>
    </rPh>
    <rPh sb="32" eb="33">
      <t>ロウ</t>
    </rPh>
    <rPh sb="33" eb="34">
      <t>ロウ</t>
    </rPh>
    <rPh sb="34" eb="35">
      <t>ハツ</t>
    </rPh>
    <rPh sb="35" eb="36">
      <t>ダイ</t>
    </rPh>
    <rPh sb="43" eb="44">
      <t>ゴウ</t>
    </rPh>
    <rPh sb="45" eb="47">
      <t>ヨウシキ</t>
    </rPh>
    <phoneticPr fontId="4"/>
  </si>
  <si>
    <t>薬剤管理指導の施設基準に係る届出書添付書類</t>
    <rPh sb="0" eb="2">
      <t>ヤクザイ</t>
    </rPh>
    <rPh sb="2" eb="4">
      <t>カンリ</t>
    </rPh>
    <rPh sb="4" eb="6">
      <t>シドウ</t>
    </rPh>
    <rPh sb="7" eb="9">
      <t>シセツ</t>
    </rPh>
    <rPh sb="9" eb="11">
      <t>キジュン</t>
    </rPh>
    <rPh sb="12" eb="13">
      <t>カカ</t>
    </rPh>
    <rPh sb="14" eb="17">
      <t>トドケデショ</t>
    </rPh>
    <rPh sb="17" eb="19">
      <t>テンプ</t>
    </rPh>
    <rPh sb="19" eb="21">
      <t>ショルイ</t>
    </rPh>
    <phoneticPr fontId="4"/>
  </si>
  <si>
    <t>１　医薬品情報管理室等</t>
    <rPh sb="2" eb="5">
      <t>イヤクヒン</t>
    </rPh>
    <rPh sb="5" eb="7">
      <t>ジョウホウ</t>
    </rPh>
    <rPh sb="7" eb="10">
      <t>カンリシツ</t>
    </rPh>
    <rPh sb="10" eb="11">
      <t>トウ</t>
    </rPh>
    <phoneticPr fontId="4"/>
  </si>
  <si>
    <t>場　　　　　所</t>
    <rPh sb="0" eb="1">
      <t>バ</t>
    </rPh>
    <rPh sb="6" eb="7">
      <t>ショ</t>
    </rPh>
    <phoneticPr fontId="4"/>
  </si>
  <si>
    <t>設  備  の  目  録</t>
    <rPh sb="0" eb="1">
      <t>セツ</t>
    </rPh>
    <rPh sb="3" eb="4">
      <t>ソナエ</t>
    </rPh>
    <rPh sb="9" eb="10">
      <t>メ</t>
    </rPh>
    <rPh sb="12" eb="13">
      <t>ロク</t>
    </rPh>
    <phoneticPr fontId="4"/>
  </si>
  <si>
    <t>面     積</t>
    <rPh sb="0" eb="1">
      <t>メン</t>
    </rPh>
    <rPh sb="6" eb="7">
      <t>セキ</t>
    </rPh>
    <phoneticPr fontId="4"/>
  </si>
  <si>
    <t>許可病床数</t>
    <rPh sb="0" eb="2">
      <t>キョカ</t>
    </rPh>
    <rPh sb="2" eb="5">
      <t>ビョウショウスウ</t>
    </rPh>
    <phoneticPr fontId="4"/>
  </si>
  <si>
    <t>　　　　　　　平方ﾒｰﾄﾙ</t>
    <rPh sb="7" eb="9">
      <t>ヘイホウ</t>
    </rPh>
    <phoneticPr fontId="4"/>
  </si>
  <si>
    <t>　　　　　　　　　　　　床</t>
    <rPh sb="12" eb="13">
      <t>ショウ</t>
    </rPh>
    <phoneticPr fontId="4"/>
  </si>
  <si>
    <t>業務内容</t>
    <rPh sb="0" eb="2">
      <t>ギョウム</t>
    </rPh>
    <rPh sb="2" eb="4">
      <t>ナイヨウ</t>
    </rPh>
    <phoneticPr fontId="4"/>
  </si>
  <si>
    <t>医薬品情報管理業務マニュアルの作成（予定を含む）</t>
    <rPh sb="0" eb="3">
      <t>イヤクヒン</t>
    </rPh>
    <rPh sb="3" eb="5">
      <t>ジョウホウ</t>
    </rPh>
    <rPh sb="5" eb="7">
      <t>カンリ</t>
    </rPh>
    <rPh sb="7" eb="9">
      <t>ギョウム</t>
    </rPh>
    <rPh sb="15" eb="17">
      <t>サクセイ</t>
    </rPh>
    <rPh sb="18" eb="20">
      <t>ヨテイ</t>
    </rPh>
    <rPh sb="21" eb="22">
      <t>フク</t>
    </rPh>
    <phoneticPr fontId="4"/>
  </si>
  <si>
    <t>有　　　・　　　無</t>
    <rPh sb="0" eb="1">
      <t>ユウ</t>
    </rPh>
    <rPh sb="8" eb="9">
      <t>ム</t>
    </rPh>
    <phoneticPr fontId="4"/>
  </si>
  <si>
    <t>２　投薬・指導記録</t>
    <rPh sb="2" eb="4">
      <t>トウヤク</t>
    </rPh>
    <rPh sb="5" eb="7">
      <t>シドウ</t>
    </rPh>
    <rPh sb="7" eb="9">
      <t>キロク</t>
    </rPh>
    <phoneticPr fontId="4"/>
  </si>
  <si>
    <t>作  成  時  期</t>
    <rPh sb="0" eb="1">
      <t>サク</t>
    </rPh>
    <rPh sb="3" eb="4">
      <t>シゲル</t>
    </rPh>
    <rPh sb="6" eb="7">
      <t>ジ</t>
    </rPh>
    <rPh sb="9" eb="10">
      <t>キ</t>
    </rPh>
    <phoneticPr fontId="4"/>
  </si>
  <si>
    <t>保　　　管　　　場　　　所</t>
    <rPh sb="0" eb="1">
      <t>タモツ</t>
    </rPh>
    <rPh sb="4" eb="5">
      <t>カン</t>
    </rPh>
    <rPh sb="8" eb="9">
      <t>バ</t>
    </rPh>
    <rPh sb="12" eb="13">
      <t>ショ</t>
    </rPh>
    <phoneticPr fontId="4"/>
  </si>
  <si>
    <t>３　投薬管理状況</t>
    <rPh sb="2" eb="4">
      <t>トウヤク</t>
    </rPh>
    <rPh sb="4" eb="6">
      <t>カンリ</t>
    </rPh>
    <rPh sb="6" eb="8">
      <t>ジョウキョウ</t>
    </rPh>
    <phoneticPr fontId="4"/>
  </si>
  <si>
    <t>４　服薬指導</t>
    <rPh sb="2" eb="3">
      <t>フク</t>
    </rPh>
    <rPh sb="3" eb="4">
      <t>クスリ</t>
    </rPh>
    <rPh sb="4" eb="6">
      <t>シドウ</t>
    </rPh>
    <phoneticPr fontId="4"/>
  </si>
  <si>
    <t>服薬指導方法</t>
    <rPh sb="0" eb="2">
      <t>フクヤク</t>
    </rPh>
    <rPh sb="2" eb="4">
      <t>シドウ</t>
    </rPh>
    <rPh sb="4" eb="6">
      <t>ホウホウ</t>
    </rPh>
    <phoneticPr fontId="4"/>
  </si>
  <si>
    <t>服薬指導マニュアルの作成（予定を含む）</t>
    <rPh sb="0" eb="1">
      <t>フク</t>
    </rPh>
    <rPh sb="1" eb="2">
      <t>ヤク</t>
    </rPh>
    <rPh sb="2" eb="4">
      <t>シドウ</t>
    </rPh>
    <rPh sb="10" eb="12">
      <t>サクセイ</t>
    </rPh>
    <rPh sb="13" eb="15">
      <t>ヨテイ</t>
    </rPh>
    <rPh sb="16" eb="17">
      <t>フク</t>
    </rPh>
    <phoneticPr fontId="4"/>
  </si>
  <si>
    <t>有　　・　　無</t>
    <rPh sb="0" eb="1">
      <t>ユウ</t>
    </rPh>
    <rPh sb="6" eb="7">
      <t>ム</t>
    </rPh>
    <phoneticPr fontId="4"/>
  </si>
  <si>
    <t>「３」については、院内における内用薬、注射薬、外用薬の投薬行為全般について、どのような</t>
    <rPh sb="9" eb="11">
      <t>インナイ</t>
    </rPh>
    <rPh sb="15" eb="18">
      <t>ナイヨウヤク</t>
    </rPh>
    <rPh sb="19" eb="22">
      <t>チュウシャヤク</t>
    </rPh>
    <rPh sb="23" eb="26">
      <t>ガイヨウヤク</t>
    </rPh>
    <rPh sb="27" eb="29">
      <t>トウヤク</t>
    </rPh>
    <rPh sb="29" eb="31">
      <t>コウイ</t>
    </rPh>
    <rPh sb="31" eb="33">
      <t>ゼンパン</t>
    </rPh>
    <phoneticPr fontId="4"/>
  </si>
  <si>
    <t>　　　管理方法を行っているか簡略に記入すること。</t>
    <rPh sb="3" eb="5">
      <t>カンリ</t>
    </rPh>
    <rPh sb="5" eb="7">
      <t>ホウホウ</t>
    </rPh>
    <rPh sb="8" eb="9">
      <t>オコナ</t>
    </rPh>
    <rPh sb="14" eb="16">
      <t>カンリャク</t>
    </rPh>
    <rPh sb="17" eb="19">
      <t>キニュウ</t>
    </rPh>
    <phoneticPr fontId="4"/>
  </si>
  <si>
    <t>　　夜勤職員配置加算に係る確認書</t>
    <rPh sb="2" eb="4">
      <t>ヤキン</t>
    </rPh>
    <rPh sb="4" eb="6">
      <t>ショクイン</t>
    </rPh>
    <rPh sb="6" eb="8">
      <t>ハイチ</t>
    </rPh>
    <rPh sb="8" eb="10">
      <t>カサン</t>
    </rPh>
    <rPh sb="11" eb="12">
      <t>カカ</t>
    </rPh>
    <rPh sb="13" eb="15">
      <t>カクニン</t>
    </rPh>
    <rPh sb="15" eb="16">
      <t>ショ</t>
    </rPh>
    <phoneticPr fontId="4"/>
  </si>
  <si>
    <t>　①　短期入所生活介護　　　　②　短期入所療養介護</t>
    <rPh sb="3" eb="5">
      <t>タンキ</t>
    </rPh>
    <rPh sb="5" eb="7">
      <t>ニュウショ</t>
    </rPh>
    <rPh sb="7" eb="9">
      <t>セイカツ</t>
    </rPh>
    <rPh sb="9" eb="11">
      <t>カイゴ</t>
    </rPh>
    <phoneticPr fontId="4"/>
  </si>
  <si>
    <t>　③　介護老人福祉施設　　　　④　介護老人保健施設</t>
    <phoneticPr fontId="4"/>
  </si>
  <si>
    <t>届出項目
(施設種別①,③のみ記入)</t>
    <rPh sb="6" eb="8">
      <t>シセツ</t>
    </rPh>
    <rPh sb="8" eb="10">
      <t>シュベツ</t>
    </rPh>
    <rPh sb="15" eb="17">
      <t>キニュウ</t>
    </rPh>
    <phoneticPr fontId="4"/>
  </si>
  <si>
    <t>　 ①　加算 （Ⅰ）・加算（Ⅱ）　　　　②　加算（Ⅲ）・（Ⅳ）</t>
    <rPh sb="4" eb="6">
      <t>カサン</t>
    </rPh>
    <phoneticPr fontId="4"/>
  </si>
  <si>
    <t>ユニット数
(ユニット型のみ記載)</t>
    <rPh sb="4" eb="5">
      <t>スウ</t>
    </rPh>
    <rPh sb="11" eb="12">
      <t>ガタ</t>
    </rPh>
    <rPh sb="14" eb="16">
      <t>キサイ</t>
    </rPh>
    <phoneticPr fontId="4"/>
  </si>
  <si>
    <t>夜勤時間帯</t>
    <rPh sb="0" eb="2">
      <t>ヤキン</t>
    </rPh>
    <rPh sb="2" eb="4">
      <t>ジカン</t>
    </rPh>
    <rPh sb="4" eb="5">
      <t>タイ</t>
    </rPh>
    <phoneticPr fontId="4"/>
  </si>
  <si>
    <t>（　　　：　　　）　～　翌（　　　：　　　）</t>
    <rPh sb="12" eb="13">
      <t>ヨク</t>
    </rPh>
    <phoneticPr fontId="4"/>
  </si>
  <si>
    <t>※22：00～翌5：00を含めた連続する16時間で事業所・施設で定めたもの。</t>
    <rPh sb="7" eb="8">
      <t>ヨク</t>
    </rPh>
    <rPh sb="13" eb="14">
      <t>フク</t>
    </rPh>
    <rPh sb="16" eb="18">
      <t>レンゾク</t>
    </rPh>
    <rPh sb="22" eb="24">
      <t>ジカン</t>
    </rPh>
    <rPh sb="25" eb="28">
      <t>ジギョウショ</t>
    </rPh>
    <rPh sb="29" eb="31">
      <t>シセツ</t>
    </rPh>
    <rPh sb="32" eb="33">
      <t>サダ</t>
    </rPh>
    <phoneticPr fontId="4"/>
  </si>
  <si>
    <t>本体特養の平均入所者数
（※空床ショート含む）</t>
    <rPh sb="0" eb="2">
      <t>ホンタイ</t>
    </rPh>
    <rPh sb="2" eb="3">
      <t>トク</t>
    </rPh>
    <rPh sb="3" eb="4">
      <t>オサム</t>
    </rPh>
    <rPh sb="5" eb="7">
      <t>ヘイキン</t>
    </rPh>
    <rPh sb="7" eb="10">
      <t>ニュウショシャ</t>
    </rPh>
    <rPh sb="10" eb="11">
      <t>スウ</t>
    </rPh>
    <rPh sb="14" eb="15">
      <t>ソラ</t>
    </rPh>
    <rPh sb="15" eb="16">
      <t>ユカ</t>
    </rPh>
    <rPh sb="20" eb="21">
      <t>フク</t>
    </rPh>
    <phoneticPr fontId="4"/>
  </si>
  <si>
    <t>併設型短期入所の
平均利用者数</t>
    <rPh sb="0" eb="2">
      <t>ヘイセツ</t>
    </rPh>
    <rPh sb="2" eb="3">
      <t>カタ</t>
    </rPh>
    <rPh sb="3" eb="5">
      <t>タンキ</t>
    </rPh>
    <rPh sb="5" eb="7">
      <t>ニュウショ</t>
    </rPh>
    <rPh sb="9" eb="11">
      <t>ヘイキン</t>
    </rPh>
    <rPh sb="11" eb="13">
      <t>リヨウ</t>
    </rPh>
    <rPh sb="13" eb="14">
      <t>シャ</t>
    </rPh>
    <rPh sb="14" eb="15">
      <t>スウ</t>
    </rPh>
    <phoneticPr fontId="4"/>
  </si>
  <si>
    <t>単独型短期入所の
平均利用者数</t>
    <rPh sb="0" eb="2">
      <t>タンドク</t>
    </rPh>
    <rPh sb="2" eb="3">
      <t>カタ</t>
    </rPh>
    <rPh sb="3" eb="5">
      <t>タンキ</t>
    </rPh>
    <rPh sb="5" eb="7">
      <t>ニュウショ</t>
    </rPh>
    <rPh sb="9" eb="11">
      <t>ヘイキン</t>
    </rPh>
    <rPh sb="11" eb="13">
      <t>リヨウ</t>
    </rPh>
    <rPh sb="13" eb="14">
      <t>シャ</t>
    </rPh>
    <rPh sb="14" eb="15">
      <t>スウ</t>
    </rPh>
    <phoneticPr fontId="4"/>
  </si>
  <si>
    <t>老健の平均入所者数
（※みなしショート含む）</t>
    <rPh sb="0" eb="2">
      <t>ロウケン</t>
    </rPh>
    <rPh sb="3" eb="5">
      <t>ヘイキン</t>
    </rPh>
    <rPh sb="5" eb="8">
      <t>ニュウショシャ</t>
    </rPh>
    <rPh sb="8" eb="9">
      <t>スウ</t>
    </rPh>
    <rPh sb="19" eb="20">
      <t>フク</t>
    </rPh>
    <phoneticPr fontId="4"/>
  </si>
  <si>
    <t>１．加算（Ⅰ）・（Ⅱ）及び介護老人保健施設・短期入所療養介護における加算</t>
    <rPh sb="2" eb="4">
      <t>カサン</t>
    </rPh>
    <rPh sb="11" eb="12">
      <t>オヨ</t>
    </rPh>
    <rPh sb="13" eb="15">
      <t>カイゴ</t>
    </rPh>
    <rPh sb="22" eb="24">
      <t>タンキ</t>
    </rPh>
    <rPh sb="24" eb="26">
      <t>ニュウショ</t>
    </rPh>
    <rPh sb="26" eb="28">
      <t>リョウヨウ</t>
    </rPh>
    <rPh sb="28" eb="30">
      <t>カイゴ</t>
    </rPh>
    <rPh sb="34" eb="36">
      <t>カサン</t>
    </rPh>
    <phoneticPr fontId="4"/>
  </si>
  <si>
    <t>(1) ユニット以外の部分用</t>
    <rPh sb="8" eb="10">
      <t>イガイ</t>
    </rPh>
    <rPh sb="11" eb="13">
      <t>ブブン</t>
    </rPh>
    <rPh sb="13" eb="14">
      <t>ヨウ</t>
    </rPh>
    <phoneticPr fontId="4"/>
  </si>
  <si>
    <t>夜勤時間帯における延夜勤時間数</t>
    <rPh sb="0" eb="2">
      <t>ヤキン</t>
    </rPh>
    <rPh sb="2" eb="5">
      <t>ジカンタイ</t>
    </rPh>
    <rPh sb="9" eb="10">
      <t>ノ</t>
    </rPh>
    <rPh sb="10" eb="12">
      <t>ヤキン</t>
    </rPh>
    <rPh sb="12" eb="15">
      <t>ジカンスウ</t>
    </rPh>
    <phoneticPr fontId="4"/>
  </si>
  <si>
    <t>勤務の
種別</t>
    <rPh sb="0" eb="2">
      <t>キンム</t>
    </rPh>
    <rPh sb="4" eb="6">
      <t>シュベツ</t>
    </rPh>
    <phoneticPr fontId="4"/>
  </si>
  <si>
    <t>内，夜勤時間帯におけ
る勤務時間数（Ａ）</t>
    <rPh sb="0" eb="1">
      <t>ウチ</t>
    </rPh>
    <rPh sb="2" eb="4">
      <t>ヤキン</t>
    </rPh>
    <rPh sb="4" eb="6">
      <t>ジカン</t>
    </rPh>
    <rPh sb="6" eb="7">
      <t>タイ</t>
    </rPh>
    <rPh sb="12" eb="14">
      <t>キンム</t>
    </rPh>
    <rPh sb="14" eb="16">
      <t>ジカン</t>
    </rPh>
    <rPh sb="16" eb="17">
      <t>スウ</t>
    </rPh>
    <phoneticPr fontId="4"/>
  </si>
  <si>
    <t>当該月内の勤務
延回数（Ｂ）</t>
    <rPh sb="0" eb="2">
      <t>トウガイ</t>
    </rPh>
    <rPh sb="2" eb="3">
      <t>ツキ</t>
    </rPh>
    <rPh sb="3" eb="4">
      <t>ナイ</t>
    </rPh>
    <rPh sb="5" eb="7">
      <t>キンム</t>
    </rPh>
    <rPh sb="8" eb="9">
      <t>ノ</t>
    </rPh>
    <rPh sb="9" eb="11">
      <t>カイスウ</t>
    </rPh>
    <phoneticPr fontId="4"/>
  </si>
  <si>
    <t>（Ａ）×（Ｂ）</t>
    <phoneticPr fontId="4"/>
  </si>
  <si>
    <t>（　：　）～（　：　）</t>
    <phoneticPr fontId="4"/>
  </si>
  <si>
    <t>延夜勤時間数→</t>
    <rPh sb="0" eb="1">
      <t>ノ</t>
    </rPh>
    <rPh sb="1" eb="3">
      <t>ヤキン</t>
    </rPh>
    <rPh sb="3" eb="6">
      <t>ジカンスウ</t>
    </rPh>
    <phoneticPr fontId="4"/>
  </si>
  <si>
    <t>延夜勤時間数</t>
    <rPh sb="0" eb="1">
      <t>ノ</t>
    </rPh>
    <rPh sb="1" eb="3">
      <t>ヤキン</t>
    </rPh>
    <rPh sb="3" eb="5">
      <t>ジカン</t>
    </rPh>
    <rPh sb="5" eb="6">
      <t>スウ</t>
    </rPh>
    <phoneticPr fontId="4"/>
  </si>
  <si>
    <t>当該月の日数</t>
    <rPh sb="0" eb="2">
      <t>トウガイ</t>
    </rPh>
    <rPh sb="2" eb="3">
      <t>ツキ</t>
    </rPh>
    <rPh sb="4" eb="6">
      <t>ニッスウ</t>
    </rPh>
    <phoneticPr fontId="4"/>
  </si>
  <si>
    <t>１日平均夜勤職員数</t>
    <rPh sb="1" eb="2">
      <t>ニチ</t>
    </rPh>
    <rPh sb="2" eb="4">
      <t>ヘイキン</t>
    </rPh>
    <rPh sb="4" eb="6">
      <t>ヤキン</t>
    </rPh>
    <rPh sb="6" eb="9">
      <t>ショクインスウ</t>
    </rPh>
    <phoneticPr fontId="4"/>
  </si>
  <si>
    <t>÷ （</t>
    <phoneticPr fontId="4"/>
  </si>
  <si>
    <t>×</t>
    <phoneticPr fontId="4"/>
  </si>
  <si>
    <t>１６ ）</t>
    <phoneticPr fontId="4"/>
  </si>
  <si>
    <t>＝</t>
    <phoneticPr fontId="4"/>
  </si>
  <si>
    <t>※小数点第3位以下切捨て</t>
    <rPh sb="1" eb="4">
      <t>ショウスウテン</t>
    </rPh>
    <rPh sb="4" eb="5">
      <t>ダイ</t>
    </rPh>
    <rPh sb="6" eb="7">
      <t>イ</t>
    </rPh>
    <rPh sb="7" eb="9">
      <t>イカ</t>
    </rPh>
    <rPh sb="9" eb="11">
      <t>キリス</t>
    </rPh>
    <phoneticPr fontId="4"/>
  </si>
  <si>
    <t>(2) ユニット部分用</t>
    <rPh sb="8" eb="10">
      <t>ブブン</t>
    </rPh>
    <rPh sb="10" eb="11">
      <t>ヨウ</t>
    </rPh>
    <phoneticPr fontId="4"/>
  </si>
  <si>
    <t>(3) 要件該当確認</t>
    <rPh sb="4" eb="6">
      <t>ヨウケン</t>
    </rPh>
    <rPh sb="6" eb="8">
      <t>ガイトウ</t>
    </rPh>
    <rPh sb="8" eb="10">
      <t>カクニン</t>
    </rPh>
    <phoneticPr fontId="4"/>
  </si>
  <si>
    <t>① 短期入所生活介護、介護老人福祉施設</t>
    <rPh sb="2" eb="4">
      <t>タンキ</t>
    </rPh>
    <rPh sb="4" eb="6">
      <t>ニュウショ</t>
    </rPh>
    <rPh sb="6" eb="8">
      <t>セイカツ</t>
    </rPh>
    <rPh sb="8" eb="10">
      <t>カイゴ</t>
    </rPh>
    <rPh sb="11" eb="13">
      <t>カイゴ</t>
    </rPh>
    <rPh sb="13" eb="15">
      <t>ロウジン</t>
    </rPh>
    <rPh sb="15" eb="17">
      <t>フクシ</t>
    </rPh>
    <rPh sb="17" eb="19">
      <t>シセツ</t>
    </rPh>
    <phoneticPr fontId="4"/>
  </si>
  <si>
    <t>＜夜勤職員配置基準＞</t>
    <rPh sb="5" eb="7">
      <t>ハイチ</t>
    </rPh>
    <phoneticPr fontId="4"/>
  </si>
  <si>
    <t>ユニット型以外の部分</t>
    <rPh sb="4" eb="5">
      <t>ガタ</t>
    </rPh>
    <rPh sb="5" eb="7">
      <t>イガイ</t>
    </rPh>
    <rPh sb="8" eb="10">
      <t>ブブン</t>
    </rPh>
    <phoneticPr fontId="4"/>
  </si>
  <si>
    <t>ユニット部分</t>
    <rPh sb="4" eb="6">
      <t>ブブン</t>
    </rPh>
    <phoneticPr fontId="4"/>
  </si>
  <si>
    <t>加算(Ⅰ)･(Ⅱ)要件の必要数</t>
    <rPh sb="9" eb="11">
      <t>ヨウケン</t>
    </rPh>
    <rPh sb="12" eb="15">
      <t>ヒツヨウスウ</t>
    </rPh>
    <phoneticPr fontId="4"/>
  </si>
  <si>
    <t>１日平均
夜勤職員数</t>
    <phoneticPr fontId="4"/>
  </si>
  <si>
    <t>利用者数※</t>
    <rPh sb="0" eb="3">
      <t>リヨウシャ</t>
    </rPh>
    <rPh sb="3" eb="4">
      <t>スウ</t>
    </rPh>
    <phoneticPr fontId="4"/>
  </si>
  <si>
    <t>夜勤職員数</t>
    <rPh sb="0" eb="2">
      <t>ヤキン</t>
    </rPh>
    <rPh sb="2" eb="5">
      <t>ショクインスウ</t>
    </rPh>
    <phoneticPr fontId="4"/>
  </si>
  <si>
    <t>夜勤職員数</t>
    <phoneticPr fontId="4"/>
  </si>
  <si>
    <t>25以下</t>
    <rPh sb="2" eb="4">
      <t>イカ</t>
    </rPh>
    <phoneticPr fontId="4"/>
  </si>
  <si>
    <t>2ユニット
毎に1</t>
    <rPh sb="6" eb="7">
      <t>ゴト</t>
    </rPh>
    <phoneticPr fontId="4"/>
  </si>
  <si>
    <t>26～60</t>
    <phoneticPr fontId="4"/>
  </si>
  <si>
    <t>+1</t>
    <phoneticPr fontId="4"/>
  </si>
  <si>
    <t>=</t>
    <phoneticPr fontId="4"/>
  </si>
  <si>
    <t>&lt;</t>
    <phoneticPr fontId="4"/>
  </si>
  <si>
    <t>61～80</t>
    <phoneticPr fontId="4"/>
  </si>
  <si>
    <t>81～100</t>
    <phoneticPr fontId="4"/>
  </si>
  <si>
    <r>
      <t>※介護ロボットを導入した場合は</t>
    </r>
    <r>
      <rPr>
        <u/>
        <sz val="9"/>
        <rFont val="ＭＳ ゴシック"/>
        <family val="3"/>
        <charset val="128"/>
      </rPr>
      <t>+0.9</t>
    </r>
    <r>
      <rPr>
        <sz val="9"/>
        <rFont val="ＭＳ ゴシック"/>
        <family val="3"/>
        <charset val="128"/>
      </rPr>
      <t xml:space="preserve">
(別途、別紙22の届出が必要）</t>
    </r>
    <rPh sb="1" eb="3">
      <t>カイゴ</t>
    </rPh>
    <rPh sb="8" eb="10">
      <t>ドウニュウ</t>
    </rPh>
    <rPh sb="12" eb="14">
      <t>バアイ</t>
    </rPh>
    <rPh sb="21" eb="23">
      <t>ベット</t>
    </rPh>
    <rPh sb="29" eb="31">
      <t>トドケデ</t>
    </rPh>
    <rPh sb="32" eb="34">
      <t>ヒツヨウ</t>
    </rPh>
    <phoneticPr fontId="4"/>
  </si>
  <si>
    <t>101～</t>
    <phoneticPr fontId="4"/>
  </si>
  <si>
    <t>4+(利用者数－100)÷25
(小数点以下切り上げ)</t>
    <rPh sb="3" eb="6">
      <t>リヨウシャ</t>
    </rPh>
    <rPh sb="6" eb="7">
      <t>スウ</t>
    </rPh>
    <rPh sb="17" eb="20">
      <t>ショウスウテン</t>
    </rPh>
    <rPh sb="20" eb="22">
      <t>イカ</t>
    </rPh>
    <rPh sb="22" eb="23">
      <t>キ</t>
    </rPh>
    <rPh sb="24" eb="25">
      <t>ア</t>
    </rPh>
    <phoneticPr fontId="4"/>
  </si>
  <si>
    <t>※特別養護老人ホームの併設事業所又は空床利用で短期入所生活介護を行う場合は、短期入所生活介護の利用者数と本体施設である特別養護老人ホームの入所者数の合計</t>
    <rPh sb="1" eb="3">
      <t>トクベツ</t>
    </rPh>
    <rPh sb="3" eb="5">
      <t>ヨウゴ</t>
    </rPh>
    <rPh sb="5" eb="7">
      <t>ロウジン</t>
    </rPh>
    <rPh sb="11" eb="13">
      <t>ヘイセツ</t>
    </rPh>
    <rPh sb="13" eb="16">
      <t>ジギョウショ</t>
    </rPh>
    <rPh sb="16" eb="17">
      <t>マタ</t>
    </rPh>
    <rPh sb="18" eb="20">
      <t>クウショウ</t>
    </rPh>
    <rPh sb="20" eb="22">
      <t>リヨウ</t>
    </rPh>
    <rPh sb="23" eb="25">
      <t>タンキ</t>
    </rPh>
    <rPh sb="25" eb="27">
      <t>ニュウショ</t>
    </rPh>
    <rPh sb="27" eb="29">
      <t>セイカツ</t>
    </rPh>
    <rPh sb="29" eb="31">
      <t>カイゴ</t>
    </rPh>
    <rPh sb="32" eb="33">
      <t>オコナ</t>
    </rPh>
    <rPh sb="34" eb="36">
      <t>バアイ</t>
    </rPh>
    <rPh sb="38" eb="40">
      <t>タンキ</t>
    </rPh>
    <rPh sb="40" eb="42">
      <t>ニュウショ</t>
    </rPh>
    <rPh sb="42" eb="44">
      <t>セイカツ</t>
    </rPh>
    <rPh sb="44" eb="46">
      <t>カイゴ</t>
    </rPh>
    <rPh sb="47" eb="50">
      <t>リヨウシャ</t>
    </rPh>
    <rPh sb="50" eb="51">
      <t>スウ</t>
    </rPh>
    <rPh sb="52" eb="54">
      <t>ホンタイ</t>
    </rPh>
    <rPh sb="54" eb="56">
      <t>シセツ</t>
    </rPh>
    <rPh sb="59" eb="61">
      <t>トクベツ</t>
    </rPh>
    <rPh sb="61" eb="63">
      <t>ヨウゴ</t>
    </rPh>
    <rPh sb="63" eb="65">
      <t>ロウジン</t>
    </rPh>
    <rPh sb="69" eb="72">
      <t>ニュウショシャ</t>
    </rPh>
    <rPh sb="72" eb="73">
      <t>スウ</t>
    </rPh>
    <rPh sb="74" eb="76">
      <t>ゴウケイ</t>
    </rPh>
    <phoneticPr fontId="4"/>
  </si>
  <si>
    <t>② 短期入所療養介護、介護老人保健施設</t>
    <rPh sb="2" eb="4">
      <t>タンキ</t>
    </rPh>
    <rPh sb="4" eb="6">
      <t>ニュウショ</t>
    </rPh>
    <rPh sb="6" eb="8">
      <t>リョウヨウ</t>
    </rPh>
    <rPh sb="8" eb="10">
      <t>カイゴ</t>
    </rPh>
    <rPh sb="11" eb="13">
      <t>カイゴ</t>
    </rPh>
    <rPh sb="13" eb="15">
      <t>ロウジン</t>
    </rPh>
    <rPh sb="15" eb="17">
      <t>ホケン</t>
    </rPh>
    <rPh sb="17" eb="19">
      <t>シセツ</t>
    </rPh>
    <phoneticPr fontId="4"/>
  </si>
  <si>
    <t>＜夜勤職員配置加算の基準＞</t>
    <rPh sb="5" eb="7">
      <t>ハイチ</t>
    </rPh>
    <rPh sb="7" eb="9">
      <t>カサン</t>
    </rPh>
    <phoneticPr fontId="4"/>
  </si>
  <si>
    <t>加算要件の
必要数</t>
    <rPh sb="2" eb="4">
      <t>ヨウケン</t>
    </rPh>
    <rPh sb="6" eb="9">
      <t>ヒツヨウスウ</t>
    </rPh>
    <phoneticPr fontId="4"/>
  </si>
  <si>
    <t>40以下</t>
    <rPh sb="2" eb="4">
      <t>イカ</t>
    </rPh>
    <phoneticPr fontId="4"/>
  </si>
  <si>
    <t>利用者数÷20(小数点以下切り上げ)、かつ1を超えていること。</t>
    <rPh sb="0" eb="3">
      <t>リヨウシャ</t>
    </rPh>
    <rPh sb="3" eb="4">
      <t>スウ</t>
    </rPh>
    <rPh sb="8" eb="11">
      <t>ショウスウテン</t>
    </rPh>
    <rPh sb="11" eb="13">
      <t>イカ</t>
    </rPh>
    <rPh sb="13" eb="14">
      <t>キ</t>
    </rPh>
    <rPh sb="15" eb="16">
      <t>ア</t>
    </rPh>
    <rPh sb="23" eb="24">
      <t>コ</t>
    </rPh>
    <phoneticPr fontId="4"/>
  </si>
  <si>
    <t>41以上</t>
    <rPh sb="2" eb="4">
      <t>イジョウ</t>
    </rPh>
    <phoneticPr fontId="4"/>
  </si>
  <si>
    <t>利用者数÷20(小数点以下切り上げ)、かつ2を超えていること。</t>
    <rPh sb="0" eb="3">
      <t>リヨウシャ</t>
    </rPh>
    <rPh sb="3" eb="4">
      <t>スウ</t>
    </rPh>
    <rPh sb="8" eb="11">
      <t>ショウスウテン</t>
    </rPh>
    <rPh sb="11" eb="13">
      <t>イカ</t>
    </rPh>
    <rPh sb="13" eb="14">
      <t>キ</t>
    </rPh>
    <rPh sb="15" eb="16">
      <t>ア</t>
    </rPh>
    <phoneticPr fontId="4"/>
  </si>
  <si>
    <t>※介護老人保健施設の入所者数と短期入所療養介護の利用者数の合計</t>
    <rPh sb="1" eb="3">
      <t>カイゴ</t>
    </rPh>
    <rPh sb="3" eb="5">
      <t>ロウジン</t>
    </rPh>
    <rPh sb="5" eb="7">
      <t>ホケン</t>
    </rPh>
    <rPh sb="7" eb="9">
      <t>シセツ</t>
    </rPh>
    <rPh sb="10" eb="13">
      <t>ニュウショシャ</t>
    </rPh>
    <rPh sb="13" eb="14">
      <t>カズ</t>
    </rPh>
    <rPh sb="15" eb="17">
      <t>タンキ</t>
    </rPh>
    <rPh sb="17" eb="19">
      <t>ニュウショ</t>
    </rPh>
    <rPh sb="19" eb="21">
      <t>リョウヨウ</t>
    </rPh>
    <rPh sb="21" eb="23">
      <t>カイゴ</t>
    </rPh>
    <rPh sb="24" eb="27">
      <t>リヨウシャ</t>
    </rPh>
    <rPh sb="27" eb="28">
      <t>スウ</t>
    </rPh>
    <rPh sb="29" eb="31">
      <t>ゴウケイ</t>
    </rPh>
    <phoneticPr fontId="4"/>
  </si>
  <si>
    <t>２．加算（Ⅲ）・（Ⅳ）</t>
    <rPh sb="2" eb="4">
      <t>カサン</t>
    </rPh>
    <phoneticPr fontId="4"/>
  </si>
  <si>
    <t>○　要件該当確認</t>
    <phoneticPr fontId="4"/>
  </si>
  <si>
    <t>＜夜勤職員配置加算（Ⅲ）・（Ⅳ）の基準＞</t>
    <rPh sb="5" eb="7">
      <t>ハイチ</t>
    </rPh>
    <rPh sb="7" eb="9">
      <t>カサン</t>
    </rPh>
    <phoneticPr fontId="4"/>
  </si>
  <si>
    <t>該当性(いずれかに○)</t>
    <rPh sb="0" eb="2">
      <t>ガイトウ</t>
    </rPh>
    <rPh sb="2" eb="3">
      <t>セイ</t>
    </rPh>
    <phoneticPr fontId="4"/>
  </si>
  <si>
    <t>加算(Ⅰ)･加算(Ⅱ)の要件を満たしていること。</t>
    <rPh sb="12" eb="14">
      <t>ヨウケン</t>
    </rPh>
    <rPh sb="15" eb="16">
      <t>ミ</t>
    </rPh>
    <phoneticPr fontId="4"/>
  </si>
  <si>
    <t>該当 ・ 非該当</t>
    <rPh sb="0" eb="2">
      <t>ガイトウ</t>
    </rPh>
    <rPh sb="5" eb="8">
      <t>ヒガイトウ</t>
    </rPh>
    <phoneticPr fontId="4"/>
  </si>
  <si>
    <t>該当の場合、上記「１．加算（Ⅰ）・（Ⅱ）及び介護老人保健施設・短期入所療養介護における加算」の必要事項についても記載すること。</t>
    <rPh sb="0" eb="2">
      <t>ガイトウ</t>
    </rPh>
    <rPh sb="3" eb="5">
      <t>バアイ</t>
    </rPh>
    <rPh sb="6" eb="8">
      <t>ジョウキ</t>
    </rPh>
    <rPh sb="11" eb="13">
      <t>カサン</t>
    </rPh>
    <rPh sb="20" eb="21">
      <t>オヨ</t>
    </rPh>
    <rPh sb="22" eb="24">
      <t>カイゴ</t>
    </rPh>
    <rPh sb="24" eb="26">
      <t>ロウジン</t>
    </rPh>
    <rPh sb="26" eb="28">
      <t>ホケン</t>
    </rPh>
    <rPh sb="28" eb="30">
      <t>シセツ</t>
    </rPh>
    <rPh sb="31" eb="33">
      <t>タンキ</t>
    </rPh>
    <rPh sb="33" eb="35">
      <t>ニュウショ</t>
    </rPh>
    <rPh sb="35" eb="37">
      <t>リョウヨウ</t>
    </rPh>
    <rPh sb="37" eb="39">
      <t>カイゴ</t>
    </rPh>
    <rPh sb="43" eb="45">
      <t>カサン</t>
    </rPh>
    <rPh sb="47" eb="49">
      <t>ヒツヨウ</t>
    </rPh>
    <rPh sb="49" eb="51">
      <t>ジコウ</t>
    </rPh>
    <rPh sb="56" eb="58">
      <t>キサイ</t>
    </rPh>
    <phoneticPr fontId="4"/>
  </si>
  <si>
    <t>夜勤時間帯を通じて、看護職員又は喀痰吸引等が実施可能な職員を配置していること。</t>
    <rPh sb="0" eb="2">
      <t>ヤキン</t>
    </rPh>
    <rPh sb="2" eb="5">
      <t>ジカンタイ</t>
    </rPh>
    <rPh sb="6" eb="7">
      <t>ツウ</t>
    </rPh>
    <rPh sb="10" eb="12">
      <t>カンゴ</t>
    </rPh>
    <rPh sb="12" eb="14">
      <t>ショクイン</t>
    </rPh>
    <rPh sb="14" eb="15">
      <t>マタ</t>
    </rPh>
    <rPh sb="16" eb="20">
      <t>カクタンキュウイン</t>
    </rPh>
    <rPh sb="20" eb="21">
      <t>トウ</t>
    </rPh>
    <rPh sb="22" eb="24">
      <t>ジッシ</t>
    </rPh>
    <rPh sb="24" eb="26">
      <t>カノウ</t>
    </rPh>
    <rPh sb="27" eb="29">
      <t>ショクイン</t>
    </rPh>
    <rPh sb="30" eb="32">
      <t>ハイチ</t>
    </rPh>
    <phoneticPr fontId="4"/>
  </si>
  <si>
    <t>該当の場合、これらの者の資格証を添付すること。</t>
    <rPh sb="0" eb="2">
      <t>ガイトウ</t>
    </rPh>
    <rPh sb="3" eb="5">
      <t>バアイ</t>
    </rPh>
    <rPh sb="10" eb="11">
      <t>モノ</t>
    </rPh>
    <rPh sb="12" eb="14">
      <t>シカク</t>
    </rPh>
    <rPh sb="14" eb="15">
      <t>ショウ</t>
    </rPh>
    <rPh sb="16" eb="18">
      <t>テンプ</t>
    </rPh>
    <phoneticPr fontId="4"/>
  </si>
  <si>
    <r>
      <t>喀痰吸引等が実施可能な職員を配置する場合には、登録喀痰吸引等事業者（登録特定行為事業者）の登録を受けていること。</t>
    </r>
    <r>
      <rPr>
        <sz val="9"/>
        <rFont val="ＭＳ ゴシック"/>
        <family val="3"/>
        <charset val="128"/>
      </rPr>
      <t xml:space="preserve">
(※介護老人福祉施設に併設又は空床利用の短期入所生活介護事業所についても、本体施設とは別に登録が必要。）</t>
    </r>
    <rPh sb="18" eb="20">
      <t>バアイ</t>
    </rPh>
    <rPh sb="23" eb="25">
      <t>トウロク</t>
    </rPh>
    <rPh sb="25" eb="29">
      <t>カクタンキュウイン</t>
    </rPh>
    <rPh sb="29" eb="30">
      <t>トウ</t>
    </rPh>
    <rPh sb="30" eb="33">
      <t>ジギョウシャ</t>
    </rPh>
    <rPh sb="34" eb="36">
      <t>トウロク</t>
    </rPh>
    <rPh sb="36" eb="38">
      <t>トクテイ</t>
    </rPh>
    <rPh sb="38" eb="40">
      <t>コウイ</t>
    </rPh>
    <rPh sb="40" eb="43">
      <t>ジギョウシャ</t>
    </rPh>
    <rPh sb="45" eb="47">
      <t>トウロク</t>
    </rPh>
    <rPh sb="48" eb="49">
      <t>ウ</t>
    </rPh>
    <rPh sb="59" eb="61">
      <t>カイゴ</t>
    </rPh>
    <rPh sb="61" eb="63">
      <t>ロウジン</t>
    </rPh>
    <rPh sb="63" eb="65">
      <t>フクシ</t>
    </rPh>
    <rPh sb="65" eb="67">
      <t>シセツ</t>
    </rPh>
    <rPh sb="68" eb="70">
      <t>ヘイセツ</t>
    </rPh>
    <rPh sb="70" eb="71">
      <t>マタ</t>
    </rPh>
    <rPh sb="72" eb="74">
      <t>クウショウ</t>
    </rPh>
    <rPh sb="74" eb="76">
      <t>リヨウ</t>
    </rPh>
    <rPh sb="77" eb="79">
      <t>タンキ</t>
    </rPh>
    <rPh sb="79" eb="81">
      <t>ニュウショ</t>
    </rPh>
    <rPh sb="81" eb="83">
      <t>セイカツ</t>
    </rPh>
    <rPh sb="83" eb="85">
      <t>カイゴ</t>
    </rPh>
    <rPh sb="85" eb="88">
      <t>ジギョウショ</t>
    </rPh>
    <rPh sb="105" eb="107">
      <t>ヒツヨウ</t>
    </rPh>
    <phoneticPr fontId="4"/>
  </si>
  <si>
    <t>該当の場合、登録喀痰吸引等事業者（登録特定行為事業者）の登録通知を添付すること。</t>
    <rPh sb="0" eb="2">
      <t>ガイトウ</t>
    </rPh>
    <rPh sb="3" eb="5">
      <t>バアイ</t>
    </rPh>
    <rPh sb="6" eb="8">
      <t>トウロク</t>
    </rPh>
    <rPh sb="8" eb="10">
      <t>カクタン</t>
    </rPh>
    <rPh sb="10" eb="12">
      <t>キュウイン</t>
    </rPh>
    <rPh sb="12" eb="13">
      <t>トウ</t>
    </rPh>
    <rPh sb="13" eb="15">
      <t>ジギョウ</t>
    </rPh>
    <rPh sb="15" eb="16">
      <t>シャ</t>
    </rPh>
    <rPh sb="17" eb="19">
      <t>トウロク</t>
    </rPh>
    <rPh sb="19" eb="21">
      <t>トクテイ</t>
    </rPh>
    <rPh sb="21" eb="23">
      <t>コウイ</t>
    </rPh>
    <rPh sb="23" eb="26">
      <t>ジギョウシャ</t>
    </rPh>
    <rPh sb="28" eb="30">
      <t>トウロク</t>
    </rPh>
    <rPh sb="30" eb="32">
      <t>ツウチ</t>
    </rPh>
    <rPh sb="33" eb="35">
      <t>テンプ</t>
    </rPh>
    <phoneticPr fontId="4"/>
  </si>
  <si>
    <t>（注意事項）
①一部ユニットの場合には、ユニット部分とユニット以外の部分についてそれぞれ記載すること。
②一部ユニット型介護老人福祉施設又は一部ユニット型短期入所生活介護においては、ユニット部分とユニット以外の部分について、それぞれ区別して算定の可否を判断すること。
③介護老人福祉施設においては，短期入所生活介護の利用者数と介護老人福祉施設の入所者数を合算した人数を介護老人福祉施設の「入所者の数」とした場合に必要となる夜勤職員の数を１以上上回っていること。
④一部ユニット型の介護老人保健施設（短期入所療養介護含む）においては、ユニット部分とユニット以外の部分それぞれで満たすこと。
⑤勤務時間については、大半の時間において仮眠をとっているなど、実態として宿直に近い状態にある時間については含めないこと。</t>
    <rPh sb="1" eb="3">
      <t>チュウイ</t>
    </rPh>
    <rPh sb="3" eb="5">
      <t>ジコウ</t>
    </rPh>
    <rPh sb="8" eb="10">
      <t>イチブ</t>
    </rPh>
    <rPh sb="15" eb="17">
      <t>バアイ</t>
    </rPh>
    <rPh sb="24" eb="26">
      <t>ブブン</t>
    </rPh>
    <rPh sb="31" eb="33">
      <t>イガイ</t>
    </rPh>
    <rPh sb="34" eb="36">
      <t>ブブン</t>
    </rPh>
    <rPh sb="44" eb="46">
      <t>キサイ</t>
    </rPh>
    <rPh sb="53" eb="55">
      <t>イチブ</t>
    </rPh>
    <rPh sb="59" eb="60">
      <t>カタ</t>
    </rPh>
    <rPh sb="60" eb="62">
      <t>カイゴ</t>
    </rPh>
    <rPh sb="62" eb="64">
      <t>ロウジン</t>
    </rPh>
    <rPh sb="64" eb="66">
      <t>フクシ</t>
    </rPh>
    <rPh sb="66" eb="68">
      <t>シセツ</t>
    </rPh>
    <rPh sb="68" eb="69">
      <t>マタ</t>
    </rPh>
    <rPh sb="70" eb="72">
      <t>イチブ</t>
    </rPh>
    <rPh sb="76" eb="77">
      <t>カタ</t>
    </rPh>
    <rPh sb="77" eb="79">
      <t>タンキ</t>
    </rPh>
    <rPh sb="79" eb="81">
      <t>ニュウショ</t>
    </rPh>
    <rPh sb="81" eb="83">
      <t>セイカツ</t>
    </rPh>
    <rPh sb="83" eb="85">
      <t>カイゴ</t>
    </rPh>
    <rPh sb="95" eb="97">
      <t>ブブン</t>
    </rPh>
    <rPh sb="102" eb="104">
      <t>イガイ</t>
    </rPh>
    <rPh sb="105" eb="107">
      <t>ブブン</t>
    </rPh>
    <rPh sb="116" eb="118">
      <t>クベツ</t>
    </rPh>
    <rPh sb="120" eb="122">
      <t>サンテイ</t>
    </rPh>
    <rPh sb="123" eb="125">
      <t>カヒ</t>
    </rPh>
    <rPh sb="126" eb="128">
      <t>ハンダン</t>
    </rPh>
    <rPh sb="135" eb="137">
      <t>カイゴ</t>
    </rPh>
    <rPh sb="137" eb="139">
      <t>ロウジン</t>
    </rPh>
    <rPh sb="139" eb="141">
      <t>フクシ</t>
    </rPh>
    <rPh sb="141" eb="143">
      <t>シセツ</t>
    </rPh>
    <rPh sb="149" eb="151">
      <t>タンキ</t>
    </rPh>
    <rPh sb="151" eb="153">
      <t>ニュウショ</t>
    </rPh>
    <rPh sb="153" eb="155">
      <t>セイカツ</t>
    </rPh>
    <rPh sb="155" eb="157">
      <t>カイゴ</t>
    </rPh>
    <rPh sb="158" eb="160">
      <t>リヨウ</t>
    </rPh>
    <rPh sb="160" eb="161">
      <t>シャ</t>
    </rPh>
    <rPh sb="161" eb="162">
      <t>スウ</t>
    </rPh>
    <rPh sb="163" eb="165">
      <t>カイゴ</t>
    </rPh>
    <rPh sb="165" eb="167">
      <t>ロウジン</t>
    </rPh>
    <rPh sb="167" eb="169">
      <t>フクシ</t>
    </rPh>
    <rPh sb="169" eb="171">
      <t>シセツ</t>
    </rPh>
    <rPh sb="172" eb="175">
      <t>ニュウショシャ</t>
    </rPh>
    <rPh sb="175" eb="176">
      <t>スウ</t>
    </rPh>
    <rPh sb="177" eb="179">
      <t>ガッサン</t>
    </rPh>
    <rPh sb="181" eb="183">
      <t>ニンズウ</t>
    </rPh>
    <rPh sb="184" eb="186">
      <t>カイゴ</t>
    </rPh>
    <rPh sb="186" eb="188">
      <t>ロウジン</t>
    </rPh>
    <rPh sb="188" eb="190">
      <t>フクシ</t>
    </rPh>
    <rPh sb="190" eb="192">
      <t>シセツ</t>
    </rPh>
    <rPh sb="194" eb="197">
      <t>ニュウショシャ</t>
    </rPh>
    <rPh sb="198" eb="199">
      <t>スウ</t>
    </rPh>
    <rPh sb="203" eb="205">
      <t>バアイ</t>
    </rPh>
    <rPh sb="206" eb="208">
      <t>ヒツヨウ</t>
    </rPh>
    <rPh sb="211" eb="213">
      <t>ヤキン</t>
    </rPh>
    <rPh sb="213" eb="215">
      <t>ショクイン</t>
    </rPh>
    <rPh sb="216" eb="217">
      <t>スウ</t>
    </rPh>
    <rPh sb="219" eb="221">
      <t>イジョウ</t>
    </rPh>
    <rPh sb="221" eb="223">
      <t>ウワマワ</t>
    </rPh>
    <rPh sb="232" eb="234">
      <t>イチブ</t>
    </rPh>
    <rPh sb="238" eb="239">
      <t>カタ</t>
    </rPh>
    <rPh sb="240" eb="242">
      <t>カイゴ</t>
    </rPh>
    <rPh sb="242" eb="244">
      <t>ロウジン</t>
    </rPh>
    <rPh sb="244" eb="246">
      <t>ホケン</t>
    </rPh>
    <rPh sb="246" eb="248">
      <t>シセツ</t>
    </rPh>
    <rPh sb="249" eb="251">
      <t>タンキ</t>
    </rPh>
    <rPh sb="251" eb="253">
      <t>ニュウショ</t>
    </rPh>
    <rPh sb="253" eb="255">
      <t>リョウヨウ</t>
    </rPh>
    <rPh sb="255" eb="257">
      <t>カイゴ</t>
    </rPh>
    <rPh sb="257" eb="258">
      <t>フク</t>
    </rPh>
    <rPh sb="270" eb="272">
      <t>ブブン</t>
    </rPh>
    <rPh sb="277" eb="279">
      <t>イガイ</t>
    </rPh>
    <rPh sb="280" eb="282">
      <t>ブブン</t>
    </rPh>
    <rPh sb="287" eb="288">
      <t>ミ</t>
    </rPh>
    <rPh sb="295" eb="297">
      <t>キンム</t>
    </rPh>
    <rPh sb="297" eb="299">
      <t>ジカン</t>
    </rPh>
    <rPh sb="305" eb="307">
      <t>タイハン</t>
    </rPh>
    <rPh sb="308" eb="310">
      <t>ジカン</t>
    </rPh>
    <rPh sb="314" eb="316">
      <t>カミン</t>
    </rPh>
    <rPh sb="325" eb="327">
      <t>ジッタイ</t>
    </rPh>
    <rPh sb="330" eb="332">
      <t>シュクチョク</t>
    </rPh>
    <rPh sb="333" eb="334">
      <t>チカ</t>
    </rPh>
    <rPh sb="335" eb="337">
      <t>ジョウタイ</t>
    </rPh>
    <rPh sb="340" eb="342">
      <t>ジカン</t>
    </rPh>
    <rPh sb="347" eb="348">
      <t>フク</t>
    </rPh>
    <phoneticPr fontId="4"/>
  </si>
  <si>
    <t>中山間地域等における小規模事業所加算</t>
  </si>
  <si>
    <t>（規模に関する状況）</t>
    <rPh sb="1" eb="3">
      <t>キボ</t>
    </rPh>
    <rPh sb="4" eb="5">
      <t>カン</t>
    </rPh>
    <rPh sb="7" eb="9">
      <t>ジョウキョウ</t>
    </rPh>
    <phoneticPr fontId="4"/>
  </si>
  <si>
    <t>（イ）　３月を除くサービス提供実績が６ヶ月以上ある事業所の場合</t>
    <rPh sb="5" eb="6">
      <t>ガツ</t>
    </rPh>
    <rPh sb="7" eb="8">
      <t>ノゾ</t>
    </rPh>
    <rPh sb="13" eb="15">
      <t>テイキョウ</t>
    </rPh>
    <rPh sb="15" eb="17">
      <t>ジッセキ</t>
    </rPh>
    <rPh sb="20" eb="21">
      <t>ゲツ</t>
    </rPh>
    <rPh sb="21" eb="23">
      <t>イジョウ</t>
    </rPh>
    <rPh sb="25" eb="28">
      <t>ジギョウショ</t>
    </rPh>
    <rPh sb="29" eb="31">
      <t>バアイ</t>
    </rPh>
    <phoneticPr fontId="4"/>
  </si>
  <si>
    <t>（前年度（３月を除く）の延べ訪問回数又は実利用者数）÷サービス提供月数</t>
    <phoneticPr fontId="4"/>
  </si>
  <si>
    <t>回（人）</t>
    <rPh sb="0" eb="1">
      <t>カイ</t>
    </rPh>
    <rPh sb="2" eb="3">
      <t>ニン</t>
    </rPh>
    <phoneticPr fontId="4"/>
  </si>
  <si>
    <t>【介護予防】</t>
    <rPh sb="1" eb="3">
      <t>カイゴ</t>
    </rPh>
    <rPh sb="3" eb="5">
      <t>ヨボウ</t>
    </rPh>
    <phoneticPr fontId="4"/>
  </si>
  <si>
    <t>（ロ）　上記（イ）の実績がない事業所の場合</t>
    <rPh sb="4" eb="6">
      <t>ジョウキ</t>
    </rPh>
    <rPh sb="10" eb="12">
      <t>ジッセキ</t>
    </rPh>
    <rPh sb="15" eb="18">
      <t>ジギョウショ</t>
    </rPh>
    <rPh sb="19" eb="21">
      <t>バアイ</t>
    </rPh>
    <phoneticPr fontId="4"/>
  </si>
  <si>
    <t>（直近３ヶ月の延べ訪問回数又は実利用者数）÷３</t>
    <rPh sb="1" eb="3">
      <t>チョッキン</t>
    </rPh>
    <rPh sb="5" eb="6">
      <t>ゲツ</t>
    </rPh>
    <rPh sb="7" eb="8">
      <t>ノ</t>
    </rPh>
    <rPh sb="9" eb="11">
      <t>ホウモン</t>
    </rPh>
    <rPh sb="11" eb="13">
      <t>カイスウ</t>
    </rPh>
    <rPh sb="13" eb="14">
      <t>マタ</t>
    </rPh>
    <rPh sb="15" eb="16">
      <t>ジツ</t>
    </rPh>
    <rPh sb="16" eb="19">
      <t>リヨウシャ</t>
    </rPh>
    <rPh sb="19" eb="20">
      <t>スウ</t>
    </rPh>
    <phoneticPr fontId="4"/>
  </si>
  <si>
    <t>※　訪問介護においては、　　２００回以下／月であること。</t>
    <rPh sb="2" eb="4">
      <t>ホウモン</t>
    </rPh>
    <rPh sb="4" eb="6">
      <t>カイゴ</t>
    </rPh>
    <rPh sb="17" eb="18">
      <t>カイ</t>
    </rPh>
    <rPh sb="18" eb="20">
      <t>イカ</t>
    </rPh>
    <rPh sb="21" eb="22">
      <t>ツキ</t>
    </rPh>
    <phoneticPr fontId="4"/>
  </si>
  <si>
    <t>※　訪問入浴においては、　　　２０回以下／月（予防は５回以下／月）であること。</t>
    <rPh sb="2" eb="4">
      <t>ホウモン</t>
    </rPh>
    <rPh sb="4" eb="6">
      <t>ニュウヨク</t>
    </rPh>
    <rPh sb="17" eb="18">
      <t>カイ</t>
    </rPh>
    <rPh sb="18" eb="20">
      <t>イカ</t>
    </rPh>
    <rPh sb="21" eb="22">
      <t>ツキ</t>
    </rPh>
    <rPh sb="23" eb="25">
      <t>ヨボウ</t>
    </rPh>
    <rPh sb="27" eb="28">
      <t>カイ</t>
    </rPh>
    <rPh sb="28" eb="30">
      <t>イカ</t>
    </rPh>
    <rPh sb="31" eb="32">
      <t>ツキ</t>
    </rPh>
    <phoneticPr fontId="4"/>
  </si>
  <si>
    <t>※　訪問看護においては、　　１００回以下／月（予防は５回以下／月）であること。</t>
    <rPh sb="2" eb="4">
      <t>ホウモン</t>
    </rPh>
    <rPh sb="4" eb="6">
      <t>カンゴ</t>
    </rPh>
    <rPh sb="17" eb="18">
      <t>カイ</t>
    </rPh>
    <rPh sb="18" eb="20">
      <t>イカ</t>
    </rPh>
    <rPh sb="21" eb="22">
      <t>ツキ</t>
    </rPh>
    <rPh sb="23" eb="25">
      <t>ヨボウ</t>
    </rPh>
    <rPh sb="27" eb="28">
      <t>カイ</t>
    </rPh>
    <rPh sb="28" eb="30">
      <t>イカ</t>
    </rPh>
    <rPh sb="31" eb="32">
      <t>ツキ</t>
    </rPh>
    <phoneticPr fontId="4"/>
  </si>
  <si>
    <t>※　福祉用具貸与においては、１５人以下／月（予防は５人以下／月）であること。</t>
    <rPh sb="2" eb="4">
      <t>フクシ</t>
    </rPh>
    <rPh sb="4" eb="6">
      <t>ヨウグ</t>
    </rPh>
    <rPh sb="6" eb="8">
      <t>タイヨ</t>
    </rPh>
    <rPh sb="16" eb="17">
      <t>ニン</t>
    </rPh>
    <rPh sb="17" eb="19">
      <t>イカ</t>
    </rPh>
    <rPh sb="20" eb="21">
      <t>ツキ</t>
    </rPh>
    <rPh sb="22" eb="24">
      <t>ヨボウ</t>
    </rPh>
    <rPh sb="26" eb="27">
      <t>ニン</t>
    </rPh>
    <rPh sb="27" eb="29">
      <t>イカ</t>
    </rPh>
    <rPh sb="30" eb="31">
      <t>ツキ</t>
    </rPh>
    <phoneticPr fontId="4"/>
  </si>
  <si>
    <t>※　訪問リハにおいては、３０回以下／月（予防は１０回以下／月）であること。</t>
    <rPh sb="2" eb="4">
      <t>ホウモン</t>
    </rPh>
    <rPh sb="14" eb="15">
      <t>カイ</t>
    </rPh>
    <rPh sb="15" eb="17">
      <t>イカ</t>
    </rPh>
    <rPh sb="18" eb="19">
      <t>ツキ</t>
    </rPh>
    <rPh sb="20" eb="22">
      <t>ヨボウ</t>
    </rPh>
    <rPh sb="25" eb="26">
      <t>カイ</t>
    </rPh>
    <rPh sb="26" eb="28">
      <t>イカ</t>
    </rPh>
    <rPh sb="29" eb="30">
      <t>ツキ</t>
    </rPh>
    <phoneticPr fontId="4"/>
  </si>
  <si>
    <t>※　居宅療養管理指導においては、５０回以下／月（予防は５回以下／月）であること。</t>
    <rPh sb="2" eb="4">
      <t>キョタク</t>
    </rPh>
    <rPh sb="4" eb="6">
      <t>リョウヨウ</t>
    </rPh>
    <rPh sb="6" eb="8">
      <t>カンリ</t>
    </rPh>
    <rPh sb="8" eb="10">
      <t>シドウ</t>
    </rPh>
    <rPh sb="18" eb="19">
      <t>カイ</t>
    </rPh>
    <rPh sb="19" eb="21">
      <t>イカ</t>
    </rPh>
    <rPh sb="22" eb="23">
      <t>ツキ</t>
    </rPh>
    <rPh sb="24" eb="26">
      <t>ヨボウ</t>
    </rPh>
    <rPh sb="28" eb="29">
      <t>カイ</t>
    </rPh>
    <rPh sb="29" eb="31">
      <t>イカ</t>
    </rPh>
    <rPh sb="32" eb="33">
      <t>ツキ</t>
    </rPh>
    <phoneticPr fontId="4"/>
  </si>
  <si>
    <t>※生活援助従事者研修終了者は、０．５を乗じて算出するものとする。</t>
    <rPh sb="1" eb="3">
      <t>セイカツ</t>
    </rPh>
    <rPh sb="3" eb="5">
      <t>エンジョ</t>
    </rPh>
    <rPh sb="5" eb="8">
      <t>ジュウジシャ</t>
    </rPh>
    <rPh sb="8" eb="10">
      <t>ケンシュウ</t>
    </rPh>
    <rPh sb="10" eb="13">
      <t>シュウリョウシャ</t>
    </rPh>
    <rPh sb="19" eb="20">
      <t>ジョウ</t>
    </rPh>
    <rPh sb="22" eb="24">
      <t>サンシュツ</t>
    </rPh>
    <phoneticPr fontId="4"/>
  </si>
  <si>
    <t>※看護師・准看護師の資格を有する者は１級課程修了者に含めて差し支えない。</t>
    <rPh sb="1" eb="4">
      <t>カンゴシ</t>
    </rPh>
    <rPh sb="5" eb="9">
      <t>ジュンカンゴシ</t>
    </rPh>
    <rPh sb="10" eb="12">
      <t>シカク</t>
    </rPh>
    <rPh sb="13" eb="14">
      <t>ユウ</t>
    </rPh>
    <rPh sb="16" eb="17">
      <t>モノ</t>
    </rPh>
    <rPh sb="19" eb="20">
      <t>キュウ</t>
    </rPh>
    <rPh sb="20" eb="22">
      <t>カテイ</t>
    </rPh>
    <rPh sb="22" eb="25">
      <t>シュウリョウシャ</t>
    </rPh>
    <rPh sb="26" eb="27">
      <t>フク</t>
    </rPh>
    <rPh sb="29" eb="30">
      <t>サ</t>
    </rPh>
    <rPh sb="31" eb="32">
      <t>ツカ</t>
    </rPh>
    <phoneticPr fontId="4"/>
  </si>
  <si>
    <t>※介護福祉士等の資格については、各月の前月の末日時点で資格を取得している者とする。</t>
    <rPh sb="1" eb="3">
      <t>カイゴ</t>
    </rPh>
    <rPh sb="3" eb="6">
      <t>フクシシ</t>
    </rPh>
    <rPh sb="6" eb="7">
      <t>トウ</t>
    </rPh>
    <rPh sb="8" eb="10">
      <t>シカク</t>
    </rPh>
    <rPh sb="16" eb="18">
      <t>カクツキ</t>
    </rPh>
    <rPh sb="19" eb="21">
      <t>ゼンゲツ</t>
    </rPh>
    <rPh sb="22" eb="24">
      <t>マツジツ</t>
    </rPh>
    <rPh sb="24" eb="26">
      <t>ジテン</t>
    </rPh>
    <rPh sb="27" eb="29">
      <t>シカク</t>
    </rPh>
    <rPh sb="30" eb="32">
      <t>シュトク</t>
    </rPh>
    <rPh sb="36" eb="37">
      <t>モノ</t>
    </rPh>
    <phoneticPr fontId="4"/>
  </si>
  <si>
    <t>※常勤換算後の人数を算出する際に端数が発生した場合は、小数点2位以下を切り捨てるものとする。</t>
    <rPh sb="1" eb="3">
      <t>ジョウキン</t>
    </rPh>
    <rPh sb="3" eb="5">
      <t>カンザン</t>
    </rPh>
    <rPh sb="5" eb="6">
      <t>ゴ</t>
    </rPh>
    <rPh sb="7" eb="9">
      <t>ニンズウ</t>
    </rPh>
    <rPh sb="10" eb="12">
      <t>サンシュツ</t>
    </rPh>
    <rPh sb="14" eb="15">
      <t>サイ</t>
    </rPh>
    <rPh sb="16" eb="18">
      <t>ハスウ</t>
    </rPh>
    <rPh sb="19" eb="21">
      <t>ハッセイ</t>
    </rPh>
    <rPh sb="23" eb="25">
      <t>バアイ</t>
    </rPh>
    <rPh sb="27" eb="30">
      <t>ショウスウテン</t>
    </rPh>
    <rPh sb="31" eb="32">
      <t>イ</t>
    </rPh>
    <rPh sb="32" eb="34">
      <t>イカ</t>
    </rPh>
    <rPh sb="35" eb="36">
      <t>キ</t>
    </rPh>
    <rPh sb="37" eb="38">
      <t>ス</t>
    </rPh>
    <phoneticPr fontId="4"/>
  </si>
  <si>
    <t>※ｂについて、３２時間を下回る場合は３２時間を基本とする。</t>
    <rPh sb="9" eb="11">
      <t>ジカン</t>
    </rPh>
    <rPh sb="12" eb="14">
      <t>シタマワ</t>
    </rPh>
    <rPh sb="15" eb="17">
      <t>バアイ</t>
    </rPh>
    <rPh sb="20" eb="22">
      <t>ジカン</t>
    </rPh>
    <rPh sb="23" eb="25">
      <t>キホン</t>
    </rPh>
    <phoneticPr fontId="4"/>
  </si>
  <si>
    <t>≧50%</t>
    <phoneticPr fontId="4"/>
  </si>
  <si>
    <t>÷</t>
    <phoneticPr fontId="4"/>
  </si>
  <si>
    <t>介護福祉士、実務者、基礎研修、１級課程の占める割合</t>
    <rPh sb="0" eb="2">
      <t>カイゴ</t>
    </rPh>
    <rPh sb="2" eb="5">
      <t>フクシシ</t>
    </rPh>
    <rPh sb="6" eb="9">
      <t>ジツムシャ</t>
    </rPh>
    <rPh sb="10" eb="12">
      <t>キソ</t>
    </rPh>
    <rPh sb="12" eb="14">
      <t>ケンシュウ</t>
    </rPh>
    <rPh sb="16" eb="17">
      <t>キュウ</t>
    </rPh>
    <rPh sb="17" eb="19">
      <t>カテイ</t>
    </rPh>
    <rPh sb="20" eb="21">
      <t>シ</t>
    </rPh>
    <rPh sb="23" eb="25">
      <t>ワリアイ</t>
    </rPh>
    <phoneticPr fontId="4"/>
  </si>
  <si>
    <t>≧30%</t>
    <phoneticPr fontId="4"/>
  </si>
  <si>
    <t>介護福祉士の占める割合</t>
    <rPh sb="0" eb="2">
      <t>カイゴ</t>
    </rPh>
    <rPh sb="2" eb="5">
      <t>フクシシ</t>
    </rPh>
    <rPh sb="6" eb="7">
      <t>シ</t>
    </rPh>
    <rPh sb="9" eb="11">
      <t>ワリアイ</t>
    </rPh>
    <phoneticPr fontId="4"/>
  </si>
  <si>
    <t>１月の
平均</t>
    <rPh sb="1" eb="2">
      <t>ツキ</t>
    </rPh>
    <rPh sb="4" eb="6">
      <t>ヘイキン</t>
    </rPh>
    <phoneticPr fontId="4"/>
  </si>
  <si>
    <t>合計 D</t>
    <rPh sb="0" eb="2">
      <t>ゴウケイ</t>
    </rPh>
    <phoneticPr fontId="4"/>
  </si>
  <si>
    <t>　月</t>
    <phoneticPr fontId="4"/>
  </si>
  <si>
    <t>　月</t>
    <rPh sb="1" eb="2">
      <t>ガツ</t>
    </rPh>
    <phoneticPr fontId="4"/>
  </si>
  <si>
    <t>b　常勤の従業者が勤務すべき時間数</t>
    <rPh sb="2" eb="4">
      <t>ジョウキン</t>
    </rPh>
    <rPh sb="5" eb="8">
      <t>ジュウギョウシャ</t>
    </rPh>
    <rPh sb="9" eb="11">
      <t>キンム</t>
    </rPh>
    <rPh sb="14" eb="16">
      <t>ジカン</t>
    </rPh>
    <rPh sb="16" eb="17">
      <t>スウ</t>
    </rPh>
    <phoneticPr fontId="4"/>
  </si>
  <si>
    <t>ｄ　aのうち介護福祉士、実務者研修、基礎研修、１級課程者の総数（延勤務時間）</t>
    <rPh sb="6" eb="8">
      <t>カイゴ</t>
    </rPh>
    <rPh sb="8" eb="11">
      <t>フクシシ</t>
    </rPh>
    <rPh sb="12" eb="14">
      <t>ジツム</t>
    </rPh>
    <rPh sb="14" eb="15">
      <t>シャ</t>
    </rPh>
    <rPh sb="15" eb="17">
      <t>ケンシュウ</t>
    </rPh>
    <rPh sb="18" eb="20">
      <t>キソ</t>
    </rPh>
    <rPh sb="20" eb="22">
      <t>ケンシュウ</t>
    </rPh>
    <rPh sb="24" eb="25">
      <t>キュウ</t>
    </rPh>
    <rPh sb="25" eb="27">
      <t>カテイ</t>
    </rPh>
    <rPh sb="27" eb="28">
      <t>シャ</t>
    </rPh>
    <rPh sb="29" eb="31">
      <t>ソウスウ</t>
    </rPh>
    <rPh sb="32" eb="33">
      <t>ノ</t>
    </rPh>
    <rPh sb="33" eb="35">
      <t>キンム</t>
    </rPh>
    <rPh sb="35" eb="37">
      <t>ジカン</t>
    </rPh>
    <phoneticPr fontId="4"/>
  </si>
  <si>
    <t>c　aのうち介護福祉士の総数（延勤務時間）</t>
    <rPh sb="6" eb="8">
      <t>カイゴ</t>
    </rPh>
    <rPh sb="8" eb="11">
      <t>フクシシ</t>
    </rPh>
    <rPh sb="12" eb="14">
      <t>ソウスウ</t>
    </rPh>
    <rPh sb="15" eb="16">
      <t>ノ</t>
    </rPh>
    <rPh sb="16" eb="18">
      <t>キンム</t>
    </rPh>
    <rPh sb="18" eb="20">
      <t>ジカン</t>
    </rPh>
    <phoneticPr fontId="4"/>
  </si>
  <si>
    <t>a　介護職員の総数（勤務延時間数）</t>
    <rPh sb="2" eb="4">
      <t>カイゴ</t>
    </rPh>
    <rPh sb="4" eb="6">
      <t>ショクイン</t>
    </rPh>
    <rPh sb="7" eb="9">
      <t>ソウスウ</t>
    </rPh>
    <rPh sb="10" eb="12">
      <t>キンム</t>
    </rPh>
    <rPh sb="12" eb="13">
      <t>ノ</t>
    </rPh>
    <rPh sb="13" eb="15">
      <t>ジカン</t>
    </rPh>
    <rPh sb="15" eb="16">
      <t>スウ</t>
    </rPh>
    <phoneticPr fontId="4"/>
  </si>
  <si>
    <t>　Ｃ　Aのうち介護福祉士、実務者研修終了者及び介護職員基礎研修課程修了者、１級課程修了者の総数（常勤換算）人　d/b</t>
    <rPh sb="7" eb="9">
      <t>カイゴ</t>
    </rPh>
    <rPh sb="9" eb="12">
      <t>フクシシ</t>
    </rPh>
    <rPh sb="13" eb="16">
      <t>ジツムシャ</t>
    </rPh>
    <rPh sb="16" eb="18">
      <t>ケンシュウ</t>
    </rPh>
    <rPh sb="18" eb="21">
      <t>シュウリョウシャ</t>
    </rPh>
    <rPh sb="21" eb="22">
      <t>オヨ</t>
    </rPh>
    <rPh sb="23" eb="25">
      <t>カイゴ</t>
    </rPh>
    <rPh sb="25" eb="27">
      <t>ショクイン</t>
    </rPh>
    <rPh sb="27" eb="29">
      <t>キソ</t>
    </rPh>
    <rPh sb="29" eb="31">
      <t>ケンシュウ</t>
    </rPh>
    <rPh sb="31" eb="33">
      <t>カテイ</t>
    </rPh>
    <rPh sb="33" eb="36">
      <t>シュウリョウシャ</t>
    </rPh>
    <rPh sb="38" eb="39">
      <t>キュウ</t>
    </rPh>
    <rPh sb="39" eb="41">
      <t>カテイ</t>
    </rPh>
    <rPh sb="41" eb="44">
      <t>シュウリョウシャ</t>
    </rPh>
    <rPh sb="45" eb="47">
      <t>ソウスウ</t>
    </rPh>
    <rPh sb="48" eb="50">
      <t>ジョウキン</t>
    </rPh>
    <rPh sb="50" eb="52">
      <t>カンサン</t>
    </rPh>
    <rPh sb="53" eb="54">
      <t>ニン</t>
    </rPh>
    <phoneticPr fontId="4"/>
  </si>
  <si>
    <t>　B　Aのうち介護福祉士の総数（常勤換算）人　ｃ/b</t>
    <rPh sb="7" eb="9">
      <t>カイゴ</t>
    </rPh>
    <rPh sb="9" eb="12">
      <t>フクシシ</t>
    </rPh>
    <rPh sb="13" eb="15">
      <t>ソウスウ</t>
    </rPh>
    <rPh sb="16" eb="18">
      <t>ジョウキン</t>
    </rPh>
    <rPh sb="18" eb="20">
      <t>カンサン</t>
    </rPh>
    <rPh sb="21" eb="22">
      <t>ニン</t>
    </rPh>
    <phoneticPr fontId="4"/>
  </si>
  <si>
    <t>　A  介護職員の総数（常勤換算）人　　a/b</t>
    <rPh sb="4" eb="6">
      <t>カイゴ</t>
    </rPh>
    <rPh sb="6" eb="8">
      <t>ショクイン</t>
    </rPh>
    <rPh sb="9" eb="11">
      <t>ソウスウ</t>
    </rPh>
    <rPh sb="12" eb="14">
      <t>ジョウキン</t>
    </rPh>
    <rPh sb="14" eb="16">
      <t>カンサン</t>
    </rPh>
    <rPh sb="17" eb="18">
      <t>ニン</t>
    </rPh>
    <phoneticPr fontId="4"/>
  </si>
  <si>
    <t>　※要件を満たすことを毎月確認すること</t>
    <rPh sb="2" eb="4">
      <t>ヨウケン</t>
    </rPh>
    <rPh sb="5" eb="6">
      <t>ミ</t>
    </rPh>
    <rPh sb="11" eb="13">
      <t>マイツキ</t>
    </rPh>
    <rPh sb="13" eb="15">
      <t>カクニン</t>
    </rPh>
    <phoneticPr fontId="4"/>
  </si>
  <si>
    <t>・訪問介護（訪問介護員等要件）</t>
    <rPh sb="1" eb="3">
      <t>ホウモン</t>
    </rPh>
    <rPh sb="3" eb="5">
      <t>カイゴ</t>
    </rPh>
    <rPh sb="6" eb="8">
      <t>ホウモン</t>
    </rPh>
    <rPh sb="8" eb="11">
      <t>カイゴイン</t>
    </rPh>
    <rPh sb="11" eb="12">
      <t>トウ</t>
    </rPh>
    <rPh sb="12" eb="14">
      <t>ヨウケン</t>
    </rPh>
    <phoneticPr fontId="4"/>
  </si>
  <si>
    <t>○特定事業所加算（Ⅰ・Ⅱ）計算様式</t>
    <rPh sb="1" eb="3">
      <t>トクテイ</t>
    </rPh>
    <rPh sb="3" eb="6">
      <t>ジギョウショ</t>
    </rPh>
    <rPh sb="6" eb="8">
      <t>カサン</t>
    </rPh>
    <rPh sb="13" eb="15">
      <t>ケイサン</t>
    </rPh>
    <rPh sb="15" eb="17">
      <t>ヨウシキ</t>
    </rPh>
    <phoneticPr fontId="4"/>
  </si>
  <si>
    <t>１２月</t>
  </si>
  <si>
    <t>１１月</t>
  </si>
  <si>
    <t>１０月</t>
  </si>
  <si>
    <r>
      <t>（別紙10-3）</t>
    </r>
    <r>
      <rPr>
        <sz val="9"/>
        <rFont val="ＭＳ Ｐゴシック"/>
        <family val="3"/>
        <charset val="128"/>
      </rPr>
      <t>（県様式）</t>
    </r>
    <phoneticPr fontId="4"/>
  </si>
  <si>
    <t>○特定事業所加算（Ⅰ・Ⅲ・Ⅳ）計算様式</t>
    <rPh sb="1" eb="3">
      <t>トクテイ</t>
    </rPh>
    <rPh sb="3" eb="6">
      <t>ジギョウショ</t>
    </rPh>
    <rPh sb="6" eb="8">
      <t>カサン</t>
    </rPh>
    <rPh sb="15" eb="17">
      <t>ケイサン</t>
    </rPh>
    <rPh sb="17" eb="19">
      <t>ヨウシキ</t>
    </rPh>
    <phoneticPr fontId="4"/>
  </si>
  <si>
    <t>・訪問介護（重度要介護者等対応要件）</t>
    <rPh sb="1" eb="3">
      <t>ホウモン</t>
    </rPh>
    <rPh sb="3" eb="5">
      <t>カイゴ</t>
    </rPh>
    <rPh sb="6" eb="8">
      <t>ジュウド</t>
    </rPh>
    <rPh sb="8" eb="12">
      <t>ヨウカイゴシャ</t>
    </rPh>
    <rPh sb="12" eb="13">
      <t>トウ</t>
    </rPh>
    <rPh sb="13" eb="15">
      <t>タイオウ</t>
    </rPh>
    <rPh sb="15" eb="17">
      <t>ヨウケン</t>
    </rPh>
    <phoneticPr fontId="4"/>
  </si>
  <si>
    <t>該当者に○</t>
    <rPh sb="0" eb="2">
      <t>ガイトウ</t>
    </rPh>
    <rPh sb="2" eb="3">
      <t>シャ</t>
    </rPh>
    <phoneticPr fontId="4"/>
  </si>
  <si>
    <t>利用者</t>
    <rPh sb="0" eb="3">
      <t>リヨウシャ</t>
    </rPh>
    <phoneticPr fontId="4"/>
  </si>
  <si>
    <t>状態像</t>
    <rPh sb="0" eb="2">
      <t>ジョウタイ</t>
    </rPh>
    <rPh sb="2" eb="3">
      <t>ゾウ</t>
    </rPh>
    <phoneticPr fontId="4"/>
  </si>
  <si>
    <t>利用実績（回）</t>
    <rPh sb="0" eb="2">
      <t>リヨウ</t>
    </rPh>
    <rPh sb="2" eb="4">
      <t>ジッセキ</t>
    </rPh>
    <rPh sb="5" eb="6">
      <t>カイ</t>
    </rPh>
    <phoneticPr fontId="4"/>
  </si>
  <si>
    <t>要介護度</t>
    <rPh sb="0" eb="4">
      <t>ヨウカイゴド</t>
    </rPh>
    <phoneticPr fontId="4"/>
  </si>
  <si>
    <t>認知症自立度</t>
    <rPh sb="0" eb="3">
      <t>ニンチショウ</t>
    </rPh>
    <rPh sb="3" eb="6">
      <t>ジリツド</t>
    </rPh>
    <phoneticPr fontId="4"/>
  </si>
  <si>
    <t>たんの吸引等が必要な者</t>
    <rPh sb="3" eb="5">
      <t>キュウイン</t>
    </rPh>
    <rPh sb="5" eb="6">
      <t>トウ</t>
    </rPh>
    <rPh sb="7" eb="9">
      <t>ヒツヨウ</t>
    </rPh>
    <rPh sb="10" eb="11">
      <t>モノ</t>
    </rPh>
    <phoneticPr fontId="4"/>
  </si>
  <si>
    <t>５月</t>
  </si>
  <si>
    <t>小計</t>
    <rPh sb="0" eb="2">
      <t>ショウケイ</t>
    </rPh>
    <phoneticPr fontId="4"/>
  </si>
  <si>
    <t>例</t>
    <rPh sb="0" eb="1">
      <t>レイ</t>
    </rPh>
    <phoneticPr fontId="4"/>
  </si>
  <si>
    <t>利用者Ａ</t>
    <rPh sb="0" eb="3">
      <t>リヨウシャ</t>
    </rPh>
    <phoneticPr fontId="4"/>
  </si>
  <si>
    <t>要介護度１</t>
    <rPh sb="0" eb="4">
      <t>ヨウカイゴド</t>
    </rPh>
    <phoneticPr fontId="4"/>
  </si>
  <si>
    <t>Ⅲ</t>
    <phoneticPr fontId="4"/>
  </si>
  <si>
    <t>○</t>
    <phoneticPr fontId="4"/>
  </si>
  <si>
    <t>重度要介護者等合計（人または回）</t>
    <rPh sb="0" eb="2">
      <t>ジュウド</t>
    </rPh>
    <rPh sb="2" eb="6">
      <t>ヨウカイゴシャ</t>
    </rPh>
    <rPh sb="6" eb="7">
      <t>トウ</t>
    </rPh>
    <rPh sb="7" eb="9">
      <t>ゴウケイ</t>
    </rPh>
    <rPh sb="10" eb="11">
      <t>ニン</t>
    </rPh>
    <rPh sb="14" eb="15">
      <t>カイ</t>
    </rPh>
    <phoneticPr fontId="4"/>
  </si>
  <si>
    <t>（A）</t>
    <phoneticPr fontId="4"/>
  </si>
  <si>
    <t>合計（人または回）</t>
    <rPh sb="0" eb="2">
      <t>ゴウケイ</t>
    </rPh>
    <rPh sb="3" eb="4">
      <t>ニン</t>
    </rPh>
    <rPh sb="7" eb="8">
      <t>カイ</t>
    </rPh>
    <phoneticPr fontId="4"/>
  </si>
  <si>
    <t>（B）</t>
    <phoneticPr fontId="4"/>
  </si>
  <si>
    <t>※一体的運営を行っている場合の総合事業の利用者は含めない。</t>
    <rPh sb="1" eb="4">
      <t>イッタイテキ</t>
    </rPh>
    <rPh sb="4" eb="6">
      <t>ウンエイ</t>
    </rPh>
    <rPh sb="7" eb="8">
      <t>オコナ</t>
    </rPh>
    <rPh sb="12" eb="14">
      <t>バアイ</t>
    </rPh>
    <rPh sb="15" eb="17">
      <t>ソウゴウ</t>
    </rPh>
    <rPh sb="17" eb="19">
      <t>ジギョウ</t>
    </rPh>
    <rPh sb="20" eb="23">
      <t>リヨウシャ</t>
    </rPh>
    <rPh sb="24" eb="25">
      <t>フク</t>
    </rPh>
    <phoneticPr fontId="4"/>
  </si>
  <si>
    <t>※状態像で複数の要件に該当する場合でも重複計上はしない。</t>
    <rPh sb="1" eb="3">
      <t>ジョウタイ</t>
    </rPh>
    <rPh sb="3" eb="4">
      <t>ゾウ</t>
    </rPh>
    <rPh sb="5" eb="7">
      <t>フクスウ</t>
    </rPh>
    <rPh sb="8" eb="10">
      <t>ヨウケン</t>
    </rPh>
    <rPh sb="11" eb="13">
      <t>ガイトウ</t>
    </rPh>
    <rPh sb="15" eb="17">
      <t>バアイ</t>
    </rPh>
    <rPh sb="19" eb="21">
      <t>チョウフク</t>
    </rPh>
    <rPh sb="21" eb="23">
      <t>ケイジョウ</t>
    </rPh>
    <phoneticPr fontId="4"/>
  </si>
  <si>
    <t>※重度要介護者等とは</t>
    <rPh sb="1" eb="3">
      <t>ジュウド</t>
    </rPh>
    <rPh sb="3" eb="7">
      <t>ヨウカイゴシャ</t>
    </rPh>
    <rPh sb="7" eb="8">
      <t>トウ</t>
    </rPh>
    <phoneticPr fontId="4"/>
  </si>
  <si>
    <t>　○加算Ⅰ、加算Ⅲの場合は、要介護４及び要介護５</t>
    <rPh sb="2" eb="4">
      <t>カサン</t>
    </rPh>
    <rPh sb="6" eb="8">
      <t>カサン</t>
    </rPh>
    <rPh sb="10" eb="12">
      <t>バアイ</t>
    </rPh>
    <rPh sb="14" eb="17">
      <t>ヨウカイゴ</t>
    </rPh>
    <rPh sb="18" eb="19">
      <t>オヨ</t>
    </rPh>
    <rPh sb="20" eb="23">
      <t>ヨウカイゴ</t>
    </rPh>
    <phoneticPr fontId="4"/>
  </si>
  <si>
    <t>　○加算Ⅳの場合は、要介護３，要介護４，要介護５</t>
    <rPh sb="2" eb="4">
      <t>カサン</t>
    </rPh>
    <rPh sb="6" eb="8">
      <t>バアイ</t>
    </rPh>
    <rPh sb="10" eb="13">
      <t>ヨウカイゴ</t>
    </rPh>
    <rPh sb="15" eb="18">
      <t>ヨウカイゴ</t>
    </rPh>
    <rPh sb="20" eb="23">
      <t>ヨウカイゴ</t>
    </rPh>
    <phoneticPr fontId="4"/>
  </si>
  <si>
    <t>　○日常生活自立度のランクⅢ、Ⅳ、又はＭに該当する利用者</t>
    <rPh sb="2" eb="4">
      <t>ニチジョウ</t>
    </rPh>
    <rPh sb="4" eb="6">
      <t>セイカツ</t>
    </rPh>
    <rPh sb="6" eb="9">
      <t>ジリツド</t>
    </rPh>
    <rPh sb="17" eb="18">
      <t>マタ</t>
    </rPh>
    <rPh sb="21" eb="23">
      <t>ガイトウ</t>
    </rPh>
    <rPh sb="25" eb="28">
      <t>リヨウシャ</t>
    </rPh>
    <phoneticPr fontId="4"/>
  </si>
  <si>
    <t>　○たんの吸引等（口腔内の喀痰吸引、鼻腔内の喀痰吸引、気管カニューレ内の喀痰吸引、胃ろう又は腸ろうによる経管栄養又は経鼻経管栄養）</t>
    <rPh sb="5" eb="7">
      <t>キュウイン</t>
    </rPh>
    <rPh sb="7" eb="8">
      <t>トウ</t>
    </rPh>
    <rPh sb="9" eb="12">
      <t>コウクウナイ</t>
    </rPh>
    <rPh sb="13" eb="17">
      <t>カクタンキュウイン</t>
    </rPh>
    <rPh sb="18" eb="21">
      <t>ビクウナイ</t>
    </rPh>
    <rPh sb="22" eb="26">
      <t>カクタンキュウイン</t>
    </rPh>
    <rPh sb="27" eb="29">
      <t>キカン</t>
    </rPh>
    <rPh sb="34" eb="35">
      <t>ナイ</t>
    </rPh>
    <rPh sb="36" eb="40">
      <t>カクタンキュウイン</t>
    </rPh>
    <rPh sb="41" eb="42">
      <t>イ</t>
    </rPh>
    <rPh sb="44" eb="45">
      <t>マタ</t>
    </rPh>
    <rPh sb="46" eb="47">
      <t>チョウ</t>
    </rPh>
    <rPh sb="52" eb="54">
      <t>ケイカン</t>
    </rPh>
    <rPh sb="54" eb="56">
      <t>エイヨウ</t>
    </rPh>
    <rPh sb="56" eb="57">
      <t>マタ</t>
    </rPh>
    <rPh sb="58" eb="60">
      <t>ケイビ</t>
    </rPh>
    <rPh sb="60" eb="62">
      <t>ケイカン</t>
    </rPh>
    <rPh sb="62" eb="64">
      <t>エイヨウ</t>
    </rPh>
    <phoneticPr fontId="4"/>
  </si>
  <si>
    <t>　　の行為を必要とする者</t>
    <phoneticPr fontId="4"/>
  </si>
  <si>
    <t>　　※たんの吸引等の要件は社会福祉士及び介護福祉士法の規定に基づく登録を受けている事業所のみ計算に算入できる。</t>
    <rPh sb="6" eb="8">
      <t>キュウイン</t>
    </rPh>
    <rPh sb="8" eb="9">
      <t>トウ</t>
    </rPh>
    <rPh sb="10" eb="12">
      <t>ヨウケン</t>
    </rPh>
    <rPh sb="13" eb="15">
      <t>シャカイ</t>
    </rPh>
    <rPh sb="15" eb="18">
      <t>フクシシ</t>
    </rPh>
    <rPh sb="18" eb="19">
      <t>オヨ</t>
    </rPh>
    <rPh sb="20" eb="22">
      <t>カイゴ</t>
    </rPh>
    <rPh sb="22" eb="25">
      <t>フクシシ</t>
    </rPh>
    <rPh sb="25" eb="26">
      <t>ホウ</t>
    </rPh>
    <rPh sb="27" eb="29">
      <t>キテイ</t>
    </rPh>
    <rPh sb="30" eb="31">
      <t>モト</t>
    </rPh>
    <rPh sb="33" eb="35">
      <t>トウロク</t>
    </rPh>
    <rPh sb="36" eb="37">
      <t>ウ</t>
    </rPh>
    <rPh sb="41" eb="44">
      <t>ジギョウショ</t>
    </rPh>
    <rPh sb="46" eb="48">
      <t>ケイサン</t>
    </rPh>
    <rPh sb="49" eb="51">
      <t>サンニュウ</t>
    </rPh>
    <phoneticPr fontId="4"/>
  </si>
  <si>
    <t>①利用者の実人数による計算</t>
    <rPh sb="1" eb="4">
      <t>リヨウシャ</t>
    </rPh>
    <rPh sb="5" eb="6">
      <t>ジツ</t>
    </rPh>
    <rPh sb="6" eb="8">
      <t>ニンズウ</t>
    </rPh>
    <rPh sb="11" eb="13">
      <t>ケイサン</t>
    </rPh>
    <phoneticPr fontId="4"/>
  </si>
  <si>
    <t>重度要介護者等人数（A）</t>
    <rPh sb="0" eb="2">
      <t>ジュウド</t>
    </rPh>
    <rPh sb="2" eb="6">
      <t>ヨウカイゴシャ</t>
    </rPh>
    <rPh sb="6" eb="7">
      <t>トウ</t>
    </rPh>
    <rPh sb="7" eb="9">
      <t>ニンズウ</t>
    </rPh>
    <phoneticPr fontId="4"/>
  </si>
  <si>
    <t>総人数（B）</t>
    <rPh sb="0" eb="1">
      <t>ソウ</t>
    </rPh>
    <rPh sb="1" eb="3">
      <t>ニンズウ</t>
    </rPh>
    <phoneticPr fontId="4"/>
  </si>
  <si>
    <t>加算Ⅰ・Ⅲ</t>
    <rPh sb="0" eb="2">
      <t>カサン</t>
    </rPh>
    <phoneticPr fontId="4"/>
  </si>
  <si>
    <t>加算Ⅳ</t>
    <rPh sb="0" eb="2">
      <t>カサン</t>
    </rPh>
    <phoneticPr fontId="4"/>
  </si>
  <si>
    <t>≧20%</t>
    <phoneticPr fontId="4"/>
  </si>
  <si>
    <t>≧60%</t>
    <phoneticPr fontId="4"/>
  </si>
  <si>
    <t>②訪問回数による計算</t>
    <rPh sb="1" eb="3">
      <t>ホウモン</t>
    </rPh>
    <rPh sb="3" eb="5">
      <t>カイスウ</t>
    </rPh>
    <rPh sb="8" eb="10">
      <t>ケイサン</t>
    </rPh>
    <phoneticPr fontId="4"/>
  </si>
  <si>
    <t>重度要介護者等に対する訪問回数（A）</t>
    <rPh sb="0" eb="2">
      <t>ジュウド</t>
    </rPh>
    <rPh sb="2" eb="6">
      <t>ヨウカイゴシャ</t>
    </rPh>
    <rPh sb="6" eb="7">
      <t>トウ</t>
    </rPh>
    <rPh sb="8" eb="9">
      <t>タイ</t>
    </rPh>
    <rPh sb="11" eb="13">
      <t>ホウモン</t>
    </rPh>
    <rPh sb="13" eb="15">
      <t>カイスウ</t>
    </rPh>
    <phoneticPr fontId="4"/>
  </si>
  <si>
    <t>総訪問回数（B）</t>
    <rPh sb="0" eb="1">
      <t>ソウ</t>
    </rPh>
    <rPh sb="1" eb="3">
      <t>ホウモン</t>
    </rPh>
    <rPh sb="3" eb="5">
      <t>カイスウ</t>
    </rPh>
    <phoneticPr fontId="4"/>
  </si>
  <si>
    <t>（Ａ）</t>
    <phoneticPr fontId="4"/>
  </si>
  <si>
    <t>（Ｂ）</t>
    <phoneticPr fontId="4"/>
  </si>
  <si>
    <t>重度要介護者等人数（Ａ）</t>
    <rPh sb="0" eb="2">
      <t>ジュウド</t>
    </rPh>
    <rPh sb="2" eb="6">
      <t>ヨウカイゴシャ</t>
    </rPh>
    <rPh sb="6" eb="7">
      <t>トウ</t>
    </rPh>
    <rPh sb="7" eb="9">
      <t>ニンズウ</t>
    </rPh>
    <phoneticPr fontId="4"/>
  </si>
  <si>
    <t>総人数（Ｂ）</t>
    <rPh sb="0" eb="1">
      <t>ソウ</t>
    </rPh>
    <rPh sb="1" eb="3">
      <t>ニンズウ</t>
    </rPh>
    <phoneticPr fontId="4"/>
  </si>
  <si>
    <t>重度要介護者等に対する訪問回数（Ａ）</t>
    <rPh sb="0" eb="2">
      <t>ジュウド</t>
    </rPh>
    <rPh sb="2" eb="6">
      <t>ヨウカイゴシャ</t>
    </rPh>
    <rPh sb="6" eb="7">
      <t>トウ</t>
    </rPh>
    <rPh sb="8" eb="9">
      <t>タイ</t>
    </rPh>
    <rPh sb="11" eb="13">
      <t>ホウモン</t>
    </rPh>
    <rPh sb="13" eb="15">
      <t>カイスウ</t>
    </rPh>
    <phoneticPr fontId="4"/>
  </si>
  <si>
    <t>総訪問回数（Ｂ）</t>
    <rPh sb="0" eb="1">
      <t>ソウ</t>
    </rPh>
    <rPh sb="1" eb="3">
      <t>ホウモン</t>
    </rPh>
    <rPh sb="3" eb="5">
      <t>カイスウ</t>
    </rPh>
    <phoneticPr fontId="4"/>
  </si>
  <si>
    <r>
      <t>（別紙10-4）</t>
    </r>
    <r>
      <rPr>
        <sz val="9"/>
        <rFont val="ＭＳ Ｐゴシック"/>
        <family val="3"/>
        <charset val="128"/>
      </rPr>
      <t>（県様式）</t>
    </r>
    <phoneticPr fontId="4"/>
  </si>
  <si>
    <t>評価対象期間の通所リハビリテーション終了者数</t>
    <phoneticPr fontId="4"/>
  </si>
  <si>
    <t>①のうち、指定通所介護等を実施した者の数（注１）</t>
    <phoneticPr fontId="4"/>
  </si>
  <si>
    <t>評価対象期間の新規終了者数（注2）</t>
    <phoneticPr fontId="4"/>
  </si>
  <si>
    <t>移行支援加算</t>
    <rPh sb="0" eb="2">
      <t>イコウ</t>
    </rPh>
    <rPh sb="2" eb="4">
      <t>シエン</t>
    </rPh>
    <rPh sb="4" eb="6">
      <t>カサン</t>
    </rPh>
    <phoneticPr fontId="4"/>
  </si>
  <si>
    <t>別紙１７、要件を満たすことが分かる根拠書類</t>
    <rPh sb="0" eb="2">
      <t>ベッシ</t>
    </rPh>
    <rPh sb="5" eb="7">
      <t>ヨウケン</t>
    </rPh>
    <rPh sb="8" eb="9">
      <t>ミ</t>
    </rPh>
    <rPh sb="14" eb="15">
      <t>ワ</t>
    </rPh>
    <rPh sb="17" eb="19">
      <t>コンキョ</t>
    </rPh>
    <rPh sb="19" eb="21">
      <t>ショルイ</t>
    </rPh>
    <phoneticPr fontId="4"/>
  </si>
  <si>
    <t>ADL維持等加算（Ⅲ）</t>
    <rPh sb="3" eb="5">
      <t>イジ</t>
    </rPh>
    <rPh sb="5" eb="6">
      <t>トウ</t>
    </rPh>
    <rPh sb="6" eb="8">
      <t>カサン</t>
    </rPh>
    <phoneticPr fontId="4"/>
  </si>
  <si>
    <t>別紙１９、別紙１９の各数値の根拠書類</t>
    <rPh sb="0" eb="2">
      <t>ベッシ</t>
    </rPh>
    <rPh sb="5" eb="7">
      <t>ベッシ</t>
    </rPh>
    <rPh sb="10" eb="13">
      <t>カクスウチ</t>
    </rPh>
    <rPh sb="14" eb="16">
      <t>コンキョ</t>
    </rPh>
    <rPh sb="16" eb="18">
      <t>ショルイ</t>
    </rPh>
    <phoneticPr fontId="4"/>
  </si>
  <si>
    <t>栄養アセスメント・栄養改善体制</t>
    <rPh sb="0" eb="2">
      <t>エイヨウ</t>
    </rPh>
    <rPh sb="9" eb="11">
      <t>エイヨウ</t>
    </rPh>
    <rPh sb="11" eb="13">
      <t>カイゼン</t>
    </rPh>
    <rPh sb="13" eb="15">
      <t>タイセイ</t>
    </rPh>
    <phoneticPr fontId="4"/>
  </si>
  <si>
    <t>別紙１８、要件を満たすことが分かる根拠書類</t>
    <rPh sb="0" eb="2">
      <t>ベッシ</t>
    </rPh>
    <phoneticPr fontId="4"/>
  </si>
  <si>
    <t>備考１　配置医師については、「特別養護老人ホーム等における療養の給付の取扱いについ
　　　て」（平成18年３月31日保医発0331002）別紙様式「特別養護老人ホーム等の施設の状況及び配置医師等について」に記載された配置医師を記載してください。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88" eb="90">
      <t>ジョウキョウ</t>
    </rPh>
    <rPh sb="90" eb="91">
      <t>オヨ</t>
    </rPh>
    <rPh sb="92" eb="94">
      <t>ハイチ</t>
    </rPh>
    <rPh sb="94" eb="96">
      <t>イシ</t>
    </rPh>
    <rPh sb="96" eb="97">
      <t>トウ</t>
    </rPh>
    <rPh sb="103" eb="105">
      <t>キサイ</t>
    </rPh>
    <rPh sb="108" eb="110">
      <t>ハイチ</t>
    </rPh>
    <rPh sb="110" eb="112">
      <t>イシ</t>
    </rPh>
    <rPh sb="113" eb="115">
      <t>キサイ</t>
    </rPh>
    <rPh sb="123" eb="125">
      <t>ビコウ</t>
    </rPh>
    <phoneticPr fontId="4"/>
  </si>
  <si>
    <t>※勤続年数の算定に当たっては、当該事業所における勤務年数に加え、同一法人等の経営する他の介護
　サービス事業所、病院、社会福祉施設等においてサービスを利用者に直接提供する職員として勤務した年
　数を含めることができるものとする。</t>
    <rPh sb="1" eb="3">
      <t>キンゾク</t>
    </rPh>
    <rPh sb="3" eb="5">
      <t>ネンスウ</t>
    </rPh>
    <rPh sb="6" eb="8">
      <t>サンテイ</t>
    </rPh>
    <rPh sb="9" eb="10">
      <t>ア</t>
    </rPh>
    <rPh sb="15" eb="17">
      <t>トウガイ</t>
    </rPh>
    <rPh sb="17" eb="20">
      <t>ジギョウショ</t>
    </rPh>
    <rPh sb="24" eb="26">
      <t>キンム</t>
    </rPh>
    <rPh sb="26" eb="28">
      <t>ネンスウ</t>
    </rPh>
    <rPh sb="29" eb="30">
      <t>クワ</t>
    </rPh>
    <rPh sb="32" eb="34">
      <t>ドウイツ</t>
    </rPh>
    <rPh sb="34" eb="36">
      <t>ホウジン</t>
    </rPh>
    <rPh sb="36" eb="37">
      <t>トウ</t>
    </rPh>
    <rPh sb="38" eb="40">
      <t>ケイエイ</t>
    </rPh>
    <rPh sb="42" eb="43">
      <t>タ</t>
    </rPh>
    <rPh sb="44" eb="46">
      <t>カイゴ</t>
    </rPh>
    <rPh sb="52" eb="55">
      <t>ジギョウショ</t>
    </rPh>
    <rPh sb="56" eb="58">
      <t>ビョウイン</t>
    </rPh>
    <rPh sb="59" eb="61">
      <t>シャカイ</t>
    </rPh>
    <rPh sb="61" eb="63">
      <t>フクシ</t>
    </rPh>
    <rPh sb="63" eb="65">
      <t>シセツ</t>
    </rPh>
    <rPh sb="65" eb="66">
      <t>トウ</t>
    </rPh>
    <rPh sb="75" eb="78">
      <t>リヨウシャ</t>
    </rPh>
    <rPh sb="79" eb="81">
      <t>チョクセツ</t>
    </rPh>
    <rPh sb="81" eb="83">
      <t>テイキョウ</t>
    </rPh>
    <rPh sb="85" eb="87">
      <t>ショクイン</t>
    </rPh>
    <rPh sb="90" eb="92">
      <t>キンム</t>
    </rPh>
    <rPh sb="99" eb="100">
      <t>フク</t>
    </rPh>
    <phoneticPr fontId="4"/>
  </si>
  <si>
    <t>※勤続年数とは、各月の前月の末日時点における勤続年数をいうものとする。具体的には、令和３年４月に
　おける勤続年数７年以上の者とは、令和３年３月３１日時点で勤続年数が７年以上である者をいう。</t>
    <rPh sb="1" eb="3">
      <t>キンゾク</t>
    </rPh>
    <rPh sb="3" eb="5">
      <t>ネンスウ</t>
    </rPh>
    <rPh sb="8" eb="10">
      <t>カクツキ</t>
    </rPh>
    <rPh sb="11" eb="12">
      <t>マエ</t>
    </rPh>
    <rPh sb="12" eb="13">
      <t>ツキ</t>
    </rPh>
    <rPh sb="14" eb="16">
      <t>マツジツ</t>
    </rPh>
    <rPh sb="16" eb="18">
      <t>ジテン</t>
    </rPh>
    <rPh sb="22" eb="24">
      <t>キンゾク</t>
    </rPh>
    <rPh sb="24" eb="26">
      <t>ネンスウ</t>
    </rPh>
    <rPh sb="35" eb="38">
      <t>グタイテキ</t>
    </rPh>
    <rPh sb="41" eb="43">
      <t>レイワ</t>
    </rPh>
    <rPh sb="44" eb="45">
      <t>ネン</t>
    </rPh>
    <rPh sb="46" eb="47">
      <t>ガツ</t>
    </rPh>
    <rPh sb="53" eb="55">
      <t>キンゾク</t>
    </rPh>
    <rPh sb="55" eb="57">
      <t>ネンスウ</t>
    </rPh>
    <rPh sb="58" eb="59">
      <t>ネン</t>
    </rPh>
    <rPh sb="59" eb="61">
      <t>イジョウ</t>
    </rPh>
    <rPh sb="62" eb="63">
      <t>モノ</t>
    </rPh>
    <rPh sb="66" eb="68">
      <t>レイワ</t>
    </rPh>
    <rPh sb="69" eb="70">
      <t>ネン</t>
    </rPh>
    <rPh sb="71" eb="72">
      <t>ガツ</t>
    </rPh>
    <rPh sb="74" eb="75">
      <t>ニチ</t>
    </rPh>
    <rPh sb="75" eb="77">
      <t>ジテン</t>
    </rPh>
    <rPh sb="78" eb="80">
      <t>キンゾク</t>
    </rPh>
    <rPh sb="80" eb="82">
      <t>ネンスウ</t>
    </rPh>
    <rPh sb="84" eb="85">
      <t>ネン</t>
    </rPh>
    <rPh sb="85" eb="87">
      <t>イジョウ</t>
    </rPh>
    <rPh sb="90" eb="91">
      <t>モノ</t>
    </rPh>
    <phoneticPr fontId="4"/>
  </si>
  <si>
    <t>勤続年数７年以上の者の
占める割合</t>
    <phoneticPr fontId="4"/>
  </si>
  <si>
    <t>c　aのうち勤続年数７年以上の者の総数（延勤務時間数）</t>
    <phoneticPr fontId="4"/>
  </si>
  <si>
    <t>　B　Aのうち勤続年数７年以上の者の
　　　総数（常勤換算）人　ｃ/b</t>
    <phoneticPr fontId="4"/>
  </si>
  <si>
    <t>○特定事業所加算（Ⅴ）計算様式</t>
    <rPh sb="1" eb="3">
      <t>トクテイ</t>
    </rPh>
    <rPh sb="3" eb="6">
      <t>ジギョウショ</t>
    </rPh>
    <rPh sb="6" eb="8">
      <t>カサン</t>
    </rPh>
    <rPh sb="11" eb="13">
      <t>ケイサン</t>
    </rPh>
    <rPh sb="13" eb="15">
      <t>ヨウシキ</t>
    </rPh>
    <phoneticPr fontId="4"/>
  </si>
  <si>
    <r>
      <t>（別紙10-5）</t>
    </r>
    <r>
      <rPr>
        <sz val="9"/>
        <rFont val="ＭＳ Ｐゴシック"/>
        <family val="3"/>
        <charset val="128"/>
      </rPr>
      <t>（県様式）</t>
    </r>
    <phoneticPr fontId="4"/>
  </si>
  <si>
    <t>勤続年数７年以上の者の
占める割合</t>
    <rPh sb="0" eb="4">
      <t>キンゾクネンスウ</t>
    </rPh>
    <rPh sb="12" eb="13">
      <t>シ</t>
    </rPh>
    <rPh sb="15" eb="17">
      <t>ワリアイ</t>
    </rPh>
    <phoneticPr fontId="4"/>
  </si>
  <si>
    <t>c　aのうち勤続年数７年以上の者の総数（延勤務時間数）</t>
    <rPh sb="6" eb="10">
      <t>キンゾクネンスウ</t>
    </rPh>
    <rPh sb="11" eb="14">
      <t>ネンイジョウ</t>
    </rPh>
    <rPh sb="15" eb="16">
      <t>モノ</t>
    </rPh>
    <rPh sb="17" eb="19">
      <t>ソウスウ</t>
    </rPh>
    <rPh sb="20" eb="21">
      <t>ノ</t>
    </rPh>
    <rPh sb="21" eb="23">
      <t>キンム</t>
    </rPh>
    <rPh sb="23" eb="25">
      <t>ジカン</t>
    </rPh>
    <rPh sb="25" eb="26">
      <t>スウ</t>
    </rPh>
    <phoneticPr fontId="4"/>
  </si>
  <si>
    <t>　B　Aのうち勤続年数７年以上の者の
　　　総数（常勤換算）人　ｃ/b</t>
    <rPh sb="7" eb="9">
      <t>キンゾク</t>
    </rPh>
    <rPh sb="9" eb="11">
      <t>ネンスウ</t>
    </rPh>
    <rPh sb="12" eb="13">
      <t>ネン</t>
    </rPh>
    <rPh sb="13" eb="15">
      <t>イジョウ</t>
    </rPh>
    <rPh sb="16" eb="17">
      <t>モノ</t>
    </rPh>
    <rPh sb="22" eb="24">
      <t>ソウスウ</t>
    </rPh>
    <rPh sb="25" eb="27">
      <t>ジョウキン</t>
    </rPh>
    <rPh sb="27" eb="29">
      <t>カンサン</t>
    </rPh>
    <rPh sb="30" eb="31">
      <t>ニン</t>
    </rPh>
    <phoneticPr fontId="4"/>
  </si>
  <si>
    <t>別紙１０～１０－５のいずれか、資格証(写)、各要件を満たすことが分かる根拠資料</t>
    <rPh sb="0" eb="2">
      <t>ベッシ</t>
    </rPh>
    <rPh sb="15" eb="17">
      <t>シカク</t>
    </rPh>
    <rPh sb="17" eb="18">
      <t>ショウ</t>
    </rPh>
    <rPh sb="19" eb="20">
      <t>ウツ</t>
    </rPh>
    <rPh sb="22" eb="23">
      <t>カク</t>
    </rPh>
    <rPh sb="23" eb="25">
      <t>ヨウケン</t>
    </rPh>
    <rPh sb="26" eb="27">
      <t>ミ</t>
    </rPh>
    <rPh sb="32" eb="33">
      <t>ワ</t>
    </rPh>
    <rPh sb="35" eb="37">
      <t>コンキョ</t>
    </rPh>
    <rPh sb="37" eb="39">
      <t>シリョウ</t>
    </rPh>
    <phoneticPr fontId="4"/>
  </si>
  <si>
    <t>・訪問介護（勤続年数要件）</t>
    <rPh sb="1" eb="3">
      <t>ホウモン</t>
    </rPh>
    <rPh sb="3" eb="5">
      <t>カイゴ</t>
    </rPh>
    <rPh sb="6" eb="8">
      <t>キンゾク</t>
    </rPh>
    <rPh sb="8" eb="10">
      <t>ネンスウ</t>
    </rPh>
    <rPh sb="10" eb="12">
      <t>ヨウケン</t>
    </rPh>
    <phoneticPr fontId="4"/>
  </si>
  <si>
    <t>（別紙26）</t>
    <phoneticPr fontId="4"/>
  </si>
  <si>
    <t>月</t>
    <rPh sb="0" eb="1">
      <t>ガツ</t>
    </rPh>
    <phoneticPr fontId="4"/>
  </si>
  <si>
    <t>認知症専門ケア加算に係る届出書</t>
    <rPh sb="0" eb="3">
      <t>ニンチショウ</t>
    </rPh>
    <rPh sb="3" eb="5">
      <t>センモン</t>
    </rPh>
    <rPh sb="7" eb="9">
      <t>カサン</t>
    </rPh>
    <rPh sb="10" eb="11">
      <t>カカ</t>
    </rPh>
    <rPh sb="12" eb="15">
      <t>トドケデショ</t>
    </rPh>
    <phoneticPr fontId="4"/>
  </si>
  <si>
    <t>□</t>
  </si>
  <si>
    <t>１　新規</t>
    <phoneticPr fontId="4"/>
  </si>
  <si>
    <t>２　変更</t>
    <phoneticPr fontId="4"/>
  </si>
  <si>
    <t>３　終了</t>
    <phoneticPr fontId="4"/>
  </si>
  <si>
    <t>施 設 種 別</t>
    <rPh sb="0" eb="1">
      <t>セ</t>
    </rPh>
    <rPh sb="2" eb="3">
      <t>セツ</t>
    </rPh>
    <rPh sb="4" eb="5">
      <t>シュ</t>
    </rPh>
    <rPh sb="6" eb="7">
      <t>ベツ</t>
    </rPh>
    <phoneticPr fontId="4"/>
  </si>
  <si>
    <t>１　訪問介護</t>
    <phoneticPr fontId="4"/>
  </si>
  <si>
    <t>２（介護予防）訪問入浴介護　</t>
  </si>
  <si>
    <t>３（介護予防）短期入所生活介護　</t>
    <rPh sb="2" eb="4">
      <t>カイゴ</t>
    </rPh>
    <rPh sb="4" eb="6">
      <t>ヨボウ</t>
    </rPh>
    <phoneticPr fontId="4"/>
  </si>
  <si>
    <t>４（介護予防）短期入所療養介護</t>
  </si>
  <si>
    <t>５（介護予防）特定施設入居者生活介護　</t>
    <rPh sb="2" eb="4">
      <t>カイゴ</t>
    </rPh>
    <rPh sb="4" eb="6">
      <t>ヨボウ</t>
    </rPh>
    <phoneticPr fontId="4"/>
  </si>
  <si>
    <t>６　定期巡回・随時対応型訪問介護看護</t>
  </si>
  <si>
    <t>７　夜間対応型訪問介護　</t>
    <phoneticPr fontId="4"/>
  </si>
  <si>
    <t>８（介護予防）認知症対応型共同生活介護</t>
  </si>
  <si>
    <t>９　地域密着型特定施設入居者生活介護　</t>
    <phoneticPr fontId="4"/>
  </si>
  <si>
    <t>10　地域密着型介護老人福祉施設入所者生活介護　</t>
  </si>
  <si>
    <t>11　介護老人福祉施設</t>
  </si>
  <si>
    <t>12　介護老人保健施設</t>
    <phoneticPr fontId="4"/>
  </si>
  <si>
    <t>13　介護療養型医療施設　</t>
    <phoneticPr fontId="4"/>
  </si>
  <si>
    <t>14　介護医療院</t>
  </si>
  <si>
    <t>１　認知症専門ケア加算（Ⅰ）　　　</t>
    <phoneticPr fontId="4"/>
  </si>
  <si>
    <t>２　認知症専門ケア加算（Ⅱ）</t>
  </si>
  <si>
    <t>有</t>
    <rPh sb="0" eb="1">
      <t>ア</t>
    </rPh>
    <phoneticPr fontId="4"/>
  </si>
  <si>
    <t>・</t>
    <phoneticPr fontId="4"/>
  </si>
  <si>
    <t>無</t>
    <rPh sb="0" eb="1">
      <t>ナ</t>
    </rPh>
    <phoneticPr fontId="4"/>
  </si>
  <si>
    <t>１．認知症専門ケア加算（Ⅰ）に係る届出内容</t>
    <rPh sb="15" eb="16">
      <t>カカ</t>
    </rPh>
    <rPh sb="17" eb="18">
      <t>トド</t>
    </rPh>
    <rPh sb="18" eb="19">
      <t>デ</t>
    </rPh>
    <rPh sb="19" eb="21">
      <t>ナイヨウ</t>
    </rPh>
    <phoneticPr fontId="4"/>
  </si>
  <si>
    <t>(1)</t>
    <phoneticPr fontId="4"/>
  </si>
  <si>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4"/>
  </si>
  <si>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</si>
  <si>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4"/>
  </si>
  <si>
    <t>人</t>
    <rPh sb="0" eb="1">
      <t>ヒト</t>
    </rPh>
    <phoneticPr fontId="4"/>
  </si>
  <si>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4"/>
  </si>
  <si>
    <t>③　②÷①×100</t>
    <phoneticPr fontId="4"/>
  </si>
  <si>
    <t>注　届出日の属する月の前３月の各月末時点の利用者又は入所者の数（訪問サービスでは</t>
    <rPh sb="24" eb="25">
      <t>マタ</t>
    </rPh>
    <rPh sb="26" eb="29">
      <t>ニュウショシャ</t>
    </rPh>
    <rPh sb="32" eb="34">
      <t>ホウモン</t>
    </rPh>
    <phoneticPr fontId="4"/>
  </si>
  <si>
    <t>前３月間の利用実人員数又は利用延べ人数）の平均で算定。</t>
    <phoneticPr fontId="4"/>
  </si>
  <si>
    <t>(2)</t>
    <phoneticPr fontId="4"/>
  </si>
  <si>
    <t>認知症介護に係る専門的な研修を修了している者を、日常生活自立度のランクⅢ、</t>
    <phoneticPr fontId="4"/>
  </si>
  <si>
    <t>Ⅳ又はMに該当する者の数に応じて必要数以上配置し、チームとして専門的な</t>
    <phoneticPr fontId="4"/>
  </si>
  <si>
    <t>認知症ケアを実施している</t>
    <rPh sb="0" eb="3">
      <t>ニンチショウ</t>
    </rPh>
    <rPh sb="6" eb="8">
      <t>ジッシ</t>
    </rPh>
    <phoneticPr fontId="4"/>
  </si>
  <si>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4"/>
  </si>
  <si>
    <t>【参考】</t>
    <rPh sb="1" eb="3">
      <t>サンコウ</t>
    </rPh>
    <phoneticPr fontId="4"/>
  </si>
  <si>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4"/>
  </si>
  <si>
    <t>研修修了者の必要数</t>
    <rPh sb="0" eb="2">
      <t>ケンシュウ</t>
    </rPh>
    <rPh sb="2" eb="5">
      <t>シュウリョウシャ</t>
    </rPh>
    <rPh sb="6" eb="9">
      <t>ヒツヨウスウ</t>
    </rPh>
    <phoneticPr fontId="4"/>
  </si>
  <si>
    <t>20人未満</t>
    <rPh sb="2" eb="3">
      <t>ニン</t>
    </rPh>
    <rPh sb="3" eb="5">
      <t>ミマン</t>
    </rPh>
    <phoneticPr fontId="4"/>
  </si>
  <si>
    <t>１以上</t>
    <rPh sb="1" eb="3">
      <t>イジョウ</t>
    </rPh>
    <phoneticPr fontId="4"/>
  </si>
  <si>
    <t>20以上30未満</t>
    <rPh sb="2" eb="4">
      <t>イジョウ</t>
    </rPh>
    <rPh sb="6" eb="8">
      <t>ミマン</t>
    </rPh>
    <phoneticPr fontId="4"/>
  </si>
  <si>
    <t>２以上</t>
    <rPh sb="1" eb="3">
      <t>イジョウ</t>
    </rPh>
    <phoneticPr fontId="4"/>
  </si>
  <si>
    <t>30以上40未満</t>
    <rPh sb="2" eb="4">
      <t>イジョウ</t>
    </rPh>
    <rPh sb="6" eb="8">
      <t>ミマン</t>
    </rPh>
    <phoneticPr fontId="4"/>
  </si>
  <si>
    <t>40以上50未満</t>
    <rPh sb="2" eb="4">
      <t>イジョウ</t>
    </rPh>
    <rPh sb="6" eb="8">
      <t>ミマン</t>
    </rPh>
    <phoneticPr fontId="4"/>
  </si>
  <si>
    <t>４以上</t>
    <rPh sb="1" eb="3">
      <t>イジョウ</t>
    </rPh>
    <phoneticPr fontId="4"/>
  </si>
  <si>
    <t>50以上60未満</t>
    <rPh sb="2" eb="4">
      <t>イジョウ</t>
    </rPh>
    <rPh sb="6" eb="8">
      <t>ミマン</t>
    </rPh>
    <phoneticPr fontId="4"/>
  </si>
  <si>
    <t>60以上70未満</t>
    <rPh sb="2" eb="4">
      <t>イジョウ</t>
    </rPh>
    <rPh sb="6" eb="8">
      <t>ミマン</t>
    </rPh>
    <phoneticPr fontId="4"/>
  </si>
  <si>
    <t>６以上</t>
    <rPh sb="1" eb="3">
      <t>イジョウ</t>
    </rPh>
    <phoneticPr fontId="4"/>
  </si>
  <si>
    <t>～</t>
    <phoneticPr fontId="4"/>
  </si>
  <si>
    <t>(3)</t>
    <phoneticPr fontId="4"/>
  </si>
  <si>
    <t>従業者に対して、認知症ケアに関する留意事項の伝達又は技術的指導に係る会議を</t>
    <phoneticPr fontId="4"/>
  </si>
  <si>
    <t>定期的に開催している</t>
    <phoneticPr fontId="4"/>
  </si>
  <si>
    <t>２．認知症専門ケア加算（Ⅱ）に係る届出内容</t>
    <rPh sb="15" eb="16">
      <t>カカ</t>
    </rPh>
    <rPh sb="17" eb="18">
      <t>トド</t>
    </rPh>
    <rPh sb="18" eb="19">
      <t>デ</t>
    </rPh>
    <rPh sb="19" eb="21">
      <t>ナイヨウ</t>
    </rPh>
    <phoneticPr fontId="4"/>
  </si>
  <si>
    <t>認知症専門ケア加算（Ⅰ）の基準のいずれにも該当している</t>
    <phoneticPr fontId="4"/>
  </si>
  <si>
    <t>※認知症専門ケア加算（Ⅰ）に係る届出内容(1)～(3)も記入すること。</t>
    <rPh sb="14" eb="15">
      <t>カカ</t>
    </rPh>
    <rPh sb="16" eb="18">
      <t>トドケデ</t>
    </rPh>
    <rPh sb="18" eb="20">
      <t>ナイヨウ</t>
    </rPh>
    <rPh sb="28" eb="30">
      <t>キニュウ</t>
    </rPh>
    <phoneticPr fontId="4"/>
  </si>
  <si>
    <t>認知症介護の指導に係る専門的な研修を修了している者を１名以上配置し、</t>
    <phoneticPr fontId="4"/>
  </si>
  <si>
    <t>事業所又は施設全体の認知症ケアの指導等を実施している</t>
    <rPh sb="0" eb="3">
      <t>ジギョウショ</t>
    </rPh>
    <rPh sb="3" eb="4">
      <t>マタ</t>
    </rPh>
    <phoneticPr fontId="4"/>
  </si>
  <si>
    <t>事業所又は施設において介護職員、看護職員ごとの認知症ケアに関する研修計画を</t>
    <rPh sb="3" eb="4">
      <t>マタ</t>
    </rPh>
    <rPh sb="5" eb="7">
      <t>シセツ</t>
    </rPh>
    <phoneticPr fontId="4"/>
  </si>
  <si>
    <t>作成し、当該計画に従い、研修を実施又は実施を予定している</t>
    <phoneticPr fontId="4"/>
  </si>
  <si>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4"/>
  </si>
  <si>
    <t>すること。</t>
  </si>
  <si>
    <t>備考２　「認知症介護に係る専門的な研修」とは、認知症介護実践リーダー研修及び認知症看護に係る適切な</t>
    <rPh sb="0" eb="2">
      <t>ビコウ</t>
    </rPh>
    <phoneticPr fontId="4"/>
  </si>
  <si>
    <t>研修を、「認知症介護の指導に係る専門的な研修」とは、認知症介護指導者養成研修及び認知症看護に係る</t>
    <phoneticPr fontId="4"/>
  </si>
  <si>
    <t>適切な研修を指す。</t>
    <phoneticPr fontId="4"/>
  </si>
  <si>
    <t>※認知症看護に係る適切な研修：</t>
    <rPh sb="1" eb="4">
      <t>ニンチショウ</t>
    </rPh>
    <rPh sb="4" eb="6">
      <t>カンゴ</t>
    </rPh>
    <rPh sb="7" eb="8">
      <t>カカ</t>
    </rPh>
    <rPh sb="9" eb="11">
      <t>テキセツ</t>
    </rPh>
    <rPh sb="12" eb="14">
      <t>ケンシュウ</t>
    </rPh>
    <phoneticPr fontId="4"/>
  </si>
  <si>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</si>
  <si>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4"/>
  </si>
  <si>
    <t>　「精神看護」の専門看護師教育課程</t>
    <phoneticPr fontId="4"/>
  </si>
  <si>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4"/>
  </si>
  <si>
    <t>　（認定証が発行されている者に限る）</t>
    <phoneticPr fontId="4"/>
  </si>
  <si>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4"/>
  </si>
  <si>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4"/>
  </si>
  <si>
    <t>護に係る専門的な研修」及び「認知症介護の指導に係る専門的な研修」の修了者をそれぞれ１名配置したこ</t>
    <phoneticPr fontId="4"/>
  </si>
  <si>
    <t>とになる。</t>
    <phoneticPr fontId="4"/>
  </si>
  <si>
    <t>（別紙27）</t>
    <phoneticPr fontId="4"/>
  </si>
  <si>
    <t>生活相談員配置等加算に係る届出書</t>
    <rPh sb="0" eb="2">
      <t>セイカツ</t>
    </rPh>
    <rPh sb="2" eb="5">
      <t>ソウダンイン</t>
    </rPh>
    <rPh sb="5" eb="8">
      <t>ハイチトウ</t>
    </rPh>
    <rPh sb="8" eb="10">
      <t>カサン</t>
    </rPh>
    <rPh sb="11" eb="12">
      <t>カカ</t>
    </rPh>
    <rPh sb="13" eb="16">
      <t>トドケデショ</t>
    </rPh>
    <phoneticPr fontId="4"/>
  </si>
  <si>
    <t>1　新規</t>
    <phoneticPr fontId="4"/>
  </si>
  <si>
    <t>2　変更</t>
    <phoneticPr fontId="4"/>
  </si>
  <si>
    <t>3　終了</t>
    <phoneticPr fontId="4"/>
  </si>
  <si>
    <t>事業所等の区分</t>
    <rPh sb="0" eb="3">
      <t>ジギョウショ</t>
    </rPh>
    <phoneticPr fontId="4"/>
  </si>
  <si>
    <t>1　通所介護事業所</t>
    <rPh sb="2" eb="4">
      <t>ツウショ</t>
    </rPh>
    <rPh sb="4" eb="6">
      <t>カイゴ</t>
    </rPh>
    <rPh sb="6" eb="9">
      <t>ジギョウショ</t>
    </rPh>
    <phoneticPr fontId="4"/>
  </si>
  <si>
    <t>2　地域密着型通所介護事業所</t>
    <rPh sb="2" eb="4">
      <t>チイキ</t>
    </rPh>
    <rPh sb="4" eb="7">
      <t>ミッチャクガタ</t>
    </rPh>
    <rPh sb="7" eb="9">
      <t>ツウショ</t>
    </rPh>
    <rPh sb="9" eb="11">
      <t>カイゴ</t>
    </rPh>
    <rPh sb="11" eb="14">
      <t>ジギョウショ</t>
    </rPh>
    <phoneticPr fontId="4"/>
  </si>
  <si>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4"/>
  </si>
  <si>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4"/>
  </si>
  <si>
    <t>通所介護</t>
    <rPh sb="0" eb="2">
      <t>ツウショ</t>
    </rPh>
    <rPh sb="2" eb="4">
      <t>カイゴ</t>
    </rPh>
    <phoneticPr fontId="4"/>
  </si>
  <si>
    <t>共生型通所介護費を算定している。</t>
    <rPh sb="7" eb="8">
      <t>ヒ</t>
    </rPh>
    <rPh sb="9" eb="11">
      <t>サンテイ</t>
    </rPh>
    <phoneticPr fontId="4"/>
  </si>
  <si>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4"/>
  </si>
  <si>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4"/>
  </si>
  <si>
    <t>地域密着型
通所介護</t>
    <rPh sb="0" eb="2">
      <t>チイキ</t>
    </rPh>
    <rPh sb="2" eb="5">
      <t>ミッチャクガタ</t>
    </rPh>
    <rPh sb="6" eb="8">
      <t>ツウショ</t>
    </rPh>
    <rPh sb="8" eb="10">
      <t>カイゴ</t>
    </rPh>
    <phoneticPr fontId="4"/>
  </si>
  <si>
    <t>共生型地域密着型通所介護費を算定している。</t>
    <rPh sb="3" eb="8">
      <t>チイキミッチャクガタ</t>
    </rPh>
    <rPh sb="12" eb="13">
      <t>ヒ</t>
    </rPh>
    <rPh sb="14" eb="16">
      <t>サンテイ</t>
    </rPh>
    <phoneticPr fontId="4"/>
  </si>
  <si>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4"/>
  </si>
  <si>
    <t>(介護予防)
短期入所
生活介護</t>
    <rPh sb="1" eb="3">
      <t>カイゴ</t>
    </rPh>
    <rPh sb="3" eb="5">
      <t>ヨボウ</t>
    </rPh>
    <rPh sb="7" eb="9">
      <t>タンキ</t>
    </rPh>
    <rPh sb="9" eb="11">
      <t>ニュウショ</t>
    </rPh>
    <rPh sb="12" eb="14">
      <t>セイカツ</t>
    </rPh>
    <rPh sb="14" eb="16">
      <t>カイゴ</t>
    </rPh>
    <phoneticPr fontId="4"/>
  </si>
  <si>
    <t>共生型短期入所生活介護費を算定している。</t>
    <rPh sb="3" eb="5">
      <t>タンキ</t>
    </rPh>
    <rPh sb="5" eb="7">
      <t>ニュウショ</t>
    </rPh>
    <rPh sb="7" eb="9">
      <t>セイカツ</t>
    </rPh>
    <rPh sb="11" eb="12">
      <t>ヒ</t>
    </rPh>
    <rPh sb="13" eb="15">
      <t>サンテイ</t>
    </rPh>
    <phoneticPr fontId="4"/>
  </si>
  <si>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4"/>
  </si>
  <si>
    <t>備考　要件を満たすことが分かる根拠書類を準備し、指定権者からの求めがあった場合には、</t>
    <phoneticPr fontId="4"/>
  </si>
  <si>
    <t>　　速やかに提出すること。</t>
    <rPh sb="2" eb="3">
      <t>スミ</t>
    </rPh>
    <rPh sb="6" eb="8">
      <t>テイシュツ</t>
    </rPh>
    <phoneticPr fontId="4"/>
  </si>
  <si>
    <t>指定通所リハビリテーションを行う時間帯を通じて専ら当該指定通所リハビリテーションの提供に当たる看護職員を１名以上配置している。</t>
    <rPh sb="2" eb="4">
      <t>ツウショ</t>
    </rPh>
    <rPh sb="29" eb="31">
      <t>ツウショ</t>
    </rPh>
    <phoneticPr fontId="4"/>
  </si>
  <si>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4"/>
  </si>
  <si>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4"/>
  </si>
  <si>
    <t>通所
リハビリ
テーション</t>
    <rPh sb="0" eb="2">
      <t>ツウショ</t>
    </rPh>
    <phoneticPr fontId="4"/>
  </si>
  <si>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4"/>
  </si>
  <si>
    <t>指定地域密着型通所介護を行う時間帯を通じて専ら当該指定地域密着型通所介護の提供に当たる看護職員を１名以上配置している。</t>
    <phoneticPr fontId="4"/>
  </si>
  <si>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4"/>
  </si>
  <si>
    <t>指定地域密着型サービス基準第20条第１項第２号又は第３号に規定する看護職員又は介護職員の員数に加え、看護職員又は介護職員を常勤換算方法で２以上確保している。</t>
    <phoneticPr fontId="4"/>
  </si>
  <si>
    <t>地域密着型
通所介護</t>
    <rPh sb="0" eb="5">
      <t>チイキミッチャクガタ</t>
    </rPh>
    <rPh sb="6" eb="8">
      <t>ツウショ</t>
    </rPh>
    <rPh sb="8" eb="10">
      <t>カイゴ</t>
    </rPh>
    <phoneticPr fontId="4"/>
  </si>
  <si>
    <t>共生型通所介護費を算定していない。</t>
    <rPh sb="0" eb="3">
      <t>キョウセイガタ</t>
    </rPh>
    <rPh sb="3" eb="5">
      <t>ツウショ</t>
    </rPh>
    <rPh sb="5" eb="8">
      <t>カイゴヒ</t>
    </rPh>
    <rPh sb="9" eb="11">
      <t>サンテイ</t>
    </rPh>
    <phoneticPr fontId="4"/>
  </si>
  <si>
    <t>指定通所介護を行う時間帯を通じて専ら当該指定通所介護の提供に当たる看護職員を１名以上配置している。</t>
    <phoneticPr fontId="4"/>
  </si>
  <si>
    <t>指定通所介護事業所における前年度又は算定日が属する月の前３月間の利用者の総数のうち、要介護状態区分が要介護３、要介護４又は要介護５である者の占める割合が100分の30以上である。</t>
    <phoneticPr fontId="4"/>
  </si>
  <si>
    <t>指定居宅サービス等基準第93条第１項第２号又は第３号に規定する看護職員又は介護職員の員数に加え、看護職員又は介護職員を常勤換算方法で２以上確保している。</t>
    <phoneticPr fontId="4"/>
  </si>
  <si>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4"/>
  </si>
  <si>
    <t>3　通所リハビリテーション事業所</t>
    <rPh sb="2" eb="4">
      <t>ツウショ</t>
    </rPh>
    <rPh sb="13" eb="16">
      <t>ジギョウショ</t>
    </rPh>
    <phoneticPr fontId="4"/>
  </si>
  <si>
    <t>中重度者ケア体制加算に係る届出書</t>
    <rPh sb="0" eb="4">
      <t>チュウジュウドシャ</t>
    </rPh>
    <rPh sb="6" eb="8">
      <t>タイセイ</t>
    </rPh>
    <rPh sb="8" eb="10">
      <t>カサン</t>
    </rPh>
    <rPh sb="11" eb="12">
      <t>カカ</t>
    </rPh>
    <rPh sb="13" eb="16">
      <t>トドケデショ</t>
    </rPh>
    <phoneticPr fontId="4"/>
  </si>
  <si>
    <t>（別紙28－１）</t>
    <phoneticPr fontId="4"/>
  </si>
  <si>
    <t>　（平成27年4月1日）」問31をご参照ください。</t>
    <rPh sb="13" eb="14">
      <t>トイ</t>
    </rPh>
    <rPh sb="18" eb="20">
      <t>サンショウ</t>
    </rPh>
    <phoneticPr fontId="60"/>
  </si>
  <si>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60"/>
  </si>
  <si>
    <t>　については、前年度の実績（ア）による届出はできません。</t>
    <rPh sb="7" eb="10">
      <t>ゼンネンド</t>
    </rPh>
    <rPh sb="11" eb="13">
      <t>ジッセキ</t>
    </rPh>
    <rPh sb="19" eb="21">
      <t>トドケデ</t>
    </rPh>
    <phoneticPr fontId="60"/>
  </si>
  <si>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60"/>
  </si>
  <si>
    <t>・「２．算定期間」でアまたはイの算定期間を選択してください。</t>
    <rPh sb="4" eb="6">
      <t>サンテイ</t>
    </rPh>
    <rPh sb="6" eb="8">
      <t>キカン</t>
    </rPh>
    <rPh sb="16" eb="18">
      <t>サンテイ</t>
    </rPh>
    <rPh sb="18" eb="20">
      <t>キカン</t>
    </rPh>
    <rPh sb="21" eb="23">
      <t>センタク</t>
    </rPh>
    <phoneticPr fontId="60"/>
  </si>
  <si>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60"/>
  </si>
  <si>
    <t>・「１．要介護３、要介護４または要介護５である者の割合の算出基準」で、</t>
    <phoneticPr fontId="60"/>
  </si>
  <si>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60"/>
  </si>
  <si>
    <t>備考</t>
    <rPh sb="0" eb="2">
      <t>ビコウ</t>
    </rPh>
    <phoneticPr fontId="60"/>
  </si>
  <si>
    <t>人</t>
    <rPh sb="0" eb="1">
      <t>ニン</t>
    </rPh>
    <phoneticPr fontId="60"/>
  </si>
  <si>
    <t>１月あたりの
平均</t>
    <rPh sb="1" eb="2">
      <t>ツキ</t>
    </rPh>
    <rPh sb="7" eb="9">
      <t>ヘイキン</t>
    </rPh>
    <phoneticPr fontId="60"/>
  </si>
  <si>
    <t>割合</t>
    <rPh sb="0" eb="2">
      <t>ワリアイ</t>
    </rPh>
    <phoneticPr fontId="60"/>
  </si>
  <si>
    <t>月</t>
  </si>
  <si>
    <t>要介護３、要介護４
または要介護５の
利用者数</t>
    <rPh sb="0" eb="3">
      <t>ヨウカイゴ</t>
    </rPh>
    <rPh sb="5" eb="8">
      <t>ヨウカイゴ</t>
    </rPh>
    <rPh sb="13" eb="16">
      <t>ヨウカイゴ</t>
    </rPh>
    <rPh sb="19" eb="21">
      <t>リヨウ</t>
    </rPh>
    <rPh sb="21" eb="22">
      <t>シャ</t>
    </rPh>
    <rPh sb="22" eb="23">
      <t>スウ</t>
    </rPh>
    <phoneticPr fontId="60"/>
  </si>
  <si>
    <t>利用者の総数
（要支援者は
含めない）</t>
    <rPh sb="0" eb="3">
      <t>リヨウシャ</t>
    </rPh>
    <rPh sb="4" eb="6">
      <t>ソウスウ</t>
    </rPh>
    <rPh sb="8" eb="11">
      <t>ヨウシエン</t>
    </rPh>
    <rPh sb="11" eb="12">
      <t>シャ</t>
    </rPh>
    <rPh sb="14" eb="15">
      <t>フク</t>
    </rPh>
    <phoneticPr fontId="60"/>
  </si>
  <si>
    <t>イ．届出日の属する月の前３月</t>
  </si>
  <si>
    <t>実績月数</t>
    <rPh sb="0" eb="2">
      <t>ジッセキ</t>
    </rPh>
    <rPh sb="2" eb="4">
      <t>ツキスウ</t>
    </rPh>
    <phoneticPr fontId="60"/>
  </si>
  <si>
    <t>ア．前年度（３月を除く）の実績の平均</t>
  </si>
  <si>
    <t>イ．届出日の属する月の前３月</t>
    <rPh sb="2" eb="4">
      <t>トドケデ</t>
    </rPh>
    <rPh sb="4" eb="5">
      <t>ヒ</t>
    </rPh>
    <rPh sb="6" eb="7">
      <t>ゾク</t>
    </rPh>
    <rPh sb="9" eb="10">
      <t>ツキ</t>
    </rPh>
    <rPh sb="11" eb="12">
      <t>ゼン</t>
    </rPh>
    <rPh sb="13" eb="14">
      <t>ガツ</t>
    </rPh>
    <phoneticPr fontId="60"/>
  </si>
  <si>
    <t>ア．前年度（３月を除く）の実績の平均</t>
    <rPh sb="2" eb="5">
      <t>ゼンネンド</t>
    </rPh>
    <rPh sb="7" eb="8">
      <t>ガツ</t>
    </rPh>
    <rPh sb="9" eb="10">
      <t>ノゾ</t>
    </rPh>
    <rPh sb="13" eb="15">
      <t>ジッセキ</t>
    </rPh>
    <rPh sb="16" eb="18">
      <t>ヘイキン</t>
    </rPh>
    <phoneticPr fontId="60"/>
  </si>
  <si>
    <t>２．算定期間</t>
    <rPh sb="2" eb="4">
      <t>サンテイ</t>
    </rPh>
    <rPh sb="4" eb="6">
      <t>キカン</t>
    </rPh>
    <phoneticPr fontId="60"/>
  </si>
  <si>
    <t>利用延人員数</t>
    <rPh sb="0" eb="2">
      <t>リヨウ</t>
    </rPh>
    <rPh sb="2" eb="5">
      <t>ノベジンイン</t>
    </rPh>
    <rPh sb="5" eb="6">
      <t>スウ</t>
    </rPh>
    <phoneticPr fontId="60"/>
  </si>
  <si>
    <t>利用実人員数</t>
    <rPh sb="0" eb="2">
      <t>リヨウ</t>
    </rPh>
    <rPh sb="2" eb="3">
      <t>ジツ</t>
    </rPh>
    <rPh sb="3" eb="5">
      <t>ジンイン</t>
    </rPh>
    <rPh sb="5" eb="6">
      <t>スウ</t>
    </rPh>
    <phoneticPr fontId="60"/>
  </si>
  <si>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60"/>
  </si>
  <si>
    <t>事業所番号</t>
    <rPh sb="0" eb="3">
      <t>ジギョウショ</t>
    </rPh>
    <rPh sb="3" eb="5">
      <t>バンゴウ</t>
    </rPh>
    <phoneticPr fontId="60"/>
  </si>
  <si>
    <t>事業所名</t>
    <rPh sb="0" eb="3">
      <t>ジギョウショ</t>
    </rPh>
    <rPh sb="3" eb="4">
      <t>メイ</t>
    </rPh>
    <phoneticPr fontId="60"/>
  </si>
  <si>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60"/>
  </si>
  <si>
    <t>日</t>
    <rPh sb="0" eb="1">
      <t>ニチ</t>
    </rPh>
    <phoneticPr fontId="60"/>
  </si>
  <si>
    <t>月</t>
    <rPh sb="0" eb="1">
      <t>ゲツ</t>
    </rPh>
    <phoneticPr fontId="60"/>
  </si>
  <si>
    <t>令和</t>
    <rPh sb="0" eb="2">
      <t>レイワ</t>
    </rPh>
    <phoneticPr fontId="60"/>
  </si>
  <si>
    <t>（別紙28－２）</t>
    <rPh sb="1" eb="3">
      <t>ベッシ</t>
    </rPh>
    <phoneticPr fontId="60"/>
  </si>
  <si>
    <t>（別紙29－１）</t>
    <phoneticPr fontId="4"/>
  </si>
  <si>
    <t>認知症加算に係る届出書</t>
    <rPh sb="0" eb="3">
      <t>ニンチショウ</t>
    </rPh>
    <rPh sb="3" eb="5">
      <t>カサン</t>
    </rPh>
    <rPh sb="6" eb="7">
      <t>カカ</t>
    </rPh>
    <rPh sb="8" eb="11">
      <t>トドケデショ</t>
    </rPh>
    <phoneticPr fontId="4"/>
  </si>
  <si>
    <t>認知症加算に係る届出内容</t>
    <rPh sb="0" eb="3">
      <t>ニンチショウ</t>
    </rPh>
    <rPh sb="3" eb="5">
      <t>カサン</t>
    </rPh>
    <rPh sb="6" eb="7">
      <t>カカワ</t>
    </rPh>
    <rPh sb="8" eb="10">
      <t>トドケデ</t>
    </rPh>
    <rPh sb="10" eb="12">
      <t>ナイヨウ</t>
    </rPh>
    <phoneticPr fontId="4"/>
  </si>
  <si>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4"/>
  </si>
  <si>
    <t>①　利用者総数　</t>
    <rPh sb="2" eb="5">
      <t>リヨウシャ</t>
    </rPh>
    <rPh sb="5" eb="7">
      <t>ソウスウ</t>
    </rPh>
    <rPh sb="6" eb="7">
      <t>スウ</t>
    </rPh>
    <phoneticPr fontId="4"/>
  </si>
  <si>
    <t>②　対象者　</t>
    <rPh sb="2" eb="5">
      <t>タイショウシャ</t>
    </rPh>
    <phoneticPr fontId="4"/>
  </si>
  <si>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4"/>
  </si>
  <si>
    <t>地域密着型
通所介護</t>
    <rPh sb="0" eb="5">
      <t>チイキミッチャクガタ</t>
    </rPh>
    <rPh sb="6" eb="10">
      <t>ツウショカイゴ</t>
    </rPh>
    <phoneticPr fontId="4"/>
  </si>
  <si>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4"/>
  </si>
  <si>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4"/>
  </si>
  <si>
    <t>（別紙29－２）</t>
    <rPh sb="1" eb="3">
      <t>ベッシ</t>
    </rPh>
    <phoneticPr fontId="60"/>
  </si>
  <si>
    <t>利用者の割合に関する計算書（認知症加算）</t>
    <rPh sb="0" eb="3">
      <t>リヨウシャ</t>
    </rPh>
    <rPh sb="4" eb="6">
      <t>ワリアイ</t>
    </rPh>
    <rPh sb="7" eb="8">
      <t>カン</t>
    </rPh>
    <rPh sb="10" eb="13">
      <t>ケイサンショ</t>
    </rPh>
    <rPh sb="14" eb="17">
      <t>ニンチショウ</t>
    </rPh>
    <rPh sb="17" eb="19">
      <t>カサン</t>
    </rPh>
    <phoneticPr fontId="60"/>
  </si>
  <si>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60"/>
  </si>
  <si>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60"/>
  </si>
  <si>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60"/>
  </si>
  <si>
    <t>　としてご使用ください。</t>
    <phoneticPr fontId="60"/>
  </si>
  <si>
    <r>
      <t>・</t>
    </r>
    <r>
      <rPr>
        <sz val="11"/>
        <rFont val="ＭＳ Ｐゴシック"/>
        <family val="3"/>
        <charset val="128"/>
        <scheme val="minor"/>
      </rPr>
      <t>「１．日常生活自立度のランクがⅢ以上の者の割合の算出基準」で、</t>
    </r>
    <phoneticPr fontId="60"/>
  </si>
  <si>
    <r>
      <t>（別紙５０）</t>
    </r>
    <r>
      <rPr>
        <sz val="9"/>
        <rFont val="ＭＳ Ｐゴシック"/>
        <family val="3"/>
        <charset val="128"/>
      </rPr>
      <t>（県様式）</t>
    </r>
    <rPh sb="1" eb="3">
      <t>ベッシ</t>
    </rPh>
    <rPh sb="7" eb="8">
      <t>ケン</t>
    </rPh>
    <rPh sb="8" eb="10">
      <t>ヨウシキ</t>
    </rPh>
    <phoneticPr fontId="4"/>
  </si>
  <si>
    <r>
      <t>（別紙５１）</t>
    </r>
    <r>
      <rPr>
        <sz val="9"/>
        <rFont val="ＭＳ Ｐゴシック"/>
        <family val="3"/>
        <charset val="128"/>
      </rPr>
      <t>（県様式）</t>
    </r>
    <rPh sb="1" eb="3">
      <t>ベッシ</t>
    </rPh>
    <phoneticPr fontId="4"/>
  </si>
  <si>
    <t>（別紙６０）</t>
    <rPh sb="1" eb="3">
      <t>ベッシ</t>
    </rPh>
    <phoneticPr fontId="4"/>
  </si>
  <si>
    <t>別紙５９</t>
    <rPh sb="0" eb="2">
      <t>ベッシ</t>
    </rPh>
    <phoneticPr fontId="4"/>
  </si>
  <si>
    <t>別紙５８</t>
    <rPh sb="0" eb="2">
      <t>ベッシ</t>
    </rPh>
    <phoneticPr fontId="4"/>
  </si>
  <si>
    <t>（別紙５７）</t>
    <rPh sb="1" eb="3">
      <t>ベッシ</t>
    </rPh>
    <phoneticPr fontId="4"/>
  </si>
  <si>
    <t>様式５６</t>
    <phoneticPr fontId="4"/>
  </si>
  <si>
    <t>（別紙５５）</t>
    <rPh sb="1" eb="3">
      <t>ベッシ</t>
    </rPh>
    <phoneticPr fontId="4"/>
  </si>
  <si>
    <t>（別紙５３－２）</t>
    <rPh sb="1" eb="3">
      <t>ベッシ</t>
    </rPh>
    <phoneticPr fontId="4"/>
  </si>
  <si>
    <t>（別紙５２－３）</t>
    <rPh sb="1" eb="3">
      <t>ベッシ</t>
    </rPh>
    <phoneticPr fontId="4"/>
  </si>
  <si>
    <t>（別紙５２－２）</t>
    <rPh sb="1" eb="3">
      <t>ベッシ</t>
    </rPh>
    <phoneticPr fontId="4"/>
  </si>
  <si>
    <r>
      <t>（別紙５１－２）</t>
    </r>
    <r>
      <rPr>
        <sz val="9"/>
        <rFont val="ＭＳ Ｐゴシック"/>
        <family val="3"/>
        <charset val="128"/>
      </rPr>
      <t>（県様式）</t>
    </r>
    <rPh sb="1" eb="3">
      <t>ベッシ</t>
    </rPh>
    <phoneticPr fontId="4"/>
  </si>
  <si>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4"/>
  </si>
  <si>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4"/>
  </si>
  <si>
    <t>　　　12 「看護体制強化加算」については、「看護体制強化加算に係る届出書」（別紙８－２）を添付してください。</t>
    <phoneticPr fontId="4"/>
  </si>
  <si>
    <t>　　　13「その他該当する体制等」欄で人員配置に係る加算（減算）の届出については、それぞれ加算（減算）の要件となる職員の配置状況や勤務体制がわかる書類を添付してください。</t>
    <phoneticPr fontId="4"/>
  </si>
  <si>
    <t>　　　14 「時間延長サービス体制」については、実際に利用者に対して延長サービスを行うことが可能な場合に記載してください。</t>
    <phoneticPr fontId="4"/>
  </si>
  <si>
    <t>　　　15 「生活相談員配置等加算」については、「生活相談員配置等加算に係る届出書」（別紙27）を添付してください。</t>
    <phoneticPr fontId="4"/>
  </si>
  <si>
    <t>　　　16 「入浴介助加算」については、浴室の平面図等を添付してください。</t>
    <rPh sb="11" eb="13">
      <t>カサン</t>
    </rPh>
    <rPh sb="26" eb="27">
      <t>トウ</t>
    </rPh>
    <phoneticPr fontId="4"/>
  </si>
  <si>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4"/>
  </si>
  <si>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4"/>
  </si>
  <si>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4"/>
  </si>
  <si>
    <t>　　　20 「送迎体制」については、実際に利用者の送迎が可能な場合に記載してください。</t>
    <phoneticPr fontId="4"/>
  </si>
  <si>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4"/>
  </si>
  <si>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4"/>
  </si>
  <si>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4"/>
  </si>
  <si>
    <t>　　　　「看取り介護加算」については、「看取り介護体制に係る届出書」（別紙９－５）を添付してください。</t>
    <phoneticPr fontId="4"/>
  </si>
  <si>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4"/>
  </si>
  <si>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4"/>
  </si>
  <si>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</si>
  <si>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27「特定診療費項目」「リハビリテーション提供体制」については、これらに相当する診療報酬の算定のために届け出た届出書の写しを添付してください。</t>
    <phoneticPr fontId="4"/>
  </si>
  <si>
    <t>　　　28 「職員の欠員による減算の状況」については、以下の要領で記載してください。</t>
    <phoneticPr fontId="4"/>
  </si>
  <si>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4"/>
  </si>
  <si>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4"/>
  </si>
  <si>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4"/>
  </si>
  <si>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</si>
  <si>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</si>
  <si>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4"/>
  </si>
  <si>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4"/>
  </si>
  <si>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4"/>
  </si>
  <si>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4"/>
  </si>
  <si>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4"/>
  </si>
  <si>
    <t>（別紙30）</t>
    <phoneticPr fontId="4"/>
  </si>
  <si>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4"/>
  </si>
  <si>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4"/>
  </si>
  <si>
    <t>看護体制加算（Ⅱ）又は（Ⅳ）を算定している。</t>
    <rPh sb="0" eb="2">
      <t>カンゴ</t>
    </rPh>
    <rPh sb="2" eb="4">
      <t>タイセイ</t>
    </rPh>
    <rPh sb="4" eb="6">
      <t>カサン</t>
    </rPh>
    <rPh sb="9" eb="10">
      <t>マタ</t>
    </rPh>
    <rPh sb="15" eb="17">
      <t>サンテイ</t>
    </rPh>
    <phoneticPr fontId="4"/>
  </si>
  <si>
    <t>利用者の急変の予測や早期発見等のため、看護職員による定期的な巡視を行っている。</t>
    <phoneticPr fontId="4"/>
  </si>
  <si>
    <t>主治の医師と連絡が取れない等の場合に備えて、あらかじめ協力医療機関を定め、緊急やむを得ない場合の対応に係る取り決めを行っている。</t>
    <phoneticPr fontId="4"/>
  </si>
  <si>
    <t>主治の医師との連携方法や搬送方法も含め、急変時の医療提供の方針について、利用者から同意を得ている。また当該同意を文書で記録している。</t>
    <phoneticPr fontId="4"/>
  </si>
  <si>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4"/>
  </si>
  <si>
    <t>在宅中重度受入加算を算定していない。</t>
    <phoneticPr fontId="4"/>
  </si>
  <si>
    <t>別紙２６</t>
    <rPh sb="0" eb="2">
      <t>ベッシ</t>
    </rPh>
    <phoneticPr fontId="4"/>
  </si>
  <si>
    <t>別紙２７、勤務表、資格証（写）</t>
    <rPh sb="0" eb="2">
      <t>ベッシ</t>
    </rPh>
    <rPh sb="5" eb="7">
      <t>キンム</t>
    </rPh>
    <rPh sb="7" eb="8">
      <t>ヒョウ</t>
    </rPh>
    <rPh sb="9" eb="11">
      <t>シカク</t>
    </rPh>
    <rPh sb="11" eb="12">
      <t>ショウ</t>
    </rPh>
    <rPh sb="13" eb="14">
      <t>ウツ</t>
    </rPh>
    <phoneticPr fontId="4"/>
  </si>
  <si>
    <t>別紙５０</t>
    <rPh sb="0" eb="2">
      <t>ベッシ</t>
    </rPh>
    <phoneticPr fontId="4"/>
  </si>
  <si>
    <t>別紙５１</t>
    <rPh sb="0" eb="2">
      <t>ベッシ</t>
    </rPh>
    <phoneticPr fontId="4"/>
  </si>
  <si>
    <t>別紙２８－１、別紙２８－２、別紙５２－２、勤務表、資格証（写）、組織体制図</t>
    <rPh sb="0" eb="2">
      <t>ベッシ</t>
    </rPh>
    <rPh sb="7" eb="9">
      <t>ベッシ</t>
    </rPh>
    <rPh sb="14" eb="16">
      <t>ベッシ</t>
    </rPh>
    <rPh sb="21" eb="23">
      <t>キンム</t>
    </rPh>
    <rPh sb="23" eb="24">
      <t>ヒョウ</t>
    </rPh>
    <rPh sb="25" eb="27">
      <t>シカク</t>
    </rPh>
    <rPh sb="27" eb="28">
      <t>ショウ</t>
    </rPh>
    <rPh sb="29" eb="30">
      <t>ウツ</t>
    </rPh>
    <rPh sb="32" eb="34">
      <t>ソシキ</t>
    </rPh>
    <rPh sb="34" eb="36">
      <t>タイセイ</t>
    </rPh>
    <rPh sb="36" eb="37">
      <t>ズ</t>
    </rPh>
    <phoneticPr fontId="4"/>
  </si>
  <si>
    <t>別紙５１－２</t>
    <rPh sb="0" eb="2">
      <t>ベッシ</t>
    </rPh>
    <phoneticPr fontId="4"/>
  </si>
  <si>
    <t>別紙６０、勤務表
Ⅲ・Ⅳを取得する場合は上記に加え資格証（写）、喀痰吸引等が実施可能な介護職員を配置している場合は、喀痰吸引等事業者（特定行為事業者）の登録通知（写）</t>
    <rPh sb="0" eb="2">
      <t>ベッシ</t>
    </rPh>
    <rPh sb="5" eb="8">
      <t>キンムヒョウ</t>
    </rPh>
    <rPh sb="13" eb="15">
      <t>シュトク</t>
    </rPh>
    <rPh sb="17" eb="19">
      <t>バアイ</t>
    </rPh>
    <rPh sb="20" eb="22">
      <t>ジョウキ</t>
    </rPh>
    <rPh sb="23" eb="24">
      <t>クワ</t>
    </rPh>
    <rPh sb="25" eb="27">
      <t>シカク</t>
    </rPh>
    <rPh sb="32" eb="34">
      <t>カクタン</t>
    </rPh>
    <rPh sb="34" eb="36">
      <t>キュウイン</t>
    </rPh>
    <rPh sb="36" eb="37">
      <t>トウ</t>
    </rPh>
    <rPh sb="38" eb="40">
      <t>ジッシ</t>
    </rPh>
    <rPh sb="40" eb="42">
      <t>カノウ</t>
    </rPh>
    <rPh sb="43" eb="45">
      <t>カイゴ</t>
    </rPh>
    <rPh sb="45" eb="47">
      <t>ショクイン</t>
    </rPh>
    <rPh sb="48" eb="50">
      <t>ハイチ</t>
    </rPh>
    <rPh sb="54" eb="56">
      <t>バアイ</t>
    </rPh>
    <rPh sb="58" eb="60">
      <t>カクタン</t>
    </rPh>
    <rPh sb="60" eb="62">
      <t>キュウイン</t>
    </rPh>
    <rPh sb="62" eb="63">
      <t>トウ</t>
    </rPh>
    <rPh sb="63" eb="65">
      <t>ジギョウ</t>
    </rPh>
    <rPh sb="65" eb="66">
      <t>シャ</t>
    </rPh>
    <rPh sb="67" eb="69">
      <t>トクテイ</t>
    </rPh>
    <rPh sb="69" eb="71">
      <t>コウイ</t>
    </rPh>
    <rPh sb="71" eb="74">
      <t>ジギョウシャ</t>
    </rPh>
    <rPh sb="76" eb="78">
      <t>トウロク</t>
    </rPh>
    <rPh sb="78" eb="80">
      <t>ツウチ</t>
    </rPh>
    <rPh sb="81" eb="82">
      <t>シャ</t>
    </rPh>
    <phoneticPr fontId="4"/>
  </si>
  <si>
    <t>別紙６０、勤務表、資格証（写）</t>
    <rPh sb="5" eb="8">
      <t>キンムヒョウ</t>
    </rPh>
    <phoneticPr fontId="4"/>
  </si>
  <si>
    <t>別紙６０、勤務表、資格証（写）</t>
    <rPh sb="0" eb="2">
      <t>ベッシ</t>
    </rPh>
    <rPh sb="5" eb="8">
      <t>キンムヒョウ</t>
    </rPh>
    <phoneticPr fontId="4"/>
  </si>
  <si>
    <t>言語聴覚療法については別紙５５、別紙５６、平面図</t>
  </si>
  <si>
    <t>言語聴覚療法については別紙５５、別紙５６、平面図</t>
    <phoneticPr fontId="4"/>
  </si>
  <si>
    <t>精神科作業療法については別紙５５、別紙５７、平面図</t>
  </si>
  <si>
    <t>精神科作業療法については別紙５５、別紙５７、平面図</t>
    <phoneticPr fontId="4"/>
  </si>
  <si>
    <t>重度皮膚潰瘍管理指導は別紙５８</t>
    <rPh sb="0" eb="2">
      <t>ジュウド</t>
    </rPh>
    <rPh sb="2" eb="4">
      <t>ヒフ</t>
    </rPh>
    <rPh sb="4" eb="6">
      <t>カイヨウ</t>
    </rPh>
    <rPh sb="6" eb="8">
      <t>カンリ</t>
    </rPh>
    <rPh sb="8" eb="10">
      <t>シドウ</t>
    </rPh>
    <rPh sb="11" eb="13">
      <t>ベッシ</t>
    </rPh>
    <phoneticPr fontId="4"/>
  </si>
  <si>
    <t>薬剤管理指導は別紙５５、別紙５９及び平面図　　　　　　　　　　　　　　　　</t>
    <rPh sb="0" eb="2">
      <t>ヤクザイ</t>
    </rPh>
    <rPh sb="2" eb="4">
      <t>カンリ</t>
    </rPh>
    <rPh sb="4" eb="6">
      <t>シドウ</t>
    </rPh>
    <rPh sb="7" eb="9">
      <t>ベッシ</t>
    </rPh>
    <rPh sb="12" eb="14">
      <t>ベッシ</t>
    </rPh>
    <rPh sb="16" eb="17">
      <t>オヨ</t>
    </rPh>
    <rPh sb="18" eb="21">
      <t>ヘイメンズ</t>
    </rPh>
    <phoneticPr fontId="4"/>
  </si>
  <si>
    <t>重度皮膚潰瘍管理指導は別紙５８又は診療報酬の算定のために届け出た届出書の写し</t>
    <rPh sb="0" eb="2">
      <t>ジュウド</t>
    </rPh>
    <rPh sb="2" eb="4">
      <t>ヒフ</t>
    </rPh>
    <rPh sb="4" eb="6">
      <t>カイヨウ</t>
    </rPh>
    <rPh sb="6" eb="8">
      <t>カンリ</t>
    </rPh>
    <rPh sb="8" eb="10">
      <t>シドウ</t>
    </rPh>
    <rPh sb="11" eb="13">
      <t>ベッシ</t>
    </rPh>
    <rPh sb="15" eb="16">
      <t>マタ</t>
    </rPh>
    <phoneticPr fontId="4"/>
  </si>
  <si>
    <t>薬剤管理指導は別紙５５、別紙５９及び平面図又は診療報酬の算定のために届け出た届出書の写し　　　　　　　　　　　　　　</t>
    <rPh sb="0" eb="2">
      <t>ヤクザイ</t>
    </rPh>
    <rPh sb="2" eb="4">
      <t>カンリ</t>
    </rPh>
    <rPh sb="4" eb="6">
      <t>シドウ</t>
    </rPh>
    <rPh sb="7" eb="9">
      <t>ベッシ</t>
    </rPh>
    <rPh sb="12" eb="14">
      <t>ベッシ</t>
    </rPh>
    <rPh sb="16" eb="17">
      <t>オヨ</t>
    </rPh>
    <rPh sb="18" eb="21">
      <t>ヘイメンズ</t>
    </rPh>
    <phoneticPr fontId="4"/>
  </si>
  <si>
    <t>集団コミュニケーション療法は別紙５５、別紙５６及び平面図又は診療報酬の算定のために届け出た届出書の写し　　　　　　　　　　　　　　</t>
    <rPh sb="0" eb="2">
      <t>シュウダン</t>
    </rPh>
    <rPh sb="11" eb="13">
      <t>リョウホウ</t>
    </rPh>
    <rPh sb="14" eb="16">
      <t>ベッシ</t>
    </rPh>
    <rPh sb="19" eb="21">
      <t>ベッシ</t>
    </rPh>
    <rPh sb="23" eb="24">
      <t>オヨ</t>
    </rPh>
    <rPh sb="25" eb="28">
      <t>ヘイメンズ</t>
    </rPh>
    <phoneticPr fontId="4"/>
  </si>
  <si>
    <t>理学療法、作業療法、言語聴覚法は別紙５５、別紙５６及び平面図又は診療報酬の算定のために届け出た届出書の写し</t>
    <rPh sb="0" eb="2">
      <t>リガク</t>
    </rPh>
    <rPh sb="2" eb="4">
      <t>リョウホウ</t>
    </rPh>
    <rPh sb="5" eb="7">
      <t>サギョウ</t>
    </rPh>
    <rPh sb="7" eb="9">
      <t>リョウホウ</t>
    </rPh>
    <rPh sb="10" eb="12">
      <t>ゲンゴ</t>
    </rPh>
    <rPh sb="12" eb="14">
      <t>チョウカク</t>
    </rPh>
    <rPh sb="14" eb="15">
      <t>ホウ</t>
    </rPh>
    <rPh sb="16" eb="18">
      <t>ベッシ</t>
    </rPh>
    <rPh sb="21" eb="23">
      <t>ベッシ</t>
    </rPh>
    <rPh sb="25" eb="26">
      <t>オヨ</t>
    </rPh>
    <rPh sb="27" eb="30">
      <t>ヘイメンズ</t>
    </rPh>
    <rPh sb="30" eb="31">
      <t>マタ</t>
    </rPh>
    <rPh sb="32" eb="34">
      <t>シンリョウ</t>
    </rPh>
    <rPh sb="34" eb="36">
      <t>ホウシュウ</t>
    </rPh>
    <rPh sb="37" eb="39">
      <t>サンテイ</t>
    </rPh>
    <rPh sb="43" eb="44">
      <t>トド</t>
    </rPh>
    <rPh sb="45" eb="46">
      <t>デ</t>
    </rPh>
    <rPh sb="47" eb="50">
      <t>トドケデショ</t>
    </rPh>
    <rPh sb="51" eb="52">
      <t>ウツ</t>
    </rPh>
    <phoneticPr fontId="4"/>
  </si>
  <si>
    <t>精神科作業療法については別紙５７及び平面図又は診療報酬の算定のために届け出た届出書の写し</t>
    <rPh sb="0" eb="3">
      <t>セイシンカ</t>
    </rPh>
    <rPh sb="3" eb="5">
      <t>サギョウ</t>
    </rPh>
    <rPh sb="5" eb="7">
      <t>リョウホウ</t>
    </rPh>
    <rPh sb="16" eb="17">
      <t>オヨ</t>
    </rPh>
    <phoneticPr fontId="4"/>
  </si>
  <si>
    <t>リハビリテーション指導管理は別紙５５</t>
    <rPh sb="9" eb="11">
      <t>シドウ</t>
    </rPh>
    <rPh sb="11" eb="13">
      <t>カンリ</t>
    </rPh>
    <phoneticPr fontId="4"/>
  </si>
  <si>
    <t>精神科作業療法については別紙５７及び平面図又は診療報酬の算定のために届け出た届出書の写し</t>
    <rPh sb="0" eb="3">
      <t>セイシンカ</t>
    </rPh>
    <rPh sb="3" eb="5">
      <t>サギョウ</t>
    </rPh>
    <rPh sb="5" eb="7">
      <t>リョウホウ</t>
    </rPh>
    <phoneticPr fontId="4"/>
  </si>
  <si>
    <t>別紙２９－１、別紙２９－２、別紙５３－２、勤務表、修了証（写）、組織体制図</t>
    <rPh sb="0" eb="2">
      <t>ベッシ</t>
    </rPh>
    <rPh sb="7" eb="9">
      <t>ベッシ</t>
    </rPh>
    <rPh sb="14" eb="16">
      <t>ベッシ</t>
    </rPh>
    <rPh sb="21" eb="23">
      <t>キンム</t>
    </rPh>
    <rPh sb="23" eb="24">
      <t>ヒョウ</t>
    </rPh>
    <rPh sb="25" eb="27">
      <t>シュウリョウ</t>
    </rPh>
    <rPh sb="27" eb="28">
      <t>ショウ</t>
    </rPh>
    <rPh sb="29" eb="30">
      <t>ウツ</t>
    </rPh>
    <phoneticPr fontId="4"/>
  </si>
  <si>
    <t>医療連携強化加算</t>
    <rPh sb="0" eb="2">
      <t>イリョウ</t>
    </rPh>
    <rPh sb="2" eb="4">
      <t>レンケイ</t>
    </rPh>
    <rPh sb="4" eb="6">
      <t>キョウカ</t>
    </rPh>
    <rPh sb="6" eb="8">
      <t>カサン</t>
    </rPh>
    <phoneticPr fontId="4"/>
  </si>
  <si>
    <t>看取り介護加算</t>
    <rPh sb="0" eb="2">
      <t>ミト</t>
    </rPh>
    <rPh sb="3" eb="5">
      <t>カイゴ</t>
    </rPh>
    <rPh sb="5" eb="7">
      <t>カサン</t>
    </rPh>
    <phoneticPr fontId="4"/>
  </si>
  <si>
    <t>別紙９－５</t>
    <rPh sb="0" eb="2">
      <t>ベッシ</t>
    </rPh>
    <phoneticPr fontId="4"/>
  </si>
  <si>
    <t>　　　16 「職員の欠員による減算の状況」については、以下の要領で記載してください。</t>
    <phoneticPr fontId="4"/>
  </si>
  <si>
    <t>　　　15 「特定診療費項目」「リハビリテーション提供体制」については、これらに相当する診療報酬の算定のために届け出た届出書の写しを添付してください。</t>
    <phoneticPr fontId="4"/>
  </si>
  <si>
    <t>　　　14「サービス提供体制強化加算」については、「サービス提供体制強化加算に関する届出書」（別紙12）～（別紙12－６）までのいずれかを添付してください。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4"/>
  </si>
  <si>
    <t>　　　13 「生活相談員配置等加算」については、「生活相談員配置等加算に係る届出書」（別紙27）を添付してください。</t>
    <phoneticPr fontId="4"/>
  </si>
  <si>
    <t>　　　12 「送迎体制」については、実際に利用者の送迎が可能な場合に記載してください。</t>
    <phoneticPr fontId="4"/>
  </si>
  <si>
    <t>　　　11　「その他該当する体制等」欄で人員配置に係る加算（減算）の届出については、それぞれ加算（減算）の要件となる職員の配置状況や勤務体制がわかる書類を添付してください。</t>
    <phoneticPr fontId="4"/>
  </si>
  <si>
    <t>　　　10　「看護体制強化加算」については、「看護体制強化加算に係る届出書」（別紙８－２）を添付してください。</t>
    <phoneticPr fontId="4"/>
  </si>
  <si>
    <t>　　　９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4"/>
  </si>
  <si>
    <t>　　　８ 「認知症専門ケア加算」については、「認知症専門ケア加算に係る届出書」（別紙26）を添付してください。</t>
    <phoneticPr fontId="4"/>
  </si>
  <si>
    <t>別紙２６、研修修了者の修了証の写し</t>
    <rPh sb="0" eb="2">
      <t>ベッシ</t>
    </rPh>
    <rPh sb="5" eb="7">
      <t>ケンシュウ</t>
    </rPh>
    <rPh sb="7" eb="10">
      <t>シュウリョウシャ</t>
    </rPh>
    <rPh sb="11" eb="14">
      <t>シュウリョウショウ</t>
    </rPh>
    <rPh sb="15" eb="16">
      <t>ウツ</t>
    </rPh>
    <phoneticPr fontId="4"/>
  </si>
  <si>
    <t>別紙２８－１、別紙２８－２、別紙５２－３、勤務表、資格証（写）、組織体制図</t>
    <rPh sb="7" eb="9">
      <t>ベッシ</t>
    </rPh>
    <rPh sb="14" eb="16">
      <t>ベッシ</t>
    </rPh>
    <rPh sb="21" eb="23">
      <t>キンム</t>
    </rPh>
    <rPh sb="23" eb="24">
      <t>ヒョウ</t>
    </rPh>
    <rPh sb="25" eb="27">
      <t>シカク</t>
    </rPh>
    <rPh sb="27" eb="28">
      <t>ショウ</t>
    </rPh>
    <rPh sb="29" eb="30">
      <t>ウツ</t>
    </rPh>
    <rPh sb="32" eb="34">
      <t>ソシキ</t>
    </rPh>
    <rPh sb="34" eb="36">
      <t>タイセイ</t>
    </rPh>
    <rPh sb="36" eb="37">
      <t>ズ</t>
    </rPh>
    <phoneticPr fontId="4"/>
  </si>
  <si>
    <r>
      <rPr>
        <sz val="11"/>
        <rFont val="ＭＳ ゴシック"/>
        <family val="3"/>
        <charset val="128"/>
      </rPr>
      <t>(別紙様式34)</t>
    </r>
    <r>
      <rPr>
        <sz val="9"/>
        <rFont val="ＭＳ ゴシック"/>
        <family val="3"/>
        <charset val="128"/>
      </rPr>
      <t>(県様式)</t>
    </r>
    <rPh sb="1" eb="3">
      <t>ベッシ</t>
    </rPh>
    <rPh sb="3" eb="5">
      <t>ヨウシキ</t>
    </rPh>
    <rPh sb="9" eb="10">
      <t>ケン</t>
    </rPh>
    <rPh sb="10" eb="12">
      <t>ヨウシキ</t>
    </rPh>
    <phoneticPr fontId="4"/>
  </si>
  <si>
    <t>サービス提供体制強化加算　算定要件確認表【（介護予防）訪問入浴事業所】</t>
    <phoneticPr fontId="4"/>
  </si>
  <si>
    <r>
      <rPr>
        <sz val="11"/>
        <rFont val="Segoe UI Symbol"/>
        <family val="2"/>
      </rPr>
      <t>○</t>
    </r>
    <r>
      <rPr>
        <b/>
        <u/>
        <sz val="11"/>
        <rFont val="ＭＳ ゴシック"/>
        <family val="3"/>
        <charset val="128"/>
      </rPr>
      <t>前年度</t>
    </r>
    <r>
      <rPr>
        <sz val="11"/>
        <rFont val="ＭＳ ゴシック"/>
        <family val="3"/>
        <charset val="128"/>
      </rPr>
      <t>の実績が６月以上の事業所の場合</t>
    </r>
    <phoneticPr fontId="4"/>
  </si>
  <si>
    <t>←直接入力</t>
    <rPh sb="1" eb="3">
      <t>チョクセツ</t>
    </rPh>
    <rPh sb="3" eb="5">
      <t>ニュウリョク</t>
    </rPh>
    <phoneticPr fontId="4"/>
  </si>
  <si>
    <r>
      <rPr>
        <sz val="10"/>
        <rFont val="ＭＳ Ｐゴシック"/>
        <family val="3"/>
        <charset val="128"/>
      </rPr>
      <t>4</t>
    </r>
    <r>
      <rPr>
        <sz val="10"/>
        <rFont val="DejaVu Sans"/>
        <family val="2"/>
      </rPr>
      <t>月</t>
    </r>
  </si>
  <si>
    <r>
      <rPr>
        <sz val="10"/>
        <rFont val="ＭＳ Ｐゴシック"/>
        <family val="3"/>
        <charset val="128"/>
      </rPr>
      <t>5</t>
    </r>
    <r>
      <rPr>
        <sz val="10"/>
        <rFont val="DejaVu Sans"/>
        <family val="2"/>
      </rPr>
      <t>月</t>
    </r>
  </si>
  <si>
    <r>
      <rPr>
        <sz val="10"/>
        <rFont val="ＭＳ Ｐゴシック"/>
        <family val="3"/>
        <charset val="128"/>
      </rPr>
      <t>6</t>
    </r>
    <r>
      <rPr>
        <sz val="10"/>
        <rFont val="DejaVu Sans"/>
        <family val="2"/>
      </rPr>
      <t>月</t>
    </r>
  </si>
  <si>
    <r>
      <rPr>
        <sz val="10"/>
        <rFont val="ＭＳ Ｐゴシック"/>
        <family val="3"/>
        <charset val="128"/>
      </rPr>
      <t>7</t>
    </r>
    <r>
      <rPr>
        <sz val="10"/>
        <rFont val="DejaVu Sans"/>
        <family val="2"/>
      </rPr>
      <t>月</t>
    </r>
  </si>
  <si>
    <r>
      <rPr>
        <sz val="10"/>
        <rFont val="ＭＳ Ｐゴシック"/>
        <family val="3"/>
        <charset val="128"/>
      </rPr>
      <t>8</t>
    </r>
    <r>
      <rPr>
        <sz val="10"/>
        <rFont val="DejaVu Sans"/>
        <family val="2"/>
      </rPr>
      <t>月</t>
    </r>
  </si>
  <si>
    <r>
      <rPr>
        <sz val="10"/>
        <rFont val="ＭＳ Ｐゴシック"/>
        <family val="3"/>
        <charset val="128"/>
      </rPr>
      <t>9</t>
    </r>
    <r>
      <rPr>
        <sz val="10"/>
        <rFont val="DejaVu Sans"/>
        <family val="2"/>
      </rPr>
      <t>月</t>
    </r>
  </si>
  <si>
    <r>
      <rPr>
        <sz val="10"/>
        <rFont val="ＭＳ Ｐゴシック"/>
        <family val="3"/>
        <charset val="128"/>
      </rPr>
      <t>10</t>
    </r>
    <r>
      <rPr>
        <sz val="10"/>
        <rFont val="DejaVu Sans"/>
        <family val="2"/>
      </rPr>
      <t>月</t>
    </r>
  </si>
  <si>
    <r>
      <rPr>
        <sz val="10"/>
        <rFont val="ＭＳ Ｐゴシック"/>
        <family val="3"/>
        <charset val="128"/>
      </rPr>
      <t>11</t>
    </r>
    <r>
      <rPr>
        <sz val="10"/>
        <rFont val="DejaVu Sans"/>
        <family val="2"/>
      </rPr>
      <t>月</t>
    </r>
  </si>
  <si>
    <r>
      <rPr>
        <sz val="10"/>
        <rFont val="ＭＳ Ｐゴシック"/>
        <family val="3"/>
        <charset val="128"/>
      </rPr>
      <t>12</t>
    </r>
    <r>
      <rPr>
        <sz val="10"/>
        <rFont val="DejaVu Sans"/>
        <family val="2"/>
      </rPr>
      <t>月</t>
    </r>
  </si>
  <si>
    <r>
      <rPr>
        <sz val="10"/>
        <rFont val="ＭＳ Ｐゴシック"/>
        <family val="3"/>
        <charset val="128"/>
      </rPr>
      <t>1</t>
    </r>
    <r>
      <rPr>
        <sz val="10"/>
        <rFont val="DejaVu Sans"/>
        <family val="2"/>
      </rPr>
      <t>月</t>
    </r>
  </si>
  <si>
    <r>
      <rPr>
        <sz val="10"/>
        <rFont val="ＭＳ Ｐゴシック"/>
        <family val="3"/>
        <charset val="128"/>
      </rPr>
      <t>2</t>
    </r>
    <r>
      <rPr>
        <sz val="10"/>
        <rFont val="DejaVu Sans"/>
        <family val="2"/>
      </rPr>
      <t>月</t>
    </r>
  </si>
  <si>
    <t>合計</t>
  </si>
  <si>
    <t>←自動計算</t>
    <rPh sb="1" eb="3">
      <t>ジドウ</t>
    </rPh>
    <rPh sb="3" eb="5">
      <t>ケイサン</t>
    </rPh>
    <phoneticPr fontId="4"/>
  </si>
  <si>
    <t>常勤職員が暦月に勤務すべき時間数（4週の28日で計算）</t>
    <rPh sb="18" eb="19">
      <t>シュウ</t>
    </rPh>
    <rPh sb="22" eb="23">
      <t>ニチ</t>
    </rPh>
    <rPh sb="24" eb="26">
      <t>ケイサン</t>
    </rPh>
    <phoneticPr fontId="4"/>
  </si>
  <si>
    <t>介護職員の総勤務時間数</t>
  </si>
  <si>
    <t>介護職員の総数
（常勤換算後）</t>
  </si>
  <si>
    <t>介護福祉士の総勤務時間数</t>
  </si>
  <si>
    <t>↑の数字を別紙12－3の①に記入</t>
    <rPh sb="2" eb="4">
      <t>スウジ</t>
    </rPh>
    <rPh sb="5" eb="7">
      <t>ベッシ</t>
    </rPh>
    <rPh sb="14" eb="16">
      <t>キニュウ</t>
    </rPh>
    <phoneticPr fontId="4"/>
  </si>
  <si>
    <t>①のうち介護福祉士の総数（常勤換算後）</t>
  </si>
  <si>
    <t>②÷①</t>
  </si>
  <si>
    <t>≧60%(加算Ⅰ)、40%以上(加算Ⅱ)、30%以上(加算Ⅲ)</t>
    <phoneticPr fontId="4"/>
  </si>
  <si>
    <r>
      <rPr>
        <sz val="9"/>
        <rFont val="ＭＳ ゴシック"/>
        <family val="3"/>
        <charset val="128"/>
      </rPr>
      <t>勤続年数</t>
    </r>
    <r>
      <rPr>
        <sz val="9"/>
        <rFont val="DejaVu Sans"/>
        <family val="2"/>
      </rPr>
      <t>10</t>
    </r>
    <r>
      <rPr>
        <sz val="9"/>
        <rFont val="Yu Gothic"/>
        <family val="3"/>
        <charset val="128"/>
      </rPr>
      <t>年以上の</t>
    </r>
    <r>
      <rPr>
        <sz val="9"/>
        <rFont val="ＭＳ ゴシック"/>
        <family val="3"/>
        <charset val="128"/>
      </rPr>
      <t>介護福祉士の総勤務時間数</t>
    </r>
    <phoneticPr fontId="4"/>
  </si>
  <si>
    <t>↑の数字を別紙12－3の②に記入</t>
    <rPh sb="2" eb="4">
      <t>スウジ</t>
    </rPh>
    <rPh sb="5" eb="7">
      <t>ベッシ</t>
    </rPh>
    <rPh sb="14" eb="16">
      <t>キニュウ</t>
    </rPh>
    <phoneticPr fontId="4"/>
  </si>
  <si>
    <r>
      <t>①</t>
    </r>
    <r>
      <rPr>
        <sz val="8"/>
        <rFont val="ＭＳ ゴシック"/>
        <family val="3"/>
        <charset val="128"/>
      </rPr>
      <t>のうち勤続年数</t>
    </r>
    <r>
      <rPr>
        <sz val="8"/>
        <rFont val="DejaVu Sans"/>
        <family val="2"/>
      </rPr>
      <t>10</t>
    </r>
    <r>
      <rPr>
        <sz val="8"/>
        <rFont val="ＭＳ Ｐゴシック"/>
        <family val="3"/>
        <charset val="128"/>
      </rPr>
      <t>年以上の</t>
    </r>
    <r>
      <rPr>
        <sz val="8"/>
        <rFont val="ＭＳ ゴシック"/>
        <family val="3"/>
        <charset val="128"/>
      </rPr>
      <t>介護福祉士の総数（常勤換算後）</t>
    </r>
    <rPh sb="4" eb="6">
      <t>キンゾク</t>
    </rPh>
    <rPh sb="6" eb="8">
      <t>ネンスウ</t>
    </rPh>
    <rPh sb="10" eb="13">
      <t>ネンイジョウ</t>
    </rPh>
    <phoneticPr fontId="4"/>
  </si>
  <si>
    <t>③÷①</t>
  </si>
  <si>
    <t>≧25%(加算Ⅰ)</t>
    <phoneticPr fontId="4"/>
  </si>
  <si>
    <r>
      <t>介護福祉士、実務者研修修了者</t>
    </r>
    <r>
      <rPr>
        <u/>
        <sz val="9"/>
        <rFont val="ＭＳ ゴシック"/>
        <family val="3"/>
        <charset val="128"/>
      </rPr>
      <t>等</t>
    </r>
    <r>
      <rPr>
        <sz val="9"/>
        <rFont val="ＭＳ ゴシック"/>
        <family val="3"/>
        <charset val="128"/>
      </rPr>
      <t>の総数の総勤務時間数</t>
    </r>
    <phoneticPr fontId="4"/>
  </si>
  <si>
    <t>↑の数字を別紙12－3の③に記入</t>
    <phoneticPr fontId="4"/>
  </si>
  <si>
    <r>
      <t>①</t>
    </r>
    <r>
      <rPr>
        <sz val="8"/>
        <rFont val="ＭＳ ゴシック"/>
        <family val="3"/>
        <charset val="128"/>
      </rPr>
      <t>のうち介護福祉士、実務者研修修了者</t>
    </r>
    <r>
      <rPr>
        <u/>
        <sz val="8"/>
        <rFont val="ＭＳ ゴシック"/>
        <family val="3"/>
        <charset val="128"/>
      </rPr>
      <t>等</t>
    </r>
    <r>
      <rPr>
        <sz val="8"/>
        <rFont val="ＭＳ ゴシック"/>
        <family val="3"/>
        <charset val="128"/>
      </rPr>
      <t>の総数（常勤換算後）</t>
    </r>
    <rPh sb="10" eb="13">
      <t>ジツムシャ</t>
    </rPh>
    <rPh sb="13" eb="15">
      <t>ケンシュウ</t>
    </rPh>
    <rPh sb="15" eb="18">
      <t>シュウリョウシャ</t>
    </rPh>
    <rPh sb="18" eb="19">
      <t>トウ</t>
    </rPh>
    <phoneticPr fontId="4"/>
  </si>
  <si>
    <t>④÷①</t>
    <phoneticPr fontId="4"/>
  </si>
  <si>
    <t>≧60%(加算Ⅱ)、50%以上(加算Ⅲ)</t>
    <phoneticPr fontId="4"/>
  </si>
  <si>
    <t>従業員の総勤務時間数</t>
    <rPh sb="0" eb="3">
      <t>ジュウギョウイン</t>
    </rPh>
    <phoneticPr fontId="4"/>
  </si>
  <si>
    <r>
      <rPr>
        <sz val="9"/>
        <rFont val="ＭＳ ゴシック"/>
        <family val="3"/>
        <charset val="128"/>
      </rPr>
      <t>従業員の総数</t>
    </r>
    <r>
      <rPr>
        <sz val="9"/>
        <rFont val="DejaVu Sans"/>
        <family val="3"/>
        <charset val="128"/>
      </rPr>
      <t xml:space="preserve">
</t>
    </r>
    <r>
      <rPr>
        <sz val="9"/>
        <rFont val="ＭＳ ゴシック"/>
        <family val="3"/>
        <charset val="128"/>
      </rPr>
      <t>（常勤換算後）</t>
    </r>
    <rPh sb="0" eb="3">
      <t>ジュウギョウイン</t>
    </rPh>
    <phoneticPr fontId="4"/>
  </si>
  <si>
    <r>
      <rPr>
        <sz val="9"/>
        <rFont val="ＭＳ ゴシック"/>
        <family val="3"/>
        <charset val="128"/>
      </rPr>
      <t>勤続</t>
    </r>
    <r>
      <rPr>
        <sz val="9"/>
        <rFont val="DejaVu Sans"/>
        <family val="2"/>
      </rPr>
      <t>7</t>
    </r>
    <r>
      <rPr>
        <sz val="9"/>
        <rFont val="ＭＳ ゴシック"/>
        <family val="3"/>
        <charset val="128"/>
      </rPr>
      <t>年以上の者の総勤務時間数</t>
    </r>
    <rPh sb="0" eb="2">
      <t>キンゾク</t>
    </rPh>
    <rPh sb="3" eb="6">
      <t>ネンイジョウ</t>
    </rPh>
    <rPh sb="7" eb="8">
      <t>モノ</t>
    </rPh>
    <phoneticPr fontId="4"/>
  </si>
  <si>
    <r>
      <rPr>
        <sz val="9"/>
        <rFont val="DejaVu Sans"/>
        <family val="2"/>
      </rPr>
      <t>①</t>
    </r>
    <r>
      <rPr>
        <sz val="9"/>
        <rFont val="ＭＳ ゴシック"/>
        <family val="3"/>
        <charset val="128"/>
      </rPr>
      <t>のうち勤続</t>
    </r>
    <r>
      <rPr>
        <sz val="9"/>
        <rFont val="DejaVu Sans"/>
        <family val="2"/>
      </rPr>
      <t>7</t>
    </r>
    <r>
      <rPr>
        <sz val="9"/>
        <rFont val="ＭＳ ゴシック"/>
        <family val="3"/>
        <charset val="128"/>
      </rPr>
      <t>年以上の者の総数（常勤換算後）</t>
    </r>
    <phoneticPr fontId="4"/>
  </si>
  <si>
    <t>⑥÷⑤</t>
    <phoneticPr fontId="4"/>
  </si>
  <si>
    <t>≧30%(加算Ⅲ)</t>
    <phoneticPr fontId="4"/>
  </si>
  <si>
    <t>○前年度の実績が６月未満の事業所（新規指定事業所を含む。）の場合</t>
  </si>
  <si>
    <t>　　　　月</t>
  </si>
  <si>
    <t>従業員の総数
（常勤換算後）</t>
    <rPh sb="0" eb="3">
      <t>ジュウギョウイン</t>
    </rPh>
    <phoneticPr fontId="4"/>
  </si>
  <si>
    <r>
      <rPr>
        <sz val="9"/>
        <rFont val="Segoe UI Symbol"/>
        <family val="2"/>
      </rPr>
      <t>⑤</t>
    </r>
    <r>
      <rPr>
        <sz val="9"/>
        <rFont val="ＭＳ ゴシック"/>
        <family val="3"/>
        <charset val="128"/>
      </rPr>
      <t>の勤続</t>
    </r>
    <r>
      <rPr>
        <sz val="9"/>
        <rFont val="Segoe UI Symbol"/>
        <family val="2"/>
      </rPr>
      <t>7</t>
    </r>
    <r>
      <rPr>
        <sz val="9"/>
        <rFont val="ＭＳ ゴシック"/>
        <family val="3"/>
        <charset val="128"/>
      </rPr>
      <t>年以上の者の総数（常勤換算後）</t>
    </r>
    <phoneticPr fontId="4"/>
  </si>
  <si>
    <t>注）</t>
  </si>
  <si>
    <t>1　水色が付いているセルは、自動計算されますので、入力しないでください。</t>
    <rPh sb="2" eb="3">
      <t>ミズ</t>
    </rPh>
    <phoneticPr fontId="4"/>
  </si>
  <si>
    <r>
      <rPr>
        <sz val="9"/>
        <rFont val="ＭＳ ゴシック"/>
        <family val="3"/>
        <charset val="128"/>
      </rPr>
      <t>2</t>
    </r>
    <r>
      <rPr>
        <sz val="9"/>
        <rFont val="DejaVu Sans"/>
        <family val="2"/>
      </rPr>
      <t>　前年度の実績が６月以上の事業所の場合は、前年４月から本年２月までの各月（前年度の実績が６月以上１０月以下であれば、その歴月）について、勤務時間を入力し、常勤</t>
    </r>
  </si>
  <si>
    <r>
      <t xml:space="preserve"> </t>
    </r>
    <r>
      <rPr>
        <sz val="9"/>
        <rFont val="ＭＳ Ｐゴシック"/>
        <family val="3"/>
        <charset val="128"/>
      </rPr>
      <t>　</t>
    </r>
    <r>
      <rPr>
        <sz val="9"/>
        <rFont val="ＭＳ ゴシック"/>
        <family val="3"/>
        <charset val="128"/>
      </rPr>
      <t>換算方法による総数を算出してください。</t>
    </r>
    <phoneticPr fontId="4"/>
  </si>
  <si>
    <r>
      <rPr>
        <sz val="9"/>
        <rFont val="ＭＳ ゴシック"/>
        <family val="3"/>
        <charset val="128"/>
      </rPr>
      <t>3</t>
    </r>
    <r>
      <rPr>
        <sz val="9"/>
        <rFont val="DejaVu Sans"/>
        <family val="2"/>
      </rPr>
      <t>　前年度の実績が６月未満の事業所（新規指定事業所を含む。）の場合は、届出月の前３月について、勤務時間を入力し、常勤換算方法による総数を算出してください。</t>
    </r>
  </si>
  <si>
    <t xml:space="preserve"> 例えば、５月から算定したい場合は、１月から３月までの３月について計算し、４月１５日までに提出してください。</t>
  </si>
  <si>
    <t xml:space="preserve"> 　なお、前年度の実績が６月未満の事業所については、届出月以降においても、直近３月間の職員の割合につき、毎月継続的に所定の割合を維持しなければならず、所定の割合を</t>
  </si>
  <si>
    <t xml:space="preserve"> 下回った場合は、直ちに加算停止の届出が必要となりますので、注意してください。</t>
  </si>
  <si>
    <t>4　「実務者研修修了者等」とは、実務者研修修了者又は介護職員基礎研修課程修了者を指します。</t>
    <rPh sb="3" eb="8">
      <t>ジツムシャケンシュウ</t>
    </rPh>
    <rPh sb="8" eb="12">
      <t>シュウリョウシャトウ</t>
    </rPh>
    <phoneticPr fontId="4"/>
  </si>
  <si>
    <t>5　勤続年数とは、各月の前月末日時点における勤続年数をいい、例えば令和３年４月における勤続年数７年以上の者とは、令和３年３月 31 日時点で</t>
    <rPh sb="30" eb="31">
      <t>タト</t>
    </rPh>
    <phoneticPr fontId="4"/>
  </si>
  <si>
    <t>　 勤続年数が７年以上である者を指します。</t>
    <phoneticPr fontId="4"/>
  </si>
  <si>
    <t>6　勤続年数の算定に当たっては、当該事業所における勤務年数に加え、同一法人等の経営する他の介護サービス事業所、病院、社会福祉施設等においてサービスを利用者に</t>
    <phoneticPr fontId="4"/>
  </si>
  <si>
    <t>　直接提供する職員として勤務した年数を含めることができます。</t>
    <phoneticPr fontId="4"/>
  </si>
  <si>
    <r>
      <t>(別紙様式34-2)</t>
    </r>
    <r>
      <rPr>
        <sz val="9"/>
        <rFont val="ＭＳ ゴシック"/>
        <family val="3"/>
        <charset val="128"/>
      </rPr>
      <t>(県様式)</t>
    </r>
    <rPh sb="1" eb="3">
      <t>ベッシ</t>
    </rPh>
    <rPh sb="3" eb="5">
      <t>ヨウシキ</t>
    </rPh>
    <rPh sb="11" eb="12">
      <t>ケン</t>
    </rPh>
    <rPh sb="12" eb="14">
      <t>ヨウシキ</t>
    </rPh>
    <phoneticPr fontId="4"/>
  </si>
  <si>
    <t>サービス提供体制強化加算　算定要件確認表【（介護予防）訪問看護、（介護予防）訪問リハビリテーション事業所】</t>
    <rPh sb="38" eb="40">
      <t>ホウモン</t>
    </rPh>
    <phoneticPr fontId="4"/>
  </si>
  <si>
    <t>○前年度の実績が６月以上の事業所の場合</t>
  </si>
  <si>
    <t>看護師等の総勤務時間数（訪問看護）　or　
サービスを直接提供するPT,OT,ST（訪問リハビリ）</t>
    <rPh sb="12" eb="14">
      <t>ホウモン</t>
    </rPh>
    <rPh sb="14" eb="16">
      <t>カンゴ</t>
    </rPh>
    <rPh sb="27" eb="29">
      <t>チョクセツ</t>
    </rPh>
    <rPh sb="29" eb="31">
      <t>テイキョウ</t>
    </rPh>
    <rPh sb="42" eb="44">
      <t>ホウモン</t>
    </rPh>
    <phoneticPr fontId="4"/>
  </si>
  <si>
    <t>看護師等の総数（訪問看護）　or　
サービスを直接提供するPT,OT,ST（訪問リハビリ）の総数（常勤換算後）</t>
    <phoneticPr fontId="4"/>
  </si>
  <si>
    <t>勤続年数７年以上の者の総勤務時間数</t>
    <rPh sb="9" eb="10">
      <t>モノ</t>
    </rPh>
    <phoneticPr fontId="4"/>
  </si>
  <si>
    <r>
      <rPr>
        <sz val="9"/>
        <rFont val="DejaVu Sans"/>
        <family val="2"/>
      </rPr>
      <t>①</t>
    </r>
    <r>
      <rPr>
        <sz val="9"/>
        <rFont val="ＭＳ ゴシック"/>
        <family val="3"/>
        <charset val="128"/>
      </rPr>
      <t>のうち勤続年数７年以上の者の総数（常勤換算後）</t>
    </r>
    <phoneticPr fontId="4"/>
  </si>
  <si>
    <t>≧30％（加算Ⅰ）訪問看護</t>
    <rPh sb="5" eb="7">
      <t>カサン</t>
    </rPh>
    <rPh sb="9" eb="11">
      <t>ホウモン</t>
    </rPh>
    <rPh sb="11" eb="13">
      <t>カンゴ</t>
    </rPh>
    <phoneticPr fontId="4"/>
  </si>
  <si>
    <t>勤続年数３年以上の者の総勤務時間数</t>
    <rPh sb="9" eb="10">
      <t>モノ</t>
    </rPh>
    <phoneticPr fontId="4"/>
  </si>
  <si>
    <t>≧総数が1名以上（加算Ⅰ）訪問リハビリ</t>
    <rPh sb="1" eb="3">
      <t>ソウスウ</t>
    </rPh>
    <rPh sb="5" eb="6">
      <t>メイ</t>
    </rPh>
    <rPh sb="6" eb="8">
      <t>イジョウ</t>
    </rPh>
    <rPh sb="9" eb="11">
      <t>カサン</t>
    </rPh>
    <rPh sb="13" eb="15">
      <t>ホウモン</t>
    </rPh>
    <phoneticPr fontId="4"/>
  </si>
  <si>
    <r>
      <rPr>
        <sz val="9"/>
        <rFont val="DejaVu Sans"/>
        <family val="2"/>
      </rPr>
      <t>①</t>
    </r>
    <r>
      <rPr>
        <sz val="9"/>
        <rFont val="ＭＳ ゴシック"/>
        <family val="3"/>
        <charset val="128"/>
      </rPr>
      <t>のうち勤続年数３年以上の者の総数（常勤換算後）</t>
    </r>
    <phoneticPr fontId="4"/>
  </si>
  <si>
    <t>③÷①</t>
    <phoneticPr fontId="4"/>
  </si>
  <si>
    <r>
      <t>≧30</t>
    </r>
    <r>
      <rPr>
        <sz val="11"/>
        <rFont val="ＭＳ ゴシック"/>
        <family val="3"/>
        <charset val="128"/>
      </rPr>
      <t>％</t>
    </r>
    <r>
      <rPr>
        <sz val="11"/>
        <rFont val="ＭＳ Ｐゴシック"/>
        <family val="3"/>
        <charset val="128"/>
      </rPr>
      <t>（加算Ⅱ）訪問看護</t>
    </r>
    <rPh sb="5" eb="7">
      <t>カサン</t>
    </rPh>
    <rPh sb="9" eb="11">
      <t>ホウモン</t>
    </rPh>
    <rPh sb="11" eb="13">
      <t>カンゴ</t>
    </rPh>
    <phoneticPr fontId="4"/>
  </si>
  <si>
    <t>≧総数が1名以上（加算Ⅱ）訪問リハビリ</t>
    <rPh sb="1" eb="3">
      <t>ソウスウ</t>
    </rPh>
    <rPh sb="5" eb="6">
      <t>メイ</t>
    </rPh>
    <rPh sb="6" eb="8">
      <t>イジョウ</t>
    </rPh>
    <rPh sb="9" eb="11">
      <t>カサン</t>
    </rPh>
    <rPh sb="13" eb="15">
      <t>ホウモン</t>
    </rPh>
    <phoneticPr fontId="4"/>
  </si>
  <si>
    <t xml:space="preserve"> 換算方法による総数を算出してください。</t>
  </si>
  <si>
    <t>4　「看護師等」とは、当該事業所の保健師、看護師、准看護師のほか、理学療法士、作業療法士又は言語療法士を指します。</t>
    <phoneticPr fontId="4"/>
  </si>
  <si>
    <t>5　「サービスを直接提供するPT,OT,ST」とは、当該事業所の直接サービス提供をする理学療法士、作業療法士又は言語療法士を指します。</t>
    <rPh sb="26" eb="28">
      <t>トウガイ</t>
    </rPh>
    <rPh sb="28" eb="31">
      <t>ジギョウショ</t>
    </rPh>
    <rPh sb="32" eb="34">
      <t>チョクセツ</t>
    </rPh>
    <rPh sb="38" eb="40">
      <t>テイキョウ</t>
    </rPh>
    <phoneticPr fontId="4"/>
  </si>
  <si>
    <r>
      <rPr>
        <sz val="9"/>
        <rFont val="ＭＳ ゴシック"/>
        <family val="3"/>
        <charset val="128"/>
      </rPr>
      <t>6</t>
    </r>
    <r>
      <rPr>
        <sz val="9"/>
        <rFont val="DejaVu Sans"/>
        <family val="2"/>
      </rPr>
      <t>　勤続年数とは、各月の前月末日時点における勤続年数をいい、例えば、４月における勤続年数３年以上の者とは、３月３１日時点で勤続年数３年以上である者をいいます。</t>
    </r>
  </si>
  <si>
    <t>7　勤続年数の算定に当たっては、当該事業所における勤務年数に加え、同一法人等の経営する他の介護サービス事業所、病院、社会福祉施設等においてサービスを利用者に直接</t>
    <rPh sb="16" eb="18">
      <t>トウガイ</t>
    </rPh>
    <rPh sb="18" eb="21">
      <t>ジギョウショ</t>
    </rPh>
    <rPh sb="25" eb="27">
      <t>キンム</t>
    </rPh>
    <rPh sb="27" eb="29">
      <t>ネンスウ</t>
    </rPh>
    <rPh sb="30" eb="31">
      <t>クワ</t>
    </rPh>
    <rPh sb="37" eb="38">
      <t>トウ</t>
    </rPh>
    <phoneticPr fontId="4"/>
  </si>
  <si>
    <t xml:space="preserve"> 提供する職員として勤務した年数を含めることができます。</t>
    <phoneticPr fontId="4"/>
  </si>
  <si>
    <t>6　勤続年数の算定に当たっては、当該事業所における勤務年数に加え、同一法人等の経営する他の介護サービス事業所、病院、社会福祉施設等においてサービスを利用者に直接</t>
    <phoneticPr fontId="4"/>
  </si>
  <si>
    <r>
      <rPr>
        <sz val="9"/>
        <rFont val="ＭＳ ゴシック"/>
        <family val="3"/>
        <charset val="128"/>
      </rPr>
      <t>5</t>
    </r>
    <r>
      <rPr>
        <sz val="9"/>
        <rFont val="DejaVu Sans"/>
        <family val="2"/>
      </rPr>
      <t>　勤続年数とは、各月の前月末日時点における勤続年数をいい、例えば、４月における勤続年数３年以上の者とは、３月３１日時点で勤続年数３年以上である者をいいます。</t>
    </r>
  </si>
  <si>
    <t>　　※資格を保有していることのみでは「サービスを直接提供する者」とはいえません。</t>
    <phoneticPr fontId="4"/>
  </si>
  <si>
    <r>
      <rPr>
        <sz val="9"/>
        <rFont val="ＭＳ ゴシック"/>
        <family val="3"/>
        <charset val="128"/>
      </rPr>
      <t>4</t>
    </r>
    <r>
      <rPr>
        <sz val="9"/>
        <rFont val="DejaVu Sans"/>
        <family val="2"/>
      </rPr>
      <t>　「サービスを直接提供する者」とは、生活相談員、看護職員、介護職員又は機能訓練指導員として勤務を行う者を指します。</t>
    </r>
  </si>
  <si>
    <r>
      <rPr>
        <sz val="9"/>
        <rFont val="ＭＳ ゴシック"/>
        <family val="3"/>
        <charset val="128"/>
      </rPr>
      <t>1</t>
    </r>
    <r>
      <rPr>
        <sz val="9"/>
        <rFont val="DejaVu Sans"/>
        <family val="2"/>
      </rPr>
      <t>　色が付いているセルは、自動計算されますので、入力しないでください。</t>
    </r>
  </si>
  <si>
    <r>
      <rPr>
        <sz val="11"/>
        <rFont val="ＭＳ Ｐゴシック"/>
        <family val="3"/>
        <charset val="128"/>
      </rPr>
      <t>≧30</t>
    </r>
    <r>
      <rPr>
        <sz val="11"/>
        <rFont val="DejaVu Sans"/>
        <family val="2"/>
      </rPr>
      <t>％（加算Ⅲ）</t>
    </r>
  </si>
  <si>
    <t>サービスを直接提供する者のうち勤続年数７年以上の者の総勤務時間数</t>
    <phoneticPr fontId="4"/>
  </si>
  <si>
    <t>サービスを直接提供する者の総数（常勤換算後）</t>
  </si>
  <si>
    <t>サービスを直接提供する者の総勤務時間数</t>
  </si>
  <si>
    <t>常勤職員が暦月に勤務すべき時間数</t>
  </si>
  <si>
    <r>
      <t>≧70%(</t>
    </r>
    <r>
      <rPr>
        <sz val="11"/>
        <rFont val="ＭＳ ゴシック"/>
        <family val="3"/>
        <charset val="128"/>
      </rPr>
      <t>加算Ⅰ</t>
    </r>
    <r>
      <rPr>
        <sz val="11"/>
        <rFont val="ＭＳ Ｐゴシック"/>
        <family val="3"/>
        <charset val="128"/>
      </rPr>
      <t>)、50%以上(加算Ⅱ)、40%以上(加算Ⅲ)</t>
    </r>
    <rPh sb="13" eb="15">
      <t>イジョウ</t>
    </rPh>
    <rPh sb="16" eb="18">
      <t>カサン</t>
    </rPh>
    <phoneticPr fontId="4"/>
  </si>
  <si>
    <t>①のうち介護福祉士の総数
（常勤換算後）</t>
  </si>
  <si>
    <t>【通所介護、（介護予防）通所リハビリテーション事業所事業所】</t>
    <phoneticPr fontId="4"/>
  </si>
  <si>
    <t>サービス提供体制強化加算　算定要件確認表</t>
  </si>
  <si>
    <r>
      <t>(別紙様式34-4)</t>
    </r>
    <r>
      <rPr>
        <sz val="9"/>
        <rFont val="ＭＳ ゴシック"/>
        <family val="3"/>
        <charset val="128"/>
      </rPr>
      <t>(県様式)</t>
    </r>
    <rPh sb="1" eb="3">
      <t>ベッシ</t>
    </rPh>
    <rPh sb="3" eb="5">
      <t>ヨウシキ</t>
    </rPh>
    <rPh sb="11" eb="12">
      <t>ケン</t>
    </rPh>
    <rPh sb="12" eb="14">
      <t>ヨウシキ</t>
    </rPh>
    <phoneticPr fontId="4"/>
  </si>
  <si>
    <t>別紙１２、資格証（写）、別紙３４～３４－４のいずれか</t>
    <rPh sb="0" eb="2">
      <t>ベッシ</t>
    </rPh>
    <rPh sb="5" eb="7">
      <t>シカク</t>
    </rPh>
    <rPh sb="7" eb="8">
      <t>ショウ</t>
    </rPh>
    <rPh sb="9" eb="10">
      <t>ウツ</t>
    </rPh>
    <rPh sb="12" eb="14">
      <t>ベッシ</t>
    </rPh>
    <phoneticPr fontId="4"/>
  </si>
  <si>
    <t>別紙１２、資格証（写）、別紙３４～３４－４のいずれか</t>
    <rPh sb="0" eb="2">
      <t>ベッシ</t>
    </rPh>
    <rPh sb="5" eb="7">
      <t>シカク</t>
    </rPh>
    <rPh sb="7" eb="8">
      <t>ショウ</t>
    </rPh>
    <rPh sb="9" eb="10">
      <t>ウツ</t>
    </rPh>
    <phoneticPr fontId="4"/>
  </si>
  <si>
    <t>別紙１２－２、資格証（写）、別紙３４～３４－４のいずれか</t>
    <rPh sb="0" eb="2">
      <t>ベッシ</t>
    </rPh>
    <rPh sb="7" eb="9">
      <t>シカク</t>
    </rPh>
    <rPh sb="9" eb="10">
      <t>ショウ</t>
    </rPh>
    <rPh sb="11" eb="12">
      <t>ウツ</t>
    </rPh>
    <phoneticPr fontId="4"/>
  </si>
  <si>
    <t>別紙１２－３、資格証（写）、別紙３４～３４－４のいずれか</t>
    <phoneticPr fontId="4"/>
  </si>
  <si>
    <t>別紙１２～１２－６のいずれか、（資格証（写））、別紙３４～３４－４のいずれか</t>
    <rPh sb="0" eb="2">
      <t>ベッシ</t>
    </rPh>
    <rPh sb="16" eb="18">
      <t>シカク</t>
    </rPh>
    <rPh sb="18" eb="19">
      <t>ショウ</t>
    </rPh>
    <rPh sb="20" eb="21">
      <t>ウツ</t>
    </rPh>
    <phoneticPr fontId="4"/>
  </si>
  <si>
    <r>
      <t>（別紙３１）</t>
    </r>
    <r>
      <rPr>
        <sz val="9"/>
        <rFont val="ＭＳ Ｐゴシック"/>
        <family val="3"/>
        <charset val="128"/>
      </rPr>
      <t>（県様式）</t>
    </r>
    <rPh sb="1" eb="3">
      <t>ベッシ</t>
    </rPh>
    <phoneticPr fontId="4"/>
  </si>
  <si>
    <t>・・・</t>
    <phoneticPr fontId="4"/>
  </si>
  <si>
    <t>直接入力</t>
    <rPh sb="0" eb="2">
      <t>チョクセツ</t>
    </rPh>
    <rPh sb="2" eb="4">
      <t>ニュウリョク</t>
    </rPh>
    <phoneticPr fontId="4"/>
  </si>
  <si>
    <t>自動計算</t>
    <rPh sb="0" eb="2">
      <t>ジドウ</t>
    </rPh>
    <rPh sb="2" eb="4">
      <t>ケイサン</t>
    </rPh>
    <phoneticPr fontId="4"/>
  </si>
  <si>
    <t>８月１３日から１５日及び１２月２９日から１月３日を除き、毎日通所介護事業を実施予定としている事業所については、以下の計算式を適用する。</t>
    <rPh sb="4" eb="5">
      <t>ニチ</t>
    </rPh>
    <rPh sb="10" eb="11">
      <t>オヨ</t>
    </rPh>
    <rPh sb="25" eb="26">
      <t>ノゾ</t>
    </rPh>
    <rPh sb="28" eb="30">
      <t>マイニチ</t>
    </rPh>
    <rPh sb="30" eb="32">
      <t>ツウショ</t>
    </rPh>
    <rPh sb="32" eb="34">
      <t>カイゴ</t>
    </rPh>
    <rPh sb="34" eb="36">
      <t>ジギョウ</t>
    </rPh>
    <rPh sb="37" eb="39">
      <t>ジッシ</t>
    </rPh>
    <rPh sb="39" eb="41">
      <t>ヨテイ</t>
    </rPh>
    <rPh sb="46" eb="49">
      <t>ジギョウショ</t>
    </rPh>
    <phoneticPr fontId="4"/>
  </si>
  <si>
    <t>←⑨or⑩をコピーして、値で貼り付け</t>
    <rPh sb="12" eb="13">
      <t>アタイ</t>
    </rPh>
    <rPh sb="14" eb="15">
      <t>ハ</t>
    </rPh>
    <rPh sb="16" eb="17">
      <t>ツ</t>
    </rPh>
    <phoneticPr fontId="4"/>
  </si>
  <si>
    <r>
      <t>（別紙３１－２）</t>
    </r>
    <r>
      <rPr>
        <sz val="9"/>
        <rFont val="ＭＳ Ｐゴシック"/>
        <family val="3"/>
        <charset val="128"/>
      </rPr>
      <t>（県様式）</t>
    </r>
    <rPh sb="1" eb="3">
      <t>ベッシ</t>
    </rPh>
    <phoneticPr fontId="4"/>
  </si>
  <si>
    <t>８月１３日から１５日及び１２月２９日から１月３日を除き、毎日通所リハビリテーション事業を実施予定としている事業所について
は、以下の計算式を適用する。</t>
    <rPh sb="4" eb="5">
      <t>ニチ</t>
    </rPh>
    <rPh sb="10" eb="11">
      <t>オヨ</t>
    </rPh>
    <rPh sb="25" eb="26">
      <t>ノゾ</t>
    </rPh>
    <rPh sb="28" eb="30">
      <t>マイニチ</t>
    </rPh>
    <rPh sb="30" eb="32">
      <t>ツウショ</t>
    </rPh>
    <rPh sb="41" eb="43">
      <t>ジギョウ</t>
    </rPh>
    <rPh sb="44" eb="46">
      <t>ジッシ</t>
    </rPh>
    <rPh sb="46" eb="48">
      <t>ヨテイ</t>
    </rPh>
    <rPh sb="53" eb="56">
      <t>ジギョウショ</t>
    </rPh>
    <phoneticPr fontId="4"/>
  </si>
  <si>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60"/>
  </si>
  <si>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60"/>
  </si>
  <si>
    <t>　　この場合、「②常勤換算方法の対象外である常勤の職員数」の欄に１（人）として記入してください。</t>
    <rPh sb="4" eb="6">
      <t>バアイ</t>
    </rPh>
    <rPh sb="30" eb="31">
      <t>ラン</t>
    </rPh>
    <rPh sb="34" eb="35">
      <t>ニン</t>
    </rPh>
    <rPh sb="39" eb="41">
      <t>キニュウ</t>
    </rPh>
    <phoneticPr fontId="60"/>
  </si>
  <si>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60"/>
  </si>
  <si>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60"/>
  </si>
  <si>
    <t>　　非正規雇用であっても、週40時間勤務する従業者は常勤扱いとなります。</t>
    <phoneticPr fontId="60"/>
  </si>
  <si>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60"/>
  </si>
  <si>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60"/>
  </si>
  <si>
    <t>　※「常勤・非常勤」の区分について</t>
    <rPh sb="3" eb="5">
      <t>ジョウキン</t>
    </rPh>
    <rPh sb="6" eb="9">
      <t>ヒジョウキン</t>
    </rPh>
    <rPh sb="11" eb="13">
      <t>クブン</t>
    </rPh>
    <phoneticPr fontId="60"/>
  </si>
  <si>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60"/>
  </si>
  <si>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60"/>
  </si>
  <si>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60"/>
  </si>
  <si>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60"/>
  </si>
  <si>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60"/>
  </si>
  <si>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60"/>
  </si>
  <si>
    <t>　除することにより、常勤の従業者の員数に換算する方法」であるため、常勤の従業者については常勤換算方法によらず、実人数で計算します。</t>
    <phoneticPr fontId="60"/>
  </si>
  <si>
    <t>　　常勤換算方法とは、非常勤の従業者について「事業所の従業者の勤務延時間数を当該事業所において常勤の従業者が勤務すべき時間数で</t>
    <phoneticPr fontId="60"/>
  </si>
  <si>
    <t>・「３．常勤換算方法による計算」</t>
    <rPh sb="4" eb="6">
      <t>ジョウキン</t>
    </rPh>
    <rPh sb="6" eb="8">
      <t>カンサン</t>
    </rPh>
    <rPh sb="8" eb="10">
      <t>ホウホウ</t>
    </rPh>
    <rPh sb="13" eb="15">
      <t>ケイサン</t>
    </rPh>
    <phoneticPr fontId="60"/>
  </si>
  <si>
    <t>　実績月数を記入してください。</t>
    <rPh sb="1" eb="3">
      <t>ジッセキ</t>
    </rPh>
    <rPh sb="3" eb="5">
      <t>ツキスウ</t>
    </rPh>
    <rPh sb="6" eb="8">
      <t>キニュウ</t>
    </rPh>
    <phoneticPr fontId="60"/>
  </si>
  <si>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60"/>
  </si>
  <si>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60"/>
  </si>
  <si>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60"/>
  </si>
  <si>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60"/>
  </si>
  <si>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60"/>
  </si>
  <si>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60"/>
  </si>
  <si>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60"/>
  </si>
  <si>
    <t>の割合</t>
    <rPh sb="1" eb="3">
      <t>ワリアイ</t>
    </rPh>
    <phoneticPr fontId="60"/>
  </si>
  <si>
    <t>一月あたりの平均値</t>
    <rPh sb="0" eb="1">
      <t>ヒト</t>
    </rPh>
    <rPh sb="1" eb="2">
      <t>ツキ</t>
    </rPh>
    <rPh sb="6" eb="8">
      <t>ヘイキン</t>
    </rPh>
    <rPh sb="8" eb="9">
      <t>アタイ</t>
    </rPh>
    <phoneticPr fontId="60"/>
  </si>
  <si>
    <t>時間</t>
    <rPh sb="0" eb="2">
      <t>ジカン</t>
    </rPh>
    <phoneticPr fontId="60"/>
  </si>
  <si>
    <t>6月</t>
  </si>
  <si>
    <t>5月</t>
  </si>
  <si>
    <t>4月</t>
    <rPh sb="1" eb="2">
      <t>ガツ</t>
    </rPh>
    <phoneticPr fontId="60"/>
  </si>
  <si>
    <t>令和４年</t>
    <rPh sb="0" eb="2">
      <t>レイワ</t>
    </rPh>
    <rPh sb="3" eb="4">
      <t>ネン</t>
    </rPh>
    <phoneticPr fontId="4"/>
  </si>
  <si>
    <t>④非常勤の職員の
勤務延時間数</t>
    <rPh sb="1" eb="4">
      <t>ヒジョウキン</t>
    </rPh>
    <rPh sb="5" eb="7">
      <t>ショクイン</t>
    </rPh>
    <rPh sb="9" eb="11">
      <t>キンム</t>
    </rPh>
    <rPh sb="11" eb="12">
      <t>ノ</t>
    </rPh>
    <rPh sb="12" eb="15">
      <t>ジカンスウ</t>
    </rPh>
    <phoneticPr fontId="60"/>
  </si>
  <si>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60"/>
  </si>
  <si>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60"/>
  </si>
  <si>
    <t>①常勤職員の
一月あたりの
勤務時間</t>
    <rPh sb="1" eb="3">
      <t>ジョウキン</t>
    </rPh>
    <rPh sb="3" eb="5">
      <t>ショクイン</t>
    </rPh>
    <rPh sb="7" eb="8">
      <t>ヒト</t>
    </rPh>
    <rPh sb="8" eb="9">
      <t>ツキ</t>
    </rPh>
    <rPh sb="14" eb="16">
      <t>キンム</t>
    </rPh>
    <rPh sb="16" eb="18">
      <t>ジカン</t>
    </rPh>
    <phoneticPr fontId="60"/>
  </si>
  <si>
    <t>常勤換算人数</t>
    <rPh sb="0" eb="2">
      <t>ジョウキン</t>
    </rPh>
    <rPh sb="2" eb="4">
      <t>カンサン</t>
    </rPh>
    <rPh sb="4" eb="6">
      <t>ニンズウ</t>
    </rPh>
    <phoneticPr fontId="60"/>
  </si>
  <si>
    <t>届出日の属する月の前３月</t>
    <rPh sb="0" eb="2">
      <t>トドケデ</t>
    </rPh>
    <rPh sb="2" eb="3">
      <t>ヒ</t>
    </rPh>
    <rPh sb="4" eb="5">
      <t>ゾク</t>
    </rPh>
    <rPh sb="7" eb="8">
      <t>ツキ</t>
    </rPh>
    <rPh sb="9" eb="10">
      <t>マエ</t>
    </rPh>
    <rPh sb="11" eb="12">
      <t>ガツ</t>
    </rPh>
    <phoneticPr fontId="60"/>
  </si>
  <si>
    <t>2月</t>
  </si>
  <si>
    <t>1月</t>
  </si>
  <si>
    <t>12月</t>
  </si>
  <si>
    <t>11月</t>
  </si>
  <si>
    <t>10月</t>
  </si>
  <si>
    <t>9月</t>
  </si>
  <si>
    <t>8月</t>
  </si>
  <si>
    <t>7月</t>
  </si>
  <si>
    <t>-</t>
    <phoneticPr fontId="60"/>
  </si>
  <si>
    <t>勤続年数７年以上の職員</t>
    <rPh sb="0" eb="2">
      <t>キンゾク</t>
    </rPh>
    <rPh sb="2" eb="4">
      <t>ネンスウ</t>
    </rPh>
    <rPh sb="5" eb="6">
      <t>ネン</t>
    </rPh>
    <rPh sb="6" eb="8">
      <t>イジョウ</t>
    </rPh>
    <rPh sb="9" eb="11">
      <t>ショクイン</t>
    </rPh>
    <phoneticPr fontId="60"/>
  </si>
  <si>
    <t>介護サービスを直接提供する職員</t>
    <rPh sb="0" eb="2">
      <t>カイゴ</t>
    </rPh>
    <rPh sb="7" eb="9">
      <t>チョクセツ</t>
    </rPh>
    <rPh sb="9" eb="11">
      <t>テイキョウ</t>
    </rPh>
    <rPh sb="13" eb="15">
      <t>ショクイン</t>
    </rPh>
    <phoneticPr fontId="60"/>
  </si>
  <si>
    <t>勤続年数10年以上の介護福祉士</t>
    <rPh sb="0" eb="2">
      <t>キンゾク</t>
    </rPh>
    <rPh sb="2" eb="3">
      <t>ネン</t>
    </rPh>
    <rPh sb="3" eb="4">
      <t>スウ</t>
    </rPh>
    <rPh sb="6" eb="7">
      <t>ネン</t>
    </rPh>
    <rPh sb="7" eb="9">
      <t>イジョウ</t>
    </rPh>
    <rPh sb="10" eb="12">
      <t>カイゴ</t>
    </rPh>
    <rPh sb="12" eb="15">
      <t>フクシシ</t>
    </rPh>
    <phoneticPr fontId="60"/>
  </si>
  <si>
    <t>介護職員</t>
    <rPh sb="0" eb="2">
      <t>カイゴ</t>
    </rPh>
    <rPh sb="2" eb="4">
      <t>ショクイン</t>
    </rPh>
    <phoneticPr fontId="60"/>
  </si>
  <si>
    <t>介護福祉士</t>
    <rPh sb="0" eb="2">
      <t>カイゴ</t>
    </rPh>
    <rPh sb="2" eb="5">
      <t>フクシシ</t>
    </rPh>
    <phoneticPr fontId="60"/>
  </si>
  <si>
    <t>割合を計算する職員</t>
    <rPh sb="0" eb="2">
      <t>ワリアイ</t>
    </rPh>
    <rPh sb="3" eb="5">
      <t>ケイサン</t>
    </rPh>
    <rPh sb="7" eb="9">
      <t>ショクイン</t>
    </rPh>
    <phoneticPr fontId="60"/>
  </si>
  <si>
    <t>分母</t>
    <rPh sb="0" eb="2">
      <t>ブンボ</t>
    </rPh>
    <phoneticPr fontId="60"/>
  </si>
  <si>
    <t>分子</t>
    <rPh sb="0" eb="2">
      <t>ブンシ</t>
    </rPh>
    <phoneticPr fontId="60"/>
  </si>
  <si>
    <t>令和３年</t>
    <rPh sb="0" eb="2">
      <t>レイワ</t>
    </rPh>
    <rPh sb="3" eb="4">
      <t>ネン</t>
    </rPh>
    <phoneticPr fontId="4"/>
  </si>
  <si>
    <t>前年度（３月を除く）</t>
    <rPh sb="0" eb="3">
      <t>ゼンネンド</t>
    </rPh>
    <rPh sb="5" eb="6">
      <t>ガツ</t>
    </rPh>
    <rPh sb="7" eb="8">
      <t>ノゾ</t>
    </rPh>
    <phoneticPr fontId="60"/>
  </si>
  <si>
    <t>３．常勤換算方法による計算</t>
    <rPh sb="2" eb="4">
      <t>ジョウキン</t>
    </rPh>
    <rPh sb="4" eb="6">
      <t>カンサン</t>
    </rPh>
    <rPh sb="6" eb="8">
      <t>ホウホウ</t>
    </rPh>
    <rPh sb="11" eb="13">
      <t>ケイサン</t>
    </rPh>
    <phoneticPr fontId="60"/>
  </si>
  <si>
    <t>実績月数　</t>
    <rPh sb="0" eb="2">
      <t>ジッセキ</t>
    </rPh>
    <rPh sb="2" eb="4">
      <t>ツキスウ</t>
    </rPh>
    <phoneticPr fontId="60"/>
  </si>
  <si>
    <t>前年度（３月を除く）</t>
  </si>
  <si>
    <t>２．有資格者等の割合の算定期間</t>
    <rPh sb="2" eb="6">
      <t>ユウシカクシャ</t>
    </rPh>
    <rPh sb="6" eb="7">
      <t>トウ</t>
    </rPh>
    <rPh sb="8" eb="10">
      <t>ワリアイ</t>
    </rPh>
    <rPh sb="11" eb="13">
      <t>サンテイ</t>
    </rPh>
    <rPh sb="13" eb="15">
      <t>キカン</t>
    </rPh>
    <phoneticPr fontId="60"/>
  </si>
  <si>
    <t>１．割合を計算する職員</t>
    <rPh sb="2" eb="4">
      <t>ワリアイ</t>
    </rPh>
    <rPh sb="5" eb="7">
      <t>ケイサン</t>
    </rPh>
    <rPh sb="9" eb="11">
      <t>ショクイン</t>
    </rPh>
    <phoneticPr fontId="60"/>
  </si>
  <si>
    <t>サービス種類</t>
    <rPh sb="4" eb="6">
      <t>シュルイ</t>
    </rPh>
    <phoneticPr fontId="60"/>
  </si>
  <si>
    <t>有資格者等の割合の参考計算書</t>
    <rPh sb="0" eb="4">
      <t>ユウシカクシャ</t>
    </rPh>
    <rPh sb="4" eb="5">
      <t>トウ</t>
    </rPh>
    <rPh sb="6" eb="8">
      <t>ワリアイ</t>
    </rPh>
    <rPh sb="9" eb="11">
      <t>サンコウ</t>
    </rPh>
    <rPh sb="11" eb="14">
      <t>ケイサンショ</t>
    </rPh>
    <phoneticPr fontId="60"/>
  </si>
  <si>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60"/>
  </si>
  <si>
    <t>　2　適用開始年月日</t>
    <rPh sb="3" eb="5">
      <t>テキヨウ</t>
    </rPh>
    <rPh sb="5" eb="7">
      <t>カイシ</t>
    </rPh>
    <rPh sb="7" eb="10">
      <t>ネンガッピ</t>
    </rPh>
    <phoneticPr fontId="4"/>
  </si>
  <si>
    <t>事業所・施設名</t>
    <rPh sb="0" eb="3">
      <t>ジギョウショ</t>
    </rPh>
    <rPh sb="4" eb="6">
      <t>シセツ</t>
    </rPh>
    <rPh sb="6" eb="7">
      <t>メイ</t>
    </rPh>
    <phoneticPr fontId="4"/>
  </si>
  <si>
    <t>殿</t>
    <rPh sb="0" eb="1">
      <t>ドノ</t>
    </rPh>
    <phoneticPr fontId="4"/>
  </si>
  <si>
    <t>知事</t>
    <rPh sb="0" eb="2">
      <t>チジ</t>
    </rPh>
    <phoneticPr fontId="4"/>
  </si>
  <si>
    <t>２ あり</t>
    <phoneticPr fontId="4"/>
  </si>
  <si>
    <t>１ なし</t>
    <phoneticPr fontId="4"/>
  </si>
  <si>
    <t>３ 加算Ⅰロ</t>
    <phoneticPr fontId="4"/>
  </si>
  <si>
    <t>２ 加算Ⅰイ</t>
    <phoneticPr fontId="4"/>
  </si>
  <si>
    <t>２ 加算Ⅱ</t>
    <phoneticPr fontId="4"/>
  </si>
  <si>
    <t>３ 加算Ⅰ</t>
    <phoneticPr fontId="4"/>
  </si>
  <si>
    <t>３ 加算Ⅱ</t>
    <phoneticPr fontId="4"/>
  </si>
  <si>
    <t>２ 加算Ⅰ</t>
    <phoneticPr fontId="4"/>
  </si>
  <si>
    <t>７　大規模型事業所（Ⅱ）</t>
  </si>
  <si>
    <t>６　大規模型事業所（Ⅰ）</t>
  </si>
  <si>
    <t>４　通常規模型事業所</t>
  </si>
  <si>
    <t>２ 対応可</t>
    <phoneticPr fontId="4"/>
  </si>
  <si>
    <t>１ 対応不可</t>
    <rPh sb="2" eb="4">
      <t>タイオウ</t>
    </rPh>
    <rPh sb="4" eb="6">
      <t>フカ</t>
    </rPh>
    <phoneticPr fontId="4"/>
  </si>
  <si>
    <t>３ 介護職員</t>
    <rPh sb="2" eb="4">
      <t>カイゴ</t>
    </rPh>
    <rPh sb="4" eb="6">
      <t>ショクイン</t>
    </rPh>
    <phoneticPr fontId="4"/>
  </si>
  <si>
    <t>２ 看護職員</t>
    <rPh sb="2" eb="4">
      <t>カンゴ</t>
    </rPh>
    <rPh sb="4" eb="6">
      <t>ショクイン</t>
    </rPh>
    <phoneticPr fontId="4"/>
  </si>
  <si>
    <t>７ 加算Ｂロ</t>
    <phoneticPr fontId="4"/>
  </si>
  <si>
    <t>４ 加算Ｂイ</t>
    <phoneticPr fontId="4"/>
  </si>
  <si>
    <t>６ 加算Ａロ</t>
    <phoneticPr fontId="4"/>
  </si>
  <si>
    <t>３ 加算Ａイ</t>
    <phoneticPr fontId="4"/>
  </si>
  <si>
    <t>３　介護医療院</t>
  </si>
  <si>
    <t>２　該当</t>
  </si>
  <si>
    <t>１　非該当</t>
    <phoneticPr fontId="4"/>
  </si>
  <si>
    <t>２　介護老人保健施設</t>
  </si>
  <si>
    <t>１　病院又は診療所</t>
  </si>
  <si>
    <t>３　定期巡回・随時対応型サービス連携</t>
  </si>
  <si>
    <t>２　病院又は診療所</t>
  </si>
  <si>
    <t>１　訪問看護ステーション</t>
  </si>
  <si>
    <t>３　通院等乗降介助</t>
  </si>
  <si>
    <t>２　生活援助</t>
  </si>
  <si>
    <t>１　身体介護</t>
  </si>
  <si>
    <t>３　定期巡回の整備計画がある</t>
  </si>
  <si>
    <t>２　定期巡回の指定を受けている</t>
  </si>
  <si>
    <t>１　定期巡回の指定を受けていない</t>
  </si>
  <si>
    <t>５　その他</t>
  </si>
  <si>
    <t>９　７級地</t>
  </si>
  <si>
    <t>４　６級地</t>
  </si>
  <si>
    <t>３　５級地</t>
  </si>
  <si>
    <t>２　４級地</t>
  </si>
  <si>
    <t>７　３級地</t>
  </si>
  <si>
    <t>６　２級地</t>
  </si>
  <si>
    <t>１　１級地</t>
  </si>
  <si>
    <t>介護職員等ベースアップ等支援加算</t>
    <phoneticPr fontId="4"/>
  </si>
  <si>
    <t>３ 加算Ⅱ</t>
  </si>
  <si>
    <t>２ 加算Ⅰ</t>
  </si>
  <si>
    <t>１ なし</t>
  </si>
  <si>
    <t>介護職員等特定処遇改善加算</t>
    <phoneticPr fontId="4"/>
  </si>
  <si>
    <t>２ 加算Ⅲ</t>
    <phoneticPr fontId="4"/>
  </si>
  <si>
    <t>５ 加算Ⅱ</t>
    <phoneticPr fontId="4"/>
  </si>
  <si>
    <t>６ 加算Ⅰ</t>
    <phoneticPr fontId="4"/>
  </si>
  <si>
    <t>７ 加算Ⅲ</t>
    <phoneticPr fontId="4"/>
  </si>
  <si>
    <t>２ 減算型</t>
    <rPh sb="2" eb="4">
      <t>ゲンサン</t>
    </rPh>
    <rPh sb="4" eb="5">
      <t>ガタ</t>
    </rPh>
    <phoneticPr fontId="4"/>
  </si>
  <si>
    <t>１ 基準型</t>
    <rPh sb="2" eb="4">
      <t>キジュン</t>
    </rPh>
    <phoneticPr fontId="4"/>
  </si>
  <si>
    <t>２　Ⅱ型</t>
  </si>
  <si>
    <t>１　Ⅰ型</t>
  </si>
  <si>
    <t>２ 基準型</t>
    <rPh sb="2" eb="4">
      <t>キジュン</t>
    </rPh>
    <rPh sb="4" eb="5">
      <t>ガタ</t>
    </rPh>
    <phoneticPr fontId="4"/>
  </si>
  <si>
    <t>１ 減算型</t>
    <phoneticPr fontId="4"/>
  </si>
  <si>
    <t>６ 介護支援専門員</t>
    <rPh sb="2" eb="4">
      <t>カイゴ</t>
    </rPh>
    <rPh sb="4" eb="6">
      <t>シエン</t>
    </rPh>
    <rPh sb="6" eb="9">
      <t>センモンイン</t>
    </rPh>
    <phoneticPr fontId="4"/>
  </si>
  <si>
    <t>５ 介護職員</t>
    <rPh sb="2" eb="4">
      <t>カイゴ</t>
    </rPh>
    <rPh sb="4" eb="6">
      <t>ショクイン</t>
    </rPh>
    <phoneticPr fontId="4"/>
  </si>
  <si>
    <t>４ 看護職員</t>
    <rPh sb="2" eb="4">
      <t>カンゴ</t>
    </rPh>
    <rPh sb="4" eb="6">
      <t>ショクイン</t>
    </rPh>
    <phoneticPr fontId="4"/>
  </si>
  <si>
    <t>３ 薬剤師</t>
    <rPh sb="2" eb="5">
      <t>ヤクザイシ</t>
    </rPh>
    <phoneticPr fontId="4"/>
  </si>
  <si>
    <t>２ 医師</t>
    <rPh sb="2" eb="4">
      <t>イシ</t>
    </rPh>
    <phoneticPr fontId="4"/>
  </si>
  <si>
    <t>２　あり</t>
  </si>
  <si>
    <t>６ 減算型</t>
    <rPh sb="2" eb="4">
      <t>ゲンサン</t>
    </rPh>
    <rPh sb="4" eb="5">
      <t>ガタ</t>
    </rPh>
    <phoneticPr fontId="4"/>
  </si>
  <si>
    <t>５ 加算型Ⅳ</t>
    <rPh sb="2" eb="4">
      <t>カサン</t>
    </rPh>
    <rPh sb="4" eb="5">
      <t>ガタ</t>
    </rPh>
    <phoneticPr fontId="4"/>
  </si>
  <si>
    <t>１　なし</t>
  </si>
  <si>
    <t>７ 加算型Ⅲ</t>
    <rPh sb="2" eb="4">
      <t>カサン</t>
    </rPh>
    <rPh sb="4" eb="5">
      <t>ガタ</t>
    </rPh>
    <phoneticPr fontId="4"/>
  </si>
  <si>
    <t>３ 加算型Ⅱ</t>
    <rPh sb="2" eb="4">
      <t>カサン</t>
    </rPh>
    <rPh sb="4" eb="5">
      <t>ガタ</t>
    </rPh>
    <phoneticPr fontId="4"/>
  </si>
  <si>
    <t>２ 加算型Ⅰ</t>
    <rPh sb="2" eb="4">
      <t>カサン</t>
    </rPh>
    <rPh sb="4" eb="5">
      <t>ガタ</t>
    </rPh>
    <phoneticPr fontId="4"/>
  </si>
  <si>
    <t>１ 基準型</t>
    <rPh sb="2" eb="4">
      <t>キジュン</t>
    </rPh>
    <rPh sb="4" eb="5">
      <t>ガタ</t>
    </rPh>
    <phoneticPr fontId="4"/>
  </si>
  <si>
    <t>６ その他</t>
    <rPh sb="4" eb="5">
      <t>タ</t>
    </rPh>
    <phoneticPr fontId="4"/>
  </si>
  <si>
    <t>５ 精神科作業療法</t>
    <rPh sb="2" eb="5">
      <t>セイシンカ</t>
    </rPh>
    <rPh sb="5" eb="7">
      <t>サギョウ</t>
    </rPh>
    <rPh sb="7" eb="9">
      <t>リョウホウ</t>
    </rPh>
    <phoneticPr fontId="4"/>
  </si>
  <si>
    <t>４ 言語聴覚療法</t>
    <rPh sb="2" eb="4">
      <t>ゲンゴ</t>
    </rPh>
    <rPh sb="4" eb="6">
      <t>チョウカク</t>
    </rPh>
    <rPh sb="6" eb="8">
      <t>リョウホウ</t>
    </rPh>
    <phoneticPr fontId="4"/>
  </si>
  <si>
    <t>３ 作業療法</t>
    <rPh sb="2" eb="4">
      <t>サギョウ</t>
    </rPh>
    <rPh sb="4" eb="6">
      <t>リョウホウ</t>
    </rPh>
    <phoneticPr fontId="4"/>
  </si>
  <si>
    <t>２ 理学療法Ⅰ</t>
    <rPh sb="2" eb="4">
      <t>リガク</t>
    </rPh>
    <rPh sb="4" eb="6">
      <t>リョウホウ</t>
    </rPh>
    <phoneticPr fontId="4"/>
  </si>
  <si>
    <t>３ 集団コミュニケーション療法</t>
    <phoneticPr fontId="4"/>
  </si>
  <si>
    <t>２ 薬剤管理指導</t>
    <phoneticPr fontId="4"/>
  </si>
  <si>
    <t>１ 重症皮膚潰瘍管理指導</t>
    <phoneticPr fontId="4"/>
  </si>
  <si>
    <t>５　ユニット型Ⅱ型介護医療院</t>
  </si>
  <si>
    <t>介護医療院サービス</t>
  </si>
  <si>
    <t>２　Ⅰ型（Ⅱ）</t>
  </si>
  <si>
    <t>１　Ⅰ型（Ⅰ）</t>
  </si>
  <si>
    <t>４　ユニット型Ⅰ型介護医療院</t>
  </si>
  <si>
    <t>３　特別介護医療院</t>
  </si>
  <si>
    <t>３　Ⅱ型（Ⅲ）</t>
  </si>
  <si>
    <t>２　Ⅱ型（Ⅱ）</t>
  </si>
  <si>
    <t>１　Ⅱ型（Ⅰ）</t>
  </si>
  <si>
    <t>３　Ⅰ型（Ⅲ）</t>
  </si>
  <si>
    <t>１　Ⅰ型介護医療院</t>
  </si>
  <si>
    <t>２ その他</t>
    <rPh sb="4" eb="5">
      <t>タ</t>
    </rPh>
    <phoneticPr fontId="4"/>
  </si>
  <si>
    <t>１ 精神科作業療法</t>
    <rPh sb="2" eb="5">
      <t>セイシンカ</t>
    </rPh>
    <rPh sb="5" eb="7">
      <t>サギョウ</t>
    </rPh>
    <rPh sb="7" eb="9">
      <t>リョウホウ</t>
    </rPh>
    <phoneticPr fontId="4"/>
  </si>
  <si>
    <t>９　Ⅴ型</t>
  </si>
  <si>
    <t>８　Ⅳ型</t>
  </si>
  <si>
    <t>Ｂ　認知症経過型</t>
  </si>
  <si>
    <t>７　Ⅲ型</t>
  </si>
  <si>
    <t>８　ユニット型認知症疾患型</t>
  </si>
  <si>
    <t>６　Ⅱ型</t>
  </si>
  <si>
    <t>３　認知症疾患型</t>
  </si>
  <si>
    <t>５　Ⅰ型</t>
  </si>
  <si>
    <t>５ 介護支援専門員</t>
    <rPh sb="2" eb="4">
      <t>カイゴ</t>
    </rPh>
    <rPh sb="4" eb="6">
      <t>シエン</t>
    </rPh>
    <rPh sb="6" eb="9">
      <t>センモンイン</t>
    </rPh>
    <phoneticPr fontId="4"/>
  </si>
  <si>
    <t>４ 介護職員</t>
    <rPh sb="2" eb="4">
      <t>カイゴ</t>
    </rPh>
    <rPh sb="4" eb="6">
      <t>ショクイン</t>
    </rPh>
    <phoneticPr fontId="4"/>
  </si>
  <si>
    <t>３ 看護職員</t>
    <rPh sb="2" eb="4">
      <t>カンゴ</t>
    </rPh>
    <rPh sb="4" eb="6">
      <t>ショクイン</t>
    </rPh>
    <phoneticPr fontId="4"/>
  </si>
  <si>
    <t>介護療養施設サービス</t>
  </si>
  <si>
    <t>　　強化型Ｂ</t>
  </si>
  <si>
    <t>３　療養機能</t>
  </si>
  <si>
    <t>　　強化型Ａ</t>
  </si>
  <si>
    <t>２　療養機能</t>
  </si>
  <si>
    <t>７　ユニット型診療所型</t>
  </si>
  <si>
    <t>　　強化型以外</t>
  </si>
  <si>
    <t>１　療養機能</t>
  </si>
  <si>
    <t>　　強化型Ｂ）</t>
  </si>
  <si>
    <t>４　Ⅰ型（療養機能</t>
  </si>
  <si>
    <t>　　強化型Ａ）</t>
  </si>
  <si>
    <t>３　Ⅰ型（療養機能</t>
  </si>
  <si>
    <t>２　診療所型</t>
  </si>
  <si>
    <t>　　強化型以外）</t>
  </si>
  <si>
    <t>１　Ⅰ型（療養機能</t>
  </si>
  <si>
    <t>３　Ⅱ型</t>
  </si>
  <si>
    <t>Ｃ　ユニット型病院経過型</t>
  </si>
  <si>
    <t>２ 医療法施行規則第49条適用</t>
    <rPh sb="2" eb="4">
      <t>イリョウ</t>
    </rPh>
    <rPh sb="4" eb="5">
      <t>ホウ</t>
    </rPh>
    <rPh sb="5" eb="7">
      <t>シコウ</t>
    </rPh>
    <rPh sb="7" eb="9">
      <t>キソク</t>
    </rPh>
    <rPh sb="9" eb="10">
      <t>ダイ</t>
    </rPh>
    <rPh sb="12" eb="13">
      <t>ジョウ</t>
    </rPh>
    <rPh sb="13" eb="15">
      <t>テキヨウ</t>
    </rPh>
    <phoneticPr fontId="4"/>
  </si>
  <si>
    <t>１ 基準</t>
    <rPh sb="2" eb="4">
      <t>キジュン</t>
    </rPh>
    <phoneticPr fontId="4"/>
  </si>
  <si>
    <t>２　Ⅰ型</t>
  </si>
  <si>
    <t>Ａ　病院経過型</t>
  </si>
  <si>
    <t>介護職員等ベースアップ等支援加算</t>
    <rPh sb="0" eb="2">
      <t>カイゴ</t>
    </rPh>
    <rPh sb="2" eb="4">
      <t>ショクイン</t>
    </rPh>
    <rPh sb="4" eb="5">
      <t>トウ</t>
    </rPh>
    <rPh sb="11" eb="12">
      <t>ナド</t>
    </rPh>
    <rPh sb="12" eb="14">
      <t>シエン</t>
    </rPh>
    <rPh sb="14" eb="16">
      <t>カサン</t>
    </rPh>
    <phoneticPr fontId="4"/>
  </si>
  <si>
    <t>６　ユニット型病院療養型</t>
  </si>
  <si>
    <t>４　Ⅲ型</t>
  </si>
  <si>
    <t>　　強化型）</t>
  </si>
  <si>
    <t>７　Ⅱ型（療養機能</t>
  </si>
  <si>
    <t>３　Ⅱ型（療養機能</t>
  </si>
  <si>
    <t>６　Ⅰ型（療養機能</t>
  </si>
  <si>
    <t>１　病院療養型</t>
  </si>
  <si>
    <t>５　Ⅰ型（療養機能</t>
  </si>
  <si>
    <t>２　Ⅰ型（療養機能</t>
  </si>
  <si>
    <t>Ａ　ユニット型介護保健施設（Ⅳ）</t>
  </si>
  <si>
    <t>９　介護保健施設（Ⅳ）</t>
  </si>
  <si>
    <t>介護保健施設サービス</t>
  </si>
  <si>
    <t>８ 言語聴覚士</t>
    <rPh sb="2" eb="4">
      <t>ゲンゴ</t>
    </rPh>
    <rPh sb="4" eb="7">
      <t>チョウカクシ</t>
    </rPh>
    <phoneticPr fontId="4"/>
  </si>
  <si>
    <t>７ 介護支援専門員</t>
    <rPh sb="2" eb="4">
      <t>カイゴ</t>
    </rPh>
    <rPh sb="4" eb="6">
      <t>シエン</t>
    </rPh>
    <rPh sb="6" eb="9">
      <t>センモンイン</t>
    </rPh>
    <phoneticPr fontId="4"/>
  </si>
  <si>
    <t>６ 作業療法士</t>
    <rPh sb="2" eb="4">
      <t>サギョウ</t>
    </rPh>
    <rPh sb="4" eb="7">
      <t>リョウホウシ</t>
    </rPh>
    <phoneticPr fontId="4"/>
  </si>
  <si>
    <t>５ 理学療法士</t>
    <rPh sb="2" eb="4">
      <t>リガク</t>
    </rPh>
    <rPh sb="4" eb="7">
      <t>リョウホウシ</t>
    </rPh>
    <phoneticPr fontId="4"/>
  </si>
  <si>
    <t>４ その他</t>
    <rPh sb="4" eb="5">
      <t>タ</t>
    </rPh>
    <phoneticPr fontId="4"/>
  </si>
  <si>
    <t>３ 精神科作業療法</t>
    <rPh sb="2" eb="5">
      <t>セイシンカ</t>
    </rPh>
    <rPh sb="5" eb="7">
      <t>サギョウ</t>
    </rPh>
    <rPh sb="7" eb="9">
      <t>リョウホウ</t>
    </rPh>
    <phoneticPr fontId="4"/>
  </si>
  <si>
    <t>２ 言語聴覚療法</t>
    <rPh sb="2" eb="4">
      <t>ゲンゴ</t>
    </rPh>
    <rPh sb="4" eb="6">
      <t>チョウカク</t>
    </rPh>
    <rPh sb="6" eb="8">
      <t>リョウホウ</t>
    </rPh>
    <phoneticPr fontId="4"/>
  </si>
  <si>
    <t>１ ﾘﾊﾋﾞﾘﾃｰｼｮﾝ指導管理</t>
    <rPh sb="12" eb="14">
      <t>シドウ</t>
    </rPh>
    <rPh sb="14" eb="16">
      <t>カンリ</t>
    </rPh>
    <phoneticPr fontId="4"/>
  </si>
  <si>
    <t>８　ユニット型介護保健施設（Ⅲ）</t>
  </si>
  <si>
    <t>７　介護保健施設（Ⅲ）</t>
  </si>
  <si>
    <t>６　ユニット型介護保健施設（Ⅱ）</t>
  </si>
  <si>
    <t>５　介護保健施設（Ⅱ）</t>
  </si>
  <si>
    <t>２　在宅強化型</t>
  </si>
  <si>
    <t>２　ユニット型介護保健施設（Ⅰ）</t>
  </si>
  <si>
    <t>１　基本型</t>
  </si>
  <si>
    <t>１　介護保健施設（Ⅰ）</t>
  </si>
  <si>
    <t>４　経過的ユニット型小規模介護福祉施設</t>
  </si>
  <si>
    <t>３　ユニット型介護福祉施設</t>
  </si>
  <si>
    <t>２　経過的小規模介護福祉施設</t>
  </si>
  <si>
    <t>１　介護福祉施設</t>
  </si>
  <si>
    <t>３ 加算Ⅲ・加算Ⅳ</t>
    <rPh sb="6" eb="8">
      <t>カサン</t>
    </rPh>
    <phoneticPr fontId="4"/>
  </si>
  <si>
    <t>２ 加算Ⅰ・加算Ⅱ</t>
    <rPh sb="6" eb="8">
      <t>カサン</t>
    </rPh>
    <phoneticPr fontId="4"/>
  </si>
  <si>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4"/>
  </si>
  <si>
    <t>４ 介護支援専門員</t>
    <rPh sb="2" eb="4">
      <t>カイゴ</t>
    </rPh>
    <rPh sb="4" eb="6">
      <t>シエン</t>
    </rPh>
    <rPh sb="6" eb="8">
      <t>センモン</t>
    </rPh>
    <phoneticPr fontId="4"/>
  </si>
  <si>
    <t>５ 加算Ａ</t>
    <phoneticPr fontId="4"/>
  </si>
  <si>
    <t>４ 加算Ⅲ</t>
    <phoneticPr fontId="4"/>
  </si>
  <si>
    <t>居宅介護支援</t>
  </si>
  <si>
    <t>６　軽費老人ホーム（混合型）</t>
  </si>
  <si>
    <t>５　有料老人ホーム（混合型）</t>
  </si>
  <si>
    <t>(短期利用型)</t>
  </si>
  <si>
    <t>２　軽費老人ホーム（介護専用型）</t>
  </si>
  <si>
    <t>特定施設入居者生活介護</t>
  </si>
  <si>
    <t>１　有料老人ホーム（介護専用型）</t>
  </si>
  <si>
    <t>７　養護老人ホーム（混合型）</t>
  </si>
  <si>
    <t>　　利用型</t>
  </si>
  <si>
    <t>２　外部サービス</t>
  </si>
  <si>
    <t>１　一般型</t>
  </si>
  <si>
    <t>３　養護老人ホーム（介護専用型）</t>
  </si>
  <si>
    <t>特定施設入居者生活介護</t>
    <phoneticPr fontId="4"/>
  </si>
  <si>
    <t>６　ユニット型特別介護医療院</t>
  </si>
  <si>
    <t>２　Ⅱ型介護医療院</t>
  </si>
  <si>
    <t xml:space="preserve">３　Ⅰ型（Ⅲ） </t>
  </si>
  <si>
    <t>Ａ　ユニット型介護老人保健施設（Ⅳ）</t>
  </si>
  <si>
    <t>９　介護老人保健施設（Ⅳ）</t>
  </si>
  <si>
    <t>７ 言語聴覚士</t>
    <rPh sb="2" eb="4">
      <t>ゲンゴ</t>
    </rPh>
    <rPh sb="4" eb="7">
      <t>チョウカクシ</t>
    </rPh>
    <phoneticPr fontId="4"/>
  </si>
  <si>
    <t>８　ユニット型介護老人保健施設（Ⅲ）</t>
  </si>
  <si>
    <t>７　介護老人保健施設（Ⅲ）</t>
  </si>
  <si>
    <t>６　ユニット型介護老人保健施設（Ⅱ）</t>
  </si>
  <si>
    <t>５　介護老人保健施設（Ⅱ）</t>
  </si>
  <si>
    <t>３ その他</t>
    <rPh sb="4" eb="5">
      <t>タ</t>
    </rPh>
    <phoneticPr fontId="4"/>
  </si>
  <si>
    <t>２ 精神科作業療法</t>
    <rPh sb="2" eb="5">
      <t>セイシンカ</t>
    </rPh>
    <rPh sb="5" eb="7">
      <t>サギョウ</t>
    </rPh>
    <rPh sb="7" eb="9">
      <t>リョウホウ</t>
    </rPh>
    <phoneticPr fontId="4"/>
  </si>
  <si>
    <t>１ 言語聴覚療法</t>
    <rPh sb="2" eb="4">
      <t>ゲンゴ</t>
    </rPh>
    <rPh sb="4" eb="6">
      <t>チョウカク</t>
    </rPh>
    <rPh sb="6" eb="8">
      <t>リョウホウ</t>
    </rPh>
    <phoneticPr fontId="4"/>
  </si>
  <si>
    <t>２　ユニット型介護老人保健施設（Ⅰ）</t>
  </si>
  <si>
    <t>１　介護老人保健施設（Ⅰ）</t>
  </si>
  <si>
    <t>２あり</t>
    <phoneticPr fontId="4"/>
  </si>
  <si>
    <t>７ 加算Ⅲ</t>
    <rPh sb="2" eb="4">
      <t>カサン</t>
    </rPh>
    <phoneticPr fontId="4"/>
  </si>
  <si>
    <t>５ 加算Ⅱ</t>
    <rPh sb="2" eb="4">
      <t>カサン</t>
    </rPh>
    <phoneticPr fontId="4"/>
  </si>
  <si>
    <t>６ 加算Ⅰ</t>
    <rPh sb="2" eb="4">
      <t>カサン</t>
    </rPh>
    <phoneticPr fontId="4"/>
  </si>
  <si>
    <t>４　併設型・空床型ユニット型</t>
  </si>
  <si>
    <t>３　単独型ユニット型</t>
  </si>
  <si>
    <t>３ 加算Ⅲ・加算Ⅳ</t>
    <rPh sb="2" eb="4">
      <t>カサン</t>
    </rPh>
    <rPh sb="6" eb="8">
      <t>カサン</t>
    </rPh>
    <phoneticPr fontId="4"/>
  </si>
  <si>
    <t>２　併設型・空床型</t>
  </si>
  <si>
    <t>１　単独型</t>
  </si>
  <si>
    <t>３ 加算Ⅳ</t>
    <phoneticPr fontId="4"/>
  </si>
  <si>
    <t>３ 加算Ⅲ</t>
    <phoneticPr fontId="4"/>
  </si>
  <si>
    <t>６ 加算Ⅲ</t>
    <phoneticPr fontId="4"/>
  </si>
  <si>
    <t>４ 加算Ⅱ</t>
    <phoneticPr fontId="4"/>
  </si>
  <si>
    <t>５ 加算Ⅰ</t>
    <phoneticPr fontId="4"/>
  </si>
  <si>
    <t>Ｃ　大規模の事業所(Ⅱ)(介護医療院)</t>
  </si>
  <si>
    <t>９　大規模の事業所(Ⅱ)(介護老人保健施設)</t>
  </si>
  <si>
    <t>６　大規模の事業所(Ⅱ)(病院・診療所)</t>
  </si>
  <si>
    <t>Ｂ　大規模の事業所(Ⅰ)(介護医療院)</t>
  </si>
  <si>
    <t>８　大規模の事業所(Ⅰ)(介護老人保健施設)</t>
  </si>
  <si>
    <t>５　大規模の事業所(Ⅰ)(病院・診療所)</t>
  </si>
  <si>
    <t>Ａ　通常規模の事業所(介護医療院)</t>
  </si>
  <si>
    <t>７　通常規模の事業所(介護老人保健施設)</t>
  </si>
  <si>
    <t>４　通常規模の事業所(病院・診療所)</t>
  </si>
  <si>
    <t>１　病院又は診療所</t>
    <phoneticPr fontId="4"/>
  </si>
  <si>
    <t>３ 加算Ⅱ（ハの場合）</t>
    <phoneticPr fontId="4"/>
  </si>
  <si>
    <t>５ 加算Ⅰ（ハの場合）</t>
    <phoneticPr fontId="4"/>
  </si>
  <si>
    <t>２ 加算Ⅱ（イ及びロの場合）</t>
    <rPh sb="7" eb="8">
      <t>オヨ</t>
    </rPh>
    <rPh sb="11" eb="13">
      <t>バアイ</t>
    </rPh>
    <phoneticPr fontId="4"/>
  </si>
  <si>
    <t>４ 加算Ⅰ（イ及びロの場合）</t>
    <rPh sb="7" eb="8">
      <t>オヨ</t>
    </rPh>
    <rPh sb="11" eb="13">
      <t>バアイ</t>
    </rPh>
    <phoneticPr fontId="4"/>
  </si>
  <si>
    <t>３　定期巡回・随時対応サービス連携</t>
  </si>
  <si>
    <t>５ 加算Ⅲ</t>
    <phoneticPr fontId="4"/>
  </si>
  <si>
    <t>４ 加算Ⅰ</t>
    <phoneticPr fontId="4"/>
  </si>
  <si>
    <t>５ 加算Ⅳ</t>
    <phoneticPr fontId="4"/>
  </si>
  <si>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4"/>
  </si>
  <si>
    <t>リハビリテーション</t>
  </si>
  <si>
    <t>介護予防訪問</t>
  </si>
  <si>
    <t>介護予防福祉用具貸与</t>
  </si>
  <si>
    <t>３　養護老人ホーム</t>
  </si>
  <si>
    <t>２　軽費老人ホーム</t>
  </si>
  <si>
    <t>生活介護</t>
  </si>
  <si>
    <t>１　有料老人ホーム</t>
  </si>
  <si>
    <t>介護予防特定施設入居者</t>
  </si>
  <si>
    <t xml:space="preserve">１　Ⅱ型（Ⅰ） </t>
  </si>
  <si>
    <t xml:space="preserve">１　Ⅰ型（Ⅰ） </t>
  </si>
  <si>
    <t>介護予防短期入所療養介護</t>
  </si>
  <si>
    <t>介護予防通所</t>
  </si>
  <si>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phoneticPr fontId="4"/>
  </si>
  <si>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4"/>
  </si>
  <si>
    <t>　　5　「異動等の区分」欄には、今回届出を行う事業所・施設について該当する数字の横の□を■にしてください。</t>
    <rPh sb="40" eb="41">
      <t>ヨコ</t>
    </rPh>
    <phoneticPr fontId="4"/>
  </si>
  <si>
    <t>3終了</t>
    <phoneticPr fontId="4"/>
  </si>
  <si>
    <t>2変更</t>
    <phoneticPr fontId="4"/>
  </si>
  <si>
    <t>1新規</t>
  </si>
  <si>
    <t>群市</t>
    <rPh sb="0" eb="1">
      <t>グン</t>
    </rPh>
    <rPh sb="1" eb="2">
      <t>シ</t>
    </rPh>
    <phoneticPr fontId="4"/>
  </si>
  <si>
    <t>県</t>
    <rPh sb="0" eb="1">
      <t>ケン</t>
    </rPh>
    <phoneticPr fontId="4"/>
  </si>
  <si>
    <t>　　　　　</t>
    <phoneticPr fontId="4"/>
  </si>
  <si>
    <t>）</t>
    <phoneticPr fontId="4"/>
  </si>
  <si>
    <t>ー</t>
    <phoneticPr fontId="4"/>
  </si>
  <si>
    <t>(郵便番号</t>
    <phoneticPr fontId="4"/>
  </si>
  <si>
    <t>所在地</t>
    <phoneticPr fontId="4"/>
  </si>
  <si>
    <t>＜令和４年７月版＞</t>
    <phoneticPr fontId="4"/>
  </si>
  <si>
    <t>　2　適用開始年月日　</t>
    <rPh sb="3" eb="5">
      <t>テキヨウ</t>
    </rPh>
    <rPh sb="5" eb="7">
      <t>カイシ</t>
    </rPh>
    <rPh sb="7" eb="10">
      <t>ネンガッピ</t>
    </rPh>
    <phoneticPr fontId="4"/>
  </si>
  <si>
    <t>市町村名</t>
    <rPh sb="0" eb="3">
      <t>シチョウソン</t>
    </rPh>
    <rPh sb="3" eb="4">
      <t>メイ</t>
    </rPh>
    <phoneticPr fontId="4"/>
  </si>
  <si>
    <t>宮崎県</t>
    <rPh sb="0" eb="3">
      <t>ミヤザキケン</t>
    </rPh>
    <phoneticPr fontId="4"/>
  </si>
  <si>
    <t>介護職員処遇改善加算　等</t>
    <rPh sb="0" eb="2">
      <t>カイゴ</t>
    </rPh>
    <rPh sb="2" eb="4">
      <t>ショクイン</t>
    </rPh>
    <rPh sb="4" eb="6">
      <t>ショグウ</t>
    </rPh>
    <rPh sb="6" eb="8">
      <t>カイゼン</t>
    </rPh>
    <rPh sb="8" eb="10">
      <t>カサン</t>
    </rPh>
    <rPh sb="11" eb="12">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</si>
</sst>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0_ "/>
    <numFmt numFmtId="178" formatCode="0.000"/>
    <numFmt numFmtId="179" formatCode="0.0"/>
    <numFmt numFmtId="180" formatCode="#,##0_ "/>
    <numFmt numFmtId="181" formatCode="#,##0.0_);[Red]\(#,##0.0\)"/>
    <numFmt numFmtId="182" formatCode="#,##0.0;[Red]\-#,##0.0"/>
    <numFmt numFmtId="183" formatCode="####&quot;年&quot;"/>
  </numFmts>
  <fonts count="12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sz val="9"/>
      <name val="HGSｺﾞｼｯｸM"/>
      <family val="3"/>
      <charset val="128"/>
    </font>
    <font>
      <b/>
      <sz val="11"/>
      <name val="HGSｺﾞｼｯｸM"/>
      <family val="3"/>
      <charset val="128"/>
    </font>
    <font>
      <vertAlign val="superscript"/>
      <sz val="10"/>
      <name val="HGSｺﾞｼｯｸM"/>
      <family val="3"/>
      <charset val="128"/>
    </font>
    <font>
      <sz val="8"/>
      <name val="HGSｺﾞｼｯｸM"/>
      <family val="3"/>
      <charset val="128"/>
    </font>
    <font>
      <u/>
      <sz val="8"/>
      <color indexed="10"/>
      <name val="HGSｺﾞｼｯｸM"/>
      <family val="3"/>
      <charset val="128"/>
    </font>
    <font>
      <sz val="20"/>
      <name val="HGSｺﾞｼｯｸM"/>
      <family val="3"/>
      <charset val="128"/>
    </font>
    <font>
      <sz val="7"/>
      <name val="HGSｺﾞｼｯｸM"/>
      <family val="3"/>
      <charset val="128"/>
    </font>
    <font>
      <b/>
      <sz val="10"/>
      <name val="HGSｺﾞｼｯｸM"/>
      <family val="3"/>
      <charset val="128"/>
    </font>
    <font>
      <sz val="11"/>
      <name val="ＭＳ ゴシック"/>
      <family val="3"/>
      <charset val="128"/>
    </font>
    <font>
      <sz val="12"/>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28"/>
      <name val="ＭＳ ゴシック"/>
      <family val="3"/>
      <charset val="128"/>
    </font>
    <font>
      <sz val="9"/>
      <name val="ＭＳ Ｐ明朝"/>
      <family val="1"/>
      <charset val="128"/>
    </font>
    <font>
      <sz val="9"/>
      <color theme="1"/>
      <name val="ＭＳ ゴシック"/>
      <family val="3"/>
      <charset val="128"/>
    </font>
    <font>
      <sz val="11"/>
      <color theme="1"/>
      <name val="ＭＳ ゴシック"/>
      <family val="3"/>
      <charset val="128"/>
    </font>
    <font>
      <sz val="9"/>
      <name val="ＭＳ Ｐゴシック"/>
      <family val="3"/>
      <charset val="128"/>
    </font>
    <font>
      <sz val="14"/>
      <name val="ＭＳ Ｐゴシック"/>
      <family val="3"/>
      <charset val="128"/>
    </font>
    <font>
      <sz val="11"/>
      <color indexed="8"/>
      <name val="ＭＳ Ｐゴシック"/>
      <family val="3"/>
      <charset val="128"/>
    </font>
    <font>
      <sz val="12"/>
      <name val="ＭＳ Ｐゴシック"/>
      <family val="3"/>
      <charset val="128"/>
    </font>
    <font>
      <sz val="5"/>
      <name val="ＭＳ Ｐゴシック"/>
      <family val="3"/>
      <charset val="128"/>
    </font>
    <font>
      <sz val="9"/>
      <color indexed="8"/>
      <name val="HGSｺﾞｼｯｸM"/>
      <family val="3"/>
      <charset val="128"/>
    </font>
    <font>
      <sz val="11"/>
      <color theme="1"/>
      <name val="ＭＳ Ｐゴシック"/>
      <family val="2"/>
      <charset val="128"/>
      <scheme val="minor"/>
    </font>
    <font>
      <b/>
      <sz val="18"/>
      <color rgb="FFFF0000"/>
      <name val="ＭＳ Ｐゴシック"/>
      <family val="3"/>
      <charset val="128"/>
      <scheme val="minor"/>
    </font>
    <font>
      <sz val="6"/>
      <name val="ＭＳ Ｐゴシック"/>
      <family val="2"/>
      <charset val="128"/>
      <scheme val="minor"/>
    </font>
    <font>
      <b/>
      <sz val="16"/>
      <color theme="1"/>
      <name val="ＭＳ Ｐゴシック"/>
      <family val="3"/>
      <charset val="128"/>
      <scheme val="minor"/>
    </font>
    <font>
      <sz val="14"/>
      <color theme="1"/>
      <name val="ＭＳ Ｐゴシック"/>
      <family val="3"/>
      <charset val="128"/>
      <scheme val="minor"/>
    </font>
    <font>
      <sz val="12"/>
      <color theme="1"/>
      <name val="ＭＳ Ｐゴシック"/>
      <family val="2"/>
      <charset val="128"/>
      <scheme val="minor"/>
    </font>
    <font>
      <sz val="18"/>
      <color theme="1"/>
      <name val="ＭＳ Ｐゴシック"/>
      <family val="3"/>
      <charset val="128"/>
      <scheme val="minor"/>
    </font>
    <font>
      <sz val="11"/>
      <color theme="1"/>
      <name val="ＭＳ Ｐゴシック"/>
      <family val="3"/>
      <charset val="128"/>
      <scheme val="minor"/>
    </font>
    <font>
      <b/>
      <sz val="11"/>
      <color rgb="FFFF0000"/>
      <name val="ＭＳ Ｐゴシック"/>
      <family val="3"/>
      <charset val="128"/>
      <scheme val="minor"/>
    </font>
    <font>
      <sz val="11"/>
      <color rgb="FFFF0000"/>
      <name val="ＭＳ Ｐゴシック"/>
      <family val="2"/>
      <charset val="128"/>
      <scheme val="minor"/>
    </font>
    <font>
      <b/>
      <sz val="11"/>
      <color theme="1"/>
      <name val="ＭＳ Ｐゴシック"/>
      <family val="3"/>
      <charset val="128"/>
      <scheme val="minor"/>
    </font>
    <font>
      <b/>
      <sz val="18"/>
      <color rgb="FFFFFF00"/>
      <name val="ＭＳ Ｐゴシック"/>
      <family val="3"/>
      <charset val="128"/>
      <scheme val="minor"/>
    </font>
    <font>
      <b/>
      <sz val="18"/>
      <color rgb="FF0228CA"/>
      <name val="ＭＳ Ｐゴシック"/>
      <family val="3"/>
      <charset val="128"/>
      <scheme val="minor"/>
    </font>
    <font>
      <b/>
      <sz val="16"/>
      <name val="ＭＳ Ｐゴシック"/>
      <family val="3"/>
      <charset val="128"/>
      <scheme val="minor"/>
    </font>
    <font>
      <b/>
      <sz val="11"/>
      <color rgb="FF0228CA"/>
      <name val="ＭＳ Ｐゴシック"/>
      <family val="3"/>
      <charset val="128"/>
      <scheme val="minor"/>
    </font>
    <font>
      <sz val="11"/>
      <color rgb="FF0228CA"/>
      <name val="ＭＳ Ｐゴシック"/>
      <family val="2"/>
      <charset val="128"/>
      <scheme val="minor"/>
    </font>
    <font>
      <sz val="11.5"/>
      <name val="ＭＳ Ｐゴシック"/>
      <family val="3"/>
      <charset val="128"/>
    </font>
    <font>
      <b/>
      <sz val="13.5"/>
      <name val="ＭＳ Ｐゴシック"/>
      <family val="3"/>
      <charset val="128"/>
    </font>
    <font>
      <sz val="13.5"/>
      <name val="ＭＳ Ｐゴシック"/>
      <family val="3"/>
      <charset val="128"/>
    </font>
    <font>
      <sz val="12"/>
      <name val="ＭＳ 明朝"/>
      <family val="1"/>
      <charset val="128"/>
    </font>
    <font>
      <sz val="10"/>
      <name val="DejaVu Sans"/>
      <family val="2"/>
    </font>
    <font>
      <sz val="12"/>
      <name val="DejaVu Sans"/>
      <family val="2"/>
    </font>
    <font>
      <sz val="11"/>
      <name val="DejaVu Sans"/>
      <family val="2"/>
    </font>
    <font>
      <sz val="9"/>
      <name val="ＭＳ ゴシック"/>
      <family val="3"/>
      <charset val="128"/>
    </font>
    <font>
      <sz val="11"/>
      <name val="ＭＳ 明朝"/>
      <family val="1"/>
      <charset val="128"/>
    </font>
    <font>
      <sz val="14"/>
      <name val="ＭＳ ゴシック"/>
      <family val="3"/>
      <charset val="128"/>
    </font>
    <font>
      <sz val="16"/>
      <name val="ＭＳ ゴシック"/>
      <family val="3"/>
      <charset val="128"/>
    </font>
    <font>
      <sz val="10"/>
      <name val="ＭＳ ゴシック"/>
      <family val="3"/>
      <charset val="128"/>
    </font>
    <font>
      <sz val="8"/>
      <name val="ＭＳ ゴシック"/>
      <family val="3"/>
      <charset val="128"/>
    </font>
    <font>
      <u/>
      <sz val="12"/>
      <name val="ＭＳ ゴシック"/>
      <family val="3"/>
      <charset val="128"/>
    </font>
    <font>
      <sz val="10"/>
      <name val="ＭＳ 明朝"/>
      <family val="1"/>
      <charset val="128"/>
    </font>
    <font>
      <u/>
      <sz val="11"/>
      <name val="ＭＳ ゴシック"/>
      <family val="3"/>
      <charset val="128"/>
    </font>
    <font>
      <u/>
      <sz val="9"/>
      <name val="ＭＳ ゴシック"/>
      <family val="3"/>
      <charset val="128"/>
    </font>
    <font>
      <b/>
      <sz val="11"/>
      <name val="ＭＳ Ｐゴシック"/>
      <family val="3"/>
      <charset val="128"/>
    </font>
    <font>
      <sz val="11"/>
      <color rgb="FFFF0000"/>
      <name val="ＭＳ Ｐゴシック"/>
      <family val="3"/>
      <charset val="128"/>
    </font>
    <font>
      <b/>
      <sz val="11"/>
      <color rgb="FFFF0000"/>
      <name val="ＭＳ Ｐゴシック"/>
      <family val="3"/>
      <charset val="128"/>
    </font>
    <font>
      <sz val="6"/>
      <name val="ＭＳ ゴシック"/>
      <family val="3"/>
      <charset val="128"/>
    </font>
    <font>
      <strike/>
      <sz val="9"/>
      <name val="ＭＳ ゴシック"/>
      <family val="3"/>
      <charset val="128"/>
    </font>
    <font>
      <b/>
      <u/>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rgb="FFFF0000"/>
      <name val="HGSｺﾞｼｯｸM"/>
      <family val="3"/>
      <charset val="128"/>
    </font>
    <font>
      <b/>
      <sz val="11"/>
      <name val="HGP創英角ｺﾞｼｯｸUB"/>
      <family val="3"/>
      <charset val="128"/>
    </font>
    <font>
      <sz val="16"/>
      <name val="DejaVu Sans"/>
      <family val="2"/>
    </font>
    <font>
      <b/>
      <sz val="16"/>
      <name val="ＭＳ ゴシック"/>
      <family val="3"/>
      <charset val="128"/>
    </font>
    <font>
      <sz val="11"/>
      <name val="Segoe UI Symbol"/>
      <family val="2"/>
    </font>
    <font>
      <b/>
      <u/>
      <sz val="11"/>
      <name val="ＭＳ ゴシック"/>
      <family val="3"/>
      <charset val="128"/>
    </font>
    <font>
      <sz val="10"/>
      <name val="ＭＳ Ｐゴシック"/>
      <family val="2"/>
      <charset val="128"/>
    </font>
    <font>
      <sz val="9"/>
      <name val="DejaVu Sans"/>
      <family val="2"/>
    </font>
    <font>
      <sz val="11"/>
      <color indexed="10"/>
      <name val="ＭＳ Ｐゴシック"/>
      <family val="3"/>
      <charset val="128"/>
    </font>
    <font>
      <sz val="9"/>
      <name val="DejaVu Sans"/>
      <family val="3"/>
      <charset val="128"/>
    </font>
    <font>
      <sz val="9"/>
      <name val="Yu Gothic"/>
      <family val="3"/>
      <charset val="128"/>
    </font>
    <font>
      <sz val="8"/>
      <name val="DejaVu Sans"/>
      <family val="2"/>
    </font>
    <font>
      <sz val="8"/>
      <name val="ＭＳ Ｐゴシック"/>
      <family val="3"/>
      <charset val="128"/>
    </font>
    <font>
      <u/>
      <sz val="8"/>
      <name val="ＭＳ ゴシック"/>
      <family val="3"/>
      <charset val="128"/>
    </font>
    <font>
      <sz val="9"/>
      <name val="Segoe UI Symbol"/>
      <family val="2"/>
    </font>
    <font>
      <sz val="7"/>
      <name val="ＭＳ ゴシック"/>
      <family val="3"/>
      <charset val="128"/>
    </font>
    <font>
      <sz val="7"/>
      <name val="DejaVu Sans"/>
      <family val="2"/>
    </font>
    <font>
      <sz val="9"/>
      <color theme="1"/>
      <name val="ＭＳ Ｐゴシック"/>
      <family val="2"/>
      <charset val="128"/>
      <scheme val="minor"/>
    </font>
    <font>
      <u/>
      <sz val="11"/>
      <color rgb="FFFF0000"/>
      <name val="ＭＳ Ｐゴシック"/>
      <family val="3"/>
      <charset val="128"/>
      <scheme val="minor"/>
    </font>
    <font>
      <sz val="8"/>
      <color theme="1"/>
      <name val="ＭＳ Ｐゴシック"/>
      <family val="2"/>
      <charset val="128"/>
      <scheme val="minor"/>
    </font>
    <font>
      <b/>
      <u/>
      <sz val="16"/>
      <color theme="1"/>
      <name val="ＭＳ Ｐゴシック"/>
      <family val="3"/>
      <charset val="128"/>
      <scheme val="minor"/>
    </font>
    <font>
      <sz val="11"/>
      <color theme="1"/>
      <name val="HGSｺﾞｼｯｸM"/>
      <family val="3"/>
      <charset val="128"/>
    </font>
    <font>
      <sz val="11"/>
      <color theme="1"/>
      <name val="ＭＳ Ｐゴシック"/>
      <family val="3"/>
      <charset val="128"/>
    </font>
    <font>
      <sz val="11"/>
      <name val="HGｺﾞｼｯｸM"/>
      <family val="3"/>
      <charset val="128"/>
    </font>
    <font>
      <b/>
      <sz val="14"/>
      <color indexed="81"/>
      <name val="MS P ゴシック"/>
      <family val="3"/>
      <charset val="128"/>
    </font>
    <font>
      <sz val="14"/>
      <color indexed="81"/>
      <name val="MS P ゴシック"/>
      <family val="3"/>
      <charset val="128"/>
    </font>
    <font>
      <b/>
      <i/>
      <u/>
      <sz val="14"/>
      <color indexed="81"/>
      <name val="MS P ゴシック"/>
      <family val="3"/>
      <charset val="128"/>
    </font>
  </fonts>
  <fills count="4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00"/>
        <bgColor indexed="64"/>
      </patternFill>
    </fill>
    <fill>
      <patternFill patternType="solid">
        <fgColor rgb="FFFF0000"/>
        <bgColor indexed="64"/>
      </patternFill>
    </fill>
    <fill>
      <patternFill patternType="solid">
        <fgColor rgb="FF0228CA"/>
        <bgColor indexed="64"/>
      </patternFill>
    </fill>
    <fill>
      <patternFill patternType="solid">
        <fgColor theme="4" tint="0.79998168889431442"/>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indexed="27"/>
        <bgColor indexed="41"/>
      </patternFill>
    </fill>
    <fill>
      <patternFill patternType="solid">
        <fgColor rgb="FFFFC000"/>
        <bgColor indexed="64"/>
      </patternFill>
    </fill>
    <fill>
      <patternFill patternType="solid">
        <fgColor theme="4" tint="0.59999389629810485"/>
        <bgColor indexed="64"/>
      </patternFill>
    </fill>
    <fill>
      <patternFill patternType="solid">
        <fgColor theme="0"/>
        <bgColor indexed="64"/>
      </patternFill>
    </fill>
  </fills>
  <borders count="26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style="medium">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right style="dashed">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bottom/>
      <diagonal/>
    </border>
    <border>
      <left style="medium">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thin">
        <color indexed="64"/>
      </right>
      <top/>
      <bottom style="dash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right style="dashed">
        <color indexed="64"/>
      </right>
      <top/>
      <bottom/>
      <diagonal/>
    </border>
    <border>
      <left style="dashed">
        <color indexed="64"/>
      </left>
      <right/>
      <top/>
      <bottom/>
      <diagonal/>
    </border>
    <border>
      <left/>
      <right style="dashed">
        <color indexed="64"/>
      </right>
      <top style="double">
        <color indexed="64"/>
      </top>
      <bottom style="thin">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style="dotted">
        <color indexed="64"/>
      </top>
      <bottom style="dotted">
        <color indexed="64"/>
      </bottom>
      <diagonal/>
    </border>
    <border>
      <left/>
      <right style="medium">
        <color indexed="64"/>
      </right>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style="dotted">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dotted">
        <color indexed="64"/>
      </bottom>
      <diagonal/>
    </border>
    <border>
      <left/>
      <right style="thin">
        <color indexed="64"/>
      </right>
      <top style="dotted">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8"/>
      </left>
      <right/>
      <top/>
      <bottom/>
      <diagonal/>
    </border>
    <border>
      <left/>
      <right/>
      <top style="medium">
        <color indexed="64"/>
      </top>
      <bottom/>
      <diagonal/>
    </border>
    <border>
      <left style="medium">
        <color indexed="64"/>
      </left>
      <right style="hair">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hair">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style="medium">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auto="1"/>
      </left>
      <right/>
      <top/>
      <bottom/>
      <diagonal/>
    </border>
    <border>
      <left/>
      <right/>
      <top/>
      <bottom style="hair">
        <color indexed="64"/>
      </bottom>
      <diagonal/>
    </border>
    <border>
      <left style="medium">
        <color indexed="8"/>
      </left>
      <right style="medium">
        <color indexed="8"/>
      </right>
      <top/>
      <bottom style="medium">
        <color indexed="8"/>
      </bottom>
      <diagonal/>
    </border>
    <border diagonalUp="1">
      <left style="thin">
        <color indexed="8"/>
      </left>
      <right style="thin">
        <color indexed="8"/>
      </right>
      <top style="thin">
        <color indexed="8"/>
      </top>
      <bottom style="thin">
        <color indexed="8"/>
      </bottom>
      <diagonal style="thin">
        <color indexed="8"/>
      </diagonal>
    </border>
    <border diagonalUp="1">
      <left style="thin">
        <color indexed="8"/>
      </left>
      <right style="thin">
        <color indexed="64"/>
      </right>
      <top style="thin">
        <color indexed="64"/>
      </top>
      <bottom/>
      <diagonal style="thin">
        <color indexed="8"/>
      </diagonal>
    </border>
    <border>
      <left style="thin">
        <color indexed="8"/>
      </left>
      <right style="thin">
        <color indexed="8"/>
      </right>
      <top style="thin">
        <color indexed="8"/>
      </top>
      <bottom style="medium">
        <color indexed="8"/>
      </bottom>
      <diagonal/>
    </border>
    <border diagonalUp="1">
      <left style="thin">
        <color indexed="8"/>
      </left>
      <right style="thin">
        <color indexed="8"/>
      </right>
      <top/>
      <bottom style="medium">
        <color indexed="8"/>
      </bottom>
      <diagonal style="thin">
        <color indexed="8"/>
      </diagonal>
    </border>
    <border diagonalUp="1">
      <left style="thin">
        <color indexed="8"/>
      </left>
      <right style="thin">
        <color indexed="64"/>
      </right>
      <top/>
      <bottom style="medium">
        <color indexed="64"/>
      </bottom>
      <diagonal style="thin">
        <color indexed="8"/>
      </diagonal>
    </border>
    <border>
      <left style="medium">
        <color indexed="8"/>
      </left>
      <right style="thin">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thin">
        <color indexed="8"/>
      </left>
      <right/>
      <top style="medium">
        <color indexed="8"/>
      </top>
      <bottom style="medium">
        <color indexed="8"/>
      </bottom>
      <diagonal/>
    </border>
    <border>
      <left style="thin">
        <color indexed="8"/>
      </left>
      <right style="thin">
        <color indexed="64"/>
      </right>
      <top style="medium">
        <color indexed="64"/>
      </top>
      <bottom style="medium">
        <color indexed="64"/>
      </bottom>
      <diagonal/>
    </border>
    <border>
      <left style="thin">
        <color indexed="8"/>
      </left>
      <right style="thin">
        <color indexed="8"/>
      </right>
      <top/>
      <bottom style="medium">
        <color indexed="8"/>
      </bottom>
      <diagonal/>
    </border>
    <border>
      <left/>
      <right/>
      <top style="medium">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64"/>
      </top>
      <bottom style="thin">
        <color indexed="64"/>
      </bottom>
      <diagonal/>
    </border>
    <border diagonalUp="1">
      <left style="thin">
        <color indexed="8"/>
      </left>
      <right/>
      <top style="thin">
        <color indexed="64"/>
      </top>
      <bottom/>
      <diagonal style="thin">
        <color indexed="8"/>
      </diagonal>
    </border>
    <border diagonalUp="1">
      <left/>
      <right style="thin">
        <color indexed="64"/>
      </right>
      <top style="thin">
        <color indexed="64"/>
      </top>
      <bottom/>
      <diagonal style="thin">
        <color indexed="8"/>
      </diagonal>
    </border>
    <border diagonalUp="1">
      <left style="thin">
        <color indexed="8"/>
      </left>
      <right/>
      <top/>
      <bottom style="medium">
        <color indexed="64"/>
      </bottom>
      <diagonal style="thin">
        <color indexed="8"/>
      </diagonal>
    </border>
    <border diagonalUp="1">
      <left/>
      <right style="thin">
        <color indexed="64"/>
      </right>
      <top/>
      <bottom style="medium">
        <color indexed="64"/>
      </bottom>
      <diagonal style="thin">
        <color indexed="8"/>
      </diagonal>
    </border>
    <border>
      <left style="medium">
        <color indexed="8"/>
      </left>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thin">
        <color indexed="64"/>
      </right>
      <top/>
      <bottom/>
      <diagonal/>
    </border>
    <border>
      <left style="thin">
        <color indexed="8"/>
      </left>
      <right/>
      <top/>
      <bottom style="medium">
        <color indexed="8"/>
      </bottom>
      <diagonal/>
    </border>
    <border>
      <left style="medium">
        <color indexed="8"/>
      </left>
      <right/>
      <top style="medium">
        <color indexed="8"/>
      </top>
      <bottom style="medium">
        <color indexed="8"/>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s>
  <cellStyleXfs count="58">
    <xf numFmtId="0" fontId="0" fillId="0" borderId="0"/>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0" borderId="0" applyNumberFormat="0" applyFill="0" applyBorder="0" applyAlignment="0" applyProtection="0">
      <alignment vertical="center"/>
    </xf>
    <xf numFmtId="0" fontId="34" fillId="29" borderId="106" applyNumberFormat="0" applyAlignment="0" applyProtection="0">
      <alignment vertical="center"/>
    </xf>
    <xf numFmtId="0" fontId="35" fillId="30" borderId="0" applyNumberFormat="0" applyBorder="0" applyAlignment="0" applyProtection="0">
      <alignment vertical="center"/>
    </xf>
    <xf numFmtId="0" fontId="12" fillId="3" borderId="107" applyNumberFormat="0" applyFont="0" applyAlignment="0" applyProtection="0">
      <alignment vertical="center"/>
    </xf>
    <xf numFmtId="0" fontId="36" fillId="0" borderId="108" applyNumberFormat="0" applyFill="0" applyAlignment="0" applyProtection="0">
      <alignment vertical="center"/>
    </xf>
    <xf numFmtId="0" fontId="37" fillId="31" borderId="0" applyNumberFormat="0" applyBorder="0" applyAlignment="0" applyProtection="0">
      <alignment vertical="center"/>
    </xf>
    <xf numFmtId="0" fontId="38" fillId="32" borderId="109" applyNumberFormat="0" applyAlignment="0" applyProtection="0">
      <alignment vertical="center"/>
    </xf>
    <xf numFmtId="0" fontId="39" fillId="0" borderId="0" applyNumberFormat="0" applyFill="0" applyBorder="0" applyAlignment="0" applyProtection="0">
      <alignment vertical="center"/>
    </xf>
    <xf numFmtId="0" fontId="40" fillId="0" borderId="110" applyNumberFormat="0" applyFill="0" applyAlignment="0" applyProtection="0">
      <alignment vertical="center"/>
    </xf>
    <xf numFmtId="0" fontId="41" fillId="0" borderId="111" applyNumberFormat="0" applyFill="0" applyAlignment="0" applyProtection="0">
      <alignment vertical="center"/>
    </xf>
    <xf numFmtId="0" fontId="42" fillId="0" borderId="112" applyNumberFormat="0" applyFill="0" applyAlignment="0" applyProtection="0">
      <alignment vertical="center"/>
    </xf>
    <xf numFmtId="0" fontId="42" fillId="0" borderId="0" applyNumberFormat="0" applyFill="0" applyBorder="0" applyAlignment="0" applyProtection="0">
      <alignment vertical="center"/>
    </xf>
    <xf numFmtId="0" fontId="43" fillId="0" borderId="113" applyNumberFormat="0" applyFill="0" applyAlignment="0" applyProtection="0">
      <alignment vertical="center"/>
    </xf>
    <xf numFmtId="0" fontId="44" fillId="32" borderId="114" applyNumberFormat="0" applyAlignment="0" applyProtection="0">
      <alignment vertical="center"/>
    </xf>
    <xf numFmtId="0" fontId="45" fillId="0" borderId="0" applyNumberFormat="0" applyFill="0" applyBorder="0" applyAlignment="0" applyProtection="0">
      <alignment vertical="center"/>
    </xf>
    <xf numFmtId="0" fontId="46" fillId="2" borderId="109" applyNumberFormat="0" applyAlignment="0" applyProtection="0">
      <alignment vertical="center"/>
    </xf>
    <xf numFmtId="0" fontId="47" fillId="33" borderId="0" applyNumberFormat="0" applyBorder="0" applyAlignment="0" applyProtection="0">
      <alignment vertical="center"/>
    </xf>
    <xf numFmtId="0" fontId="58" fillId="0" borderId="0">
      <alignment vertical="center"/>
    </xf>
    <xf numFmtId="0" fontId="58" fillId="0" borderId="0">
      <alignment vertical="center"/>
    </xf>
    <xf numFmtId="0" fontId="55"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3" fillId="0" borderId="0">
      <alignment vertical="center"/>
    </xf>
    <xf numFmtId="9" fontId="3" fillId="0" borderId="0" applyFont="0" applyFill="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12" fillId="0" borderId="0"/>
  </cellStyleXfs>
  <cellXfs count="2584">
    <xf numFmtId="0" fontId="0" fillId="0" borderId="0" xfId="0"/>
    <xf numFmtId="0" fontId="6" fillId="0" borderId="0" xfId="0" applyFont="1" applyAlignment="1">
      <alignment horizontal="left" vertical="center"/>
    </xf>
    <xf numFmtId="0" fontId="6" fillId="0" borderId="0" xfId="0" applyFont="1" applyAlignment="1">
      <alignment vertical="center"/>
    </xf>
    <xf numFmtId="0" fontId="6" fillId="0" borderId="0" xfId="0" applyFont="1"/>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0" xfId="0" applyFont="1" applyAlignment="1">
      <alignment horizontal="center" vertical="center"/>
    </xf>
    <xf numFmtId="0" fontId="6" fillId="0" borderId="9" xfId="0" applyFont="1" applyBorder="1" applyAlignment="1">
      <alignment horizontal="left" vertical="center"/>
    </xf>
    <xf numFmtId="0" fontId="6" fillId="0" borderId="0" xfId="0" applyFont="1" applyAlignment="1">
      <alignment horizontal="left"/>
    </xf>
    <xf numFmtId="0" fontId="6" fillId="0" borderId="6" xfId="0" applyFont="1" applyBorder="1"/>
    <xf numFmtId="0" fontId="6" fillId="0" borderId="7" xfId="0" applyFont="1" applyBorder="1"/>
    <xf numFmtId="0" fontId="6" fillId="0" borderId="8" xfId="0" applyFont="1" applyBorder="1"/>
    <xf numFmtId="0" fontId="6" fillId="0" borderId="6" xfId="0" applyFont="1" applyBorder="1" applyAlignment="1">
      <alignment horizontal="justify" wrapText="1"/>
    </xf>
    <xf numFmtId="0" fontId="6" fillId="0" borderId="7" xfId="0" applyFont="1" applyBorder="1" applyAlignment="1">
      <alignment horizontal="justify" wrapText="1"/>
    </xf>
    <xf numFmtId="0" fontId="6" fillId="0" borderId="0" xfId="0" applyFont="1" applyAlignment="1">
      <alignment horizontal="justify" vertical="center" wrapText="1"/>
    </xf>
    <xf numFmtId="0" fontId="6" fillId="0" borderId="0" xfId="0" applyFont="1" applyAlignment="1">
      <alignment horizontal="left" vertical="center" wrapText="1"/>
    </xf>
    <xf numFmtId="0" fontId="6" fillId="0" borderId="4" xfId="0" applyFont="1" applyBorder="1" applyAlignment="1">
      <alignment vertical="center"/>
    </xf>
    <xf numFmtId="0" fontId="6" fillId="0" borderId="1" xfId="0" applyFont="1" applyBorder="1" applyAlignment="1">
      <alignment vertical="center"/>
    </xf>
    <xf numFmtId="0" fontId="6" fillId="0" borderId="6" xfId="0" applyFont="1" applyBorder="1" applyAlignment="1">
      <alignment horizontal="justify" vertical="center"/>
    </xf>
    <xf numFmtId="0" fontId="6" fillId="0" borderId="7" xfId="0" applyFont="1" applyBorder="1" applyAlignment="1">
      <alignment horizontal="justify" vertical="center"/>
    </xf>
    <xf numFmtId="0" fontId="6" fillId="0" borderId="8" xfId="0" applyFont="1" applyBorder="1" applyAlignment="1">
      <alignment horizontal="justify" vertical="center"/>
    </xf>
    <xf numFmtId="0" fontId="6" fillId="0" borderId="0" xfId="0" applyFont="1" applyAlignment="1">
      <alignment horizontal="left" wrapText="1"/>
    </xf>
    <xf numFmtId="0" fontId="6" fillId="0" borderId="3" xfId="0" applyFont="1" applyBorder="1" applyAlignment="1">
      <alignment horizontal="justify" vertical="center"/>
    </xf>
    <xf numFmtId="0" fontId="6" fillId="0" borderId="6" xfId="0" applyFont="1" applyBorder="1" applyAlignment="1">
      <alignment horizontal="justify"/>
    </xf>
    <xf numFmtId="0" fontId="6" fillId="0" borderId="7" xfId="0" applyFont="1" applyBorder="1" applyAlignment="1">
      <alignment horizontal="justify"/>
    </xf>
    <xf numFmtId="0" fontId="6" fillId="0" borderId="8" xfId="0" applyFont="1" applyBorder="1" applyAlignment="1">
      <alignment horizontal="justify"/>
    </xf>
    <xf numFmtId="0" fontId="6" fillId="0" borderId="4" xfId="0" applyFont="1" applyBorder="1" applyAlignment="1">
      <alignment horizontal="justify" vertical="center"/>
    </xf>
    <xf numFmtId="0" fontId="6" fillId="0" borderId="1" xfId="0" applyFont="1" applyBorder="1" applyAlignment="1">
      <alignment horizontal="justify" vertical="center"/>
    </xf>
    <xf numFmtId="0" fontId="6" fillId="0" borderId="4" xfId="0" applyFont="1" applyBorder="1" applyAlignment="1">
      <alignment horizontal="justify" wrapText="1"/>
    </xf>
    <xf numFmtId="0" fontId="6" fillId="0" borderId="1" xfId="0" applyFont="1" applyBorder="1" applyAlignment="1">
      <alignment horizontal="justify" wrapText="1"/>
    </xf>
    <xf numFmtId="0" fontId="6" fillId="0" borderId="8" xfId="0" applyFont="1" applyBorder="1" applyAlignment="1">
      <alignment horizontal="justify" wrapText="1"/>
    </xf>
    <xf numFmtId="0" fontId="6" fillId="0" borderId="10" xfId="0" applyFont="1" applyBorder="1" applyAlignment="1">
      <alignment horizontal="justify" wrapText="1"/>
    </xf>
    <xf numFmtId="0" fontId="6" fillId="0" borderId="9" xfId="0" applyFont="1" applyBorder="1" applyAlignment="1">
      <alignment horizontal="justify" wrapText="1"/>
    </xf>
    <xf numFmtId="0" fontId="6" fillId="0" borderId="9" xfId="0" applyFont="1" applyBorder="1"/>
    <xf numFmtId="0" fontId="6" fillId="0" borderId="11" xfId="0" applyFont="1" applyBorder="1" applyAlignment="1">
      <alignment horizontal="left"/>
    </xf>
    <xf numFmtId="0" fontId="6" fillId="0" borderId="3"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0" xfId="0" applyFont="1" applyAlignment="1">
      <alignment horizontal="right" vertical="center"/>
    </xf>
    <xf numFmtId="0" fontId="9" fillId="0" borderId="0" xfId="0" applyFont="1" applyAlignment="1">
      <alignment horizontal="justify"/>
    </xf>
    <xf numFmtId="0" fontId="6" fillId="0" borderId="7" xfId="0" applyFont="1" applyBorder="1" applyAlignment="1">
      <alignment horizontal="left"/>
    </xf>
    <xf numFmtId="0" fontId="6" fillId="0" borderId="7" xfId="0" applyFont="1" applyBorder="1" applyAlignment="1">
      <alignment horizontal="left" wrapText="1"/>
    </xf>
    <xf numFmtId="0" fontId="6" fillId="0" borderId="4" xfId="0" applyFont="1" applyBorder="1" applyAlignment="1">
      <alignment horizontal="left"/>
    </xf>
    <xf numFmtId="0" fontId="6" fillId="0" borderId="1" xfId="0" applyFont="1" applyBorder="1" applyAlignment="1">
      <alignment horizontal="left"/>
    </xf>
    <xf numFmtId="0" fontId="6" fillId="0" borderId="5" xfId="0" applyFont="1" applyBorder="1" applyAlignment="1">
      <alignment horizontal="left"/>
    </xf>
    <xf numFmtId="0" fontId="6" fillId="0" borderId="15" xfId="0" applyFont="1" applyBorder="1" applyAlignment="1">
      <alignment horizontal="left"/>
    </xf>
    <xf numFmtId="0" fontId="6" fillId="0" borderId="3" xfId="0" applyFont="1" applyBorder="1" applyAlignment="1">
      <alignment horizontal="left"/>
    </xf>
    <xf numFmtId="0" fontId="6" fillId="0" borderId="16" xfId="0" applyFont="1" applyBorder="1" applyAlignment="1">
      <alignment horizontal="left"/>
    </xf>
    <xf numFmtId="0" fontId="6" fillId="0" borderId="17" xfId="0" applyFont="1" applyBorder="1" applyAlignment="1">
      <alignment horizontal="left"/>
    </xf>
    <xf numFmtId="0" fontId="6" fillId="0" borderId="3" xfId="0" applyFont="1" applyBorder="1"/>
    <xf numFmtId="0" fontId="6" fillId="0" borderId="4" xfId="0" applyFont="1" applyBorder="1"/>
    <xf numFmtId="0" fontId="6" fillId="0" borderId="1" xfId="0" applyFont="1" applyBorder="1"/>
    <xf numFmtId="0" fontId="6" fillId="0" borderId="5" xfId="0" applyFont="1" applyBorder="1"/>
    <xf numFmtId="0" fontId="6" fillId="0" borderId="15" xfId="0" applyFont="1" applyBorder="1"/>
    <xf numFmtId="0" fontId="6" fillId="0" borderId="18" xfId="0" applyFont="1" applyBorder="1" applyAlignment="1">
      <alignment horizontal="center" vertical="center" textRotation="255"/>
    </xf>
    <xf numFmtId="0" fontId="6" fillId="0" borderId="19" xfId="0" applyFont="1" applyBorder="1" applyAlignment="1">
      <alignment horizontal="justify" wrapText="1"/>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6" xfId="0" applyFont="1" applyBorder="1" applyAlignment="1">
      <alignment horizontal="center" vertical="center" textRotation="255"/>
    </xf>
    <xf numFmtId="0" fontId="6" fillId="0" borderId="4" xfId="0" applyFont="1" applyBorder="1" applyAlignment="1">
      <alignment horizontal="justify"/>
    </xf>
    <xf numFmtId="0" fontId="6" fillId="0" borderId="5" xfId="0" applyFont="1" applyBorder="1" applyAlignment="1">
      <alignment horizontal="justify"/>
    </xf>
    <xf numFmtId="0" fontId="6" fillId="0" borderId="6" xfId="0" applyFont="1" applyBorder="1" applyAlignment="1">
      <alignment horizontal="center" vertical="center" textRotation="255" wrapText="1"/>
    </xf>
    <xf numFmtId="0" fontId="6" fillId="0" borderId="3" xfId="0" applyFont="1" applyBorder="1" applyAlignment="1">
      <alignment horizontal="center" vertical="center" textRotation="255" wrapText="1"/>
    </xf>
    <xf numFmtId="0" fontId="6" fillId="0" borderId="20" xfId="0" applyFont="1" applyBorder="1" applyAlignment="1">
      <alignment horizontal="justify" wrapText="1"/>
    </xf>
    <xf numFmtId="0" fontId="6" fillId="0" borderId="21" xfId="0" applyFont="1" applyBorder="1" applyAlignment="1">
      <alignment horizontal="center" vertical="center" textRotation="255" wrapText="1"/>
    </xf>
    <xf numFmtId="0" fontId="6" fillId="0" borderId="22" xfId="0" applyFont="1" applyBorder="1" applyAlignment="1">
      <alignment horizontal="justify" wrapText="1"/>
    </xf>
    <xf numFmtId="0" fontId="6" fillId="0" borderId="23" xfId="0" applyFont="1" applyBorder="1" applyAlignment="1">
      <alignment horizontal="justify" wrapText="1"/>
    </xf>
    <xf numFmtId="0" fontId="6" fillId="0" borderId="24" xfId="0" applyFont="1" applyBorder="1" applyAlignment="1">
      <alignment horizontal="justify" wrapText="1"/>
    </xf>
    <xf numFmtId="0" fontId="6" fillId="0" borderId="21" xfId="0" applyFont="1" applyBorder="1" applyAlignment="1">
      <alignment horizontal="left" vertical="center"/>
    </xf>
    <xf numFmtId="0" fontId="6" fillId="0" borderId="23" xfId="0" applyFont="1" applyBorder="1" applyAlignment="1">
      <alignment horizontal="justify"/>
    </xf>
    <xf numFmtId="0" fontId="6" fillId="0" borderId="23" xfId="0" applyFont="1" applyBorder="1"/>
    <xf numFmtId="0" fontId="6" fillId="0" borderId="24" xfId="0" applyFont="1" applyBorder="1"/>
    <xf numFmtId="0" fontId="6" fillId="0" borderId="3" xfId="0" applyFont="1" applyBorder="1" applyAlignment="1">
      <alignment horizontal="justify" wrapText="1"/>
    </xf>
    <xf numFmtId="0" fontId="6" fillId="0" borderId="25" xfId="0" applyFont="1" applyBorder="1" applyAlignment="1">
      <alignment horizontal="left" vertical="center"/>
    </xf>
    <xf numFmtId="0" fontId="6" fillId="0" borderId="21" xfId="0" applyFont="1" applyBorder="1" applyAlignment="1">
      <alignment horizontal="justify" wrapText="1"/>
    </xf>
    <xf numFmtId="0" fontId="6" fillId="0" borderId="24" xfId="0" applyFont="1" applyBorder="1" applyAlignment="1">
      <alignment horizontal="left" vertical="center"/>
    </xf>
    <xf numFmtId="0" fontId="6" fillId="0" borderId="26" xfId="0" applyFont="1" applyBorder="1" applyAlignment="1">
      <alignment horizontal="left" vertical="center"/>
    </xf>
    <xf numFmtId="0" fontId="6" fillId="0" borderId="21" xfId="0" applyFont="1" applyBorder="1"/>
    <xf numFmtId="0" fontId="6" fillId="0" borderId="16" xfId="0" applyFont="1" applyBorder="1" applyAlignment="1">
      <alignment horizontal="left" vertical="center"/>
    </xf>
    <xf numFmtId="0" fontId="6" fillId="0" borderId="15"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center" vertical="center"/>
    </xf>
    <xf numFmtId="0" fontId="6" fillId="0" borderId="27" xfId="0" applyFont="1" applyBorder="1" applyAlignment="1">
      <alignment horizontal="left" vertical="center"/>
    </xf>
    <xf numFmtId="0" fontId="6" fillId="0" borderId="0" xfId="0" applyFont="1" applyAlignment="1">
      <alignment horizontal="center"/>
    </xf>
    <xf numFmtId="0" fontId="6" fillId="0" borderId="16" xfId="0" applyFont="1" applyBorder="1" applyAlignment="1">
      <alignment vertical="center"/>
    </xf>
    <xf numFmtId="0" fontId="6" fillId="0" borderId="5" xfId="0" applyFont="1" applyBorder="1" applyAlignment="1">
      <alignment vertical="center"/>
    </xf>
    <xf numFmtId="0" fontId="6" fillId="0" borderId="0" xfId="0" applyFont="1" applyAlignment="1">
      <alignment horizontal="left" vertical="top"/>
    </xf>
    <xf numFmtId="0" fontId="6" fillId="0" borderId="5" xfId="0" applyFont="1" applyBorder="1" applyAlignment="1">
      <alignment horizontal="center" vertical="center"/>
    </xf>
    <xf numFmtId="0" fontId="6" fillId="0" borderId="3" xfId="0" applyFont="1" applyBorder="1" applyAlignment="1">
      <alignment horizontal="center"/>
    </xf>
    <xf numFmtId="0" fontId="6" fillId="0" borderId="17" xfId="0" applyFont="1" applyBorder="1" applyAlignment="1">
      <alignment horizontal="center"/>
    </xf>
    <xf numFmtId="0" fontId="6" fillId="0" borderId="27" xfId="0" applyFont="1" applyBorder="1"/>
    <xf numFmtId="0" fontId="6" fillId="0" borderId="16" xfId="0" applyFont="1" applyBorder="1" applyAlignment="1">
      <alignment horizontal="center"/>
    </xf>
    <xf numFmtId="0" fontId="6" fillId="0" borderId="17" xfId="0" applyFont="1" applyBorder="1"/>
    <xf numFmtId="0" fontId="6" fillId="0" borderId="16" xfId="0" applyFont="1" applyBorder="1"/>
    <xf numFmtId="0" fontId="6" fillId="0" borderId="0" xfId="0" applyFont="1" applyAlignment="1">
      <alignment vertical="top"/>
    </xf>
    <xf numFmtId="0" fontId="6" fillId="0" borderId="0" xfId="0" applyFont="1" applyAlignment="1">
      <alignment horizontal="left" vertical="top" wrapText="1"/>
    </xf>
    <xf numFmtId="0" fontId="19" fillId="0" borderId="0" xfId="0" applyFont="1" applyAlignment="1">
      <alignment horizontal="left" vertical="center"/>
    </xf>
    <xf numFmtId="0" fontId="19" fillId="0" borderId="0" xfId="0" applyFont="1" applyAlignment="1">
      <alignment horizontal="right" vertical="center"/>
    </xf>
    <xf numFmtId="0" fontId="6" fillId="4" borderId="0" xfId="0" applyFont="1" applyFill="1" applyAlignment="1">
      <alignment horizontal="left" vertical="center"/>
    </xf>
    <xf numFmtId="0" fontId="6" fillId="4" borderId="0" xfId="0" applyFont="1" applyFill="1" applyAlignment="1">
      <alignment horizontal="right" vertical="center"/>
    </xf>
    <xf numFmtId="0" fontId="6" fillId="4" borderId="7" xfId="0" applyFont="1" applyFill="1" applyBorder="1" applyAlignment="1">
      <alignment horizontal="left" vertical="center"/>
    </xf>
    <xf numFmtId="0" fontId="6" fillId="4" borderId="8" xfId="0" applyFont="1" applyFill="1" applyBorder="1" applyAlignment="1">
      <alignment vertical="center"/>
    </xf>
    <xf numFmtId="0" fontId="6" fillId="4" borderId="6" xfId="0" applyFont="1" applyFill="1" applyBorder="1" applyAlignment="1">
      <alignment horizontal="center" vertical="center"/>
    </xf>
    <xf numFmtId="0" fontId="6" fillId="4" borderId="6" xfId="0" applyFont="1" applyFill="1" applyBorder="1" applyAlignment="1">
      <alignment horizontal="left" vertical="center"/>
    </xf>
    <xf numFmtId="0" fontId="6" fillId="4" borderId="0" xfId="0" applyFont="1" applyFill="1"/>
    <xf numFmtId="0" fontId="6" fillId="4" borderId="3" xfId="0" applyFont="1" applyFill="1" applyBorder="1" applyAlignment="1">
      <alignment horizontal="left" vertical="center"/>
    </xf>
    <xf numFmtId="0" fontId="6" fillId="4" borderId="4" xfId="0" applyFont="1" applyFill="1" applyBorder="1" applyAlignment="1">
      <alignment horizontal="left" vertical="center"/>
    </xf>
    <xf numFmtId="0" fontId="6" fillId="4" borderId="1" xfId="0" applyFont="1" applyFill="1" applyBorder="1" applyAlignment="1">
      <alignment horizontal="left" vertical="center"/>
    </xf>
    <xf numFmtId="0" fontId="6" fillId="4" borderId="17" xfId="0" applyFont="1" applyFill="1" applyBorder="1" applyAlignment="1">
      <alignment horizontal="left" vertical="center" wrapText="1"/>
    </xf>
    <xf numFmtId="0" fontId="6" fillId="4" borderId="27" xfId="0" applyFont="1" applyFill="1" applyBorder="1" applyAlignment="1">
      <alignment horizontal="left" vertical="center" wrapText="1"/>
    </xf>
    <xf numFmtId="0" fontId="6" fillId="4" borderId="17" xfId="0" applyFont="1" applyFill="1" applyBorder="1" applyAlignment="1">
      <alignment horizontal="left" vertical="center"/>
    </xf>
    <xf numFmtId="0" fontId="6" fillId="4" borderId="27" xfId="0" applyFont="1" applyFill="1" applyBorder="1" applyAlignment="1">
      <alignment horizontal="left" vertical="center"/>
    </xf>
    <xf numFmtId="0" fontId="6" fillId="4" borderId="0" xfId="0" applyFont="1" applyFill="1" applyAlignment="1">
      <alignment horizontal="left" vertical="top"/>
    </xf>
    <xf numFmtId="0" fontId="6" fillId="4" borderId="16" xfId="0" applyFont="1" applyFill="1" applyBorder="1" applyAlignment="1">
      <alignment horizontal="left" vertical="center"/>
    </xf>
    <xf numFmtId="0" fontId="6" fillId="4" borderId="5" xfId="0" applyFont="1" applyFill="1" applyBorder="1" applyAlignment="1">
      <alignment horizontal="left" vertical="center"/>
    </xf>
    <xf numFmtId="0" fontId="6" fillId="4" borderId="15" xfId="0" applyFont="1" applyFill="1" applyBorder="1" applyAlignment="1">
      <alignment horizontal="left" vertical="center"/>
    </xf>
    <xf numFmtId="0" fontId="6" fillId="4" borderId="17" xfId="0" applyFont="1" applyFill="1" applyBorder="1" applyAlignment="1">
      <alignment vertical="center" wrapText="1"/>
    </xf>
    <xf numFmtId="0" fontId="6" fillId="4" borderId="27" xfId="0" applyFont="1" applyFill="1" applyBorder="1" applyAlignment="1">
      <alignment vertical="center" wrapText="1"/>
    </xf>
    <xf numFmtId="0" fontId="8" fillId="4" borderId="2"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0" xfId="0" applyFont="1" applyFill="1" applyAlignment="1">
      <alignment vertical="center"/>
    </xf>
    <xf numFmtId="0" fontId="6" fillId="4" borderId="0" xfId="0" applyFont="1" applyFill="1" applyAlignment="1">
      <alignment horizontal="left" vertical="center" wrapText="1"/>
    </xf>
    <xf numFmtId="0" fontId="8" fillId="4" borderId="7" xfId="0" applyFont="1" applyFill="1" applyBorder="1" applyAlignment="1">
      <alignment horizontal="center" vertical="center"/>
    </xf>
    <xf numFmtId="0" fontId="6" fillId="4" borderId="7" xfId="0" applyFont="1" applyFill="1" applyBorder="1" applyAlignment="1">
      <alignment horizontal="center" vertical="center"/>
    </xf>
    <xf numFmtId="0" fontId="8" fillId="4" borderId="0" xfId="0" applyFont="1" applyFill="1" applyAlignment="1">
      <alignment horizontal="left" vertical="center" wrapText="1"/>
    </xf>
    <xf numFmtId="0" fontId="8" fillId="4" borderId="17" xfId="0" applyFont="1" applyFill="1" applyBorder="1" applyAlignment="1">
      <alignment horizontal="center" vertical="center"/>
    </xf>
    <xf numFmtId="0" fontId="8" fillId="4" borderId="27" xfId="0" applyFont="1" applyFill="1" applyBorder="1" applyAlignment="1">
      <alignment horizontal="center" vertical="center"/>
    </xf>
    <xf numFmtId="0" fontId="6" fillId="4" borderId="0" xfId="0" applyFont="1" applyFill="1" applyAlignment="1">
      <alignment vertical="center" wrapText="1"/>
    </xf>
    <xf numFmtId="0" fontId="6" fillId="4" borderId="4" xfId="0" applyFont="1" applyFill="1" applyBorder="1" applyAlignment="1">
      <alignment horizontal="left" vertical="center" wrapText="1"/>
    </xf>
    <xf numFmtId="0" fontId="6" fillId="4" borderId="0" xfId="0" applyFont="1" applyFill="1" applyAlignment="1">
      <alignment horizontal="left"/>
    </xf>
    <xf numFmtId="0" fontId="6" fillId="4" borderId="0" xfId="0" applyFont="1" applyFill="1" applyAlignment="1">
      <alignment horizontal="center"/>
    </xf>
    <xf numFmtId="0" fontId="6" fillId="4" borderId="0" xfId="0" applyFont="1" applyFill="1" applyAlignment="1">
      <alignment horizontal="center" vertical="center" wrapText="1"/>
    </xf>
    <xf numFmtId="0" fontId="8" fillId="4" borderId="4" xfId="0" applyFont="1" applyFill="1" applyBorder="1" applyAlignment="1">
      <alignment horizontal="center" vertical="center"/>
    </xf>
    <xf numFmtId="0" fontId="8" fillId="4" borderId="5" xfId="0" applyFont="1" applyFill="1" applyBorder="1" applyAlignment="1">
      <alignment horizontal="left" vertical="center" wrapText="1"/>
    </xf>
    <xf numFmtId="0" fontId="8" fillId="4" borderId="0" xfId="0" applyFont="1" applyFill="1" applyAlignment="1">
      <alignment horizontal="center" vertical="center"/>
    </xf>
    <xf numFmtId="0" fontId="6" fillId="4" borderId="16"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4" borderId="5" xfId="0" applyFont="1" applyFill="1" applyBorder="1" applyAlignment="1">
      <alignment horizontal="left" vertical="center" wrapText="1"/>
    </xf>
    <xf numFmtId="0" fontId="14" fillId="4" borderId="0" xfId="0" applyFont="1" applyFill="1" applyAlignment="1">
      <alignment horizontal="left" vertical="center"/>
    </xf>
    <xf numFmtId="0" fontId="8" fillId="4" borderId="0" xfId="0" applyFont="1" applyFill="1" applyAlignment="1">
      <alignment vertical="center" wrapText="1"/>
    </xf>
    <xf numFmtId="0" fontId="6" fillId="4" borderId="4" xfId="0" applyFont="1" applyFill="1" applyBorder="1" applyAlignment="1">
      <alignment vertical="center"/>
    </xf>
    <xf numFmtId="0" fontId="6" fillId="4" borderId="1" xfId="0" applyFont="1" applyFill="1" applyBorder="1" applyAlignment="1">
      <alignment vertical="center"/>
    </xf>
    <xf numFmtId="0" fontId="6" fillId="4" borderId="8" xfId="0" applyFont="1" applyFill="1" applyBorder="1" applyAlignment="1">
      <alignment horizontal="left" vertical="center"/>
    </xf>
    <xf numFmtId="0" fontId="6" fillId="4" borderId="6" xfId="0" applyFont="1" applyFill="1" applyBorder="1" applyAlignment="1">
      <alignment vertical="center"/>
    </xf>
    <xf numFmtId="0" fontId="6" fillId="4" borderId="7" xfId="0" applyFont="1" applyFill="1" applyBorder="1" applyAlignment="1">
      <alignment vertical="center"/>
    </xf>
    <xf numFmtId="0" fontId="6" fillId="4" borderId="16" xfId="0" applyFont="1" applyFill="1" applyBorder="1" applyAlignment="1">
      <alignment vertical="center"/>
    </xf>
    <xf numFmtId="0" fontId="6" fillId="4" borderId="5" xfId="0" applyFont="1" applyFill="1" applyBorder="1" applyAlignment="1">
      <alignment vertical="center"/>
    </xf>
    <xf numFmtId="0" fontId="6" fillId="4" borderId="16"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0" xfId="0" applyFont="1" applyFill="1" applyAlignment="1">
      <alignment horizontal="center" vertical="center"/>
    </xf>
    <xf numFmtId="0" fontId="6" fillId="4" borderId="2" xfId="0" applyFont="1" applyFill="1" applyBorder="1" applyAlignment="1">
      <alignment horizontal="center" vertical="center"/>
    </xf>
    <xf numFmtId="0" fontId="6" fillId="4" borderId="17" xfId="0" applyFont="1" applyFill="1" applyBorder="1" applyAlignment="1">
      <alignment horizontal="center" vertical="center"/>
    </xf>
    <xf numFmtId="0" fontId="6" fillId="4" borderId="27" xfId="0" applyFont="1" applyFill="1" applyBorder="1" applyAlignment="1">
      <alignment horizontal="center" vertical="center"/>
    </xf>
    <xf numFmtId="0" fontId="6" fillId="4" borderId="17" xfId="0" applyFont="1" applyFill="1" applyBorder="1" applyAlignment="1">
      <alignment vertical="center"/>
    </xf>
    <xf numFmtId="0" fontId="6" fillId="4" borderId="27" xfId="0" applyFont="1" applyFill="1" applyBorder="1" applyAlignment="1">
      <alignment vertical="center"/>
    </xf>
    <xf numFmtId="0" fontId="6" fillId="4" borderId="4" xfId="0" applyFont="1" applyFill="1" applyBorder="1"/>
    <xf numFmtId="0" fontId="6" fillId="4" borderId="5" xfId="0" applyFont="1" applyFill="1" applyBorder="1"/>
    <xf numFmtId="0" fontId="6" fillId="4" borderId="16" xfId="0" applyFont="1" applyFill="1" applyBorder="1" applyAlignment="1">
      <alignment vertical="center" wrapText="1"/>
    </xf>
    <xf numFmtId="0" fontId="19" fillId="0" borderId="6" xfId="0" applyFont="1" applyBorder="1" applyAlignment="1">
      <alignment horizontal="left" vertical="center"/>
    </xf>
    <xf numFmtId="0" fontId="19" fillId="0" borderId="7" xfId="0" applyFont="1" applyBorder="1" applyAlignment="1">
      <alignment horizontal="left" vertical="center"/>
    </xf>
    <xf numFmtId="0" fontId="19" fillId="0" borderId="7" xfId="0" applyFont="1" applyBorder="1" applyAlignment="1">
      <alignment vertical="center"/>
    </xf>
    <xf numFmtId="0" fontId="19" fillId="0" borderId="8" xfId="0" applyFont="1" applyBorder="1" applyAlignment="1">
      <alignment vertical="center"/>
    </xf>
    <xf numFmtId="0" fontId="19" fillId="0" borderId="0" xfId="0" applyFont="1"/>
    <xf numFmtId="0" fontId="19" fillId="0" borderId="8" xfId="0" applyFont="1" applyBorder="1" applyAlignment="1">
      <alignment horizontal="center" vertical="center"/>
    </xf>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1" xfId="0" applyFont="1" applyBorder="1" applyAlignment="1">
      <alignment horizontal="left" vertical="center"/>
    </xf>
    <xf numFmtId="0" fontId="20" fillId="0" borderId="2" xfId="0" applyFont="1" applyBorder="1" applyAlignment="1">
      <alignment horizontal="center" vertical="center"/>
    </xf>
    <xf numFmtId="0" fontId="19" fillId="0" borderId="0" xfId="0" applyFont="1" applyAlignment="1">
      <alignment horizontal="center" vertical="center"/>
    </xf>
    <xf numFmtId="0" fontId="19" fillId="0" borderId="17" xfId="0" applyFont="1" applyBorder="1" applyAlignment="1">
      <alignment horizontal="left" vertical="center"/>
    </xf>
    <xf numFmtId="0" fontId="19" fillId="0" borderId="27" xfId="0" applyFont="1" applyBorder="1" applyAlignment="1">
      <alignment horizontal="left" vertical="center"/>
    </xf>
    <xf numFmtId="0" fontId="19" fillId="0" borderId="0" xfId="0" applyFont="1" applyAlignment="1">
      <alignment vertical="center"/>
    </xf>
    <xf numFmtId="0" fontId="20" fillId="0" borderId="0" xfId="0" applyFont="1" applyAlignment="1">
      <alignment horizontal="left" vertical="center" wrapText="1"/>
    </xf>
    <xf numFmtId="0" fontId="19" fillId="0" borderId="0" xfId="0" applyFont="1" applyAlignment="1">
      <alignment horizontal="left" vertical="center" wrapText="1"/>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19" fillId="0" borderId="16" xfId="0" applyFont="1" applyBorder="1" applyAlignment="1">
      <alignment horizontal="left" vertical="center"/>
    </xf>
    <xf numFmtId="0" fontId="19" fillId="0" borderId="5" xfId="0" applyFont="1" applyBorder="1" applyAlignment="1">
      <alignment horizontal="left" vertical="center"/>
    </xf>
    <xf numFmtId="0" fontId="19" fillId="0" borderId="15" xfId="0" applyFont="1" applyBorder="1" applyAlignment="1">
      <alignment horizontal="left" vertical="center"/>
    </xf>
    <xf numFmtId="0" fontId="19" fillId="0" borderId="17" xfId="0" applyFont="1" applyBorder="1" applyAlignment="1">
      <alignment horizontal="left" vertical="center" wrapText="1"/>
    </xf>
    <xf numFmtId="0" fontId="19" fillId="0" borderId="27" xfId="0" applyFont="1" applyBorder="1" applyAlignment="1">
      <alignment horizontal="left" vertical="center" wrapText="1"/>
    </xf>
    <xf numFmtId="0" fontId="19" fillId="0" borderId="17" xfId="0" applyFont="1" applyBorder="1" applyAlignment="1">
      <alignment horizontal="center" vertical="center" wrapText="1"/>
    </xf>
    <xf numFmtId="0" fontId="19" fillId="0" borderId="0" xfId="0" applyFont="1" applyAlignment="1">
      <alignment horizontal="center" vertical="center" wrapText="1"/>
    </xf>
    <xf numFmtId="0" fontId="19" fillId="0" borderId="27" xfId="0" applyFont="1" applyBorder="1" applyAlignment="1">
      <alignment horizontal="center" vertical="center" wrapText="1"/>
    </xf>
    <xf numFmtId="0" fontId="20" fillId="0" borderId="0" xfId="0" applyFont="1" applyAlignment="1">
      <alignment horizontal="center" vertical="center"/>
    </xf>
    <xf numFmtId="0" fontId="20" fillId="0" borderId="0" xfId="0" applyFont="1" applyAlignment="1">
      <alignment horizontal="left" vertical="center" wrapText="1" indent="1"/>
    </xf>
    <xf numFmtId="0" fontId="20" fillId="0" borderId="0" xfId="0" applyFont="1" applyAlignment="1">
      <alignment horizontal="left" vertical="center"/>
    </xf>
    <xf numFmtId="0" fontId="20" fillId="0" borderId="7" xfId="0" applyFont="1" applyBorder="1" applyAlignment="1">
      <alignment vertical="center"/>
    </xf>
    <xf numFmtId="0" fontId="20" fillId="0" borderId="7" xfId="0" applyFont="1" applyBorder="1" applyAlignment="1">
      <alignment vertical="center" wrapText="1"/>
    </xf>
    <xf numFmtId="0" fontId="19" fillId="0" borderId="0" xfId="0" applyFont="1" applyAlignment="1">
      <alignment horizontal="left"/>
    </xf>
    <xf numFmtId="0" fontId="19" fillId="0" borderId="0" xfId="0" applyFont="1" applyAlignment="1">
      <alignment horizontal="center"/>
    </xf>
    <xf numFmtId="0" fontId="6" fillId="4" borderId="1" xfId="0" applyFont="1" applyFill="1" applyBorder="1"/>
    <xf numFmtId="0" fontId="6" fillId="4" borderId="27" xfId="0" applyFont="1" applyFill="1" applyBorder="1"/>
    <xf numFmtId="0" fontId="6" fillId="4" borderId="16" xfId="0" applyFont="1" applyFill="1" applyBorder="1" applyAlignment="1">
      <alignment horizontal="center"/>
    </xf>
    <xf numFmtId="0" fontId="6" fillId="4" borderId="15" xfId="0" applyFont="1" applyFill="1" applyBorder="1"/>
    <xf numFmtId="0" fontId="6" fillId="4" borderId="3" xfId="0" applyFont="1" applyFill="1" applyBorder="1"/>
    <xf numFmtId="0" fontId="8" fillId="4" borderId="27" xfId="0" applyFont="1" applyFill="1" applyBorder="1" applyAlignment="1">
      <alignment vertical="center"/>
    </xf>
    <xf numFmtId="0" fontId="6" fillId="4" borderId="0" xfId="0" applyFont="1" applyFill="1" applyAlignment="1">
      <alignment vertical="top"/>
    </xf>
    <xf numFmtId="0" fontId="6" fillId="4" borderId="16" xfId="0" applyFont="1" applyFill="1" applyBorder="1"/>
    <xf numFmtId="0" fontId="6" fillId="4" borderId="2" xfId="0" applyFont="1" applyFill="1" applyBorder="1" applyAlignment="1">
      <alignment horizontal="left" vertical="center"/>
    </xf>
    <xf numFmtId="0" fontId="8" fillId="4" borderId="5" xfId="0" applyFont="1" applyFill="1" applyBorder="1" applyAlignment="1">
      <alignment horizontal="center" vertical="center"/>
    </xf>
    <xf numFmtId="0" fontId="8" fillId="4" borderId="5" xfId="0" applyFont="1" applyFill="1" applyBorder="1" applyAlignment="1">
      <alignment horizontal="left" vertical="center" wrapText="1" indent="1"/>
    </xf>
    <xf numFmtId="0" fontId="8" fillId="4" borderId="0" xfId="0" applyFont="1" applyFill="1" applyAlignment="1">
      <alignment horizontal="left" vertical="center" wrapText="1" indent="1"/>
    </xf>
    <xf numFmtId="0" fontId="8" fillId="4" borderId="0" xfId="0" applyFont="1" applyFill="1" applyAlignment="1">
      <alignment horizontal="left" vertical="center"/>
    </xf>
    <xf numFmtId="0" fontId="0" fillId="4" borderId="0" xfId="0" applyFill="1"/>
    <xf numFmtId="0" fontId="6" fillId="4" borderId="31" xfId="0" applyFont="1" applyFill="1" applyBorder="1" applyAlignment="1">
      <alignment horizontal="left" vertical="center"/>
    </xf>
    <xf numFmtId="0" fontId="8" fillId="4" borderId="0" xfId="0" applyFont="1" applyFill="1"/>
    <xf numFmtId="0" fontId="7" fillId="4" borderId="0" xfId="0" applyFont="1" applyFill="1" applyAlignment="1">
      <alignment horizontal="left" vertical="top"/>
    </xf>
    <xf numFmtId="0" fontId="7" fillId="4" borderId="0" xfId="0" applyFont="1" applyFill="1" applyAlignment="1">
      <alignment horizontal="left" vertical="center"/>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7" fillId="4" borderId="3" xfId="0" applyFont="1" applyFill="1" applyBorder="1" applyAlignment="1">
      <alignment horizontal="left" vertical="top"/>
    </xf>
    <xf numFmtId="0" fontId="7" fillId="4" borderId="4" xfId="0" applyFont="1" applyFill="1" applyBorder="1" applyAlignment="1">
      <alignment horizontal="left" vertical="top"/>
    </xf>
    <xf numFmtId="0" fontId="7" fillId="4" borderId="1" xfId="0" applyFont="1" applyFill="1" applyBorder="1" applyAlignment="1">
      <alignment horizontal="left" vertical="top"/>
    </xf>
    <xf numFmtId="0" fontId="7" fillId="4" borderId="17" xfId="0" applyFont="1" applyFill="1" applyBorder="1" applyAlignment="1">
      <alignment horizontal="left" vertical="top"/>
    </xf>
    <xf numFmtId="0" fontId="7" fillId="4" borderId="27" xfId="0" applyFont="1" applyFill="1" applyBorder="1" applyAlignment="1">
      <alignment horizontal="left" vertical="top"/>
    </xf>
    <xf numFmtId="0" fontId="7" fillId="4" borderId="17" xfId="0" applyFont="1" applyFill="1" applyBorder="1" applyAlignment="1">
      <alignment horizontal="center" vertical="center"/>
    </xf>
    <xf numFmtId="0" fontId="7" fillId="4" borderId="0" xfId="0" applyFont="1" applyFill="1" applyAlignment="1">
      <alignment horizontal="center" vertical="center"/>
    </xf>
    <xf numFmtId="0" fontId="7" fillId="4" borderId="27" xfId="0" applyFont="1" applyFill="1" applyBorder="1" applyAlignment="1">
      <alignment horizontal="center" vertical="center"/>
    </xf>
    <xf numFmtId="0" fontId="7" fillId="4" borderId="16" xfId="0" applyFont="1" applyFill="1" applyBorder="1" applyAlignment="1">
      <alignment horizontal="left" vertical="top"/>
    </xf>
    <xf numFmtId="0" fontId="7" fillId="4" borderId="5" xfId="0" applyFont="1" applyFill="1" applyBorder="1" applyAlignment="1">
      <alignment horizontal="left" vertical="top"/>
    </xf>
    <xf numFmtId="0" fontId="7" fillId="4" borderId="15" xfId="0" applyFont="1" applyFill="1" applyBorder="1" applyAlignment="1">
      <alignment horizontal="left" vertical="top"/>
    </xf>
    <xf numFmtId="0" fontId="7" fillId="4" borderId="0" xfId="0" applyFont="1" applyFill="1" applyAlignment="1">
      <alignment horizontal="right" vertical="top"/>
    </xf>
    <xf numFmtId="0" fontId="7" fillId="4" borderId="0" xfId="0" applyFont="1" applyFill="1" applyAlignment="1">
      <alignment horizontal="left"/>
    </xf>
    <xf numFmtId="0" fontId="7" fillId="4" borderId="0" xfId="0" applyFont="1" applyFill="1"/>
    <xf numFmtId="0" fontId="6" fillId="4" borderId="8" xfId="0" applyFont="1" applyFill="1" applyBorder="1"/>
    <xf numFmtId="0" fontId="6" fillId="4" borderId="6" xfId="0" applyFont="1" applyFill="1" applyBorder="1"/>
    <xf numFmtId="0" fontId="6" fillId="4" borderId="16" xfId="0" applyFont="1" applyFill="1" applyBorder="1" applyAlignment="1">
      <alignment horizontal="left"/>
    </xf>
    <xf numFmtId="0" fontId="6" fillId="4" borderId="5" xfId="0" applyFont="1" applyFill="1" applyBorder="1" applyAlignment="1">
      <alignment horizontal="left"/>
    </xf>
    <xf numFmtId="0" fontId="6" fillId="4" borderId="15" xfId="0" applyFont="1" applyFill="1" applyBorder="1" applyAlignment="1">
      <alignment horizontal="left"/>
    </xf>
    <xf numFmtId="0" fontId="6" fillId="4" borderId="0" xfId="0" applyFont="1" applyFill="1" applyAlignment="1">
      <alignment wrapText="1"/>
    </xf>
    <xf numFmtId="0" fontId="8" fillId="4" borderId="7" xfId="0" applyFont="1" applyFill="1" applyBorder="1" applyAlignment="1">
      <alignment vertical="center"/>
    </xf>
    <xf numFmtId="0" fontId="6" fillId="4" borderId="4" xfId="0" applyFont="1" applyFill="1" applyBorder="1" applyAlignment="1">
      <alignment horizontal="right" vertical="center"/>
    </xf>
    <xf numFmtId="0" fontId="8" fillId="4" borderId="0" xfId="0" applyFont="1" applyFill="1" applyAlignment="1">
      <alignment horizontal="left"/>
    </xf>
    <xf numFmtId="0" fontId="8" fillId="4" borderId="0" xfId="0" applyFont="1" applyFill="1" applyAlignment="1">
      <alignment vertical="center"/>
    </xf>
    <xf numFmtId="0" fontId="8" fillId="4" borderId="6" xfId="0" applyFont="1" applyFill="1" applyBorder="1" applyAlignment="1">
      <alignment vertical="center"/>
    </xf>
    <xf numFmtId="0" fontId="8" fillId="4" borderId="16" xfId="0" applyFont="1" applyFill="1" applyBorder="1" applyAlignment="1">
      <alignment vertical="center" wrapText="1"/>
    </xf>
    <xf numFmtId="0" fontId="8" fillId="4" borderId="5" xfId="0" applyFont="1" applyFill="1" applyBorder="1" applyAlignment="1">
      <alignment vertical="center" wrapText="1"/>
    </xf>
    <xf numFmtId="0" fontId="8" fillId="4" borderId="0" xfId="0" applyFont="1" applyFill="1" applyAlignment="1">
      <alignment horizontal="left" vertical="center" indent="1"/>
    </xf>
    <xf numFmtId="0" fontId="8" fillId="4" borderId="0" xfId="0" applyFont="1" applyFill="1" applyAlignment="1">
      <alignment horizontal="center" vertical="center" wrapText="1"/>
    </xf>
    <xf numFmtId="0" fontId="22" fillId="4" borderId="17" xfId="0" applyFont="1" applyFill="1" applyBorder="1" applyAlignment="1">
      <alignment horizontal="left" vertical="center"/>
    </xf>
    <xf numFmtId="0" fontId="22" fillId="4" borderId="3" xfId="0" applyFont="1" applyFill="1" applyBorder="1" applyAlignment="1">
      <alignment horizontal="left" vertical="center"/>
    </xf>
    <xf numFmtId="0" fontId="22" fillId="4" borderId="4" xfId="0" applyFont="1" applyFill="1" applyBorder="1" applyAlignment="1">
      <alignment horizontal="left" vertical="center"/>
    </xf>
    <xf numFmtId="0" fontId="22" fillId="4" borderId="1" xfId="0" applyFont="1" applyFill="1" applyBorder="1" applyAlignment="1">
      <alignment horizontal="left" vertical="center"/>
    </xf>
    <xf numFmtId="0" fontId="22" fillId="4" borderId="27" xfId="0" applyFont="1" applyFill="1" applyBorder="1" applyAlignment="1">
      <alignment horizontal="left" vertical="center"/>
    </xf>
    <xf numFmtId="0" fontId="22" fillId="4" borderId="0" xfId="0" applyFont="1" applyFill="1" applyAlignment="1">
      <alignment horizontal="left" vertical="center"/>
    </xf>
    <xf numFmtId="0" fontId="6" fillId="4" borderId="42" xfId="0" applyFont="1" applyFill="1" applyBorder="1" applyAlignment="1">
      <alignment horizontal="left" vertical="center"/>
    </xf>
    <xf numFmtId="0" fontId="8" fillId="4" borderId="0" xfId="0" applyFont="1" applyFill="1" applyAlignment="1">
      <alignment horizontal="right" vertical="center"/>
    </xf>
    <xf numFmtId="0" fontId="21" fillId="4" borderId="0" xfId="0" applyFont="1" applyFill="1" applyAlignment="1">
      <alignment vertical="center"/>
    </xf>
    <xf numFmtId="0" fontId="6" fillId="4" borderId="7" xfId="0" applyFont="1" applyFill="1" applyBorder="1" applyAlignment="1">
      <alignment horizontal="right" vertical="center"/>
    </xf>
    <xf numFmtId="0" fontId="6" fillId="4" borderId="8" xfId="0" applyFont="1" applyFill="1" applyBorder="1" applyAlignment="1">
      <alignment horizontal="right" vertical="center"/>
    </xf>
    <xf numFmtId="0" fontId="6" fillId="4" borderId="1" xfId="0" applyFont="1" applyFill="1" applyBorder="1" applyAlignment="1">
      <alignment horizontal="right" vertical="center"/>
    </xf>
    <xf numFmtId="0" fontId="8" fillId="4" borderId="3" xfId="0" applyFont="1" applyFill="1" applyBorder="1" applyAlignment="1">
      <alignment horizontal="left" vertical="center"/>
    </xf>
    <xf numFmtId="0" fontId="8" fillId="4" borderId="4" xfId="0" applyFont="1" applyFill="1" applyBorder="1" applyAlignment="1">
      <alignment horizontal="left" vertical="center"/>
    </xf>
    <xf numFmtId="0" fontId="8" fillId="4" borderId="1" xfId="0" applyFont="1" applyFill="1" applyBorder="1" applyAlignment="1">
      <alignment horizontal="left" vertical="center"/>
    </xf>
    <xf numFmtId="0" fontId="8" fillId="4" borderId="17" xfId="0" applyFont="1" applyFill="1" applyBorder="1" applyAlignment="1">
      <alignment vertical="center" wrapText="1"/>
    </xf>
    <xf numFmtId="0" fontId="8" fillId="4" borderId="27" xfId="0" applyFont="1" applyFill="1" applyBorder="1" applyAlignment="1">
      <alignment vertical="center" wrapText="1"/>
    </xf>
    <xf numFmtId="0" fontId="8" fillId="4" borderId="6" xfId="0" applyFont="1" applyFill="1" applyBorder="1" applyAlignment="1">
      <alignment horizontal="left" vertical="center"/>
    </xf>
    <xf numFmtId="0" fontId="8" fillId="4" borderId="7" xfId="0" applyFont="1" applyFill="1" applyBorder="1" applyAlignment="1">
      <alignment horizontal="left" vertical="center"/>
    </xf>
    <xf numFmtId="0" fontId="8" fillId="4" borderId="8" xfId="0" applyFont="1" applyFill="1" applyBorder="1" applyAlignment="1">
      <alignment horizontal="center" vertical="center"/>
    </xf>
    <xf numFmtId="0" fontId="8" fillId="4" borderId="16" xfId="0" applyFont="1" applyFill="1" applyBorder="1" applyAlignment="1">
      <alignment horizontal="left" vertical="center"/>
    </xf>
    <xf numFmtId="0" fontId="8" fillId="4" borderId="5" xfId="0" applyFont="1" applyFill="1" applyBorder="1" applyAlignment="1">
      <alignment horizontal="left" vertical="center"/>
    </xf>
    <xf numFmtId="0" fontId="8" fillId="4" borderId="15" xfId="0" applyFont="1" applyFill="1" applyBorder="1" applyAlignment="1">
      <alignment horizontal="left" vertical="center"/>
    </xf>
    <xf numFmtId="0" fontId="8" fillId="4" borderId="17" xfId="0" applyFont="1" applyFill="1" applyBorder="1" applyAlignment="1">
      <alignment horizontal="left" vertical="center"/>
    </xf>
    <xf numFmtId="0" fontId="8" fillId="4" borderId="27" xfId="0" applyFont="1" applyFill="1" applyBorder="1" applyAlignment="1">
      <alignment horizontal="left" vertical="center"/>
    </xf>
    <xf numFmtId="9" fontId="8" fillId="4" borderId="0" xfId="0" quotePrefix="1" applyNumberFormat="1" applyFont="1" applyFill="1" applyAlignment="1">
      <alignment horizontal="center" vertical="center" wrapText="1"/>
    </xf>
    <xf numFmtId="0" fontId="8" fillId="4" borderId="6" xfId="0" applyFont="1" applyFill="1" applyBorder="1" applyAlignment="1">
      <alignment horizontal="center" vertical="center"/>
    </xf>
    <xf numFmtId="0" fontId="8" fillId="4" borderId="16" xfId="0" applyFont="1" applyFill="1" applyBorder="1" applyAlignment="1">
      <alignment horizontal="left" vertical="center" wrapText="1"/>
    </xf>
    <xf numFmtId="0" fontId="8" fillId="4" borderId="15" xfId="0" applyFont="1" applyFill="1" applyBorder="1" applyAlignment="1">
      <alignment horizontal="left" vertical="center" wrapText="1"/>
    </xf>
    <xf numFmtId="0" fontId="8" fillId="4" borderId="16" xfId="0" applyFont="1" applyFill="1" applyBorder="1" applyAlignment="1">
      <alignment horizontal="center" vertical="center"/>
    </xf>
    <xf numFmtId="0" fontId="8" fillId="4" borderId="15"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17" xfId="0" applyFont="1" applyFill="1" applyBorder="1" applyAlignment="1">
      <alignment vertical="center"/>
    </xf>
    <xf numFmtId="0" fontId="8" fillId="4" borderId="0" xfId="0" applyFont="1" applyFill="1" applyAlignment="1">
      <alignment vertical="top" wrapText="1"/>
    </xf>
    <xf numFmtId="0" fontId="6" fillId="4" borderId="17" xfId="0" applyFont="1" applyFill="1" applyBorder="1" applyAlignment="1">
      <alignment horizontal="center"/>
    </xf>
    <xf numFmtId="0" fontId="6" fillId="4" borderId="17" xfId="0" applyFont="1" applyFill="1" applyBorder="1"/>
    <xf numFmtId="0" fontId="6" fillId="4" borderId="17" xfId="0" applyFont="1" applyFill="1" applyBorder="1" applyAlignment="1">
      <alignment horizontal="center" vertical="top"/>
    </xf>
    <xf numFmtId="0" fontId="6" fillId="4" borderId="3" xfId="0" applyFont="1" applyFill="1" applyBorder="1" applyAlignment="1">
      <alignment horizontal="center"/>
    </xf>
    <xf numFmtId="0" fontId="0" fillId="4" borderId="0" xfId="0" applyFill="1" applyAlignment="1">
      <alignment horizontal="center" vertical="center"/>
    </xf>
    <xf numFmtId="0" fontId="0" fillId="4" borderId="27" xfId="0" applyFill="1" applyBorder="1" applyAlignment="1">
      <alignment horizontal="center" vertical="center"/>
    </xf>
    <xf numFmtId="0" fontId="8" fillId="4" borderId="6" xfId="0" applyFont="1" applyFill="1" applyBorder="1" applyAlignment="1">
      <alignment vertical="center" wrapText="1"/>
    </xf>
    <xf numFmtId="0" fontId="8" fillId="4" borderId="7" xfId="0" applyFont="1" applyFill="1" applyBorder="1" applyAlignment="1">
      <alignment vertical="center" wrapText="1"/>
    </xf>
    <xf numFmtId="0" fontId="21" fillId="0" borderId="17" xfId="0" applyFont="1" applyBorder="1" applyAlignment="1">
      <alignment vertical="center"/>
    </xf>
    <xf numFmtId="0" fontId="10" fillId="0" borderId="2"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25" xfId="0" applyFont="1" applyBorder="1" applyAlignment="1">
      <alignment horizontal="center" vertical="center" wrapText="1"/>
    </xf>
    <xf numFmtId="0" fontId="6" fillId="4" borderId="0" xfId="0" applyFont="1" applyFill="1" applyAlignment="1">
      <alignment horizontal="left" vertical="top" wrapText="1"/>
    </xf>
    <xf numFmtId="0" fontId="6" fillId="4" borderId="0" xfId="0" applyFont="1" applyFill="1" applyAlignment="1">
      <alignment vertical="top"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6" fillId="4" borderId="16" xfId="0" applyFont="1" applyFill="1" applyBorder="1" applyAlignment="1">
      <alignment horizontal="left" vertical="center" wrapText="1"/>
    </xf>
    <xf numFmtId="0" fontId="6" fillId="4" borderId="15" xfId="0" applyFont="1" applyFill="1" applyBorder="1" applyAlignment="1">
      <alignment horizontal="left" vertical="center" wrapText="1"/>
    </xf>
    <xf numFmtId="0" fontId="6" fillId="4" borderId="3" xfId="0" applyFont="1" applyFill="1" applyBorder="1" applyAlignment="1">
      <alignment horizontal="left" vertical="center" wrapText="1"/>
    </xf>
    <xf numFmtId="0" fontId="6" fillId="4" borderId="1" xfId="0" applyFont="1" applyFill="1" applyBorder="1" applyAlignment="1">
      <alignment horizontal="left"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4" xfId="0" applyFont="1" applyFill="1" applyBorder="1" applyAlignment="1">
      <alignment horizontal="center" vertical="center"/>
    </xf>
    <xf numFmtId="0" fontId="21" fillId="4" borderId="0" xfId="0" applyFont="1" applyFill="1" applyAlignment="1">
      <alignment vertical="top" wrapText="1"/>
    </xf>
    <xf numFmtId="0" fontId="6" fillId="0" borderId="4" xfId="0" applyFont="1" applyBorder="1" applyAlignment="1">
      <alignment horizontal="center" vertical="center"/>
    </xf>
    <xf numFmtId="0" fontId="6" fillId="0" borderId="7" xfId="0" applyFont="1" applyBorder="1" applyAlignment="1">
      <alignment vertical="center"/>
    </xf>
    <xf numFmtId="0" fontId="8" fillId="0" borderId="0" xfId="0" applyFont="1" applyAlignment="1">
      <alignment horizontal="center" vertical="center"/>
    </xf>
    <xf numFmtId="0" fontId="6" fillId="0" borderId="17" xfId="0" applyFont="1" applyBorder="1" applyAlignment="1">
      <alignment horizontal="center" vertical="center"/>
    </xf>
    <xf numFmtId="0" fontId="6" fillId="0" borderId="27" xfId="0" applyFont="1" applyBorder="1" applyAlignment="1">
      <alignment vertical="center"/>
    </xf>
    <xf numFmtId="0" fontId="6" fillId="0" borderId="17" xfId="0" applyFont="1" applyBorder="1" applyAlignment="1">
      <alignment horizontal="left" vertical="center" wrapText="1"/>
    </xf>
    <xf numFmtId="0" fontId="6" fillId="0" borderId="27" xfId="0" applyFont="1" applyBorder="1" applyAlignment="1">
      <alignment horizontal="left" vertical="center" wrapText="1"/>
    </xf>
    <xf numFmtId="0" fontId="10" fillId="0" borderId="0" xfId="0" applyFont="1" applyAlignment="1">
      <alignment horizontal="left"/>
    </xf>
    <xf numFmtId="0" fontId="10" fillId="0" borderId="0" xfId="0" applyFont="1" applyAlignment="1">
      <alignment horizontal="justify"/>
    </xf>
    <xf numFmtId="0" fontId="10" fillId="0" borderId="0" xfId="0" applyFont="1" applyAlignment="1">
      <alignment vertical="top"/>
    </xf>
    <xf numFmtId="0" fontId="10" fillId="0" borderId="6" xfId="0" applyFont="1" applyBorder="1" applyAlignment="1">
      <alignment horizontal="center" vertical="center"/>
    </xf>
    <xf numFmtId="0" fontId="10" fillId="0" borderId="2" xfId="0" applyFont="1" applyBorder="1" applyAlignment="1">
      <alignment horizontal="center" vertical="center"/>
    </xf>
    <xf numFmtId="0" fontId="10" fillId="0" borderId="2" xfId="0" applyFont="1" applyBorder="1" applyAlignment="1">
      <alignment horizontal="justify" vertical="center"/>
    </xf>
    <xf numFmtId="0" fontId="10" fillId="0" borderId="6" xfId="0" applyFont="1" applyBorder="1" applyAlignment="1">
      <alignment horizontal="justify" vertical="center"/>
    </xf>
    <xf numFmtId="0" fontId="10" fillId="0" borderId="2" xfId="0" applyFont="1" applyBorder="1" applyAlignment="1">
      <alignment horizontal="justify" vertical="center" wrapText="1"/>
    </xf>
    <xf numFmtId="0" fontId="10" fillId="0" borderId="6" xfId="0" applyFont="1" applyBorder="1" applyAlignment="1">
      <alignment horizontal="justify" vertical="center" wrapText="1"/>
    </xf>
    <xf numFmtId="0" fontId="10" fillId="0" borderId="44" xfId="0" applyFont="1" applyBorder="1" applyAlignment="1">
      <alignment horizontal="justify" vertical="top" wrapText="1"/>
    </xf>
    <xf numFmtId="0" fontId="10" fillId="0" borderId="2" xfId="0" applyFont="1" applyBorder="1" applyAlignment="1">
      <alignment horizontal="justify" vertical="top" wrapText="1"/>
    </xf>
    <xf numFmtId="0" fontId="10" fillId="0" borderId="25" xfId="0" applyFont="1" applyBorder="1" applyAlignment="1">
      <alignment horizontal="justify" vertical="top" wrapText="1"/>
    </xf>
    <xf numFmtId="0" fontId="10" fillId="0" borderId="3" xfId="0" applyFont="1" applyBorder="1" applyAlignment="1">
      <alignment horizontal="justify" vertical="top" wrapText="1"/>
    </xf>
    <xf numFmtId="0" fontId="10" fillId="0" borderId="4" xfId="0" applyFont="1" applyBorder="1" applyAlignment="1">
      <alignment horizontal="justify" vertical="top" wrapText="1"/>
    </xf>
    <xf numFmtId="0" fontId="10" fillId="0" borderId="17" xfId="0" applyFont="1" applyBorder="1" applyAlignment="1">
      <alignment horizontal="left"/>
    </xf>
    <xf numFmtId="0" fontId="10" fillId="0" borderId="0" xfId="0" applyFont="1"/>
    <xf numFmtId="0" fontId="10" fillId="0" borderId="27" xfId="0" applyFont="1" applyBorder="1" applyAlignment="1">
      <alignment horizontal="justify" vertical="top" wrapText="1"/>
    </xf>
    <xf numFmtId="0" fontId="10" fillId="0" borderId="0" xfId="0" applyFont="1" applyAlignment="1">
      <alignment horizontal="justify" vertical="top" wrapText="1"/>
    </xf>
    <xf numFmtId="0" fontId="10" fillId="0" borderId="16" xfId="0" applyFont="1" applyBorder="1" applyAlignment="1">
      <alignment horizontal="left"/>
    </xf>
    <xf numFmtId="0" fontId="16" fillId="0" borderId="0" xfId="0" applyFont="1" applyAlignment="1">
      <alignment horizontal="left" vertical="center"/>
    </xf>
    <xf numFmtId="0" fontId="26" fillId="0" borderId="0" xfId="0" applyFont="1" applyAlignment="1">
      <alignment vertical="center"/>
    </xf>
    <xf numFmtId="0" fontId="10" fillId="0" borderId="26" xfId="0" applyFont="1" applyBorder="1" applyAlignment="1">
      <alignment horizontal="center" vertical="center" wrapText="1"/>
    </xf>
    <xf numFmtId="177" fontId="8" fillId="0" borderId="2" xfId="0" applyNumberFormat="1" applyFont="1" applyBorder="1" applyAlignment="1">
      <alignment horizontal="center" vertical="center" wrapText="1"/>
    </xf>
    <xf numFmtId="0" fontId="21" fillId="0" borderId="0" xfId="0" applyFont="1" applyAlignment="1">
      <alignment vertical="center"/>
    </xf>
    <xf numFmtId="0" fontId="8" fillId="0" borderId="2" xfId="0" applyFont="1" applyBorder="1" applyAlignment="1">
      <alignment horizontal="center" vertical="center"/>
    </xf>
    <xf numFmtId="0" fontId="8" fillId="0" borderId="0" xfId="0" applyFont="1" applyAlignment="1">
      <alignment horizontal="left" vertical="center" wrapText="1"/>
    </xf>
    <xf numFmtId="0" fontId="8" fillId="0" borderId="17" xfId="0" applyFont="1" applyBorder="1" applyAlignment="1">
      <alignment horizontal="center" vertical="center"/>
    </xf>
    <xf numFmtId="0" fontId="8" fillId="0" borderId="27" xfId="0" applyFont="1" applyBorder="1" applyAlignment="1">
      <alignment horizontal="center" vertical="center"/>
    </xf>
    <xf numFmtId="0" fontId="6" fillId="0" borderId="16" xfId="0" applyFont="1" applyBorder="1" applyAlignment="1">
      <alignment horizontal="left" vertical="top"/>
    </xf>
    <xf numFmtId="0" fontId="6" fillId="0" borderId="5" xfId="0" applyFont="1" applyBorder="1" applyAlignment="1">
      <alignment horizontal="left" vertical="top"/>
    </xf>
    <xf numFmtId="0" fontId="6" fillId="0" borderId="15" xfId="0" applyFont="1" applyBorder="1" applyAlignment="1">
      <alignment horizontal="left" vertical="top"/>
    </xf>
    <xf numFmtId="0" fontId="6" fillId="0" borderId="3" xfId="0" applyFont="1" applyBorder="1" applyAlignment="1">
      <alignment horizontal="left" vertical="top"/>
    </xf>
    <xf numFmtId="0" fontId="6" fillId="0" borderId="4" xfId="0" applyFont="1" applyBorder="1" applyAlignment="1">
      <alignment horizontal="left" vertical="top"/>
    </xf>
    <xf numFmtId="0" fontId="6" fillId="0" borderId="1" xfId="0" applyFont="1" applyBorder="1" applyAlignment="1">
      <alignment horizontal="left" vertical="top"/>
    </xf>
    <xf numFmtId="0" fontId="6" fillId="0" borderId="0" xfId="0" applyFont="1" applyAlignment="1">
      <alignment horizontal="center" vertical="center" wrapText="1"/>
    </xf>
    <xf numFmtId="0" fontId="6" fillId="0" borderId="17" xfId="0" applyFont="1" applyBorder="1" applyAlignment="1">
      <alignment horizontal="center" vertical="center" wrapText="1"/>
    </xf>
    <xf numFmtId="0" fontId="6" fillId="0" borderId="27" xfId="0" applyFont="1" applyBorder="1" applyAlignment="1">
      <alignment horizontal="center" vertical="center" wrapText="1"/>
    </xf>
    <xf numFmtId="0" fontId="8" fillId="0" borderId="0" xfId="0" applyFont="1" applyAlignment="1">
      <alignment horizontal="left" vertical="center" wrapText="1" indent="1"/>
    </xf>
    <xf numFmtId="0" fontId="6" fillId="0" borderId="45" xfId="0" applyFont="1" applyBorder="1" applyAlignment="1">
      <alignment horizontal="left" vertical="center"/>
    </xf>
    <xf numFmtId="0" fontId="6" fillId="0" borderId="46" xfId="0" applyFont="1" applyBorder="1" applyAlignment="1">
      <alignment horizontal="left" vertical="center"/>
    </xf>
    <xf numFmtId="0" fontId="6" fillId="0" borderId="47" xfId="0" applyFont="1" applyBorder="1" applyAlignment="1">
      <alignment horizontal="left" vertical="center"/>
    </xf>
    <xf numFmtId="0" fontId="8" fillId="0" borderId="0" xfId="0" applyFont="1" applyAlignment="1">
      <alignment horizontal="left" vertical="center"/>
    </xf>
    <xf numFmtId="0" fontId="6" fillId="0" borderId="6" xfId="0" applyFont="1" applyBorder="1" applyAlignment="1">
      <alignment vertical="center"/>
    </xf>
    <xf numFmtId="0" fontId="6" fillId="4" borderId="0" xfId="0" quotePrefix="1" applyFont="1" applyFill="1" applyAlignment="1">
      <alignment horizontal="left" vertical="center"/>
    </xf>
    <xf numFmtId="0" fontId="6" fillId="4" borderId="17" xfId="0" applyFont="1" applyFill="1" applyBorder="1" applyAlignment="1">
      <alignment vertical="top"/>
    </xf>
    <xf numFmtId="0" fontId="6" fillId="4" borderId="27" xfId="0" applyFont="1" applyFill="1" applyBorder="1" applyAlignment="1">
      <alignment vertical="top"/>
    </xf>
    <xf numFmtId="0" fontId="6" fillId="4" borderId="0" xfId="0" applyFont="1" applyFill="1" applyAlignment="1">
      <alignment horizontal="center" vertical="top"/>
    </xf>
    <xf numFmtId="0" fontId="10" fillId="4" borderId="6" xfId="0" applyFont="1" applyFill="1" applyBorder="1" applyAlignment="1">
      <alignment horizontal="left" vertical="center"/>
    </xf>
    <xf numFmtId="0" fontId="10" fillId="4" borderId="7" xfId="0" applyFont="1" applyFill="1" applyBorder="1" applyAlignment="1">
      <alignment horizontal="left" vertical="center"/>
    </xf>
    <xf numFmtId="0" fontId="10" fillId="4" borderId="0" xfId="0" applyFont="1" applyFill="1" applyAlignment="1">
      <alignment vertical="center"/>
    </xf>
    <xf numFmtId="0" fontId="10" fillId="4" borderId="27" xfId="0" applyFont="1" applyFill="1" applyBorder="1" applyAlignment="1">
      <alignment vertical="center"/>
    </xf>
    <xf numFmtId="176" fontId="6" fillId="4" borderId="17" xfId="0" applyNumberFormat="1" applyFont="1" applyFill="1" applyBorder="1" applyAlignment="1">
      <alignment horizontal="center" vertical="center"/>
    </xf>
    <xf numFmtId="0" fontId="6" fillId="4" borderId="39" xfId="0" applyFont="1" applyFill="1" applyBorder="1" applyAlignment="1">
      <alignment horizontal="center" vertical="center"/>
    </xf>
    <xf numFmtId="176" fontId="6" fillId="4" borderId="0" xfId="0" applyNumberFormat="1" applyFont="1" applyFill="1" applyAlignment="1">
      <alignment horizontal="center" vertical="center"/>
    </xf>
    <xf numFmtId="176" fontId="6" fillId="4" borderId="0" xfId="0" applyNumberFormat="1" applyFont="1" applyFill="1" applyAlignment="1">
      <alignment vertical="center"/>
    </xf>
    <xf numFmtId="176" fontId="6" fillId="4" borderId="5" xfId="0" applyNumberFormat="1" applyFont="1" applyFill="1" applyBorder="1" applyAlignment="1">
      <alignment vertical="center"/>
    </xf>
    <xf numFmtId="0" fontId="6" fillId="4" borderId="15" xfId="0" applyFont="1" applyFill="1" applyBorder="1" applyAlignment="1">
      <alignment vertical="center"/>
    </xf>
    <xf numFmtId="0" fontId="10" fillId="4" borderId="5" xfId="0" applyFont="1" applyFill="1" applyBorder="1" applyAlignment="1">
      <alignment horizontal="left" vertical="center"/>
    </xf>
    <xf numFmtId="0" fontId="24" fillId="4" borderId="0" xfId="0" applyFont="1" applyFill="1" applyAlignment="1">
      <alignment horizontal="left" vertical="center"/>
    </xf>
    <xf numFmtId="0" fontId="21" fillId="4" borderId="0" xfId="0" applyFont="1" applyFill="1" applyAlignment="1">
      <alignment vertical="top"/>
    </xf>
    <xf numFmtId="0" fontId="21" fillId="4" borderId="0" xfId="0" applyFont="1" applyFill="1" applyAlignment="1">
      <alignment horizontal="left" vertical="top"/>
    </xf>
    <xf numFmtId="0" fontId="21" fillId="4" borderId="0" xfId="0" applyFont="1" applyFill="1" applyAlignment="1">
      <alignment horizontal="left" vertical="top" wrapText="1"/>
    </xf>
    <xf numFmtId="0" fontId="24" fillId="4" borderId="0" xfId="0" applyFont="1" applyFill="1" applyAlignment="1">
      <alignment vertical="center" shrinkToFit="1"/>
    </xf>
    <xf numFmtId="0" fontId="24" fillId="4" borderId="27" xfId="0" applyFont="1" applyFill="1" applyBorder="1" applyAlignment="1">
      <alignment vertical="center" shrinkToFit="1"/>
    </xf>
    <xf numFmtId="0" fontId="10" fillId="4" borderId="16" xfId="0" applyFont="1" applyFill="1" applyBorder="1" applyAlignment="1">
      <alignment horizontal="left" vertical="center"/>
    </xf>
    <xf numFmtId="176" fontId="6" fillId="4" borderId="4" xfId="0" applyNumberFormat="1" applyFont="1" applyFill="1" applyBorder="1" applyAlignment="1">
      <alignment vertical="center"/>
    </xf>
    <xf numFmtId="0" fontId="24" fillId="4" borderId="0" xfId="0" applyFont="1" applyFill="1" applyAlignment="1">
      <alignment vertical="top"/>
    </xf>
    <xf numFmtId="0" fontId="24" fillId="4" borderId="0" xfId="0" applyFont="1" applyFill="1" applyAlignment="1">
      <alignment vertical="center"/>
    </xf>
    <xf numFmtId="0" fontId="24" fillId="4" borderId="0" xfId="0" applyFont="1" applyFill="1" applyAlignment="1">
      <alignment horizontal="left" vertical="top"/>
    </xf>
    <xf numFmtId="0" fontId="6" fillId="0" borderId="8" xfId="0" applyFont="1" applyBorder="1" applyAlignment="1">
      <alignment vertical="center"/>
    </xf>
    <xf numFmtId="0" fontId="8" fillId="0" borderId="7" xfId="0" applyFont="1" applyBorder="1" applyAlignment="1">
      <alignment horizontal="center" vertical="center"/>
    </xf>
    <xf numFmtId="0" fontId="8" fillId="0" borderId="7" xfId="0" applyFont="1" applyBorder="1" applyAlignment="1">
      <alignment vertical="center"/>
    </xf>
    <xf numFmtId="0" fontId="8" fillId="0" borderId="7" xfId="0" applyFont="1" applyBorder="1" applyAlignment="1">
      <alignment vertical="center" wrapText="1"/>
    </xf>
    <xf numFmtId="0" fontId="8" fillId="0" borderId="5" xfId="0" applyFont="1" applyBorder="1" applyAlignment="1">
      <alignment horizontal="left" vertical="center" wrapText="1"/>
    </xf>
    <xf numFmtId="0" fontId="8" fillId="0" borderId="5" xfId="0" applyFont="1" applyBorder="1" applyAlignment="1">
      <alignment horizontal="center" vertical="center"/>
    </xf>
    <xf numFmtId="0" fontId="8" fillId="0" borderId="15" xfId="0" applyFont="1" applyBorder="1" applyAlignment="1">
      <alignment horizontal="center" vertical="center"/>
    </xf>
    <xf numFmtId="0" fontId="8" fillId="0" borderId="4" xfId="0" applyFont="1" applyBorder="1" applyAlignment="1">
      <alignment horizontal="center" vertical="center"/>
    </xf>
    <xf numFmtId="0" fontId="8" fillId="0" borderId="4" xfId="0" applyFont="1" applyBorder="1" applyAlignment="1">
      <alignment vertical="center"/>
    </xf>
    <xf numFmtId="0" fontId="8" fillId="0" borderId="4" xfId="0" applyFont="1" applyBorder="1" applyAlignment="1">
      <alignment vertical="center" wrapText="1"/>
    </xf>
    <xf numFmtId="0" fontId="8" fillId="0" borderId="4" xfId="0" applyFont="1" applyBorder="1" applyAlignment="1">
      <alignment horizontal="left" vertical="center" wrapText="1"/>
    </xf>
    <xf numFmtId="0" fontId="8" fillId="0" borderId="3" xfId="0" applyFont="1" applyBorder="1" applyAlignment="1">
      <alignment horizontal="center" vertical="center"/>
    </xf>
    <xf numFmtId="0" fontId="8" fillId="0" borderId="1" xfId="0" applyFont="1" applyBorder="1" applyAlignment="1">
      <alignment horizontal="center" vertical="center"/>
    </xf>
    <xf numFmtId="0" fontId="8" fillId="0" borderId="0" xfId="0" applyFont="1" applyAlignment="1">
      <alignment vertical="center"/>
    </xf>
    <xf numFmtId="0" fontId="8" fillId="0" borderId="0" xfId="0" applyFont="1" applyAlignment="1">
      <alignment vertical="center" wrapText="1"/>
    </xf>
    <xf numFmtId="0" fontId="8" fillId="0" borderId="17" xfId="0" applyFont="1" applyBorder="1" applyAlignment="1">
      <alignment vertical="center" wrapText="1"/>
    </xf>
    <xf numFmtId="0" fontId="8" fillId="0" borderId="5" xfId="0" applyFont="1" applyBorder="1" applyAlignment="1">
      <alignment horizontal="left" vertical="center"/>
    </xf>
    <xf numFmtId="0" fontId="8" fillId="0" borderId="5" xfId="0" applyFont="1" applyBorder="1" applyAlignment="1">
      <alignment vertical="center"/>
    </xf>
    <xf numFmtId="0" fontId="8" fillId="0" borderId="5" xfId="0" applyFont="1" applyBorder="1" applyAlignment="1">
      <alignment vertical="center" wrapText="1"/>
    </xf>
    <xf numFmtId="0" fontId="8" fillId="0" borderId="16" xfId="0" applyFont="1" applyBorder="1" applyAlignment="1">
      <alignment horizontal="center" vertical="center"/>
    </xf>
    <xf numFmtId="0" fontId="6" fillId="4" borderId="0" xfId="0" applyFont="1" applyFill="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0" xfId="0" applyFont="1" applyAlignment="1">
      <alignment wrapText="1"/>
    </xf>
    <xf numFmtId="0" fontId="6" fillId="0" borderId="17" xfId="0" applyFont="1" applyBorder="1" applyAlignment="1">
      <alignment vertical="center" wrapText="1"/>
    </xf>
    <xf numFmtId="0" fontId="6" fillId="0" borderId="0" xfId="0" applyFont="1" applyAlignment="1">
      <alignment horizontal="left" vertical="center" wrapText="1" indent="1"/>
    </xf>
    <xf numFmtId="0" fontId="6" fillId="4" borderId="4" xfId="0" applyFont="1" applyFill="1" applyBorder="1" applyAlignment="1">
      <alignment horizontal="left" vertical="center" wrapText="1" indent="1"/>
    </xf>
    <xf numFmtId="0" fontId="6" fillId="4" borderId="1" xfId="0" applyFont="1" applyFill="1" applyBorder="1" applyAlignment="1">
      <alignment horizontal="left" vertical="center" wrapText="1" indent="1"/>
    </xf>
    <xf numFmtId="0" fontId="6" fillId="4" borderId="3" xfId="0" applyFont="1" applyFill="1" applyBorder="1" applyAlignment="1">
      <alignment horizontal="left" vertical="center" wrapText="1" indent="1"/>
    </xf>
    <xf numFmtId="0" fontId="8" fillId="0" borderId="0" xfId="0" applyFont="1" applyAlignment="1">
      <alignment wrapText="1"/>
    </xf>
    <xf numFmtId="0" fontId="21" fillId="0" borderId="4" xfId="0" applyFont="1" applyBorder="1" applyAlignment="1">
      <alignment vertical="center"/>
    </xf>
    <xf numFmtId="0" fontId="21" fillId="0" borderId="0" xfId="0" applyFont="1" applyAlignment="1">
      <alignment horizontal="left" vertical="center"/>
    </xf>
    <xf numFmtId="0" fontId="21" fillId="0" borderId="0" xfId="0" applyFont="1"/>
    <xf numFmtId="0" fontId="29" fillId="4" borderId="0" xfId="0" applyFont="1" applyFill="1" applyAlignment="1">
      <alignment horizontal="left" vertical="center"/>
    </xf>
    <xf numFmtId="0" fontId="29" fillId="0" borderId="0" xfId="0" applyFont="1" applyAlignment="1">
      <alignment horizontal="justify" vertical="center"/>
    </xf>
    <xf numFmtId="0" fontId="29" fillId="0" borderId="2" xfId="0" applyFont="1" applyBorder="1" applyAlignment="1">
      <alignment horizontal="justify" vertical="center" wrapText="1"/>
    </xf>
    <xf numFmtId="0" fontId="29" fillId="0" borderId="39" xfId="0" applyFont="1" applyBorder="1" applyAlignment="1">
      <alignment horizontal="center" vertical="center" wrapText="1"/>
    </xf>
    <xf numFmtId="0" fontId="29" fillId="0" borderId="5" xfId="0" applyFont="1" applyBorder="1" applyAlignment="1">
      <alignment horizontal="justify" vertical="center" wrapText="1"/>
    </xf>
    <xf numFmtId="0" fontId="29" fillId="0" borderId="25" xfId="0" applyFont="1" applyBorder="1" applyAlignment="1">
      <alignment horizontal="center" vertical="center" wrapText="1"/>
    </xf>
    <xf numFmtId="0" fontId="29" fillId="0" borderId="2" xfId="0" applyFont="1" applyBorder="1" applyAlignment="1">
      <alignment horizontal="right" vertical="center" wrapText="1"/>
    </xf>
    <xf numFmtId="0" fontId="29" fillId="0" borderId="39" xfId="0" applyFont="1" applyBorder="1" applyAlignment="1">
      <alignment horizontal="right" vertical="center" wrapText="1"/>
    </xf>
    <xf numFmtId="0" fontId="29" fillId="0" borderId="6" xfId="0" applyFont="1" applyBorder="1" applyAlignment="1">
      <alignment horizontal="right" vertical="center" wrapText="1"/>
    </xf>
    <xf numFmtId="0" fontId="29" fillId="0" borderId="48" xfId="0" applyFont="1" applyBorder="1" applyAlignment="1">
      <alignment horizontal="right" vertical="center" wrapText="1"/>
    </xf>
    <xf numFmtId="0" fontId="29" fillId="0" borderId="49" xfId="0" applyFont="1" applyBorder="1" applyAlignment="1">
      <alignment horizontal="justify" vertical="center" wrapText="1"/>
    </xf>
    <xf numFmtId="0" fontId="30" fillId="0" borderId="49" xfId="0" applyFont="1" applyBorder="1" applyAlignment="1">
      <alignment horizontal="justify" vertical="center" wrapText="1"/>
    </xf>
    <xf numFmtId="0" fontId="30" fillId="0" borderId="2" xfId="0" applyFont="1" applyBorder="1" applyAlignment="1">
      <alignment horizontal="right" vertical="center" wrapText="1"/>
    </xf>
    <xf numFmtId="0" fontId="30" fillId="0" borderId="50" xfId="0" applyFont="1" applyBorder="1" applyAlignment="1">
      <alignment horizontal="justify" vertical="center" wrapText="1"/>
    </xf>
    <xf numFmtId="0" fontId="30" fillId="0" borderId="42" xfId="0" applyFont="1" applyBorder="1" applyAlignment="1">
      <alignment horizontal="right" vertical="center" wrapText="1"/>
    </xf>
    <xf numFmtId="0" fontId="30" fillId="0" borderId="50" xfId="0" applyFont="1" applyBorder="1" applyAlignment="1">
      <alignment horizontal="right" vertical="center" wrapText="1"/>
    </xf>
    <xf numFmtId="0" fontId="29" fillId="0" borderId="51" xfId="0" applyFont="1" applyBorder="1" applyAlignment="1">
      <alignment horizontal="right" vertical="center" wrapText="1"/>
    </xf>
    <xf numFmtId="0" fontId="29" fillId="0" borderId="52" xfId="0" applyFont="1" applyBorder="1" applyAlignment="1">
      <alignment horizontal="right" vertical="center" wrapText="1"/>
    </xf>
    <xf numFmtId="0" fontId="6" fillId="0" borderId="4"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center"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6" fillId="0" borderId="4" xfId="0" applyFont="1" applyBorder="1" applyAlignment="1">
      <alignment horizontal="center" vertical="center" wrapText="1"/>
    </xf>
    <xf numFmtId="0" fontId="6" fillId="0" borderId="0" xfId="0" applyFont="1" applyAlignment="1">
      <alignment vertical="center" wrapText="1"/>
    </xf>
    <xf numFmtId="0" fontId="21" fillId="0" borderId="0" xfId="0" quotePrefix="1" applyFont="1" applyAlignment="1">
      <alignment horizontal="center" vertical="center"/>
    </xf>
    <xf numFmtId="0" fontId="21" fillId="0" borderId="0" xfId="0" applyFont="1" applyAlignment="1">
      <alignment horizontal="center" vertical="center"/>
    </xf>
    <xf numFmtId="0" fontId="8" fillId="0" borderId="0" xfId="0" applyFont="1"/>
    <xf numFmtId="0" fontId="6" fillId="0" borderId="4" xfId="0" applyFont="1" applyBorder="1" applyAlignment="1">
      <alignment horizontal="right" vertical="center"/>
    </xf>
    <xf numFmtId="0" fontId="6" fillId="0" borderId="53" xfId="0" applyFont="1" applyBorder="1" applyAlignment="1">
      <alignment horizontal="left" vertical="center"/>
    </xf>
    <xf numFmtId="0" fontId="6" fillId="0" borderId="54" xfId="0" applyFont="1" applyBorder="1" applyAlignment="1">
      <alignment horizontal="left" vertical="center"/>
    </xf>
    <xf numFmtId="0" fontId="6" fillId="0" borderId="27" xfId="0" applyFont="1" applyBorder="1" applyAlignment="1">
      <alignment vertical="center" wrapText="1"/>
    </xf>
    <xf numFmtId="0" fontId="6" fillId="0" borderId="15" xfId="0" applyFont="1" applyBorder="1" applyAlignment="1">
      <alignment horizontal="center" vertical="center" wrapText="1"/>
    </xf>
    <xf numFmtId="0" fontId="6" fillId="0" borderId="55" xfId="0" applyFont="1" applyBorder="1" applyAlignment="1">
      <alignment horizontal="center" vertical="center"/>
    </xf>
    <xf numFmtId="0" fontId="6" fillId="0" borderId="56" xfId="0" applyFont="1" applyBorder="1" applyAlignment="1">
      <alignment horizontal="left" vertical="center"/>
    </xf>
    <xf numFmtId="0" fontId="6" fillId="0" borderId="57" xfId="0" applyFont="1" applyBorder="1" applyAlignment="1">
      <alignment horizontal="center" vertical="center"/>
    </xf>
    <xf numFmtId="0" fontId="6" fillId="0" borderId="58" xfId="0" applyFont="1" applyBorder="1" applyAlignment="1">
      <alignment horizontal="left" vertical="center"/>
    </xf>
    <xf numFmtId="0" fontId="8" fillId="0" borderId="5" xfId="0" applyFont="1" applyBorder="1" applyAlignment="1">
      <alignment horizontal="center" vertical="center" wrapText="1"/>
    </xf>
    <xf numFmtId="0" fontId="6" fillId="0" borderId="5" xfId="0" applyFont="1" applyBorder="1" applyAlignment="1">
      <alignment horizontal="center" vertical="center" wrapText="1"/>
    </xf>
    <xf numFmtId="0" fontId="21" fillId="0" borderId="5" xfId="0" quotePrefix="1" applyFont="1" applyBorder="1" applyAlignment="1">
      <alignment horizontal="center" vertical="center" wrapText="1"/>
    </xf>
    <xf numFmtId="0" fontId="8" fillId="0" borderId="0" xfId="0" applyFont="1" applyAlignment="1">
      <alignment horizontal="center" vertical="center" wrapText="1"/>
    </xf>
    <xf numFmtId="0" fontId="21" fillId="0" borderId="55" xfId="0" quotePrefix="1" applyFont="1" applyBorder="1" applyAlignment="1">
      <alignment horizontal="center" vertical="center"/>
    </xf>
    <xf numFmtId="0" fontId="21" fillId="0" borderId="27" xfId="0" quotePrefix="1" applyFont="1" applyBorder="1" applyAlignment="1">
      <alignment horizontal="center" vertical="center"/>
    </xf>
    <xf numFmtId="0" fontId="6" fillId="0" borderId="55" xfId="0" applyFont="1" applyBorder="1" applyAlignment="1">
      <alignment horizontal="left" vertical="center"/>
    </xf>
    <xf numFmtId="0" fontId="6" fillId="0" borderId="57" xfId="0" applyFont="1" applyBorder="1" applyAlignment="1">
      <alignment horizontal="left" vertical="center"/>
    </xf>
    <xf numFmtId="0" fontId="21" fillId="0" borderId="59" xfId="0" quotePrefix="1" applyFont="1" applyBorder="1" applyAlignment="1">
      <alignment horizontal="center" vertical="center"/>
    </xf>
    <xf numFmtId="0" fontId="6" fillId="0" borderId="60" xfId="0" applyFont="1" applyBorder="1" applyAlignment="1">
      <alignment horizontal="left" vertical="center"/>
    </xf>
    <xf numFmtId="0" fontId="21" fillId="0" borderId="5" xfId="0" quotePrefix="1" applyFont="1" applyBorder="1" applyAlignment="1">
      <alignment horizontal="center" vertical="center"/>
    </xf>
    <xf numFmtId="0" fontId="8" fillId="0" borderId="27" xfId="0" applyFont="1" applyBorder="1" applyAlignment="1">
      <alignment vertical="center" wrapText="1"/>
    </xf>
    <xf numFmtId="0" fontId="21" fillId="4" borderId="0" xfId="0" applyFont="1" applyFill="1" applyAlignment="1">
      <alignment horizontal="left"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0" fillId="0" borderId="96" xfId="0" applyBorder="1" applyAlignment="1">
      <alignment horizontal="center" vertical="center"/>
    </xf>
    <xf numFmtId="0" fontId="0" fillId="0" borderId="148" xfId="0" applyBorder="1" applyAlignment="1">
      <alignment horizontal="center" vertical="center"/>
    </xf>
    <xf numFmtId="0" fontId="0" fillId="0" borderId="148" xfId="0" applyBorder="1" applyAlignment="1">
      <alignment horizontal="left" vertical="center"/>
    </xf>
    <xf numFmtId="0" fontId="0" fillId="0" borderId="97" xfId="0" applyBorder="1" applyAlignment="1">
      <alignment horizontal="left" vertical="center"/>
    </xf>
    <xf numFmtId="0" fontId="0" fillId="0" borderId="57" xfId="0" applyBorder="1" applyAlignment="1">
      <alignment horizontal="left" vertical="center"/>
    </xf>
    <xf numFmtId="0" fontId="0" fillId="0" borderId="58" xfId="0" applyBorder="1" applyAlignment="1">
      <alignment horizontal="left" vertical="center"/>
    </xf>
    <xf numFmtId="0" fontId="0" fillId="0" borderId="59" xfId="0" applyBorder="1" applyAlignment="1">
      <alignment horizontal="left" vertical="center"/>
    </xf>
    <xf numFmtId="0" fontId="0" fillId="0" borderId="143" xfId="0" applyBorder="1" applyAlignment="1">
      <alignment horizontal="center" vertical="center"/>
    </xf>
    <xf numFmtId="0" fontId="0" fillId="0" borderId="143" xfId="0" applyBorder="1" applyAlignment="1">
      <alignment horizontal="left" vertical="top"/>
    </xf>
    <xf numFmtId="0" fontId="0" fillId="0" borderId="143" xfId="0" applyBorder="1" applyAlignment="1">
      <alignment horizontal="left" vertical="center"/>
    </xf>
    <xf numFmtId="0" fontId="0" fillId="0" borderId="60" xfId="0" applyBorder="1" applyAlignment="1">
      <alignment horizontal="left" vertical="center"/>
    </xf>
    <xf numFmtId="0" fontId="52" fillId="0" borderId="0" xfId="0" applyFont="1" applyAlignment="1">
      <alignment horizontal="left" vertical="center"/>
    </xf>
    <xf numFmtId="0" fontId="52" fillId="0" borderId="149" xfId="0" applyFont="1" applyBorder="1" applyAlignment="1">
      <alignment horizontal="center" vertical="center"/>
    </xf>
    <xf numFmtId="0" fontId="52" fillId="0" borderId="116" xfId="0" applyFont="1" applyBorder="1" applyAlignment="1">
      <alignment horizontal="left" vertical="center"/>
    </xf>
    <xf numFmtId="0" fontId="52" fillId="0" borderId="0" xfId="0" applyFont="1" applyAlignment="1">
      <alignment horizontal="center" vertical="center"/>
    </xf>
    <xf numFmtId="0" fontId="52" fillId="0" borderId="152" xfId="0" applyFont="1" applyBorder="1" applyAlignment="1">
      <alignment horizontal="center" vertical="center"/>
    </xf>
    <xf numFmtId="0" fontId="52" fillId="0" borderId="7" xfId="0" applyFont="1" applyBorder="1" applyAlignment="1">
      <alignment horizontal="left" vertical="center"/>
    </xf>
    <xf numFmtId="0" fontId="52" fillId="0" borderId="7" xfId="0" applyFont="1" applyBorder="1" applyAlignment="1">
      <alignment horizontal="left" vertical="center" wrapText="1"/>
    </xf>
    <xf numFmtId="0" fontId="52" fillId="0" borderId="154" xfId="0" applyFont="1" applyBorder="1" applyAlignment="1">
      <alignment horizontal="center" vertical="center"/>
    </xf>
    <xf numFmtId="0" fontId="52" fillId="0" borderId="99" xfId="0" applyFont="1" applyBorder="1" applyAlignment="1">
      <alignment horizontal="left" vertical="center" wrapText="1"/>
    </xf>
    <xf numFmtId="0" fontId="52" fillId="0" borderId="0" xfId="0" applyFont="1" applyAlignment="1">
      <alignment horizontal="center" vertical="top"/>
    </xf>
    <xf numFmtId="0" fontId="52" fillId="0" borderId="0" xfId="0" applyFont="1" applyAlignment="1">
      <alignment vertical="center"/>
    </xf>
    <xf numFmtId="0" fontId="52" fillId="0" borderId="0" xfId="0" applyFont="1" applyAlignment="1">
      <alignment vertical="center" wrapText="1" shrinkToFit="1"/>
    </xf>
    <xf numFmtId="0" fontId="0" fillId="0" borderId="0" xfId="0" applyAlignment="1">
      <alignment horizontal="right" vertical="center" shrinkToFit="1"/>
    </xf>
    <xf numFmtId="0" fontId="0" fillId="0" borderId="0" xfId="0" applyAlignment="1">
      <alignment vertical="center" wrapText="1" shrinkToFit="1"/>
    </xf>
    <xf numFmtId="0" fontId="54" fillId="0" borderId="0" xfId="0" applyFont="1" applyAlignment="1">
      <alignment vertical="center"/>
    </xf>
    <xf numFmtId="0" fontId="52" fillId="0" borderId="157" xfId="0" applyFont="1" applyBorder="1" applyAlignment="1">
      <alignment horizontal="center" vertical="center"/>
    </xf>
    <xf numFmtId="0" fontId="52" fillId="0" borderId="95" xfId="0" applyFont="1" applyBorder="1" applyAlignment="1">
      <alignment horizontal="left" vertical="center" wrapText="1"/>
    </xf>
    <xf numFmtId="0" fontId="0" fillId="0" borderId="158" xfId="0" applyBorder="1" applyAlignment="1">
      <alignment horizontal="left" vertical="center"/>
    </xf>
    <xf numFmtId="0" fontId="0" fillId="0" borderId="33" xfId="0" applyBorder="1" applyAlignment="1">
      <alignment horizontal="left" vertical="center"/>
    </xf>
    <xf numFmtId="0" fontId="0" fillId="0" borderId="159" xfId="0" applyBorder="1" applyAlignment="1">
      <alignment horizontal="left" vertical="center"/>
    </xf>
    <xf numFmtId="0" fontId="0" fillId="0" borderId="160" xfId="0" applyBorder="1" applyAlignment="1">
      <alignment horizontal="left" vertical="center"/>
    </xf>
    <xf numFmtId="0" fontId="0" fillId="0" borderId="161" xfId="0" applyBorder="1" applyAlignment="1">
      <alignment horizontal="left" vertical="center"/>
    </xf>
    <xf numFmtId="0" fontId="0" fillId="0" borderId="162" xfId="0" applyBorder="1" applyAlignment="1">
      <alignment horizontal="left" vertical="center"/>
    </xf>
    <xf numFmtId="0" fontId="0" fillId="0" borderId="81" xfId="0" applyBorder="1" applyAlignment="1">
      <alignment horizontal="center" vertical="center"/>
    </xf>
    <xf numFmtId="0" fontId="0" fillId="0" borderId="81" xfId="0" applyBorder="1" applyAlignment="1">
      <alignment horizontal="left" vertical="center"/>
    </xf>
    <xf numFmtId="0" fontId="0" fillId="0" borderId="163" xfId="0" applyBorder="1" applyAlignment="1">
      <alignment horizontal="left" vertical="center"/>
    </xf>
    <xf numFmtId="0" fontId="0" fillId="0" borderId="104" xfId="0" applyBorder="1" applyAlignment="1">
      <alignment horizontal="center" vertical="center"/>
    </xf>
    <xf numFmtId="0" fontId="0" fillId="0" borderId="95" xfId="0" applyBorder="1" applyAlignment="1">
      <alignment horizontal="center" vertical="center"/>
    </xf>
    <xf numFmtId="0" fontId="0" fillId="0" borderId="95" xfId="0" applyBorder="1" applyAlignment="1">
      <alignment horizontal="left" vertical="center"/>
    </xf>
    <xf numFmtId="0" fontId="0" fillId="0" borderId="105" xfId="0" applyBorder="1" applyAlignment="1">
      <alignment horizontal="left" vertical="center"/>
    </xf>
    <xf numFmtId="0" fontId="52" fillId="0" borderId="165" xfId="0" applyFont="1" applyBorder="1" applyAlignment="1">
      <alignment horizontal="center" vertical="center"/>
    </xf>
    <xf numFmtId="0" fontId="52" fillId="0" borderId="166" xfId="0" applyFont="1" applyBorder="1" applyAlignment="1">
      <alignment horizontal="center" vertical="center"/>
    </xf>
    <xf numFmtId="0" fontId="52" fillId="0" borderId="168" xfId="0" applyFont="1" applyBorder="1" applyAlignment="1">
      <alignment horizontal="center" vertical="center"/>
    </xf>
    <xf numFmtId="0" fontId="52" fillId="0" borderId="169" xfId="0" applyFont="1" applyBorder="1" applyAlignment="1">
      <alignment vertical="center" wrapText="1"/>
    </xf>
    <xf numFmtId="0" fontId="52" fillId="0" borderId="170" xfId="0" applyFont="1" applyBorder="1" applyAlignment="1">
      <alignment horizontal="center" vertical="center"/>
    </xf>
    <xf numFmtId="0" fontId="52" fillId="0" borderId="171" xfId="0" applyFont="1" applyBorder="1" applyAlignment="1">
      <alignment horizontal="center" vertical="center"/>
    </xf>
    <xf numFmtId="0" fontId="52" fillId="0" borderId="173" xfId="0" applyFont="1" applyBorder="1" applyAlignment="1">
      <alignment horizontal="center" vertical="center"/>
    </xf>
    <xf numFmtId="0" fontId="52" fillId="0" borderId="174" xfId="0" applyFont="1" applyBorder="1" applyAlignment="1">
      <alignment vertical="center" wrapText="1"/>
    </xf>
    <xf numFmtId="0" fontId="52" fillId="0" borderId="175" xfId="0" applyFont="1" applyBorder="1" applyAlignment="1">
      <alignment horizontal="center" vertical="center"/>
    </xf>
    <xf numFmtId="0" fontId="52" fillId="0" borderId="176" xfId="0" applyFont="1" applyBorder="1" applyAlignment="1">
      <alignment horizontal="center" vertical="center"/>
    </xf>
    <xf numFmtId="0" fontId="52" fillId="0" borderId="178" xfId="0" applyFont="1" applyBorder="1" applyAlignment="1">
      <alignment horizontal="center" vertical="center"/>
    </xf>
    <xf numFmtId="0" fontId="52" fillId="0" borderId="179" xfId="0" applyFont="1" applyBorder="1" applyAlignment="1">
      <alignment vertical="center" wrapText="1"/>
    </xf>
    <xf numFmtId="0" fontId="52" fillId="0" borderId="180" xfId="0" applyFont="1" applyBorder="1" applyAlignment="1">
      <alignment horizontal="center" vertical="center"/>
    </xf>
    <xf numFmtId="0" fontId="52" fillId="0" borderId="181" xfId="0" applyFont="1" applyBorder="1" applyAlignment="1">
      <alignment horizontal="center" vertical="center"/>
    </xf>
    <xf numFmtId="0" fontId="52" fillId="0" borderId="182" xfId="0" applyFont="1" applyBorder="1" applyAlignment="1">
      <alignment horizontal="center" vertical="center"/>
    </xf>
    <xf numFmtId="0" fontId="52" fillId="0" borderId="94" xfId="0" applyFont="1" applyBorder="1" applyAlignment="1">
      <alignment vertical="center" wrapText="1"/>
    </xf>
    <xf numFmtId="0" fontId="52" fillId="0" borderId="183" xfId="0" applyFont="1" applyBorder="1" applyAlignment="1">
      <alignment horizontal="center" vertical="center"/>
    </xf>
    <xf numFmtId="0" fontId="52" fillId="0" borderId="184" xfId="0" applyFont="1" applyBorder="1" applyAlignment="1">
      <alignment horizontal="center" vertical="center"/>
    </xf>
    <xf numFmtId="0" fontId="52" fillId="0" borderId="186" xfId="0" applyFont="1" applyBorder="1" applyAlignment="1">
      <alignment horizontal="center" vertical="center"/>
    </xf>
    <xf numFmtId="0" fontId="52" fillId="0" borderId="8" xfId="0" applyFont="1" applyBorder="1" applyAlignment="1">
      <alignment vertical="center" wrapText="1"/>
    </xf>
    <xf numFmtId="0" fontId="52" fillId="0" borderId="189" xfId="0" applyFont="1" applyBorder="1" applyAlignment="1">
      <alignment horizontal="center" vertical="center"/>
    </xf>
    <xf numFmtId="0" fontId="52" fillId="0" borderId="99" xfId="0" applyFont="1" applyBorder="1" applyAlignment="1">
      <alignment vertical="center" wrapText="1"/>
    </xf>
    <xf numFmtId="0" fontId="52" fillId="0" borderId="0" xfId="0" applyFont="1" applyAlignment="1">
      <alignment vertical="top"/>
    </xf>
    <xf numFmtId="0" fontId="55" fillId="0" borderId="0" xfId="0" applyFont="1" applyAlignment="1">
      <alignment horizontal="center" vertical="center"/>
    </xf>
    <xf numFmtId="0" fontId="52" fillId="0" borderId="191" xfId="0" applyFont="1" applyBorder="1" applyAlignment="1">
      <alignment horizontal="center" vertical="center"/>
    </xf>
    <xf numFmtId="0" fontId="52" fillId="0" borderId="93" xfId="0" applyFont="1" applyBorder="1" applyAlignment="1">
      <alignment vertical="center" wrapText="1"/>
    </xf>
    <xf numFmtId="0" fontId="52" fillId="0" borderId="192" xfId="0" applyFont="1" applyBorder="1" applyAlignment="1">
      <alignment horizontal="center" vertical="center"/>
    </xf>
    <xf numFmtId="0" fontId="52" fillId="0" borderId="193" xfId="0" applyFont="1" applyBorder="1" applyAlignment="1">
      <alignment horizontal="center" vertical="center"/>
    </xf>
    <xf numFmtId="0" fontId="57" fillId="0" borderId="0" xfId="0" applyFont="1"/>
    <xf numFmtId="0" fontId="59" fillId="0" borderId="0" xfId="42" applyFont="1">
      <alignment vertical="center"/>
    </xf>
    <xf numFmtId="0" fontId="58" fillId="0" borderId="0" xfId="42">
      <alignment vertical="center"/>
    </xf>
    <xf numFmtId="0" fontId="61" fillId="0" borderId="0" xfId="42" applyFont="1">
      <alignment vertical="center"/>
    </xf>
    <xf numFmtId="0" fontId="61" fillId="0" borderId="0" xfId="42" applyFont="1" applyAlignment="1">
      <alignment horizontal="right" vertical="center"/>
    </xf>
    <xf numFmtId="0" fontId="61" fillId="0" borderId="0" xfId="42" applyFont="1" applyAlignment="1">
      <alignment horizontal="center" vertical="center"/>
    </xf>
    <xf numFmtId="0" fontId="61" fillId="0" borderId="0" xfId="42" applyFont="1" applyAlignment="1">
      <alignment horizontal="left" vertical="center"/>
    </xf>
    <xf numFmtId="0" fontId="62" fillId="0" borderId="0" xfId="42" applyFont="1">
      <alignment vertical="center"/>
    </xf>
    <xf numFmtId="0" fontId="63" fillId="0" borderId="0" xfId="42" applyFont="1" applyAlignment="1">
      <alignment horizontal="center" vertical="center"/>
    </xf>
    <xf numFmtId="0" fontId="64" fillId="0" borderId="0" xfId="42" applyFont="1" applyAlignment="1">
      <alignment horizontal="right" vertical="center"/>
    </xf>
    <xf numFmtId="0" fontId="64" fillId="0" borderId="0" xfId="42" applyFont="1" applyAlignment="1">
      <alignment horizontal="center" vertical="center"/>
    </xf>
    <xf numFmtId="0" fontId="64" fillId="0" borderId="0" xfId="42" applyFont="1" applyAlignment="1">
      <alignment horizontal="left" vertical="center"/>
    </xf>
    <xf numFmtId="0" fontId="58" fillId="0" borderId="2" xfId="42" applyBorder="1" applyAlignment="1">
      <alignment horizontal="center" vertical="center"/>
    </xf>
    <xf numFmtId="0" fontId="58" fillId="0" borderId="0" xfId="42" applyAlignment="1">
      <alignment horizontal="center" vertical="center"/>
    </xf>
    <xf numFmtId="0" fontId="58" fillId="34" borderId="2" xfId="42" applyFill="1" applyBorder="1">
      <alignment vertical="center"/>
    </xf>
    <xf numFmtId="0" fontId="65" fillId="0" borderId="2" xfId="42" applyFont="1" applyBorder="1" applyAlignment="1">
      <alignment horizontal="center" vertical="center"/>
    </xf>
    <xf numFmtId="0" fontId="65" fillId="0" borderId="2" xfId="42" applyFont="1" applyBorder="1">
      <alignment vertical="center"/>
    </xf>
    <xf numFmtId="0" fontId="65" fillId="0" borderId="0" xfId="42" applyFont="1">
      <alignment vertical="center"/>
    </xf>
    <xf numFmtId="0" fontId="66" fillId="0" borderId="0" xfId="42" applyFont="1">
      <alignment vertical="center"/>
    </xf>
    <xf numFmtId="0" fontId="58" fillId="0" borderId="2" xfId="42" applyBorder="1" applyAlignment="1">
      <alignment horizontal="center" vertical="center" wrapText="1"/>
    </xf>
    <xf numFmtId="0" fontId="67" fillId="0" borderId="0" xfId="42" applyFont="1">
      <alignment vertical="center"/>
    </xf>
    <xf numFmtId="0" fontId="58" fillId="0" borderId="194" xfId="42" applyBorder="1" applyAlignment="1">
      <alignment horizontal="center" vertical="center"/>
    </xf>
    <xf numFmtId="0" fontId="67" fillId="0" borderId="103" xfId="42" applyFont="1" applyBorder="1">
      <alignment vertical="center"/>
    </xf>
    <xf numFmtId="0" fontId="67" fillId="0" borderId="51" xfId="42" applyFont="1" applyBorder="1">
      <alignment vertical="center"/>
    </xf>
    <xf numFmtId="0" fontId="67" fillId="0" borderId="52" xfId="42" applyFont="1" applyBorder="1">
      <alignment vertical="center"/>
    </xf>
    <xf numFmtId="0" fontId="67" fillId="0" borderId="194" xfId="42" applyFont="1" applyBorder="1">
      <alignment vertical="center"/>
    </xf>
    <xf numFmtId="0" fontId="68" fillId="0" borderId="0" xfId="42" applyFont="1">
      <alignment vertical="center"/>
    </xf>
    <xf numFmtId="0" fontId="68" fillId="0" borderId="5" xfId="42" applyFont="1" applyBorder="1">
      <alignment vertical="center"/>
    </xf>
    <xf numFmtId="0" fontId="68" fillId="0" borderId="5" xfId="42" applyFont="1" applyBorder="1" applyAlignment="1">
      <alignment horizontal="right" vertical="center"/>
    </xf>
    <xf numFmtId="0" fontId="67" fillId="0" borderId="2" xfId="42" applyFont="1" applyBorder="1">
      <alignment vertical="center"/>
    </xf>
    <xf numFmtId="0" fontId="68" fillId="0" borderId="56" xfId="42" applyFont="1" applyBorder="1" applyAlignment="1">
      <alignment horizontal="right" vertical="center"/>
    </xf>
    <xf numFmtId="0" fontId="59" fillId="0" borderId="0" xfId="43" applyFont="1">
      <alignment vertical="center"/>
    </xf>
    <xf numFmtId="0" fontId="58" fillId="0" borderId="0" xfId="43">
      <alignment vertical="center"/>
    </xf>
    <xf numFmtId="0" fontId="63" fillId="0" borderId="0" xfId="43" applyFont="1" applyAlignment="1">
      <alignment horizontal="center" vertical="center"/>
    </xf>
    <xf numFmtId="0" fontId="64" fillId="0" borderId="0" xfId="43" applyFont="1" applyAlignment="1">
      <alignment horizontal="right" vertical="center"/>
    </xf>
    <xf numFmtId="0" fontId="64" fillId="0" borderId="0" xfId="43" applyFont="1" applyAlignment="1">
      <alignment horizontal="center" vertical="center"/>
    </xf>
    <xf numFmtId="0" fontId="64" fillId="0" borderId="0" xfId="43" applyFont="1" applyAlignment="1">
      <alignment horizontal="left" vertical="center"/>
    </xf>
    <xf numFmtId="0" fontId="62" fillId="0" borderId="0" xfId="43" applyFont="1">
      <alignment vertical="center"/>
    </xf>
    <xf numFmtId="0" fontId="58" fillId="0" borderId="2" xfId="43" applyBorder="1" applyAlignment="1">
      <alignment horizontal="center" vertical="center"/>
    </xf>
    <xf numFmtId="0" fontId="58" fillId="0" borderId="0" xfId="43" applyAlignment="1">
      <alignment horizontal="center" vertical="center"/>
    </xf>
    <xf numFmtId="0" fontId="58" fillId="34" borderId="2" xfId="43" applyFill="1" applyBorder="1">
      <alignment vertical="center"/>
    </xf>
    <xf numFmtId="0" fontId="65" fillId="0" borderId="2" xfId="43" applyFont="1" applyBorder="1" applyAlignment="1">
      <alignment horizontal="center" vertical="center"/>
    </xf>
    <xf numFmtId="0" fontId="65" fillId="0" borderId="2" xfId="43" applyFont="1" applyBorder="1">
      <alignment vertical="center"/>
    </xf>
    <xf numFmtId="0" fontId="65" fillId="0" borderId="0" xfId="43" applyFont="1">
      <alignment vertical="center"/>
    </xf>
    <xf numFmtId="0" fontId="66" fillId="0" borderId="0" xfId="43" applyFont="1">
      <alignment vertical="center"/>
    </xf>
    <xf numFmtId="0" fontId="58" fillId="0" borderId="2" xfId="43" applyBorder="1" applyAlignment="1">
      <alignment horizontal="center" vertical="center" wrapText="1"/>
    </xf>
    <xf numFmtId="0" fontId="67" fillId="0" borderId="0" xfId="43" applyFont="1">
      <alignment vertical="center"/>
    </xf>
    <xf numFmtId="0" fontId="58" fillId="0" borderId="194" xfId="43" applyBorder="1" applyAlignment="1">
      <alignment horizontal="center" vertical="center"/>
    </xf>
    <xf numFmtId="0" fontId="67" fillId="0" borderId="103" xfId="43" applyFont="1" applyBorder="1">
      <alignment vertical="center"/>
    </xf>
    <xf numFmtId="0" fontId="67" fillId="0" borderId="51" xfId="43" applyFont="1" applyBorder="1">
      <alignment vertical="center"/>
    </xf>
    <xf numFmtId="0" fontId="67" fillId="0" borderId="52" xfId="43" applyFont="1" applyBorder="1">
      <alignment vertical="center"/>
    </xf>
    <xf numFmtId="0" fontId="67" fillId="0" borderId="194" xfId="43" applyFont="1" applyBorder="1">
      <alignment vertical="center"/>
    </xf>
    <xf numFmtId="0" fontId="68" fillId="0" borderId="0" xfId="43" applyFont="1">
      <alignment vertical="center"/>
    </xf>
    <xf numFmtId="0" fontId="68" fillId="0" borderId="5" xfId="43" applyFont="1" applyBorder="1">
      <alignment vertical="center"/>
    </xf>
    <xf numFmtId="0" fontId="68" fillId="0" borderId="5" xfId="43" applyFont="1" applyBorder="1" applyAlignment="1">
      <alignment horizontal="right" vertical="center"/>
    </xf>
    <xf numFmtId="0" fontId="67" fillId="0" borderId="2" xfId="43" applyFont="1" applyBorder="1">
      <alignment vertical="center"/>
    </xf>
    <xf numFmtId="0" fontId="68" fillId="0" borderId="56" xfId="43" applyFont="1" applyBorder="1" applyAlignment="1">
      <alignment horizontal="right" vertical="center"/>
    </xf>
    <xf numFmtId="0" fontId="70" fillId="0" borderId="0" xfId="42" applyFont="1">
      <alignment vertical="center"/>
    </xf>
    <xf numFmtId="0" fontId="71" fillId="0" borderId="0" xfId="42" applyFont="1" applyAlignment="1">
      <alignment horizontal="right" vertical="center"/>
    </xf>
    <xf numFmtId="0" fontId="71" fillId="0" borderId="0" xfId="42" applyFont="1">
      <alignment vertical="center"/>
    </xf>
    <xf numFmtId="0" fontId="71" fillId="0" borderId="0" xfId="42" applyFont="1" applyAlignment="1">
      <alignment horizontal="center" vertical="center"/>
    </xf>
    <xf numFmtId="0" fontId="71" fillId="0" borderId="0" xfId="42" applyFont="1" applyAlignment="1">
      <alignment horizontal="left" vertical="center"/>
    </xf>
    <xf numFmtId="0" fontId="72" fillId="0" borderId="0" xfId="42" applyFont="1">
      <alignment vertical="center"/>
    </xf>
    <xf numFmtId="0" fontId="73" fillId="0" borderId="103" xfId="42" applyFont="1" applyBorder="1">
      <alignment vertical="center"/>
    </xf>
    <xf numFmtId="0" fontId="73" fillId="0" borderId="51" xfId="42" applyFont="1" applyBorder="1">
      <alignment vertical="center"/>
    </xf>
    <xf numFmtId="0" fontId="73" fillId="0" borderId="52" xfId="42" applyFont="1" applyBorder="1">
      <alignment vertical="center"/>
    </xf>
    <xf numFmtId="0" fontId="73" fillId="0" borderId="194" xfId="42" applyFont="1" applyBorder="1">
      <alignment vertical="center"/>
    </xf>
    <xf numFmtId="0" fontId="58" fillId="0" borderId="0" xfId="42" applyAlignment="1">
      <alignment horizontal="right" vertical="center"/>
    </xf>
    <xf numFmtId="0" fontId="73" fillId="0" borderId="0" xfId="42" applyFont="1">
      <alignment vertical="center"/>
    </xf>
    <xf numFmtId="0" fontId="68" fillId="34" borderId="2" xfId="42" applyFont="1" applyFill="1" applyBorder="1">
      <alignment vertical="center"/>
    </xf>
    <xf numFmtId="0" fontId="66" fillId="0" borderId="2" xfId="42" applyFont="1" applyBorder="1">
      <alignment vertical="center"/>
    </xf>
    <xf numFmtId="0" fontId="66" fillId="0" borderId="194" xfId="42" applyFont="1" applyBorder="1">
      <alignment vertical="center"/>
    </xf>
    <xf numFmtId="0" fontId="74" fillId="0" borderId="0" xfId="44" applyFont="1" applyAlignment="1">
      <alignment vertical="center"/>
    </xf>
    <xf numFmtId="0" fontId="55" fillId="0" borderId="0" xfId="44"/>
    <xf numFmtId="0" fontId="52" fillId="0" borderId="0" xfId="44" applyFont="1" applyAlignment="1">
      <alignment vertical="center"/>
    </xf>
    <xf numFmtId="0" fontId="76" fillId="0" borderId="0" xfId="44" applyFont="1" applyAlignment="1">
      <alignment horizontal="center"/>
    </xf>
    <xf numFmtId="0" fontId="12" fillId="0" borderId="6" xfId="44" applyFont="1" applyBorder="1" applyAlignment="1">
      <alignment vertical="center"/>
    </xf>
    <xf numFmtId="0" fontId="12" fillId="0" borderId="7" xfId="44" applyFont="1" applyBorder="1" applyAlignment="1">
      <alignment vertical="center"/>
    </xf>
    <xf numFmtId="0" fontId="12" fillId="0" borderId="195" xfId="44" applyFont="1" applyBorder="1" applyAlignment="1">
      <alignment vertical="center"/>
    </xf>
    <xf numFmtId="0" fontId="12" fillId="0" borderId="196" xfId="44" applyFont="1" applyBorder="1" applyAlignment="1">
      <alignment vertical="center"/>
    </xf>
    <xf numFmtId="0" fontId="12" fillId="0" borderId="197" xfId="44" applyFont="1" applyBorder="1" applyAlignment="1">
      <alignment vertical="center"/>
    </xf>
    <xf numFmtId="0" fontId="12" fillId="0" borderId="8" xfId="44" applyFont="1" applyBorder="1" applyAlignment="1">
      <alignment vertical="center"/>
    </xf>
    <xf numFmtId="0" fontId="12" fillId="0" borderId="16" xfId="44" applyFont="1" applyBorder="1" applyAlignment="1">
      <alignment vertical="center"/>
    </xf>
    <xf numFmtId="0" fontId="12" fillId="0" borderId="5" xfId="44" applyFont="1" applyBorder="1" applyAlignment="1">
      <alignment vertical="center"/>
    </xf>
    <xf numFmtId="0" fontId="12" fillId="0" borderId="15" xfId="44" applyFont="1" applyBorder="1" applyAlignment="1">
      <alignment vertical="center"/>
    </xf>
    <xf numFmtId="0" fontId="12" fillId="0" borderId="4" xfId="44" applyFont="1" applyBorder="1" applyAlignment="1">
      <alignment vertical="top"/>
    </xf>
    <xf numFmtId="0" fontId="12" fillId="0" borderId="0" xfId="44" applyFont="1" applyAlignment="1">
      <alignment vertical="top"/>
    </xf>
    <xf numFmtId="0" fontId="12" fillId="0" borderId="6" xfId="44" applyFont="1" applyBorder="1" applyAlignment="1">
      <alignment horizontal="center" vertical="center"/>
    </xf>
    <xf numFmtId="0" fontId="12" fillId="0" borderId="17" xfId="44" applyFont="1" applyBorder="1" applyAlignment="1">
      <alignment vertical="center"/>
    </xf>
    <xf numFmtId="0" fontId="12" fillId="0" borderId="0" xfId="44" applyFont="1" applyAlignment="1">
      <alignment vertical="center"/>
    </xf>
    <xf numFmtId="0" fontId="12" fillId="0" borderId="0" xfId="44" applyFont="1"/>
    <xf numFmtId="0" fontId="55" fillId="0" borderId="0" xfId="45" applyFont="1">
      <alignment vertical="center"/>
    </xf>
    <xf numFmtId="0" fontId="12" fillId="0" borderId="0" xfId="45">
      <alignment vertical="center"/>
    </xf>
    <xf numFmtId="0" fontId="77" fillId="0" borderId="0" xfId="45" applyFont="1">
      <alignment vertical="center"/>
    </xf>
    <xf numFmtId="0" fontId="52" fillId="0" borderId="0" xfId="45" applyFont="1">
      <alignment vertical="center"/>
    </xf>
    <xf numFmtId="0" fontId="77" fillId="0" borderId="198" xfId="45" applyFont="1" applyBorder="1">
      <alignment vertical="center"/>
    </xf>
    <xf numFmtId="0" fontId="77" fillId="0" borderId="199" xfId="45" applyFont="1" applyBorder="1">
      <alignment vertical="center"/>
    </xf>
    <xf numFmtId="0" fontId="77" fillId="0" borderId="200" xfId="45" applyFont="1" applyBorder="1">
      <alignment vertical="center"/>
    </xf>
    <xf numFmtId="0" fontId="77" fillId="0" borderId="147" xfId="0" applyFont="1" applyBorder="1" applyAlignment="1">
      <alignment vertical="center"/>
    </xf>
    <xf numFmtId="0" fontId="77" fillId="0" borderId="0" xfId="0" applyFont="1" applyAlignment="1">
      <alignment vertical="center"/>
    </xf>
    <xf numFmtId="0" fontId="77" fillId="0" borderId="201" xfId="0" applyFont="1" applyBorder="1" applyAlignment="1">
      <alignment vertical="center"/>
    </xf>
    <xf numFmtId="0" fontId="55" fillId="0" borderId="147" xfId="0" applyFont="1" applyBorder="1" applyAlignment="1">
      <alignment vertical="center"/>
    </xf>
    <xf numFmtId="0" fontId="77" fillId="0" borderId="147" xfId="45" applyFont="1" applyBorder="1">
      <alignment vertical="center"/>
    </xf>
    <xf numFmtId="0" fontId="77" fillId="0" borderId="201" xfId="45" applyFont="1" applyBorder="1">
      <alignment vertical="center"/>
    </xf>
    <xf numFmtId="0" fontId="77" fillId="0" borderId="203" xfId="45" applyFont="1" applyBorder="1">
      <alignment vertical="center"/>
    </xf>
    <xf numFmtId="0" fontId="77" fillId="0" borderId="204" xfId="45" applyFont="1" applyBorder="1">
      <alignment vertical="center"/>
    </xf>
    <xf numFmtId="0" fontId="77" fillId="0" borderId="205" xfId="45" applyFont="1" applyBorder="1">
      <alignment vertical="center"/>
    </xf>
    <xf numFmtId="0" fontId="79" fillId="0" borderId="206" xfId="45" applyFont="1" applyBorder="1" applyAlignment="1">
      <alignment horizontal="right" vertical="center"/>
    </xf>
    <xf numFmtId="0" fontId="79" fillId="0" borderId="206" xfId="45" applyFont="1" applyBorder="1" applyAlignment="1">
      <alignment horizontal="center" vertical="center"/>
    </xf>
    <xf numFmtId="0" fontId="80" fillId="0" borderId="0" xfId="45" applyFont="1">
      <alignment vertical="center"/>
    </xf>
    <xf numFmtId="0" fontId="55" fillId="0" borderId="8" xfId="0" applyFont="1" applyBorder="1" applyAlignment="1">
      <alignment horizontal="center"/>
    </xf>
    <xf numFmtId="0" fontId="55" fillId="0" borderId="17" xfId="44" applyBorder="1"/>
    <xf numFmtId="0" fontId="75" fillId="0" borderId="0" xfId="44" applyFont="1" applyAlignment="1">
      <alignment horizontal="center"/>
    </xf>
    <xf numFmtId="0" fontId="53" fillId="0" borderId="0" xfId="46" applyFont="1">
      <alignment vertical="center"/>
    </xf>
    <xf numFmtId="0" fontId="12" fillId="0" borderId="0" xfId="46">
      <alignment vertical="center"/>
    </xf>
    <xf numFmtId="0" fontId="12" fillId="0" borderId="16" xfId="46" applyBorder="1">
      <alignment vertical="center"/>
    </xf>
    <xf numFmtId="0" fontId="12" fillId="0" borderId="5" xfId="46" applyBorder="1">
      <alignment vertical="center"/>
    </xf>
    <xf numFmtId="0" fontId="12" fillId="0" borderId="15" xfId="46" applyBorder="1">
      <alignment vertical="center"/>
    </xf>
    <xf numFmtId="0" fontId="12" fillId="0" borderId="3" xfId="46" applyBorder="1">
      <alignment vertical="center"/>
    </xf>
    <xf numFmtId="0" fontId="12" fillId="0" borderId="4" xfId="46" applyBorder="1">
      <alignment vertical="center"/>
    </xf>
    <xf numFmtId="0" fontId="12" fillId="0" borderId="1" xfId="46" applyBorder="1">
      <alignment vertical="center"/>
    </xf>
    <xf numFmtId="0" fontId="0" fillId="0" borderId="0" xfId="46" applyFont="1">
      <alignment vertical="center"/>
    </xf>
    <xf numFmtId="0" fontId="53" fillId="0" borderId="0" xfId="47" applyFont="1">
      <alignment vertical="center"/>
    </xf>
    <xf numFmtId="0" fontId="12" fillId="0" borderId="0" xfId="47">
      <alignment vertical="center"/>
    </xf>
    <xf numFmtId="0" fontId="29" fillId="0" borderId="0" xfId="48" applyFont="1">
      <alignment vertical="center"/>
    </xf>
    <xf numFmtId="0" fontId="81" fillId="0" borderId="0" xfId="48" applyFont="1">
      <alignment vertical="center"/>
    </xf>
    <xf numFmtId="0" fontId="82" fillId="0" borderId="0" xfId="48" applyFont="1">
      <alignment vertical="center"/>
    </xf>
    <xf numFmtId="0" fontId="84" fillId="0" borderId="0" xfId="48" applyFont="1">
      <alignment vertical="center"/>
    </xf>
    <xf numFmtId="0" fontId="30" fillId="0" borderId="0" xfId="48" applyFont="1">
      <alignment vertical="center"/>
    </xf>
    <xf numFmtId="0" fontId="30" fillId="0" borderId="0" xfId="48" applyFont="1" applyAlignment="1">
      <alignment horizontal="center" vertical="center"/>
    </xf>
    <xf numFmtId="0" fontId="85" fillId="0" borderId="0" xfId="48" applyFont="1" applyAlignment="1">
      <alignment horizontal="center" vertical="center"/>
    </xf>
    <xf numFmtId="0" fontId="29" fillId="0" borderId="0" xfId="48" applyFont="1" applyAlignment="1">
      <alignment horizontal="center" vertical="center"/>
    </xf>
    <xf numFmtId="0" fontId="85" fillId="0" borderId="4" xfId="48" applyFont="1" applyBorder="1">
      <alignment vertical="center"/>
    </xf>
    <xf numFmtId="0" fontId="29" fillId="0" borderId="6" xfId="48" applyFont="1" applyBorder="1">
      <alignment vertical="center"/>
    </xf>
    <xf numFmtId="0" fontId="29" fillId="0" borderId="7" xfId="48" applyFont="1" applyBorder="1">
      <alignment vertical="center"/>
    </xf>
    <xf numFmtId="0" fontId="29" fillId="0" borderId="8" xfId="48" applyFont="1" applyBorder="1">
      <alignment vertical="center"/>
    </xf>
    <xf numFmtId="0" fontId="87" fillId="0" borderId="0" xfId="48" applyFont="1">
      <alignment vertical="center"/>
    </xf>
    <xf numFmtId="0" fontId="88" fillId="0" borderId="0" xfId="48" applyFont="1">
      <alignment vertical="center"/>
    </xf>
    <xf numFmtId="0" fontId="29" fillId="0" borderId="0" xfId="48" applyFont="1" applyAlignment="1">
      <alignment horizontal="right" vertical="center"/>
    </xf>
    <xf numFmtId="0" fontId="88" fillId="0" borderId="0" xfId="48" applyFont="1" applyAlignment="1">
      <alignment horizontal="center" vertical="center"/>
    </xf>
    <xf numFmtId="49" fontId="29" fillId="0" borderId="0" xfId="48" applyNumberFormat="1" applyFont="1">
      <alignment vertical="center"/>
    </xf>
    <xf numFmtId="0" fontId="85" fillId="0" borderId="0" xfId="48" applyFont="1" applyAlignment="1">
      <alignment vertical="center" wrapText="1"/>
    </xf>
    <xf numFmtId="0" fontId="85" fillId="0" borderId="0" xfId="48" applyFont="1" applyAlignment="1">
      <alignment vertical="center" shrinkToFit="1"/>
    </xf>
    <xf numFmtId="0" fontId="85" fillId="0" borderId="0" xfId="48" applyFont="1">
      <alignment vertical="center"/>
    </xf>
    <xf numFmtId="0" fontId="85" fillId="0" borderId="0" xfId="48" applyFont="1" applyAlignment="1">
      <alignment horizontal="left" vertical="center" wrapText="1"/>
    </xf>
    <xf numFmtId="0" fontId="85" fillId="0" borderId="4" xfId="48" applyFont="1" applyBorder="1" applyAlignment="1">
      <alignment horizontal="left" vertical="center"/>
    </xf>
    <xf numFmtId="0" fontId="85" fillId="0" borderId="58" xfId="48" applyFont="1" applyBorder="1" applyAlignment="1">
      <alignment horizontal="center" vertical="center"/>
    </xf>
    <xf numFmtId="0" fontId="81" fillId="0" borderId="225" xfId="48" applyFont="1" applyBorder="1" applyAlignment="1">
      <alignment vertical="center" wrapText="1"/>
    </xf>
    <xf numFmtId="0" fontId="81" fillId="0" borderId="0" xfId="48" applyFont="1" applyAlignment="1">
      <alignment vertical="center" wrapText="1"/>
    </xf>
    <xf numFmtId="0" fontId="81" fillId="0" borderId="5" xfId="48" applyFont="1" applyBorder="1" applyAlignment="1">
      <alignment horizontal="left" vertical="center" wrapText="1"/>
    </xf>
    <xf numFmtId="0" fontId="81" fillId="0" borderId="131" xfId="48" applyFont="1" applyBorder="1" applyAlignment="1">
      <alignment horizontal="left" vertical="center" wrapText="1"/>
    </xf>
    <xf numFmtId="0" fontId="81" fillId="0" borderId="56" xfId="48" applyFont="1" applyBorder="1" applyAlignment="1">
      <alignment horizontal="left" vertical="center" wrapText="1"/>
    </xf>
    <xf numFmtId="0" fontId="85" fillId="0" borderId="57" xfId="48" applyFont="1" applyBorder="1">
      <alignment vertical="center"/>
    </xf>
    <xf numFmtId="0" fontId="81" fillId="0" borderId="0" xfId="48" applyFont="1" applyAlignment="1">
      <alignment horizontal="left" vertical="center" wrapText="1"/>
    </xf>
    <xf numFmtId="0" fontId="81" fillId="0" borderId="58" xfId="48" applyFont="1" applyBorder="1" applyAlignment="1">
      <alignment horizontal="left" vertical="center" wrapText="1"/>
    </xf>
    <xf numFmtId="0" fontId="81" fillId="0" borderId="17" xfId="48" applyFont="1" applyBorder="1" applyAlignment="1">
      <alignment vertical="center" wrapText="1"/>
    </xf>
    <xf numFmtId="0" fontId="81" fillId="0" borderId="143" xfId="48" applyFont="1" applyBorder="1" applyAlignment="1">
      <alignment horizontal="left" vertical="center" wrapText="1"/>
    </xf>
    <xf numFmtId="0" fontId="81" fillId="0" borderId="145" xfId="48" applyFont="1" applyBorder="1" applyAlignment="1">
      <alignment horizontal="left" vertical="center" wrapText="1"/>
    </xf>
    <xf numFmtId="0" fontId="81" fillId="0" borderId="60" xfId="48" applyFont="1" applyBorder="1" applyAlignment="1">
      <alignment horizontal="left" vertical="center" wrapText="1"/>
    </xf>
    <xf numFmtId="0" fontId="30" fillId="0" borderId="0" xfId="48" applyFont="1" applyAlignment="1">
      <alignment horizontal="right" vertical="center"/>
    </xf>
    <xf numFmtId="0" fontId="29" fillId="0" borderId="0" xfId="48" applyFont="1" applyAlignment="1">
      <alignment horizontal="left" vertical="center" wrapText="1"/>
    </xf>
    <xf numFmtId="0" fontId="48" fillId="0" borderId="0" xfId="0" applyFont="1" applyAlignment="1">
      <alignment vertical="center"/>
    </xf>
    <xf numFmtId="0" fontId="49" fillId="0" borderId="0" xfId="0" applyFont="1" applyAlignment="1">
      <alignment vertical="center"/>
    </xf>
    <xf numFmtId="0" fontId="50" fillId="0" borderId="127" xfId="0" applyFont="1" applyBorder="1" applyAlignment="1">
      <alignment vertical="center"/>
    </xf>
    <xf numFmtId="0" fontId="50" fillId="0" borderId="128" xfId="0" applyFont="1" applyBorder="1" applyAlignment="1">
      <alignment vertical="center"/>
    </xf>
    <xf numFmtId="0" fontId="50" fillId="0" borderId="129" xfId="0" applyFont="1" applyBorder="1" applyAlignment="1">
      <alignment vertical="center"/>
    </xf>
    <xf numFmtId="0" fontId="50" fillId="0" borderId="130" xfId="0" applyFont="1" applyBorder="1" applyAlignment="1">
      <alignment vertical="center"/>
    </xf>
    <xf numFmtId="0" fontId="50" fillId="0" borderId="131" xfId="0" applyFont="1" applyBorder="1" applyAlignment="1">
      <alignment horizontal="center" vertical="center"/>
    </xf>
    <xf numFmtId="0" fontId="50" fillId="0" borderId="131" xfId="0" applyFont="1" applyBorder="1" applyAlignment="1">
      <alignment vertical="center"/>
    </xf>
    <xf numFmtId="0" fontId="50" fillId="0" borderId="132" xfId="0" applyFont="1" applyBorder="1" applyAlignment="1">
      <alignment vertical="center"/>
    </xf>
    <xf numFmtId="0" fontId="50" fillId="0" borderId="3" xfId="0" applyFont="1" applyBorder="1" applyAlignment="1">
      <alignment vertical="center"/>
    </xf>
    <xf numFmtId="0" fontId="50" fillId="0" borderId="4" xfId="0" applyFont="1" applyBorder="1" applyAlignment="1">
      <alignment vertical="center"/>
    </xf>
    <xf numFmtId="0" fontId="50" fillId="0" borderId="54" xfId="0" applyFont="1" applyBorder="1" applyAlignment="1">
      <alignment vertical="center"/>
    </xf>
    <xf numFmtId="0" fontId="50" fillId="0" borderId="124" xfId="0" applyFont="1" applyBorder="1" applyAlignment="1">
      <alignment vertical="center"/>
    </xf>
    <xf numFmtId="0" fontId="50" fillId="0" borderId="125" xfId="0" applyFont="1" applyBorder="1" applyAlignment="1">
      <alignment vertical="center"/>
    </xf>
    <xf numFmtId="0" fontId="50" fillId="0" borderId="133" xfId="0" applyFont="1" applyBorder="1" applyAlignment="1">
      <alignment vertical="center"/>
    </xf>
    <xf numFmtId="0" fontId="50" fillId="0" borderId="128" xfId="0" applyFont="1" applyBorder="1" applyAlignment="1">
      <alignment horizontal="center" vertical="center"/>
    </xf>
    <xf numFmtId="0" fontId="50" fillId="0" borderId="120" xfId="0" applyFont="1" applyBorder="1" applyAlignment="1">
      <alignment vertical="center"/>
    </xf>
    <xf numFmtId="0" fontId="50" fillId="0" borderId="121" xfId="0" applyFont="1" applyBorder="1" applyAlignment="1">
      <alignment vertical="center"/>
    </xf>
    <xf numFmtId="0" fontId="50" fillId="0" borderId="123" xfId="0" applyFont="1" applyBorder="1" applyAlignment="1">
      <alignment vertical="center"/>
    </xf>
    <xf numFmtId="0" fontId="50" fillId="0" borderId="126" xfId="0" applyFont="1" applyBorder="1" applyAlignment="1">
      <alignment vertical="center"/>
    </xf>
    <xf numFmtId="0" fontId="50" fillId="0" borderId="134" xfId="0" applyFont="1" applyBorder="1" applyAlignment="1">
      <alignment vertical="center"/>
    </xf>
    <xf numFmtId="0" fontId="50" fillId="0" borderId="135" xfId="0" applyFont="1" applyBorder="1" applyAlignment="1">
      <alignment vertical="center"/>
    </xf>
    <xf numFmtId="0" fontId="50" fillId="0" borderId="136" xfId="0" applyFont="1" applyBorder="1" applyAlignment="1">
      <alignment vertical="center"/>
    </xf>
    <xf numFmtId="0" fontId="50" fillId="0" borderId="17" xfId="0" applyFont="1" applyBorder="1" applyAlignment="1">
      <alignment vertical="center"/>
    </xf>
    <xf numFmtId="0" fontId="50" fillId="0" borderId="0" xfId="0" applyFont="1" applyAlignment="1">
      <alignment vertical="center"/>
    </xf>
    <xf numFmtId="0" fontId="50" fillId="0" borderId="58" xfId="0" applyFont="1" applyBorder="1" applyAlignment="1">
      <alignment vertical="center"/>
    </xf>
    <xf numFmtId="0" fontId="50" fillId="0" borderId="16" xfId="0" applyFont="1" applyBorder="1" applyAlignment="1">
      <alignment vertical="center"/>
    </xf>
    <xf numFmtId="0" fontId="50" fillId="0" borderId="5" xfId="0" applyFont="1" applyBorder="1" applyAlignment="1">
      <alignment horizontal="center" vertical="center"/>
    </xf>
    <xf numFmtId="0" fontId="50" fillId="0" borderId="5" xfId="0" applyFont="1" applyBorder="1" applyAlignment="1">
      <alignment vertical="center"/>
    </xf>
    <xf numFmtId="0" fontId="50" fillId="0" borderId="56" xfId="0" applyFont="1" applyBorder="1" applyAlignment="1">
      <alignment vertical="center"/>
    </xf>
    <xf numFmtId="0" fontId="50" fillId="0" borderId="122" xfId="0" applyFont="1" applyBorder="1" applyAlignment="1">
      <alignment vertical="center"/>
    </xf>
    <xf numFmtId="0" fontId="50" fillId="0" borderId="139" xfId="0" applyFont="1" applyBorder="1" applyAlignment="1">
      <alignment vertical="center"/>
    </xf>
    <xf numFmtId="0" fontId="50" fillId="0" borderId="120" xfId="0" applyFont="1" applyBorder="1" applyAlignment="1">
      <alignment horizontal="left" vertical="center"/>
    </xf>
    <xf numFmtId="0" fontId="50" fillId="0" borderId="121" xfId="0" applyFont="1" applyBorder="1" applyAlignment="1">
      <alignment horizontal="left" vertical="center" wrapText="1"/>
    </xf>
    <xf numFmtId="0" fontId="50" fillId="0" borderId="123" xfId="0" applyFont="1" applyBorder="1" applyAlignment="1">
      <alignment horizontal="left" vertical="center" wrapText="1"/>
    </xf>
    <xf numFmtId="0" fontId="50" fillId="0" borderId="136" xfId="0" applyFont="1" applyBorder="1" applyAlignment="1">
      <alignment vertical="center" wrapText="1"/>
    </xf>
    <xf numFmtId="0" fontId="50" fillId="0" borderId="134" xfId="0" applyFont="1" applyBorder="1" applyAlignment="1">
      <alignment vertical="center" wrapText="1"/>
    </xf>
    <xf numFmtId="0" fontId="50" fillId="0" borderId="1" xfId="0" applyFont="1" applyBorder="1" applyAlignment="1">
      <alignment vertical="center"/>
    </xf>
    <xf numFmtId="0" fontId="50" fillId="0" borderId="124" xfId="0" applyFont="1" applyBorder="1" applyAlignment="1">
      <alignment horizontal="left" vertical="center"/>
    </xf>
    <xf numFmtId="0" fontId="50" fillId="0" borderId="125" xfId="0" applyFont="1" applyBorder="1" applyAlignment="1">
      <alignment horizontal="left" vertical="center" shrinkToFit="1"/>
    </xf>
    <xf numFmtId="0" fontId="50" fillId="0" borderId="126" xfId="0" applyFont="1" applyBorder="1" applyAlignment="1">
      <alignment horizontal="left" vertical="center" shrinkToFit="1"/>
    </xf>
    <xf numFmtId="0" fontId="50" fillId="0" borderId="144" xfId="0" applyFont="1" applyBorder="1" applyAlignment="1">
      <alignment vertical="center"/>
    </xf>
    <xf numFmtId="0" fontId="50" fillId="0" borderId="145" xfId="0" applyFont="1" applyBorder="1" applyAlignment="1">
      <alignment horizontal="center" vertical="center"/>
    </xf>
    <xf numFmtId="0" fontId="50" fillId="0" borderId="145" xfId="0" applyFont="1" applyBorder="1" applyAlignment="1">
      <alignment vertical="center"/>
    </xf>
    <xf numFmtId="0" fontId="50" fillId="0" borderId="146" xfId="0" applyFont="1" applyBorder="1" applyAlignment="1">
      <alignment vertical="center"/>
    </xf>
    <xf numFmtId="0" fontId="49" fillId="0" borderId="147" xfId="0" applyFont="1" applyBorder="1" applyAlignment="1">
      <alignment vertical="center"/>
    </xf>
    <xf numFmtId="0" fontId="53" fillId="0" borderId="0" xfId="0" applyFont="1"/>
    <xf numFmtId="0" fontId="0" fillId="0" borderId="3" xfId="0" applyBorder="1"/>
    <xf numFmtId="0" fontId="0" fillId="0" borderId="4" xfId="0" applyBorder="1"/>
    <xf numFmtId="0" fontId="0" fillId="0" borderId="1" xfId="0" applyBorder="1"/>
    <xf numFmtId="0" fontId="0" fillId="0" borderId="17" xfId="0" applyBorder="1"/>
    <xf numFmtId="0" fontId="0" fillId="0" borderId="27" xfId="0" applyBorder="1"/>
    <xf numFmtId="0" fontId="18" fillId="0" borderId="17" xfId="0" applyFont="1" applyBorder="1"/>
    <xf numFmtId="0" fontId="52" fillId="0" borderId="0" xfId="0" applyFont="1"/>
    <xf numFmtId="0" fontId="0" fillId="0" borderId="16" xfId="0" applyBorder="1"/>
    <xf numFmtId="0" fontId="0" fillId="0" borderId="5" xfId="0" applyBorder="1"/>
    <xf numFmtId="0" fontId="0" fillId="0" borderId="15" xfId="0" applyBorder="1"/>
    <xf numFmtId="0" fontId="52" fillId="0" borderId="0" xfId="0" applyFont="1" applyAlignment="1">
      <alignment horizontal="center" vertical="center" wrapText="1"/>
    </xf>
    <xf numFmtId="0" fontId="0" fillId="0" borderId="0" xfId="0" applyAlignment="1">
      <alignment horizontal="center" vertical="center" wrapText="1"/>
    </xf>
    <xf numFmtId="0" fontId="55" fillId="0" borderId="230" xfId="0" applyFont="1" applyBorder="1" applyAlignment="1">
      <alignment horizontal="center" vertical="center" shrinkToFit="1"/>
    </xf>
    <xf numFmtId="176" fontId="55" fillId="0" borderId="194" xfId="0" applyNumberFormat="1" applyFont="1" applyBorder="1" applyAlignment="1">
      <alignment horizontal="center" vertical="center"/>
    </xf>
    <xf numFmtId="0" fontId="0" fillId="0" borderId="194" xfId="0" applyBorder="1" applyAlignment="1">
      <alignment vertical="center"/>
    </xf>
    <xf numFmtId="0" fontId="0" fillId="0" borderId="0" xfId="0" applyAlignment="1">
      <alignment vertical="center" wrapText="1"/>
    </xf>
    <xf numFmtId="0" fontId="55" fillId="0" borderId="58" xfId="0" applyFont="1" applyBorder="1" applyAlignment="1">
      <alignment vertical="center"/>
    </xf>
    <xf numFmtId="0" fontId="55" fillId="0" borderId="0" xfId="0" applyFont="1" applyAlignment="1">
      <alignment horizontal="right" vertical="center"/>
    </xf>
    <xf numFmtId="0" fontId="55" fillId="0" borderId="0" xfId="0" applyFont="1" applyAlignment="1">
      <alignment horizontal="left" vertical="center"/>
    </xf>
    <xf numFmtId="0" fontId="55" fillId="0" borderId="194" xfId="0" applyFont="1" applyBorder="1" applyAlignment="1">
      <alignment horizontal="right" vertical="center"/>
    </xf>
    <xf numFmtId="0" fontId="0" fillId="0" borderId="2" xfId="0" applyBorder="1" applyAlignment="1">
      <alignment vertical="center"/>
    </xf>
    <xf numFmtId="0" fontId="0" fillId="0" borderId="6" xfId="0" applyBorder="1" applyAlignment="1">
      <alignment vertical="center"/>
    </xf>
    <xf numFmtId="0" fontId="0" fillId="0" borderId="0" xfId="0" applyAlignment="1">
      <alignment horizontal="right" vertical="center"/>
    </xf>
    <xf numFmtId="0" fontId="0" fillId="37" borderId="2" xfId="0" applyFill="1" applyBorder="1" applyAlignment="1">
      <alignment horizontal="right" vertical="center"/>
    </xf>
    <xf numFmtId="0" fontId="0" fillId="0" borderId="2" xfId="0" applyBorder="1" applyAlignment="1">
      <alignment horizontal="right" vertical="center"/>
    </xf>
    <xf numFmtId="0" fontId="18" fillId="0" borderId="2" xfId="0" applyFont="1" applyBorder="1" applyAlignment="1">
      <alignment horizontal="center" vertical="center" wrapText="1"/>
    </xf>
    <xf numFmtId="0" fontId="52" fillId="0" borderId="2" xfId="0" applyFont="1" applyBorder="1" applyAlignment="1">
      <alignment horizontal="center" vertical="center" wrapText="1"/>
    </xf>
    <xf numFmtId="0" fontId="18" fillId="0" borderId="39" xfId="0" applyFont="1" applyBorder="1" applyAlignment="1">
      <alignment horizontal="center" vertical="center" wrapText="1"/>
    </xf>
    <xf numFmtId="0" fontId="0" fillId="0" borderId="39" xfId="0" applyBorder="1" applyAlignment="1">
      <alignment vertical="center" wrapText="1"/>
    </xf>
    <xf numFmtId="0" fontId="0" fillId="0" borderId="25" xfId="0" applyBorder="1" applyAlignment="1">
      <alignment vertical="center" wrapText="1"/>
    </xf>
    <xf numFmtId="0" fontId="91" fillId="0" borderId="0" xfId="0" applyFont="1" applyAlignment="1">
      <alignment horizontal="left" vertical="center"/>
    </xf>
    <xf numFmtId="0" fontId="92" fillId="0" borderId="0" xfId="0" applyFont="1" applyAlignment="1">
      <alignment vertical="center"/>
    </xf>
    <xf numFmtId="0" fontId="93" fillId="0" borderId="0" xfId="0" applyFont="1" applyAlignment="1">
      <alignment vertical="center"/>
    </xf>
    <xf numFmtId="0" fontId="18" fillId="0" borderId="0" xfId="0" applyFont="1" applyAlignment="1">
      <alignment horizontal="center" vertical="center" wrapText="1"/>
    </xf>
    <xf numFmtId="0" fontId="53" fillId="0" borderId="0" xfId="0" applyFont="1" applyAlignment="1">
      <alignment vertical="center"/>
    </xf>
    <xf numFmtId="0" fontId="52" fillId="0" borderId="0" xfId="0" applyFont="1" applyAlignment="1">
      <alignment horizontal="right" vertical="center"/>
    </xf>
    <xf numFmtId="0" fontId="55" fillId="0" borderId="0" xfId="0" applyFont="1" applyAlignment="1">
      <alignment horizontal="center" vertical="center" shrinkToFit="1"/>
    </xf>
    <xf numFmtId="0" fontId="91" fillId="0" borderId="2" xfId="0" applyFont="1" applyBorder="1" applyAlignment="1">
      <alignment horizontal="center" vertical="center" wrapText="1"/>
    </xf>
    <xf numFmtId="0" fontId="91" fillId="0" borderId="153" xfId="0" applyFont="1" applyBorder="1" applyAlignment="1">
      <alignment horizontal="center" vertical="center" wrapText="1"/>
    </xf>
    <xf numFmtId="0" fontId="0" fillId="0" borderId="229" xfId="0" applyBorder="1" applyAlignment="1">
      <alignment horizontal="right" vertical="center" wrapText="1"/>
    </xf>
    <xf numFmtId="0" fontId="0" fillId="0" borderId="2" xfId="0" applyBorder="1" applyAlignment="1">
      <alignment horizontal="center" vertical="center" wrapText="1"/>
    </xf>
    <xf numFmtId="0" fontId="0" fillId="0" borderId="153" xfId="0" applyBorder="1" applyAlignment="1">
      <alignment vertical="center" wrapText="1"/>
    </xf>
    <xf numFmtId="0" fontId="0" fillId="0" borderId="229" xfId="0" applyBorder="1" applyAlignment="1">
      <alignment vertical="center" wrapText="1"/>
    </xf>
    <xf numFmtId="0" fontId="0" fillId="37" borderId="2" xfId="0" applyFill="1" applyBorder="1" applyAlignment="1">
      <alignment vertical="center" wrapText="1"/>
    </xf>
    <xf numFmtId="0" fontId="0" fillId="37" borderId="2" xfId="0" applyFill="1" applyBorder="1" applyAlignment="1">
      <alignment horizontal="center" vertical="center" wrapText="1"/>
    </xf>
    <xf numFmtId="0" fontId="0" fillId="37" borderId="2" xfId="0" applyFill="1" applyBorder="1" applyAlignment="1">
      <alignment vertical="center"/>
    </xf>
    <xf numFmtId="0" fontId="91" fillId="0" borderId="0" xfId="0" applyFont="1" applyAlignment="1">
      <alignment vertical="center"/>
    </xf>
    <xf numFmtId="0" fontId="0" fillId="37" borderId="155" xfId="0" applyFill="1" applyBorder="1" applyAlignment="1">
      <alignment vertical="center"/>
    </xf>
    <xf numFmtId="0" fontId="0" fillId="0" borderId="156" xfId="0" applyBorder="1" applyAlignment="1">
      <alignment vertical="center" wrapText="1"/>
    </xf>
    <xf numFmtId="0" fontId="55" fillId="0" borderId="0" xfId="0" applyFont="1" applyAlignment="1">
      <alignment vertical="center"/>
    </xf>
    <xf numFmtId="0" fontId="55" fillId="37" borderId="2" xfId="0" applyFont="1" applyFill="1" applyBorder="1" applyAlignment="1">
      <alignment vertical="center"/>
    </xf>
    <xf numFmtId="0" fontId="55" fillId="0" borderId="0" xfId="0" applyFont="1" applyAlignment="1">
      <alignment vertical="center" wrapText="1"/>
    </xf>
    <xf numFmtId="0" fontId="55" fillId="37" borderId="2" xfId="0" applyFont="1" applyFill="1" applyBorder="1" applyAlignment="1">
      <alignment horizontal="center" vertical="center"/>
    </xf>
    <xf numFmtId="0" fontId="81" fillId="0" borderId="127" xfId="0" applyFont="1" applyBorder="1" applyAlignment="1">
      <alignment vertical="center"/>
    </xf>
    <xf numFmtId="0" fontId="81" fillId="0" borderId="128" xfId="0" applyFont="1" applyBorder="1" applyAlignment="1">
      <alignment vertical="center"/>
    </xf>
    <xf numFmtId="0" fontId="81" fillId="0" borderId="129" xfId="0" applyFont="1" applyBorder="1" applyAlignment="1">
      <alignment vertical="center"/>
    </xf>
    <xf numFmtId="0" fontId="81" fillId="0" borderId="130" xfId="0" applyFont="1" applyBorder="1" applyAlignment="1">
      <alignment vertical="center"/>
    </xf>
    <xf numFmtId="0" fontId="81" fillId="0" borderId="131" xfId="0" applyFont="1" applyBorder="1" applyAlignment="1">
      <alignment horizontal="center" vertical="center"/>
    </xf>
    <xf numFmtId="0" fontId="81" fillId="0" borderId="131" xfId="0" applyFont="1" applyBorder="1" applyAlignment="1">
      <alignment vertical="center"/>
    </xf>
    <xf numFmtId="0" fontId="81" fillId="0" borderId="132" xfId="0" applyFont="1" applyBorder="1" applyAlignment="1">
      <alignment vertical="center"/>
    </xf>
    <xf numFmtId="0" fontId="81" fillId="0" borderId="3" xfId="0" applyFont="1" applyBorder="1" applyAlignment="1">
      <alignment vertical="center"/>
    </xf>
    <xf numFmtId="0" fontId="81" fillId="0" borderId="4" xfId="0" applyFont="1" applyBorder="1" applyAlignment="1">
      <alignment vertical="center"/>
    </xf>
    <xf numFmtId="0" fontId="81" fillId="0" borderId="54" xfId="0" applyFont="1" applyBorder="1" applyAlignment="1">
      <alignment vertical="center"/>
    </xf>
    <xf numFmtId="0" fontId="81" fillId="0" borderId="124" xfId="0" applyFont="1" applyBorder="1" applyAlignment="1">
      <alignment vertical="center"/>
    </xf>
    <xf numFmtId="0" fontId="81" fillId="0" borderId="125" xfId="0" applyFont="1" applyBorder="1" applyAlignment="1">
      <alignment horizontal="center" vertical="center"/>
    </xf>
    <xf numFmtId="0" fontId="81" fillId="0" borderId="125" xfId="0" applyFont="1" applyBorder="1" applyAlignment="1">
      <alignment vertical="center"/>
    </xf>
    <xf numFmtId="0" fontId="81" fillId="0" borderId="133" xfId="0" applyFont="1" applyBorder="1" applyAlignment="1">
      <alignment vertical="center"/>
    </xf>
    <xf numFmtId="0" fontId="81" fillId="0" borderId="128" xfId="0" applyFont="1" applyBorder="1" applyAlignment="1">
      <alignment horizontal="center" vertical="center"/>
    </xf>
    <xf numFmtId="0" fontId="81" fillId="0" borderId="120" xfId="0" applyFont="1" applyBorder="1" applyAlignment="1">
      <alignment vertical="center"/>
    </xf>
    <xf numFmtId="0" fontId="81" fillId="0" borderId="121" xfId="0" applyFont="1" applyBorder="1" applyAlignment="1">
      <alignment vertical="center"/>
    </xf>
    <xf numFmtId="0" fontId="95" fillId="0" borderId="121" xfId="0" applyFont="1" applyBorder="1" applyAlignment="1">
      <alignment vertical="center"/>
    </xf>
    <xf numFmtId="0" fontId="81" fillId="0" borderId="123" xfId="0" applyFont="1" applyBorder="1" applyAlignment="1">
      <alignment vertical="center"/>
    </xf>
    <xf numFmtId="0" fontId="81" fillId="0" borderId="126" xfId="0" applyFont="1" applyBorder="1" applyAlignment="1">
      <alignment vertical="center"/>
    </xf>
    <xf numFmtId="0" fontId="81" fillId="0" borderId="134" xfId="0" applyFont="1" applyBorder="1" applyAlignment="1">
      <alignment vertical="center"/>
    </xf>
    <xf numFmtId="0" fontId="81" fillId="0" borderId="135" xfId="0" applyFont="1" applyBorder="1" applyAlignment="1">
      <alignment vertical="center"/>
    </xf>
    <xf numFmtId="0" fontId="81" fillId="0" borderId="136" xfId="0" applyFont="1" applyBorder="1" applyAlignment="1">
      <alignment horizontal="center" vertical="center"/>
    </xf>
    <xf numFmtId="0" fontId="81" fillId="0" borderId="136" xfId="0" applyFont="1" applyBorder="1" applyAlignment="1">
      <alignment vertical="center"/>
    </xf>
    <xf numFmtId="0" fontId="81" fillId="0" borderId="17" xfId="0" applyFont="1" applyBorder="1" applyAlignment="1">
      <alignment vertical="center"/>
    </xf>
    <xf numFmtId="0" fontId="81" fillId="0" borderId="0" xfId="0" applyFont="1" applyAlignment="1">
      <alignment horizontal="center" vertical="center"/>
    </xf>
    <xf numFmtId="0" fontId="81" fillId="0" borderId="0" xfId="0" applyFont="1" applyAlignment="1">
      <alignment vertical="center"/>
    </xf>
    <xf numFmtId="0" fontId="81" fillId="0" borderId="58" xfId="0" applyFont="1" applyBorder="1" applyAlignment="1">
      <alignment vertical="center"/>
    </xf>
    <xf numFmtId="0" fontId="81" fillId="0" borderId="137" xfId="0" applyFont="1" applyBorder="1" applyAlignment="1">
      <alignment horizontal="center" vertical="center"/>
    </xf>
    <xf numFmtId="0" fontId="81" fillId="0" borderId="16" xfId="0" applyFont="1" applyBorder="1" applyAlignment="1">
      <alignment vertical="center"/>
    </xf>
    <xf numFmtId="0" fontId="81" fillId="0" borderId="5" xfId="0" applyFont="1" applyBorder="1" applyAlignment="1">
      <alignment horizontal="center" vertical="center"/>
    </xf>
    <xf numFmtId="0" fontId="81" fillId="0" borderId="5" xfId="0" applyFont="1" applyBorder="1" applyAlignment="1">
      <alignment vertical="center"/>
    </xf>
    <xf numFmtId="0" fontId="81" fillId="0" borderId="56" xfId="0" applyFont="1" applyBorder="1" applyAlignment="1">
      <alignment vertical="center"/>
    </xf>
    <xf numFmtId="0" fontId="81" fillId="0" borderId="6" xfId="0" applyFont="1" applyBorder="1" applyAlignment="1">
      <alignment vertical="center"/>
    </xf>
    <xf numFmtId="0" fontId="81" fillId="0" borderId="7" xfId="0" applyFont="1" applyBorder="1" applyAlignment="1">
      <alignment vertical="center"/>
    </xf>
    <xf numFmtId="0" fontId="81" fillId="0" borderId="31" xfId="0" applyFont="1" applyBorder="1" applyAlignment="1">
      <alignment vertical="center"/>
    </xf>
    <xf numFmtId="0" fontId="81" fillId="0" borderId="122" xfId="0" applyFont="1" applyBorder="1" applyAlignment="1">
      <alignment vertical="center"/>
    </xf>
    <xf numFmtId="0" fontId="29" fillId="0" borderId="121" xfId="0" applyFont="1" applyBorder="1" applyAlignment="1">
      <alignment vertical="center"/>
    </xf>
    <xf numFmtId="0" fontId="29" fillId="0" borderId="123" xfId="0" applyFont="1" applyBorder="1" applyAlignment="1">
      <alignment vertical="center"/>
    </xf>
    <xf numFmtId="0" fontId="81" fillId="0" borderId="139" xfId="0" applyFont="1" applyBorder="1" applyAlignment="1">
      <alignment vertical="center"/>
    </xf>
    <xf numFmtId="0" fontId="29" fillId="0" borderId="125" xfId="0" applyFont="1" applyBorder="1" applyAlignment="1">
      <alignment vertical="center"/>
    </xf>
    <xf numFmtId="0" fontId="29" fillId="0" borderId="133" xfId="0" applyFont="1" applyBorder="1" applyAlignment="1">
      <alignment vertical="center"/>
    </xf>
    <xf numFmtId="0" fontId="81" fillId="0" borderId="140" xfId="0" applyFont="1" applyBorder="1" applyAlignment="1">
      <alignment vertical="center"/>
    </xf>
    <xf numFmtId="0" fontId="29" fillId="0" borderId="0" xfId="0" applyFont="1" applyAlignment="1">
      <alignment vertical="center"/>
    </xf>
    <xf numFmtId="0" fontId="29" fillId="0" borderId="58" xfId="0" applyFont="1" applyBorder="1" applyAlignment="1">
      <alignment vertical="center"/>
    </xf>
    <xf numFmtId="176" fontId="0" fillId="0" borderId="194" xfId="0" applyNumberFormat="1" applyBorder="1" applyAlignment="1">
      <alignment vertical="center"/>
    </xf>
    <xf numFmtId="0" fontId="6" fillId="0" borderId="2" xfId="0" applyFont="1" applyBorder="1" applyAlignment="1">
      <alignment horizontal="center" vertical="center"/>
    </xf>
    <xf numFmtId="0" fontId="6" fillId="0" borderId="1" xfId="0" applyFont="1" applyBorder="1" applyAlignment="1">
      <alignment horizontal="left" vertical="center" wrapText="1"/>
    </xf>
    <xf numFmtId="0" fontId="6" fillId="0" borderId="15" xfId="0" applyFont="1" applyBorder="1" applyAlignment="1">
      <alignment horizontal="left" vertical="center" wrapText="1"/>
    </xf>
    <xf numFmtId="0" fontId="6" fillId="0" borderId="3" xfId="0" applyFont="1" applyBorder="1" applyAlignment="1">
      <alignment horizontal="center" vertical="center"/>
    </xf>
    <xf numFmtId="0" fontId="6" fillId="0" borderId="16" xfId="0" applyFont="1" applyBorder="1" applyAlignment="1">
      <alignment horizontal="center" vertical="center"/>
    </xf>
    <xf numFmtId="0" fontId="50" fillId="0" borderId="136" xfId="0" applyFont="1" applyBorder="1" applyAlignment="1">
      <alignment horizontal="left" vertical="center" wrapText="1"/>
    </xf>
    <xf numFmtId="0" fontId="50" fillId="0" borderId="127" xfId="0" applyFont="1" applyBorder="1" applyAlignment="1">
      <alignment horizontal="left" vertical="center"/>
    </xf>
    <xf numFmtId="0" fontId="50" fillId="0" borderId="135" xfId="0" applyFont="1" applyBorder="1" applyAlignment="1">
      <alignment horizontal="left" vertical="center"/>
    </xf>
    <xf numFmtId="0" fontId="50" fillId="0" borderId="136" xfId="0" applyFont="1" applyBorder="1" applyAlignment="1">
      <alignment horizontal="left" vertical="center"/>
    </xf>
    <xf numFmtId="0" fontId="50" fillId="0" borderId="139" xfId="0" applyFont="1" applyBorder="1" applyAlignment="1">
      <alignment horizontal="left" vertical="center"/>
    </xf>
    <xf numFmtId="0" fontId="50" fillId="0" borderId="134" xfId="0" applyFont="1" applyBorder="1" applyAlignment="1">
      <alignment horizontal="left" vertical="center" wrapText="1"/>
    </xf>
    <xf numFmtId="0" fontId="6" fillId="0" borderId="2" xfId="0" applyFont="1" applyBorder="1" applyAlignment="1">
      <alignment horizontal="centerContinuous" vertical="center"/>
    </xf>
    <xf numFmtId="0" fontId="6" fillId="0" borderId="7" xfId="0" applyFont="1" applyBorder="1" applyAlignment="1">
      <alignment vertical="center" wrapText="1" shrinkToFit="1"/>
    </xf>
    <xf numFmtId="0" fontId="6" fillId="0" borderId="230" xfId="0" applyFont="1" applyBorder="1" applyAlignment="1">
      <alignment horizontal="left" vertical="center"/>
    </xf>
    <xf numFmtId="49" fontId="6" fillId="0" borderId="0" xfId="0" applyNumberFormat="1" applyFont="1" applyAlignment="1">
      <alignment horizontal="left" vertical="center"/>
    </xf>
    <xf numFmtId="0" fontId="8" fillId="0" borderId="27" xfId="0" applyFont="1" applyBorder="1" applyAlignment="1">
      <alignment vertical="center"/>
    </xf>
    <xf numFmtId="0" fontId="8" fillId="0" borderId="230" xfId="0" applyFont="1" applyBorder="1" applyAlignment="1">
      <alignment horizontal="center" vertical="center"/>
    </xf>
    <xf numFmtId="0" fontId="6" fillId="0" borderId="230" xfId="0" applyFont="1" applyBorder="1" applyAlignment="1">
      <alignment horizontal="center" vertical="center"/>
    </xf>
    <xf numFmtId="1" fontId="6" fillId="0" borderId="7" xfId="0" applyNumberFormat="1" applyFont="1" applyBorder="1" applyAlignment="1">
      <alignment vertical="center"/>
    </xf>
    <xf numFmtId="0" fontId="24" fillId="0" borderId="0" xfId="0" applyFont="1" applyAlignment="1">
      <alignment horizontal="left" vertical="center"/>
    </xf>
    <xf numFmtId="49" fontId="6" fillId="0" borderId="5" xfId="0" applyNumberFormat="1" applyFont="1" applyBorder="1" applyAlignment="1">
      <alignment horizontal="left" vertical="center"/>
    </xf>
    <xf numFmtId="0" fontId="6" fillId="0" borderId="230" xfId="0" applyFont="1" applyBorder="1" applyAlignment="1">
      <alignment horizontal="left" vertical="center" indent="1"/>
    </xf>
    <xf numFmtId="0" fontId="7" fillId="0" borderId="0" xfId="0" applyFont="1" applyAlignment="1">
      <alignment horizontal="left" vertical="center"/>
    </xf>
    <xf numFmtId="0" fontId="22" fillId="0" borderId="0" xfId="0" applyFont="1" applyAlignment="1">
      <alignment horizontal="center" vertical="center"/>
    </xf>
    <xf numFmtId="178" fontId="6" fillId="0" borderId="0" xfId="0" applyNumberFormat="1" applyFont="1" applyAlignment="1">
      <alignment horizontal="left" vertical="center"/>
    </xf>
    <xf numFmtId="0" fontId="3" fillId="0" borderId="0" xfId="49">
      <alignment vertical="center"/>
    </xf>
    <xf numFmtId="176" fontId="0" fillId="0" borderId="0" xfId="50" applyNumberFormat="1" applyFont="1" applyFill="1" applyBorder="1" applyAlignment="1">
      <alignment horizontal="center" vertical="center"/>
    </xf>
    <xf numFmtId="0" fontId="3" fillId="0" borderId="0" xfId="49" applyAlignment="1">
      <alignment horizontal="center" vertical="center"/>
    </xf>
    <xf numFmtId="179" fontId="3" fillId="0" borderId="0" xfId="49" applyNumberFormat="1" applyAlignment="1">
      <alignment horizontal="center" vertical="center"/>
    </xf>
    <xf numFmtId="0" fontId="3" fillId="0" borderId="0" xfId="49" applyAlignment="1">
      <alignment horizontal="center" vertical="center" wrapText="1"/>
    </xf>
    <xf numFmtId="0" fontId="3" fillId="0" borderId="8" xfId="49" applyBorder="1" applyAlignment="1">
      <alignment horizontal="center" vertical="center"/>
    </xf>
    <xf numFmtId="0" fontId="3" fillId="0" borderId="8" xfId="49" applyBorder="1">
      <alignment vertical="center"/>
    </xf>
    <xf numFmtId="0" fontId="3" fillId="39" borderId="0" xfId="49" applyFill="1" applyAlignment="1">
      <alignment horizontal="center" vertical="center"/>
    </xf>
    <xf numFmtId="0" fontId="3" fillId="0" borderId="0" xfId="49" applyAlignment="1">
      <alignment horizontal="right" vertical="center"/>
    </xf>
    <xf numFmtId="0" fontId="6" fillId="0" borderId="25" xfId="0" applyFont="1" applyBorder="1" applyAlignment="1">
      <alignment horizontal="center" vertical="center"/>
    </xf>
    <xf numFmtId="0" fontId="6" fillId="0" borderId="42" xfId="0" applyFont="1" applyBorder="1" applyAlignment="1">
      <alignment horizontal="center" vertical="center"/>
    </xf>
    <xf numFmtId="0" fontId="6" fillId="0" borderId="39" xfId="0" applyFont="1" applyBorder="1" applyAlignment="1">
      <alignment horizontal="center" vertical="center"/>
    </xf>
    <xf numFmtId="0" fontId="15"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horizontal="left" vertical="center"/>
    </xf>
    <xf numFmtId="0" fontId="6" fillId="0" borderId="0" xfId="0" applyFont="1" applyAlignment="1">
      <alignment vertical="top" wrapText="1"/>
    </xf>
    <xf numFmtId="0" fontId="13" fillId="0" borderId="0" xfId="0" applyFont="1" applyAlignment="1">
      <alignment vertical="center"/>
    </xf>
    <xf numFmtId="0" fontId="50" fillId="0" borderId="128" xfId="0" applyFont="1" applyBorder="1" applyAlignment="1">
      <alignment horizontal="left" vertical="center" shrinkToFit="1"/>
    </xf>
    <xf numFmtId="0" fontId="50" fillId="0" borderId="230" xfId="0" applyFont="1" applyBorder="1" applyAlignment="1">
      <alignment vertical="center"/>
    </xf>
    <xf numFmtId="0" fontId="12" fillId="0" borderId="0" xfId="51">
      <alignment vertical="center"/>
    </xf>
    <xf numFmtId="0" fontId="29" fillId="0" borderId="0" xfId="51" applyFont="1">
      <alignment vertical="center"/>
    </xf>
    <xf numFmtId="0" fontId="100" fillId="0" borderId="0" xfId="51" applyFont="1">
      <alignment vertical="center"/>
    </xf>
    <xf numFmtId="0" fontId="102" fillId="0" borderId="0" xfId="51" applyFont="1">
      <alignment vertical="center"/>
    </xf>
    <xf numFmtId="0" fontId="80" fillId="0" borderId="0" xfId="51" applyFont="1">
      <alignment vertical="center"/>
    </xf>
    <xf numFmtId="0" fontId="12" fillId="40" borderId="194" xfId="51" applyFill="1" applyBorder="1">
      <alignment vertical="center"/>
    </xf>
    <xf numFmtId="0" fontId="18" fillId="0" borderId="206" xfId="51" applyFont="1" applyBorder="1" applyAlignment="1">
      <alignment horizontal="center" vertical="center"/>
    </xf>
    <xf numFmtId="0" fontId="78" fillId="0" borderId="206" xfId="51" applyFont="1" applyBorder="1" applyAlignment="1">
      <alignment horizontal="center" vertical="center"/>
    </xf>
    <xf numFmtId="0" fontId="105" fillId="0" borderId="2" xfId="51" applyFont="1" applyBorder="1" applyAlignment="1">
      <alignment horizontal="center" vertical="center"/>
    </xf>
    <xf numFmtId="0" fontId="12" fillId="0" borderId="0" xfId="51" applyAlignment="1">
      <alignment horizontal="center" vertical="center"/>
    </xf>
    <xf numFmtId="9" fontId="12" fillId="41" borderId="232" xfId="51" applyNumberFormat="1" applyFill="1" applyBorder="1">
      <alignment vertical="center"/>
    </xf>
    <xf numFmtId="0" fontId="12" fillId="0" borderId="0" xfId="51" applyAlignment="1">
      <alignment horizontal="left" vertical="center"/>
    </xf>
    <xf numFmtId="180" fontId="12" fillId="40" borderId="206" xfId="51" applyNumberFormat="1" applyFill="1" applyBorder="1" applyProtection="1">
      <alignment vertical="center"/>
      <protection locked="0"/>
    </xf>
    <xf numFmtId="180" fontId="12" fillId="0" borderId="233" xfId="51" applyNumberFormat="1" applyBorder="1">
      <alignment vertical="center"/>
    </xf>
    <xf numFmtId="180" fontId="12" fillId="0" borderId="236" xfId="51" applyNumberFormat="1" applyBorder="1">
      <alignment vertical="center"/>
    </xf>
    <xf numFmtId="0" fontId="52" fillId="0" borderId="238" xfId="51" applyFont="1" applyBorder="1" applyAlignment="1">
      <alignment horizontal="center" vertical="center" wrapText="1"/>
    </xf>
    <xf numFmtId="0" fontId="106" fillId="0" borderId="239" xfId="51" applyFont="1" applyBorder="1" applyAlignment="1">
      <alignment vertical="center" wrapText="1"/>
    </xf>
    <xf numFmtId="181" fontId="12" fillId="41" borderId="240" xfId="51" applyNumberFormat="1" applyFill="1" applyBorder="1">
      <alignment vertical="center"/>
    </xf>
    <xf numFmtId="181" fontId="12" fillId="41" borderId="194" xfId="51" applyNumberFormat="1" applyFill="1" applyBorder="1">
      <alignment vertical="center"/>
    </xf>
    <xf numFmtId="0" fontId="12" fillId="0" borderId="0" xfId="51" applyAlignment="1">
      <alignment horizontal="left" vertical="top"/>
    </xf>
    <xf numFmtId="180" fontId="52" fillId="0" borderId="242" xfId="51" applyNumberFormat="1" applyFont="1" applyBorder="1">
      <alignment vertical="center"/>
    </xf>
    <xf numFmtId="9" fontId="107" fillId="0" borderId="0" xfId="51" applyNumberFormat="1" applyFont="1">
      <alignment vertical="center"/>
    </xf>
    <xf numFmtId="0" fontId="12" fillId="0" borderId="0" xfId="51" applyAlignment="1">
      <alignment horizontal="center" vertical="top"/>
    </xf>
    <xf numFmtId="9" fontId="12" fillId="41" borderId="240" xfId="51" applyNumberFormat="1" applyFill="1" applyBorder="1">
      <alignment vertical="center"/>
    </xf>
    <xf numFmtId="180" fontId="12" fillId="40" borderId="243" xfId="51" applyNumberFormat="1" applyFill="1" applyBorder="1" applyProtection="1">
      <alignment vertical="center"/>
      <protection locked="0"/>
    </xf>
    <xf numFmtId="0" fontId="110" fillId="0" borderId="239" xfId="51" applyFont="1" applyBorder="1" applyAlignment="1">
      <alignment vertical="center" wrapText="1"/>
    </xf>
    <xf numFmtId="181" fontId="52" fillId="0" borderId="0" xfId="51" applyNumberFormat="1" applyFont="1">
      <alignment vertical="center"/>
    </xf>
    <xf numFmtId="0" fontId="108" fillId="0" borderId="239" xfId="51" applyFont="1" applyBorder="1" applyAlignment="1">
      <alignment vertical="center" wrapText="1"/>
    </xf>
    <xf numFmtId="0" fontId="52" fillId="0" borderId="244" xfId="51" applyFont="1" applyBorder="1" applyAlignment="1">
      <alignment horizontal="center" vertical="center" wrapText="1"/>
    </xf>
    <xf numFmtId="0" fontId="52" fillId="0" borderId="244" xfId="51" applyFont="1" applyBorder="1" applyAlignment="1">
      <alignment vertical="center" wrapText="1"/>
    </xf>
    <xf numFmtId="181" fontId="12" fillId="0" borderId="0" xfId="51" applyNumberFormat="1">
      <alignment vertical="center"/>
    </xf>
    <xf numFmtId="180" fontId="52" fillId="0" borderId="148" xfId="51" applyNumberFormat="1" applyFont="1" applyBorder="1">
      <alignment vertical="center"/>
    </xf>
    <xf numFmtId="0" fontId="78" fillId="0" borderId="206" xfId="51" applyFont="1" applyBorder="1">
      <alignment vertical="center"/>
    </xf>
    <xf numFmtId="9" fontId="12" fillId="0" borderId="0" xfId="51" applyNumberFormat="1">
      <alignment vertical="center"/>
    </xf>
    <xf numFmtId="180" fontId="12" fillId="0" borderId="0" xfId="51" applyNumberFormat="1" applyProtection="1">
      <alignment vertical="center"/>
      <protection locked="0"/>
    </xf>
    <xf numFmtId="180" fontId="12" fillId="40" borderId="202" xfId="51" applyNumberFormat="1" applyFill="1" applyBorder="1" applyProtection="1">
      <alignment vertical="center"/>
      <protection locked="0"/>
    </xf>
    <xf numFmtId="180" fontId="52" fillId="0" borderId="147" xfId="51" applyNumberFormat="1" applyFont="1" applyBorder="1">
      <alignment vertical="center"/>
    </xf>
    <xf numFmtId="180" fontId="52" fillId="0" borderId="0" xfId="51" applyNumberFormat="1" applyFont="1">
      <alignment vertical="center"/>
    </xf>
    <xf numFmtId="180" fontId="52" fillId="0" borderId="253" xfId="51" applyNumberFormat="1" applyFont="1" applyBorder="1">
      <alignment vertical="center"/>
    </xf>
    <xf numFmtId="180" fontId="52" fillId="0" borderId="209" xfId="51" applyNumberFormat="1" applyFont="1" applyBorder="1">
      <alignment vertical="center"/>
    </xf>
    <xf numFmtId="181" fontId="52" fillId="0" borderId="253" xfId="51" applyNumberFormat="1" applyFont="1" applyBorder="1">
      <alignment vertical="center"/>
    </xf>
    <xf numFmtId="181" fontId="52" fillId="0" borderId="95" xfId="51" applyNumberFormat="1" applyFont="1" applyBorder="1">
      <alignment vertical="center"/>
    </xf>
    <xf numFmtId="0" fontId="81" fillId="0" borderId="239" xfId="51" applyFont="1" applyBorder="1" applyAlignment="1">
      <alignment vertical="center" wrapText="1"/>
    </xf>
    <xf numFmtId="0" fontId="81" fillId="0" borderId="0" xfId="51" applyFont="1">
      <alignment vertical="center"/>
    </xf>
    <xf numFmtId="0" fontId="106" fillId="0" borderId="0" xfId="51" applyFont="1">
      <alignment vertical="center"/>
    </xf>
    <xf numFmtId="0" fontId="108" fillId="0" borderId="0" xfId="51" applyFont="1">
      <alignment vertical="center"/>
    </xf>
    <xf numFmtId="0" fontId="52" fillId="0" borderId="0" xfId="51" applyFont="1">
      <alignment vertical="center"/>
    </xf>
    <xf numFmtId="0" fontId="12" fillId="0" borderId="0" xfId="52">
      <alignment vertical="center"/>
    </xf>
    <xf numFmtId="0" fontId="29" fillId="0" borderId="0" xfId="52" applyFont="1">
      <alignment vertical="center"/>
    </xf>
    <xf numFmtId="0" fontId="100" fillId="0" borderId="0" xfId="52" applyFont="1">
      <alignment vertical="center"/>
    </xf>
    <xf numFmtId="0" fontId="102" fillId="0" borderId="0" xfId="52" applyFont="1">
      <alignment vertical="center"/>
    </xf>
    <xf numFmtId="0" fontId="80" fillId="0" borderId="0" xfId="52" applyFont="1">
      <alignment vertical="center"/>
    </xf>
    <xf numFmtId="0" fontId="12" fillId="40" borderId="194" xfId="52" applyFill="1" applyBorder="1">
      <alignment vertical="center"/>
    </xf>
    <xf numFmtId="0" fontId="18" fillId="0" borderId="206" xfId="52" applyFont="1" applyBorder="1" applyAlignment="1">
      <alignment horizontal="center" vertical="center"/>
    </xf>
    <xf numFmtId="0" fontId="78" fillId="0" borderId="206" xfId="52" applyFont="1" applyBorder="1" applyAlignment="1">
      <alignment horizontal="center" vertical="center"/>
    </xf>
    <xf numFmtId="0" fontId="105" fillId="0" borderId="2" xfId="52" applyFont="1" applyBorder="1" applyAlignment="1">
      <alignment horizontal="center" vertical="center"/>
    </xf>
    <xf numFmtId="0" fontId="12" fillId="0" borderId="0" xfId="52" applyAlignment="1">
      <alignment horizontal="center" vertical="center"/>
    </xf>
    <xf numFmtId="9" fontId="12" fillId="41" borderId="232" xfId="52" applyNumberFormat="1" applyFill="1" applyBorder="1">
      <alignment vertical="center"/>
    </xf>
    <xf numFmtId="0" fontId="12" fillId="0" borderId="0" xfId="52" applyAlignment="1">
      <alignment horizontal="left" vertical="center"/>
    </xf>
    <xf numFmtId="180" fontId="12" fillId="40" borderId="206" xfId="52" applyNumberFormat="1" applyFill="1" applyBorder="1" applyProtection="1">
      <alignment vertical="center"/>
      <protection locked="0"/>
    </xf>
    <xf numFmtId="180" fontId="12" fillId="0" borderId="233" xfId="52" applyNumberFormat="1" applyBorder="1">
      <alignment vertical="center"/>
    </xf>
    <xf numFmtId="180" fontId="12" fillId="40" borderId="202" xfId="52" applyNumberFormat="1" applyFill="1" applyBorder="1" applyProtection="1">
      <alignment vertical="center"/>
      <protection locked="0"/>
    </xf>
    <xf numFmtId="180" fontId="12" fillId="0" borderId="236" xfId="52" applyNumberFormat="1" applyBorder="1">
      <alignment vertical="center"/>
    </xf>
    <xf numFmtId="0" fontId="52" fillId="0" borderId="238" xfId="52" applyFont="1" applyBorder="1" applyAlignment="1">
      <alignment horizontal="center" vertical="center" wrapText="1"/>
    </xf>
    <xf numFmtId="0" fontId="94" fillId="0" borderId="239" xfId="52" applyFont="1" applyBorder="1" applyAlignment="1">
      <alignment vertical="center" wrapText="1"/>
    </xf>
    <xf numFmtId="181" fontId="12" fillId="41" borderId="240" xfId="52" applyNumberFormat="1" applyFill="1" applyBorder="1">
      <alignment vertical="center"/>
    </xf>
    <xf numFmtId="181" fontId="12" fillId="41" borderId="194" xfId="52" applyNumberFormat="1" applyFill="1" applyBorder="1">
      <alignment vertical="center"/>
    </xf>
    <xf numFmtId="0" fontId="12" fillId="0" borderId="0" xfId="52" applyAlignment="1">
      <alignment horizontal="left" vertical="top"/>
    </xf>
    <xf numFmtId="180" fontId="12" fillId="40" borderId="243" xfId="52" applyNumberFormat="1" applyFill="1" applyBorder="1" applyProtection="1">
      <alignment vertical="center"/>
      <protection locked="0"/>
    </xf>
    <xf numFmtId="180" fontId="52" fillId="0" borderId="242" xfId="52" applyNumberFormat="1" applyFont="1" applyBorder="1">
      <alignment vertical="center"/>
    </xf>
    <xf numFmtId="9" fontId="107" fillId="0" borderId="0" xfId="52" applyNumberFormat="1" applyFont="1">
      <alignment vertical="center"/>
    </xf>
    <xf numFmtId="0" fontId="106" fillId="0" borderId="239" xfId="52" applyFont="1" applyBorder="1" applyAlignment="1">
      <alignment vertical="center" wrapText="1"/>
    </xf>
    <xf numFmtId="0" fontId="12" fillId="0" borderId="0" xfId="52" applyAlignment="1">
      <alignment horizontal="center" vertical="top"/>
    </xf>
    <xf numFmtId="9" fontId="12" fillId="41" borderId="240" xfId="52" applyNumberFormat="1" applyFill="1" applyBorder="1">
      <alignment vertical="center"/>
    </xf>
    <xf numFmtId="0" fontId="52" fillId="0" borderId="244" xfId="52" applyFont="1" applyBorder="1" applyAlignment="1">
      <alignment horizontal="center" vertical="center" wrapText="1"/>
    </xf>
    <xf numFmtId="0" fontId="52" fillId="0" borderId="244" xfId="52" applyFont="1" applyBorder="1" applyAlignment="1">
      <alignment vertical="center" wrapText="1"/>
    </xf>
    <xf numFmtId="181" fontId="12" fillId="0" borderId="0" xfId="52" applyNumberFormat="1">
      <alignment vertical="center"/>
    </xf>
    <xf numFmtId="181" fontId="52" fillId="0" borderId="0" xfId="52" applyNumberFormat="1" applyFont="1">
      <alignment vertical="center"/>
    </xf>
    <xf numFmtId="0" fontId="78" fillId="0" borderId="206" xfId="52" applyFont="1" applyBorder="1">
      <alignment vertical="center"/>
    </xf>
    <xf numFmtId="9" fontId="12" fillId="0" borderId="0" xfId="52" applyNumberFormat="1">
      <alignment vertical="center"/>
    </xf>
    <xf numFmtId="180" fontId="12" fillId="0" borderId="0" xfId="52" applyNumberFormat="1" applyProtection="1">
      <alignment vertical="center"/>
      <protection locked="0"/>
    </xf>
    <xf numFmtId="180" fontId="52" fillId="0" borderId="254" xfId="52" applyNumberFormat="1" applyFont="1" applyBorder="1">
      <alignment vertical="center"/>
    </xf>
    <xf numFmtId="180" fontId="52" fillId="0" borderId="115" xfId="52" applyNumberFormat="1" applyFont="1" applyBorder="1">
      <alignment vertical="center"/>
    </xf>
    <xf numFmtId="0" fontId="106" fillId="0" borderId="0" xfId="52" applyFont="1">
      <alignment vertical="center"/>
    </xf>
    <xf numFmtId="0" fontId="81" fillId="0" borderId="0" xfId="52" applyFont="1">
      <alignment vertical="center"/>
    </xf>
    <xf numFmtId="0" fontId="12" fillId="0" borderId="0" xfId="53">
      <alignment vertical="center"/>
    </xf>
    <xf numFmtId="0" fontId="106" fillId="0" borderId="0" xfId="53" applyFont="1">
      <alignment vertical="center"/>
    </xf>
    <xf numFmtId="0" fontId="81" fillId="0" borderId="0" xfId="53" applyFont="1">
      <alignment vertical="center"/>
    </xf>
    <xf numFmtId="9" fontId="107" fillId="0" borderId="0" xfId="53" applyNumberFormat="1" applyFont="1">
      <alignment vertical="center"/>
    </xf>
    <xf numFmtId="0" fontId="12" fillId="0" borderId="0" xfId="53" applyAlignment="1">
      <alignment horizontal="center" vertical="top"/>
    </xf>
    <xf numFmtId="181" fontId="12" fillId="0" borderId="0" xfId="53" applyNumberFormat="1">
      <alignment vertical="center"/>
    </xf>
    <xf numFmtId="9" fontId="12" fillId="0" borderId="0" xfId="53" applyNumberFormat="1">
      <alignment vertical="center"/>
    </xf>
    <xf numFmtId="180" fontId="52" fillId="0" borderId="115" xfId="53" applyNumberFormat="1" applyFont="1" applyBorder="1">
      <alignment vertical="center"/>
    </xf>
    <xf numFmtId="0" fontId="52" fillId="0" borderId="0" xfId="53" applyFont="1" applyAlignment="1">
      <alignment horizontal="center" vertical="center" wrapText="1"/>
    </xf>
    <xf numFmtId="9" fontId="12" fillId="41" borderId="240" xfId="53" applyNumberFormat="1" applyFill="1" applyBorder="1">
      <alignment vertical="center"/>
    </xf>
    <xf numFmtId="181" fontId="12" fillId="41" borderId="240" xfId="53" applyNumberFormat="1" applyFill="1" applyBorder="1">
      <alignment vertical="center"/>
    </xf>
    <xf numFmtId="0" fontId="106" fillId="0" borderId="239" xfId="53" applyFont="1" applyBorder="1" applyAlignment="1">
      <alignment vertical="center" wrapText="1"/>
    </xf>
    <xf numFmtId="0" fontId="52" fillId="0" borderId="238" xfId="53" applyFont="1" applyBorder="1" applyAlignment="1">
      <alignment horizontal="center" vertical="center" wrapText="1"/>
    </xf>
    <xf numFmtId="180" fontId="12" fillId="0" borderId="0" xfId="53" applyNumberFormat="1" applyProtection="1">
      <alignment vertical="center"/>
      <protection locked="0"/>
    </xf>
    <xf numFmtId="0" fontId="12" fillId="0" borderId="17" xfId="53" applyBorder="1">
      <alignment vertical="center"/>
    </xf>
    <xf numFmtId="0" fontId="12" fillId="0" borderId="51" xfId="53" applyBorder="1">
      <alignment vertical="center"/>
    </xf>
    <xf numFmtId="180" fontId="52" fillId="0" borderId="254" xfId="53" applyNumberFormat="1" applyFont="1" applyBorder="1">
      <alignment vertical="center"/>
    </xf>
    <xf numFmtId="180" fontId="12" fillId="0" borderId="236" xfId="53" applyNumberFormat="1" applyBorder="1">
      <alignment vertical="center"/>
    </xf>
    <xf numFmtId="180" fontId="12" fillId="40" borderId="243" xfId="53" applyNumberFormat="1" applyFill="1" applyBorder="1" applyProtection="1">
      <alignment vertical="center"/>
      <protection locked="0"/>
    </xf>
    <xf numFmtId="180" fontId="12" fillId="40" borderId="202" xfId="53" applyNumberFormat="1" applyFill="1" applyBorder="1" applyProtection="1">
      <alignment vertical="center"/>
      <protection locked="0"/>
    </xf>
    <xf numFmtId="180" fontId="12" fillId="0" borderId="233" xfId="53" applyNumberFormat="1" applyBorder="1">
      <alignment vertical="center"/>
    </xf>
    <xf numFmtId="180" fontId="12" fillId="40" borderId="206" xfId="53" applyNumberFormat="1" applyFill="1" applyBorder="1" applyProtection="1">
      <alignment vertical="center"/>
      <protection locked="0"/>
    </xf>
    <xf numFmtId="0" fontId="12" fillId="0" borderId="0" xfId="53" applyAlignment="1">
      <alignment horizontal="center" vertical="center"/>
    </xf>
    <xf numFmtId="0" fontId="18" fillId="0" borderId="0" xfId="53" applyFont="1" applyAlignment="1">
      <alignment horizontal="center" vertical="center"/>
    </xf>
    <xf numFmtId="0" fontId="78" fillId="0" borderId="245" xfId="53" applyFont="1" applyBorder="1" applyAlignment="1">
      <alignment horizontal="center" vertical="center"/>
    </xf>
    <xf numFmtId="0" fontId="78" fillId="0" borderId="206" xfId="53" applyFont="1" applyBorder="1">
      <alignment vertical="center"/>
    </xf>
    <xf numFmtId="0" fontId="80" fillId="0" borderId="0" xfId="53" applyFont="1">
      <alignment vertical="center"/>
    </xf>
    <xf numFmtId="0" fontId="52" fillId="0" borderId="244" xfId="53" applyFont="1" applyBorder="1" applyAlignment="1">
      <alignment vertical="center" wrapText="1"/>
    </xf>
    <xf numFmtId="0" fontId="52" fillId="0" borderId="244" xfId="53" applyFont="1" applyBorder="1" applyAlignment="1">
      <alignment horizontal="center" vertical="center" wrapText="1"/>
    </xf>
    <xf numFmtId="181" fontId="12" fillId="41" borderId="256" xfId="53" applyNumberFormat="1" applyFill="1" applyBorder="1">
      <alignment vertical="center"/>
    </xf>
    <xf numFmtId="0" fontId="110" fillId="0" borderId="239" xfId="53" applyFont="1" applyBorder="1" applyAlignment="1">
      <alignment vertical="center" wrapText="1"/>
    </xf>
    <xf numFmtId="0" fontId="52" fillId="0" borderId="0" xfId="53" applyFont="1" applyAlignment="1">
      <alignment vertical="center" wrapText="1"/>
    </xf>
    <xf numFmtId="181" fontId="12" fillId="41" borderId="194" xfId="53" applyNumberFormat="1" applyFill="1" applyBorder="1">
      <alignment vertical="center"/>
    </xf>
    <xf numFmtId="180" fontId="52" fillId="0" borderId="242" xfId="53" applyNumberFormat="1" applyFont="1" applyBorder="1">
      <alignment vertical="center"/>
    </xf>
    <xf numFmtId="180" fontId="12" fillId="40" borderId="208" xfId="53" applyNumberFormat="1" applyFill="1" applyBorder="1" applyProtection="1">
      <alignment vertical="center"/>
      <protection locked="0"/>
    </xf>
    <xf numFmtId="0" fontId="12" fillId="0" borderId="0" xfId="53" applyAlignment="1">
      <alignment horizontal="left" vertical="top"/>
    </xf>
    <xf numFmtId="0" fontId="105" fillId="0" borderId="2" xfId="53" applyFont="1" applyBorder="1" applyAlignment="1">
      <alignment horizontal="center" vertical="center"/>
    </xf>
    <xf numFmtId="0" fontId="78" fillId="0" borderId="206" xfId="53" applyFont="1" applyBorder="1" applyAlignment="1">
      <alignment horizontal="center" vertical="center"/>
    </xf>
    <xf numFmtId="0" fontId="18" fillId="0" borderId="206" xfId="53" applyFont="1" applyBorder="1" applyAlignment="1">
      <alignment horizontal="center" vertical="center"/>
    </xf>
    <xf numFmtId="181" fontId="52" fillId="0" borderId="0" xfId="53" applyNumberFormat="1" applyFont="1">
      <alignment vertical="center"/>
    </xf>
    <xf numFmtId="0" fontId="12" fillId="0" borderId="0" xfId="53" applyAlignment="1">
      <alignment horizontal="left" vertical="center"/>
    </xf>
    <xf numFmtId="9" fontId="12" fillId="41" borderId="232" xfId="53" applyNumberFormat="1" applyFill="1" applyBorder="1">
      <alignment vertical="center"/>
    </xf>
    <xf numFmtId="0" fontId="12" fillId="40" borderId="194" xfId="53" applyFill="1" applyBorder="1">
      <alignment vertical="center"/>
    </xf>
    <xf numFmtId="0" fontId="100" fillId="0" borderId="0" xfId="53" applyFont="1">
      <alignment vertical="center"/>
    </xf>
    <xf numFmtId="0" fontId="102" fillId="0" borderId="0" xfId="53" applyFont="1">
      <alignment vertical="center"/>
    </xf>
    <xf numFmtId="0" fontId="29" fillId="0" borderId="0" xfId="53" applyFont="1">
      <alignment vertical="center"/>
    </xf>
    <xf numFmtId="0" fontId="0" fillId="43" borderId="0" xfId="0" applyFill="1" applyAlignment="1">
      <alignment horizontal="left" vertical="center"/>
    </xf>
    <xf numFmtId="0" fontId="52" fillId="20" borderId="0" xfId="0" applyFont="1" applyFill="1" applyAlignment="1">
      <alignment vertical="center"/>
    </xf>
    <xf numFmtId="0" fontId="0" fillId="43" borderId="148" xfId="0" applyFill="1" applyBorder="1" applyAlignment="1">
      <alignment horizontal="center" vertical="center"/>
    </xf>
    <xf numFmtId="0" fontId="0" fillId="43" borderId="0" xfId="0" applyFill="1" applyAlignment="1">
      <alignment horizontal="center" vertical="center"/>
    </xf>
    <xf numFmtId="0" fontId="0" fillId="43" borderId="81" xfId="0" applyFill="1" applyBorder="1" applyAlignment="1">
      <alignment horizontal="center" vertical="center"/>
    </xf>
    <xf numFmtId="0" fontId="0" fillId="43" borderId="95" xfId="0" applyFill="1" applyBorder="1" applyAlignment="1">
      <alignment horizontal="center" vertical="center"/>
    </xf>
    <xf numFmtId="0" fontId="52" fillId="43" borderId="170" xfId="0" applyFont="1" applyFill="1" applyBorder="1" applyAlignment="1">
      <alignment horizontal="center" vertical="center"/>
    </xf>
    <xf numFmtId="0" fontId="52" fillId="43" borderId="171" xfId="0" applyFont="1" applyFill="1" applyBorder="1" applyAlignment="1">
      <alignment horizontal="center" vertical="center"/>
    </xf>
    <xf numFmtId="0" fontId="52" fillId="43" borderId="175" xfId="0" applyFont="1" applyFill="1" applyBorder="1" applyAlignment="1">
      <alignment horizontal="center" vertical="center"/>
    </xf>
    <xf numFmtId="0" fontId="52" fillId="43" borderId="176" xfId="0" applyFont="1" applyFill="1" applyBorder="1" applyAlignment="1">
      <alignment horizontal="center" vertical="center"/>
    </xf>
    <xf numFmtId="0" fontId="52" fillId="20" borderId="180" xfId="0" applyFont="1" applyFill="1" applyBorder="1" applyAlignment="1">
      <alignment horizontal="center" vertical="center"/>
    </xf>
    <xf numFmtId="0" fontId="52" fillId="20" borderId="170" xfId="0" applyFont="1" applyFill="1" applyBorder="1" applyAlignment="1">
      <alignment horizontal="center" vertical="center"/>
    </xf>
    <xf numFmtId="178" fontId="52" fillId="20" borderId="175" xfId="0" applyNumberFormat="1" applyFont="1" applyFill="1" applyBorder="1" applyAlignment="1">
      <alignment horizontal="center" vertical="center"/>
    </xf>
    <xf numFmtId="0" fontId="52" fillId="43" borderId="183" xfId="0" applyFont="1" applyFill="1" applyBorder="1" applyAlignment="1">
      <alignment horizontal="center" vertical="center"/>
    </xf>
    <xf numFmtId="0" fontId="52" fillId="43" borderId="184" xfId="0" applyFont="1" applyFill="1" applyBorder="1" applyAlignment="1">
      <alignment horizontal="center" vertical="center"/>
    </xf>
    <xf numFmtId="0" fontId="6" fillId="0" borderId="28" xfId="0" applyFont="1" applyBorder="1" applyAlignment="1">
      <alignment horizontal="left" vertical="center" wrapText="1"/>
    </xf>
    <xf numFmtId="0" fontId="6" fillId="0" borderId="29" xfId="0" applyFont="1" applyBorder="1" applyAlignment="1">
      <alignment horizontal="left" vertical="center"/>
    </xf>
    <xf numFmtId="0" fontId="6" fillId="0" borderId="30" xfId="0" applyFont="1" applyBorder="1" applyAlignment="1">
      <alignment horizontal="left" vertical="center"/>
    </xf>
    <xf numFmtId="0" fontId="6" fillId="0" borderId="29" xfId="0" applyFont="1" applyBorder="1" applyAlignment="1">
      <alignment horizontal="left" vertical="center" wrapText="1"/>
    </xf>
    <xf numFmtId="0" fontId="6" fillId="0" borderId="30" xfId="0" applyFont="1" applyBorder="1" applyAlignment="1">
      <alignment horizontal="left" vertical="center" wrapText="1"/>
    </xf>
    <xf numFmtId="0" fontId="6" fillId="0" borderId="28" xfId="0" applyFont="1" applyBorder="1" applyAlignment="1">
      <alignment horizontal="left" vertical="center"/>
    </xf>
    <xf numFmtId="0" fontId="6" fillId="0" borderId="29" xfId="0" applyFont="1" applyBorder="1" applyAlignment="1">
      <alignment vertical="center" wrapText="1"/>
    </xf>
    <xf numFmtId="0" fontId="6" fillId="0" borderId="28" xfId="0" applyFont="1" applyBorder="1" applyAlignment="1">
      <alignment vertical="center"/>
    </xf>
    <xf numFmtId="0" fontId="6" fillId="0" borderId="29" xfId="0" applyFont="1" applyBorder="1" applyAlignment="1">
      <alignment vertical="center"/>
    </xf>
    <xf numFmtId="0" fontId="6" fillId="0" borderId="30" xfId="0" applyFont="1" applyBorder="1" applyAlignment="1">
      <alignment vertical="center"/>
    </xf>
    <xf numFmtId="0" fontId="6" fillId="0" borderId="29" xfId="0" applyFont="1" applyBorder="1" applyAlignment="1">
      <alignment horizontal="left" vertical="center" shrinkToFit="1"/>
    </xf>
    <xf numFmtId="0" fontId="13" fillId="0" borderId="0" xfId="0" applyFont="1" applyAlignment="1">
      <alignment horizontal="center" vertical="center"/>
    </xf>
    <xf numFmtId="0" fontId="6" fillId="0" borderId="29" xfId="0" applyFont="1" applyBorder="1" applyAlignment="1">
      <alignment horizontal="left" vertical="center" wrapText="1" shrinkToFit="1"/>
    </xf>
    <xf numFmtId="0" fontId="6" fillId="0" borderId="3" xfId="0" applyFont="1" applyBorder="1" applyAlignment="1">
      <alignment horizontal="left" vertical="center" wrapText="1"/>
    </xf>
    <xf numFmtId="0" fontId="6" fillId="0" borderId="15" xfId="0" applyFont="1" applyBorder="1" applyAlignment="1">
      <alignment horizontal="center" vertical="center"/>
    </xf>
    <xf numFmtId="0" fontId="0" fillId="0" borderId="4" xfId="0" applyBorder="1" applyAlignment="1">
      <alignment vertical="center"/>
    </xf>
    <xf numFmtId="0" fontId="0" fillId="0" borderId="1" xfId="0" applyBorder="1" applyAlignment="1">
      <alignment vertical="center"/>
    </xf>
    <xf numFmtId="0" fontId="0" fillId="0" borderId="5" xfId="0" applyBorder="1" applyAlignment="1">
      <alignment vertical="center"/>
    </xf>
    <xf numFmtId="0" fontId="0" fillId="0" borderId="15" xfId="0" applyBorder="1" applyAlignment="1">
      <alignment vertical="center"/>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0" fontId="2" fillId="44" borderId="0" xfId="54" applyFill="1">
      <alignment vertical="center"/>
    </xf>
    <xf numFmtId="0" fontId="2" fillId="44" borderId="0" xfId="54" applyFill="1" applyAlignment="1">
      <alignment horizontal="left" vertical="center"/>
    </xf>
    <xf numFmtId="176" fontId="63" fillId="44" borderId="0" xfId="55" applyNumberFormat="1" applyFont="1" applyFill="1" applyBorder="1" applyAlignment="1">
      <alignment horizontal="center" vertical="center"/>
    </xf>
    <xf numFmtId="0" fontId="2" fillId="44" borderId="0" xfId="54" applyFill="1" applyAlignment="1">
      <alignment horizontal="center" vertical="center"/>
    </xf>
    <xf numFmtId="0" fontId="2" fillId="44" borderId="183" xfId="54" applyFill="1" applyBorder="1">
      <alignment vertical="center"/>
    </xf>
    <xf numFmtId="38" fontId="63" fillId="39" borderId="183" xfId="56" applyFont="1" applyFill="1" applyBorder="1">
      <alignment vertical="center"/>
    </xf>
    <xf numFmtId="0" fontId="116" fillId="44" borderId="183" xfId="54" applyFont="1" applyFill="1" applyBorder="1" applyAlignment="1">
      <alignment vertical="center" wrapText="1"/>
    </xf>
    <xf numFmtId="0" fontId="2" fillId="39" borderId="39" xfId="54" applyFill="1" applyBorder="1" applyAlignment="1">
      <alignment horizontal="center" vertical="center"/>
    </xf>
    <xf numFmtId="0" fontId="2" fillId="44" borderId="192" xfId="54" applyFill="1" applyBorder="1">
      <alignment vertical="center"/>
    </xf>
    <xf numFmtId="38" fontId="63" fillId="39" borderId="257" xfId="56" applyFont="1" applyFill="1" applyBorder="1">
      <alignment vertical="center"/>
    </xf>
    <xf numFmtId="38" fontId="63" fillId="39" borderId="192" xfId="56" applyFont="1" applyFill="1" applyBorder="1">
      <alignment vertical="center"/>
    </xf>
    <xf numFmtId="0" fontId="116" fillId="44" borderId="192" xfId="54" applyFont="1" applyFill="1" applyBorder="1" applyAlignment="1">
      <alignment vertical="center" wrapText="1"/>
    </xf>
    <xf numFmtId="183" fontId="2" fillId="39" borderId="42" xfId="54" applyNumberFormat="1" applyFill="1" applyBorder="1" applyAlignment="1">
      <alignment horizontal="center" vertical="center"/>
    </xf>
    <xf numFmtId="0" fontId="2" fillId="44" borderId="257" xfId="54" applyFill="1" applyBorder="1">
      <alignment vertical="center"/>
    </xf>
    <xf numFmtId="0" fontId="116" fillId="44" borderId="257" xfId="54" applyFont="1" applyFill="1" applyBorder="1" applyAlignment="1">
      <alignment vertical="center" wrapText="1"/>
    </xf>
    <xf numFmtId="0" fontId="2" fillId="44" borderId="2" xfId="54" applyFill="1" applyBorder="1">
      <alignment vertical="center"/>
    </xf>
    <xf numFmtId="0" fontId="2" fillId="39" borderId="0" xfId="54" applyFill="1" applyAlignment="1">
      <alignment horizontal="center" vertical="center"/>
    </xf>
    <xf numFmtId="179" fontId="2" fillId="44" borderId="7" xfId="54" applyNumberFormat="1" applyFill="1" applyBorder="1" applyAlignment="1">
      <alignment horizontal="center" vertical="center"/>
    </xf>
    <xf numFmtId="38" fontId="0" fillId="44" borderId="0" xfId="56" applyFont="1" applyFill="1" applyBorder="1">
      <alignment vertical="center"/>
    </xf>
    <xf numFmtId="0" fontId="2" fillId="44" borderId="0" xfId="54" applyFill="1" applyAlignment="1">
      <alignment vertical="center" wrapText="1"/>
    </xf>
    <xf numFmtId="182" fontId="0" fillId="44" borderId="0" xfId="56" applyNumberFormat="1" applyFont="1" applyFill="1" applyBorder="1" applyAlignment="1">
      <alignment horizontal="center" vertical="center"/>
    </xf>
    <xf numFmtId="0" fontId="118" fillId="44" borderId="183" xfId="54" applyFont="1" applyFill="1" applyBorder="1" applyAlignment="1">
      <alignment vertical="center" wrapText="1"/>
    </xf>
    <xf numFmtId="0" fontId="2" fillId="44" borderId="39" xfId="54" applyFill="1" applyBorder="1" applyAlignment="1">
      <alignment horizontal="center" vertical="center"/>
    </xf>
    <xf numFmtId="0" fontId="118" fillId="44" borderId="192" xfId="54" applyFont="1" applyFill="1" applyBorder="1" applyAlignment="1">
      <alignment vertical="center" wrapText="1"/>
    </xf>
    <xf numFmtId="183" fontId="2" fillId="44" borderId="42" xfId="54" applyNumberFormat="1" applyFill="1" applyBorder="1" applyAlignment="1">
      <alignment horizontal="center" vertical="center"/>
    </xf>
    <xf numFmtId="0" fontId="2" fillId="0" borderId="2" xfId="54" applyBorder="1">
      <alignment vertical="center"/>
    </xf>
    <xf numFmtId="0" fontId="2" fillId="0" borderId="2" xfId="54" applyBorder="1" applyAlignment="1">
      <alignment horizontal="center" vertical="center"/>
    </xf>
    <xf numFmtId="0" fontId="118" fillId="44" borderId="257" xfId="54" applyFont="1" applyFill="1" applyBorder="1" applyAlignment="1">
      <alignment vertical="center" wrapText="1"/>
    </xf>
    <xf numFmtId="0" fontId="68" fillId="44" borderId="0" xfId="54" applyFont="1" applyFill="1">
      <alignment vertical="center"/>
    </xf>
    <xf numFmtId="0" fontId="2" fillId="39" borderId="2" xfId="54" applyFill="1" applyBorder="1" applyAlignment="1">
      <alignment horizontal="center" vertical="center"/>
    </xf>
    <xf numFmtId="0" fontId="2" fillId="44" borderId="0" xfId="54" applyFill="1" applyAlignment="1">
      <alignment horizontal="right" vertical="center"/>
    </xf>
    <xf numFmtId="0" fontId="2" fillId="44" borderId="27" xfId="54" applyFill="1" applyBorder="1" applyAlignment="1">
      <alignment horizontal="center" vertical="center"/>
    </xf>
    <xf numFmtId="0" fontId="2" fillId="44" borderId="0" xfId="54" applyFill="1" applyAlignment="1">
      <alignment horizontal="center" vertical="center" shrinkToFit="1"/>
    </xf>
    <xf numFmtId="0" fontId="119" fillId="44" borderId="0" xfId="54" applyFont="1" applyFill="1" applyAlignment="1">
      <alignment horizontal="center" vertical="center"/>
    </xf>
    <xf numFmtId="0" fontId="11" fillId="0" borderId="0" xfId="0" applyFont="1" applyAlignment="1">
      <alignment horizontal="left" vertical="top"/>
    </xf>
    <xf numFmtId="0" fontId="11" fillId="0" borderId="231" xfId="0" applyFont="1" applyBorder="1" applyAlignment="1">
      <alignment horizontal="left" vertical="top"/>
    </xf>
    <xf numFmtId="0" fontId="11" fillId="0" borderId="0" xfId="0" applyFont="1" applyAlignment="1">
      <alignment horizontal="left" vertical="center"/>
    </xf>
    <xf numFmtId="0" fontId="11" fillId="0" borderId="8" xfId="0" applyFont="1" applyBorder="1" applyAlignment="1">
      <alignment horizontal="left" vertical="center"/>
    </xf>
    <xf numFmtId="0" fontId="11" fillId="0" borderId="6" xfId="0" applyFont="1" applyBorder="1" applyAlignment="1">
      <alignment horizontal="center" vertical="center"/>
    </xf>
    <xf numFmtId="0" fontId="11" fillId="0" borderId="4" xfId="0" applyFont="1" applyBorder="1" applyAlignment="1">
      <alignment horizontal="left" vertical="center"/>
    </xf>
    <xf numFmtId="0" fontId="11" fillId="0" borderId="0" xfId="0" applyFont="1" applyAlignment="1">
      <alignment horizontal="center" vertical="center"/>
    </xf>
    <xf numFmtId="0" fontId="11" fillId="0" borderId="7" xfId="0" applyFont="1" applyBorder="1" applyAlignment="1">
      <alignment horizontal="left" vertical="center"/>
    </xf>
    <xf numFmtId="0" fontId="11" fillId="0" borderId="5" xfId="0" applyFont="1" applyBorder="1" applyAlignment="1">
      <alignment horizontal="left" vertical="center"/>
    </xf>
    <xf numFmtId="0" fontId="11" fillId="0" borderId="16" xfId="0" applyFont="1" applyBorder="1" applyAlignment="1">
      <alignment horizontal="center" vertical="center"/>
    </xf>
    <xf numFmtId="0" fontId="11" fillId="0" borderId="35" xfId="0" applyFont="1" applyBorder="1" applyAlignment="1">
      <alignment horizontal="left" vertical="center"/>
    </xf>
    <xf numFmtId="0" fontId="11" fillId="0" borderId="34" xfId="0" applyFont="1" applyBorder="1" applyAlignment="1">
      <alignment horizontal="center" vertical="center"/>
    </xf>
    <xf numFmtId="0" fontId="11" fillId="0" borderId="5" xfId="0" applyFont="1" applyBorder="1" applyAlignment="1">
      <alignment horizontal="center" vertical="center"/>
    </xf>
    <xf numFmtId="0" fontId="11" fillId="0" borderId="1" xfId="0" applyFont="1" applyBorder="1" applyAlignment="1">
      <alignment horizontal="left" vertical="center"/>
    </xf>
    <xf numFmtId="0" fontId="11" fillId="0" borderId="4" xfId="0" applyFont="1" applyBorder="1" applyAlignment="1">
      <alignment horizontal="right" vertical="center"/>
    </xf>
    <xf numFmtId="0" fontId="11" fillId="0" borderId="32" xfId="0" applyFont="1" applyBorder="1" applyAlignment="1">
      <alignment horizontal="center" vertical="center"/>
    </xf>
    <xf numFmtId="0" fontId="11" fillId="0" borderId="9" xfId="0" applyFont="1" applyBorder="1" applyAlignment="1">
      <alignment horizontal="center" vertical="center"/>
    </xf>
    <xf numFmtId="0" fontId="11" fillId="0" borderId="11" xfId="0" applyFont="1" applyBorder="1" applyAlignment="1">
      <alignment horizontal="center" vertical="center"/>
    </xf>
    <xf numFmtId="0" fontId="11" fillId="0" borderId="0" xfId="0" applyFont="1" applyAlignment="1">
      <alignment horizontal="center" vertical="top"/>
    </xf>
    <xf numFmtId="0" fontId="11" fillId="0" borderId="0" xfId="0" applyFont="1" applyAlignment="1">
      <alignment vertical="center"/>
    </xf>
    <xf numFmtId="0" fontId="11" fillId="0" borderId="0" xfId="0" applyFont="1" applyAlignment="1">
      <alignment horizontal="right" vertical="center"/>
    </xf>
    <xf numFmtId="0" fontId="0" fillId="0" borderId="13" xfId="0" applyBorder="1" applyAlignment="1">
      <alignment vertical="center"/>
    </xf>
    <xf numFmtId="0" fontId="0" fillId="0" borderId="13" xfId="0" applyBorder="1" applyAlignment="1">
      <alignment horizontal="center" vertical="center"/>
    </xf>
    <xf numFmtId="0" fontId="0" fillId="0" borderId="12" xfId="0" applyBorder="1" applyAlignment="1">
      <alignment horizontal="center" vertical="center"/>
    </xf>
    <xf numFmtId="0" fontId="6" fillId="0" borderId="15" xfId="0" applyFont="1" applyBorder="1" applyAlignment="1">
      <alignment vertical="center" wrapText="1"/>
    </xf>
    <xf numFmtId="0" fontId="6" fillId="0" borderId="39" xfId="0" applyFont="1" applyBorder="1" applyAlignment="1">
      <alignment vertical="center"/>
    </xf>
    <xf numFmtId="0" fontId="6" fillId="0" borderId="73" xfId="0" applyFont="1" applyBorder="1" applyAlignment="1">
      <alignment vertical="center"/>
    </xf>
    <xf numFmtId="0" fontId="6" fillId="0" borderId="72" xfId="0" applyFont="1" applyBorder="1" applyAlignment="1">
      <alignment vertical="center"/>
    </xf>
    <xf numFmtId="0" fontId="0" fillId="0" borderId="85" xfId="0" applyBorder="1" applyAlignment="1">
      <alignment vertical="center"/>
    </xf>
    <xf numFmtId="0" fontId="6" fillId="0" borderId="85" xfId="0" applyFont="1" applyBorder="1" applyAlignment="1">
      <alignment vertical="center"/>
    </xf>
    <xf numFmtId="0" fontId="0" fillId="0" borderId="85" xfId="0" applyBorder="1" applyAlignment="1">
      <alignment horizontal="center" vertical="center"/>
    </xf>
    <xf numFmtId="0" fontId="0" fillId="0" borderId="84" xfId="0" applyBorder="1" applyAlignment="1">
      <alignment horizontal="center" vertical="center"/>
    </xf>
    <xf numFmtId="0" fontId="0" fillId="0" borderId="27" xfId="0" applyBorder="1" applyAlignment="1">
      <alignment vertical="center"/>
    </xf>
    <xf numFmtId="0" fontId="6" fillId="0" borderId="230" xfId="0" applyFont="1" applyBorder="1" applyAlignment="1">
      <alignment horizontal="left" vertical="center" wrapText="1"/>
    </xf>
    <xf numFmtId="0" fontId="6" fillId="0" borderId="42" xfId="0" applyFont="1" applyBorder="1" applyAlignment="1">
      <alignment vertical="center"/>
    </xf>
    <xf numFmtId="0" fontId="6" fillId="0" borderId="230" xfId="0" applyFont="1" applyBorder="1" applyAlignment="1">
      <alignment vertical="center"/>
    </xf>
    <xf numFmtId="0" fontId="0" fillId="0" borderId="73" xfId="0" applyBorder="1" applyAlignment="1">
      <alignment horizontal="left" vertical="center"/>
    </xf>
    <xf numFmtId="0" fontId="0" fillId="0" borderId="72" xfId="0" applyBorder="1" applyAlignment="1">
      <alignment horizontal="left" vertical="center"/>
    </xf>
    <xf numFmtId="0" fontId="6" fillId="0" borderId="73" xfId="0" applyFont="1" applyBorder="1" applyAlignment="1">
      <alignment horizontal="left" vertical="center"/>
    </xf>
    <xf numFmtId="0" fontId="6" fillId="0" borderId="72" xfId="0" applyFont="1" applyBorder="1" applyAlignment="1">
      <alignment horizontal="left" vertical="center"/>
    </xf>
    <xf numFmtId="0" fontId="0" fillId="0" borderId="72" xfId="0" applyBorder="1" applyAlignment="1">
      <alignment horizontal="center" vertical="center"/>
    </xf>
    <xf numFmtId="0" fontId="0" fillId="0" borderId="71" xfId="0" applyBorder="1" applyAlignment="1">
      <alignment horizontal="center" vertical="center"/>
    </xf>
    <xf numFmtId="0" fontId="14" fillId="0" borderId="73" xfId="0" applyFont="1" applyBorder="1" applyAlignment="1">
      <alignment horizontal="left" vertical="center"/>
    </xf>
    <xf numFmtId="0" fontId="14" fillId="0" borderId="72" xfId="0" applyFont="1" applyBorder="1" applyAlignment="1">
      <alignment horizontal="left" vertical="center"/>
    </xf>
    <xf numFmtId="0" fontId="0" fillId="0" borderId="230" xfId="0" applyBorder="1" applyAlignment="1">
      <alignment horizontal="center" vertical="center"/>
    </xf>
    <xf numFmtId="0" fontId="6" fillId="0" borderId="42" xfId="0" applyFont="1" applyBorder="1" applyAlignment="1">
      <alignment vertical="center" wrapText="1"/>
    </xf>
    <xf numFmtId="0" fontId="6" fillId="0" borderId="86" xfId="0" applyFont="1" applyBorder="1" applyAlignment="1">
      <alignment horizontal="left" vertical="center"/>
    </xf>
    <xf numFmtId="0" fontId="6" fillId="0" borderId="85" xfId="0" applyFont="1" applyBorder="1" applyAlignment="1">
      <alignment horizontal="left" vertical="center"/>
    </xf>
    <xf numFmtId="0" fontId="6" fillId="0" borderId="76" xfId="0" applyFont="1" applyBorder="1" applyAlignment="1">
      <alignment horizontal="left" vertical="center"/>
    </xf>
    <xf numFmtId="0" fontId="6" fillId="0" borderId="75" xfId="0" applyFont="1" applyBorder="1" applyAlignment="1">
      <alignment horizontal="left" vertical="center"/>
    </xf>
    <xf numFmtId="0" fontId="0" fillId="0" borderId="72" xfId="0" applyBorder="1" applyAlignment="1">
      <alignment vertical="center"/>
    </xf>
    <xf numFmtId="0" fontId="0" fillId="0" borderId="70" xfId="0" applyBorder="1" applyAlignment="1">
      <alignment horizontal="left" vertical="center"/>
    </xf>
    <xf numFmtId="0" fontId="0" fillId="0" borderId="69" xfId="0" applyBorder="1" applyAlignment="1">
      <alignment horizontal="left" vertical="center"/>
    </xf>
    <xf numFmtId="0" fontId="6" fillId="0" borderId="69" xfId="0" applyFont="1" applyBorder="1" applyAlignment="1">
      <alignment horizontal="left" vertical="center"/>
    </xf>
    <xf numFmtId="0" fontId="0" fillId="0" borderId="69" xfId="0" applyBorder="1" applyAlignment="1">
      <alignment horizontal="center" vertical="center"/>
    </xf>
    <xf numFmtId="0" fontId="6" fillId="0" borderId="69" xfId="0" applyFont="1" applyBorder="1" applyAlignment="1">
      <alignment vertical="center"/>
    </xf>
    <xf numFmtId="0" fontId="0" fillId="0" borderId="68" xfId="0" applyBorder="1" applyAlignment="1">
      <alignment horizontal="center" vertical="center"/>
    </xf>
    <xf numFmtId="0" fontId="6" fillId="0" borderId="1" xfId="0" applyFont="1" applyBorder="1" applyAlignment="1">
      <alignment vertical="center" wrapText="1"/>
    </xf>
    <xf numFmtId="0" fontId="6" fillId="0" borderId="25" xfId="0" applyFont="1" applyBorder="1" applyAlignment="1">
      <alignment vertical="center" wrapText="1"/>
    </xf>
    <xf numFmtId="0" fontId="6" fillId="0" borderId="15" xfId="0" applyFont="1" applyBorder="1" applyAlignment="1">
      <alignment vertical="center"/>
    </xf>
    <xf numFmtId="0" fontId="0" fillId="0" borderId="259" xfId="0" applyBorder="1" applyAlignment="1">
      <alignment horizontal="center" vertical="center"/>
    </xf>
    <xf numFmtId="0" fontId="0" fillId="0" borderId="86" xfId="0" applyBorder="1" applyAlignment="1">
      <alignment horizontal="left" vertical="center"/>
    </xf>
    <xf numFmtId="0" fontId="0" fillId="0" borderId="85" xfId="0" applyBorder="1" applyAlignment="1">
      <alignment horizontal="left" vertical="center"/>
    </xf>
    <xf numFmtId="0" fontId="0" fillId="0" borderId="76" xfId="0" applyBorder="1" applyAlignment="1">
      <alignment horizontal="left" vertical="center"/>
    </xf>
    <xf numFmtId="0" fontId="0" fillId="0" borderId="75" xfId="0" applyBorder="1" applyAlignment="1">
      <alignment horizontal="left" vertical="center"/>
    </xf>
    <xf numFmtId="0" fontId="0" fillId="0" borderId="70" xfId="0" applyBorder="1" applyAlignment="1">
      <alignment vertical="center"/>
    </xf>
    <xf numFmtId="0" fontId="0" fillId="0" borderId="69" xfId="0" applyBorder="1" applyAlignment="1">
      <alignment vertical="center"/>
    </xf>
    <xf numFmtId="0" fontId="6" fillId="0" borderId="25" xfId="0" applyFont="1" applyBorder="1" applyAlignment="1">
      <alignment vertical="center"/>
    </xf>
    <xf numFmtId="0" fontId="6" fillId="0" borderId="28" xfId="0" applyFont="1" applyBorder="1" applyAlignment="1">
      <alignment vertical="center" wrapText="1" shrinkToFit="1"/>
    </xf>
    <xf numFmtId="0" fontId="0" fillId="0" borderId="14" xfId="0" applyBorder="1" applyAlignment="1">
      <alignment horizontal="left" vertical="center"/>
    </xf>
    <xf numFmtId="0" fontId="0" fillId="0" borderId="13" xfId="0" applyBorder="1" applyAlignment="1">
      <alignment horizontal="left" vertical="center"/>
    </xf>
    <xf numFmtId="0" fontId="0" fillId="0" borderId="27" xfId="0" applyBorder="1" applyAlignment="1">
      <alignment horizontal="left" vertical="center"/>
    </xf>
    <xf numFmtId="0" fontId="0" fillId="0" borderId="1" xfId="0" applyBorder="1" applyAlignment="1">
      <alignment horizontal="left" vertical="center"/>
    </xf>
    <xf numFmtId="0" fontId="0" fillId="0" borderId="4" xfId="0" applyBorder="1" applyAlignment="1">
      <alignment horizontal="left" vertical="center"/>
    </xf>
    <xf numFmtId="0" fontId="0" fillId="0" borderId="3" xfId="0" applyBorder="1" applyAlignment="1">
      <alignment horizontal="center" vertical="center"/>
    </xf>
    <xf numFmtId="0" fontId="6" fillId="0" borderId="5" xfId="0" applyFont="1" applyBorder="1" applyAlignment="1">
      <alignment vertical="center" wrapText="1"/>
    </xf>
    <xf numFmtId="0" fontId="0" fillId="0" borderId="16" xfId="0" applyBorder="1" applyAlignment="1">
      <alignment horizontal="center" vertical="center"/>
    </xf>
    <xf numFmtId="0" fontId="6" fillId="0" borderId="4" xfId="0" applyFont="1" applyBorder="1" applyAlignment="1">
      <alignment vertical="center" wrapText="1"/>
    </xf>
    <xf numFmtId="0" fontId="6" fillId="0" borderId="9" xfId="0" applyFont="1" applyBorder="1" applyAlignment="1">
      <alignment horizontal="center" vertical="center"/>
    </xf>
    <xf numFmtId="0" fontId="6" fillId="0" borderId="40" xfId="0" applyFont="1" applyBorder="1" applyAlignment="1">
      <alignment horizontal="center" vertical="center"/>
    </xf>
    <xf numFmtId="0" fontId="6" fillId="0" borderId="15" xfId="0" applyFont="1" applyBorder="1" applyAlignment="1">
      <alignment vertical="top"/>
    </xf>
    <xf numFmtId="0" fontId="6" fillId="0" borderId="5" xfId="0" applyFont="1" applyBorder="1" applyAlignment="1">
      <alignment vertical="top"/>
    </xf>
    <xf numFmtId="0" fontId="6" fillId="0" borderId="16" xfId="0" applyFont="1" applyBorder="1" applyAlignment="1">
      <alignment vertical="top"/>
    </xf>
    <xf numFmtId="0" fontId="120" fillId="0" borderId="14" xfId="0" applyFont="1" applyBorder="1" applyAlignment="1">
      <alignment horizontal="left" vertical="center"/>
    </xf>
    <xf numFmtId="0" fontId="120" fillId="0" borderId="13" xfId="0" applyFont="1" applyBorder="1" applyAlignment="1">
      <alignment horizontal="left" vertical="center"/>
    </xf>
    <xf numFmtId="0" fontId="120" fillId="0" borderId="13" xfId="0" applyFont="1" applyBorder="1" applyAlignment="1">
      <alignment vertical="center"/>
    </xf>
    <xf numFmtId="0" fontId="121" fillId="0" borderId="13" xfId="0" applyFont="1" applyBorder="1" applyAlignment="1">
      <alignment horizontal="center" vertical="center"/>
    </xf>
    <xf numFmtId="0" fontId="121" fillId="0" borderId="12" xfId="0" applyFont="1" applyBorder="1" applyAlignment="1">
      <alignment horizontal="center" vertical="center"/>
    </xf>
    <xf numFmtId="0" fontId="120" fillId="0" borderId="30" xfId="0" applyFont="1" applyBorder="1" applyAlignment="1">
      <alignment vertical="center" wrapText="1"/>
    </xf>
    <xf numFmtId="0" fontId="6" fillId="0" borderId="16" xfId="0" applyFont="1" applyBorder="1" applyAlignment="1">
      <alignment horizontal="left" vertical="center" shrinkToFit="1"/>
    </xf>
    <xf numFmtId="0" fontId="6" fillId="0" borderId="39" xfId="0" applyFont="1" applyBorder="1" applyAlignment="1">
      <alignment vertical="center" shrinkToFit="1"/>
    </xf>
    <xf numFmtId="0" fontId="6" fillId="0" borderId="27" xfId="0" applyFont="1" applyBorder="1" applyAlignment="1">
      <alignment vertical="top"/>
    </xf>
    <xf numFmtId="0" fontId="6" fillId="0" borderId="230" xfId="0" applyFont="1" applyBorder="1" applyAlignment="1">
      <alignment vertical="top"/>
    </xf>
    <xf numFmtId="0" fontId="0" fillId="0" borderId="75" xfId="0" applyBorder="1" applyAlignment="1">
      <alignment vertical="center"/>
    </xf>
    <xf numFmtId="0" fontId="6" fillId="0" borderId="75" xfId="0" applyFont="1" applyBorder="1" applyAlignment="1">
      <alignment vertical="center"/>
    </xf>
    <xf numFmtId="0" fontId="0" fillId="0" borderId="75" xfId="0" applyBorder="1" applyAlignment="1">
      <alignment horizontal="center" vertical="center"/>
    </xf>
    <xf numFmtId="0" fontId="0" fillId="0" borderId="74" xfId="0" applyBorder="1" applyAlignment="1">
      <alignment horizontal="center" vertical="center"/>
    </xf>
    <xf numFmtId="0" fontId="6" fillId="0" borderId="258" xfId="0" applyFont="1" applyBorder="1" applyAlignment="1">
      <alignment vertical="center" wrapText="1"/>
    </xf>
    <xf numFmtId="0" fontId="6" fillId="0" borderId="230" xfId="0" applyFont="1" applyBorder="1" applyAlignment="1">
      <alignment horizontal="left" vertical="center" shrinkToFit="1"/>
    </xf>
    <xf numFmtId="0" fontId="6" fillId="0" borderId="42" xfId="0" applyFont="1" applyBorder="1" applyAlignment="1">
      <alignment vertical="center" shrinkToFit="1"/>
    </xf>
    <xf numFmtId="0" fontId="6" fillId="0" borderId="72" xfId="0" applyFont="1" applyBorder="1" applyAlignment="1">
      <alignment horizontal="left" vertical="center" wrapText="1"/>
    </xf>
    <xf numFmtId="0" fontId="6" fillId="0" borderId="1" xfId="0" applyFont="1" applyBorder="1" applyAlignment="1">
      <alignment vertical="top"/>
    </xf>
    <xf numFmtId="0" fontId="0" fillId="0" borderId="4" xfId="0" applyBorder="1" applyAlignment="1">
      <alignment horizontal="center" vertical="center"/>
    </xf>
    <xf numFmtId="0" fontId="6" fillId="0" borderId="3" xfId="0" applyFont="1" applyBorder="1" applyAlignment="1">
      <alignment horizontal="left" vertical="center" shrinkToFit="1"/>
    </xf>
    <xf numFmtId="0" fontId="6" fillId="0" borderId="25" xfId="0" applyFont="1" applyBorder="1" applyAlignment="1">
      <alignment vertical="center" shrinkToFit="1"/>
    </xf>
    <xf numFmtId="0" fontId="120" fillId="0" borderId="14" xfId="0" applyFont="1" applyBorder="1" applyAlignment="1">
      <alignment vertical="center"/>
    </xf>
    <xf numFmtId="0" fontId="0" fillId="0" borderId="76" xfId="0" applyBorder="1" applyAlignment="1">
      <alignment vertical="center"/>
    </xf>
    <xf numFmtId="0" fontId="0" fillId="0" borderId="73" xfId="0" applyBorder="1" applyAlignment="1">
      <alignment vertical="center"/>
    </xf>
    <xf numFmtId="0" fontId="6" fillId="0" borderId="75" xfId="0" applyFont="1" applyBorder="1" applyAlignment="1">
      <alignment horizontal="left" vertical="center" wrapText="1"/>
    </xf>
    <xf numFmtId="0" fontId="6" fillId="0" borderId="69" xfId="0" applyFont="1" applyBorder="1" applyAlignment="1">
      <alignment horizontal="left" vertical="center" wrapText="1"/>
    </xf>
    <xf numFmtId="0" fontId="6" fillId="0" borderId="85" xfId="0" applyFont="1" applyBorder="1" applyAlignment="1">
      <alignment horizontal="left" vertical="center" wrapText="1"/>
    </xf>
    <xf numFmtId="0" fontId="6" fillId="0" borderId="86" xfId="0" applyFont="1" applyBorder="1" applyAlignment="1">
      <alignment vertical="center"/>
    </xf>
    <xf numFmtId="0" fontId="6" fillId="0" borderId="76" xfId="0" applyFont="1" applyBorder="1" applyAlignment="1">
      <alignment vertical="center"/>
    </xf>
    <xf numFmtId="0" fontId="0" fillId="0" borderId="14" xfId="0" applyBorder="1" applyAlignment="1">
      <alignment vertical="center"/>
    </xf>
    <xf numFmtId="0" fontId="6" fillId="0" borderId="16" xfId="0" applyFont="1" applyBorder="1" applyAlignment="1">
      <alignment horizontal="center" vertical="center" wrapText="1"/>
    </xf>
    <xf numFmtId="0" fontId="6" fillId="0" borderId="230" xfId="0" applyFont="1" applyBorder="1" applyAlignment="1">
      <alignment horizontal="center" vertical="center" wrapText="1"/>
    </xf>
    <xf numFmtId="0" fontId="0" fillId="0" borderId="86" xfId="0" applyBorder="1" applyAlignment="1">
      <alignment vertical="center"/>
    </xf>
    <xf numFmtId="0" fontId="6" fillId="0" borderId="39" xfId="0" applyFont="1" applyBorder="1" applyAlignment="1">
      <alignment vertical="center" wrapText="1"/>
    </xf>
    <xf numFmtId="0" fontId="6" fillId="0" borderId="258" xfId="0" applyFont="1" applyBorder="1" applyAlignment="1">
      <alignment vertical="center"/>
    </xf>
    <xf numFmtId="0" fontId="6" fillId="0" borderId="16" xfId="0" applyFont="1" applyBorder="1" applyAlignment="1">
      <alignment vertical="center" wrapText="1"/>
    </xf>
    <xf numFmtId="0" fontId="6" fillId="0" borderId="230" xfId="0" applyFont="1" applyBorder="1" applyAlignment="1">
      <alignment vertical="center" wrapText="1"/>
    </xf>
    <xf numFmtId="0" fontId="120" fillId="0" borderId="30" xfId="0" applyFont="1" applyBorder="1" applyAlignment="1">
      <alignment horizontal="left" vertical="center" wrapText="1"/>
    </xf>
    <xf numFmtId="0" fontId="6" fillId="0" borderId="258" xfId="0" applyFont="1" applyBorder="1" applyAlignment="1">
      <alignment horizontal="left" vertical="center" wrapText="1"/>
    </xf>
    <xf numFmtId="0" fontId="6" fillId="0" borderId="3" xfId="0" applyFont="1" applyBorder="1" applyAlignment="1">
      <alignment vertical="center" wrapText="1"/>
    </xf>
    <xf numFmtId="0" fontId="120" fillId="0" borderId="12" xfId="0" applyFont="1" applyBorder="1" applyAlignment="1">
      <alignment vertical="center" wrapText="1"/>
    </xf>
    <xf numFmtId="0" fontId="6" fillId="0" borderId="74" xfId="0" applyFont="1" applyBorder="1" applyAlignment="1">
      <alignment vertical="center" wrapText="1"/>
    </xf>
    <xf numFmtId="0" fontId="6" fillId="0" borderId="71" xfId="0" applyFont="1" applyBorder="1" applyAlignment="1">
      <alignment vertical="center" wrapText="1"/>
    </xf>
    <xf numFmtId="0" fontId="6" fillId="0" borderId="71" xfId="0" applyFont="1" applyBorder="1" applyAlignment="1">
      <alignment horizontal="left" vertical="center"/>
    </xf>
    <xf numFmtId="0" fontId="6" fillId="0" borderId="68" xfId="0" applyFont="1" applyBorder="1" applyAlignment="1">
      <alignment horizontal="left" vertical="center"/>
    </xf>
    <xf numFmtId="0" fontId="6" fillId="0" borderId="70" xfId="0" applyFont="1" applyBorder="1" applyAlignment="1">
      <alignment horizontal="left" vertical="center"/>
    </xf>
    <xf numFmtId="0" fontId="121" fillId="0" borderId="13" xfId="0" applyFont="1" applyBorder="1" applyAlignment="1">
      <alignment horizontal="left" vertical="center"/>
    </xf>
    <xf numFmtId="0" fontId="6" fillId="0" borderId="258" xfId="0" applyFont="1" applyBorder="1" applyAlignment="1">
      <alignment horizontal="left" vertical="center"/>
    </xf>
    <xf numFmtId="0" fontId="6" fillId="0" borderId="262" xfId="0" applyFont="1" applyBorder="1" applyAlignment="1">
      <alignment vertical="center"/>
    </xf>
    <xf numFmtId="0" fontId="14" fillId="0" borderId="85" xfId="0" applyFont="1" applyBorder="1" applyAlignment="1">
      <alignment horizontal="left" vertical="center"/>
    </xf>
    <xf numFmtId="0" fontId="14" fillId="0" borderId="75" xfId="0" applyFont="1" applyBorder="1" applyAlignment="1">
      <alignment horizontal="left" vertical="center"/>
    </xf>
    <xf numFmtId="0" fontId="0" fillId="0" borderId="15" xfId="0" applyBorder="1" applyAlignment="1">
      <alignment horizontal="left" vertical="center"/>
    </xf>
    <xf numFmtId="0" fontId="0" fillId="0" borderId="5" xfId="0" applyBorder="1" applyAlignment="1">
      <alignment horizontal="left" vertical="center"/>
    </xf>
    <xf numFmtId="0" fontId="122" fillId="0" borderId="5" xfId="0" applyFont="1" applyBorder="1" applyAlignment="1">
      <alignment horizontal="left" vertical="center"/>
    </xf>
    <xf numFmtId="0" fontId="0" fillId="0" borderId="5" xfId="0" applyBorder="1" applyAlignment="1">
      <alignment horizontal="center" vertical="center"/>
    </xf>
    <xf numFmtId="0" fontId="6" fillId="0" borderId="70" xfId="0" applyFont="1" applyBorder="1" applyAlignment="1">
      <alignment vertical="center"/>
    </xf>
    <xf numFmtId="0" fontId="6" fillId="0" borderId="71" xfId="0" applyFont="1" applyBorder="1" applyAlignment="1">
      <alignment vertical="center"/>
    </xf>
    <xf numFmtId="0" fontId="6" fillId="0" borderId="28" xfId="0" applyFont="1" applyBorder="1" applyAlignment="1">
      <alignment vertical="center" wrapText="1"/>
    </xf>
    <xf numFmtId="0" fontId="120" fillId="0" borderId="30" xfId="0" applyFont="1" applyBorder="1" applyAlignment="1">
      <alignment horizontal="left" vertical="center"/>
    </xf>
    <xf numFmtId="14" fontId="6" fillId="0" borderId="0" xfId="0" applyNumberFormat="1" applyFont="1" applyAlignment="1">
      <alignment horizontal="left" vertical="center"/>
    </xf>
    <xf numFmtId="0" fontId="120" fillId="0" borderId="16" xfId="0" applyFont="1" applyBorder="1" applyAlignment="1">
      <alignment vertical="top"/>
    </xf>
    <xf numFmtId="0" fontId="121" fillId="0" borderId="70" xfId="0" applyFont="1" applyBorder="1" applyAlignment="1">
      <alignment vertical="center"/>
    </xf>
    <xf numFmtId="0" fontId="121" fillId="0" borderId="69" xfId="0" applyFont="1" applyBorder="1" applyAlignment="1">
      <alignment vertical="center"/>
    </xf>
    <xf numFmtId="0" fontId="120" fillId="0" borderId="69" xfId="0" applyFont="1" applyBorder="1" applyAlignment="1">
      <alignment horizontal="left" vertical="center"/>
    </xf>
    <xf numFmtId="0" fontId="120" fillId="0" borderId="69" xfId="0" applyFont="1" applyBorder="1" applyAlignment="1">
      <alignment vertical="center"/>
    </xf>
    <xf numFmtId="0" fontId="121" fillId="0" borderId="69" xfId="0" applyFont="1" applyBorder="1" applyAlignment="1">
      <alignment horizontal="center" vertical="center"/>
    </xf>
    <xf numFmtId="0" fontId="120" fillId="0" borderId="69" xfId="0" applyFont="1" applyBorder="1" applyAlignment="1">
      <alignment horizontal="left" vertical="center" wrapText="1"/>
    </xf>
    <xf numFmtId="0" fontId="121" fillId="0" borderId="68" xfId="0" applyFont="1" applyBorder="1" applyAlignment="1">
      <alignment horizontal="center" vertical="center"/>
    </xf>
    <xf numFmtId="0" fontId="120" fillId="0" borderId="28" xfId="0" applyFont="1" applyBorder="1" applyAlignment="1">
      <alignment horizontal="left" vertical="center"/>
    </xf>
    <xf numFmtId="0" fontId="120" fillId="0" borderId="1" xfId="0" applyFont="1" applyBorder="1" applyAlignment="1">
      <alignment vertical="center" wrapText="1"/>
    </xf>
    <xf numFmtId="0" fontId="120" fillId="0" borderId="15" xfId="0" applyFont="1" applyBorder="1" applyAlignment="1">
      <alignment vertical="center"/>
    </xf>
    <xf numFmtId="0" fontId="6" fillId="0" borderId="11" xfId="0" applyFont="1" applyBorder="1" applyAlignment="1">
      <alignment horizontal="center" vertical="center"/>
    </xf>
    <xf numFmtId="0" fontId="13" fillId="0" borderId="0" xfId="0" applyFont="1" applyAlignment="1">
      <alignment horizontal="left" vertical="center"/>
    </xf>
    <xf numFmtId="0" fontId="6" fillId="0" borderId="32" xfId="0" applyFont="1" applyBorder="1" applyAlignment="1">
      <alignment horizontal="center" vertical="center"/>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xf numFmtId="0" fontId="8" fillId="0" borderId="7" xfId="57" applyFont="1" applyBorder="1" applyAlignment="1">
      <alignment horizontal="center" vertical="center"/>
    </xf>
    <xf numFmtId="0" fontId="8" fillId="0" borderId="6" xfId="57" applyFont="1" applyBorder="1" applyAlignment="1">
      <alignment horizontal="center" vertical="center"/>
    </xf>
    <xf numFmtId="0" fontId="8" fillId="0" borderId="23" xfId="57" applyFont="1" applyBorder="1" applyAlignment="1">
      <alignment horizontal="center" vertical="center"/>
    </xf>
    <xf numFmtId="0" fontId="8" fillId="0" borderId="21" xfId="57" applyFont="1" applyBorder="1" applyAlignment="1">
      <alignment horizontal="center" vertical="center"/>
    </xf>
    <xf numFmtId="0" fontId="6" fillId="0" borderId="16" xfId="0" applyFont="1" applyBorder="1" applyAlignment="1">
      <alignment horizontal="center" vertical="center" textRotation="255" wrapText="1"/>
    </xf>
    <xf numFmtId="0" fontId="8" fillId="0" borderId="35" xfId="57" applyFont="1" applyBorder="1" applyAlignment="1">
      <alignment horizontal="center" vertical="center"/>
    </xf>
    <xf numFmtId="0" fontId="8" fillId="0" borderId="34" xfId="57" applyFont="1" applyBorder="1" applyAlignment="1">
      <alignment horizontal="center" vertical="center"/>
    </xf>
    <xf numFmtId="0" fontId="6" fillId="0" borderId="34" xfId="0" applyFont="1" applyBorder="1" applyAlignment="1">
      <alignment horizontal="center" vertical="center" textRotation="255" wrapText="1"/>
    </xf>
    <xf numFmtId="0" fontId="6" fillId="0" borderId="6"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6" fillId="0" borderId="10" xfId="0" applyFont="1" applyBorder="1" applyAlignment="1">
      <alignment horizontal="center" wrapText="1"/>
    </xf>
    <xf numFmtId="0" fontId="6" fillId="0" borderId="40" xfId="0" applyFont="1" applyBorder="1" applyAlignment="1">
      <alignment horizontal="center" wrapText="1"/>
    </xf>
    <xf numFmtId="0" fontId="6" fillId="0" borderId="7" xfId="0" applyFont="1" applyBorder="1" applyAlignment="1">
      <alignment horizontal="center" wrapText="1"/>
    </xf>
    <xf numFmtId="0" fontId="6" fillId="0" borderId="8" xfId="0" applyFont="1" applyBorder="1" applyAlignment="1">
      <alignment horizont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8" fillId="0" borderId="23" xfId="0" applyFont="1" applyBorder="1" applyAlignment="1">
      <alignment horizontal="left" vertical="center" wrapText="1"/>
    </xf>
    <xf numFmtId="0" fontId="8" fillId="0" borderId="24" xfId="0" applyFont="1" applyBorder="1" applyAlignment="1">
      <alignment horizontal="left" vertical="center" wrapText="1"/>
    </xf>
    <xf numFmtId="0" fontId="6" fillId="0" borderId="21"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1" xfId="0" applyFont="1" applyBorder="1" applyAlignment="1">
      <alignment horizontal="center"/>
    </xf>
    <xf numFmtId="0" fontId="6" fillId="0" borderId="23" xfId="0" applyFont="1" applyBorder="1" applyAlignment="1">
      <alignment horizontal="center"/>
    </xf>
    <xf numFmtId="0" fontId="6" fillId="0" borderId="24" xfId="0" applyFont="1" applyBorder="1" applyAlignment="1">
      <alignment horizontal="center"/>
    </xf>
    <xf numFmtId="0" fontId="6" fillId="0" borderId="37" xfId="0" applyFont="1" applyBorder="1" applyAlignment="1">
      <alignment horizontal="center" wrapText="1"/>
    </xf>
    <xf numFmtId="0" fontId="6" fillId="0" borderId="43" xfId="0" applyFont="1" applyBorder="1" applyAlignment="1">
      <alignment horizontal="center" wrapText="1"/>
    </xf>
    <xf numFmtId="0" fontId="6" fillId="0" borderId="35" xfId="0" applyFont="1" applyBorder="1" applyAlignment="1">
      <alignment horizontal="center" wrapText="1"/>
    </xf>
    <xf numFmtId="0" fontId="6" fillId="0" borderId="36" xfId="0" applyFont="1" applyBorder="1" applyAlignment="1">
      <alignment horizontal="center" wrapText="1"/>
    </xf>
    <xf numFmtId="0" fontId="8" fillId="0" borderId="35" xfId="0" applyFont="1" applyBorder="1" applyAlignment="1">
      <alignment horizontal="left" vertical="center" wrapText="1"/>
    </xf>
    <xf numFmtId="0" fontId="8" fillId="0" borderId="36" xfId="0" applyFont="1" applyBorder="1" applyAlignment="1">
      <alignment horizontal="left" vertical="center" wrapText="1"/>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4" xfId="0" applyFont="1" applyBorder="1" applyAlignment="1">
      <alignment horizontal="center"/>
    </xf>
    <xf numFmtId="0" fontId="6" fillId="0" borderId="35" xfId="0" applyFont="1" applyBorder="1" applyAlignment="1">
      <alignment horizontal="center"/>
    </xf>
    <xf numFmtId="0" fontId="6" fillId="0" borderId="36" xfId="0" applyFont="1" applyBorder="1" applyAlignment="1">
      <alignment horizontal="center"/>
    </xf>
    <xf numFmtId="0" fontId="6" fillId="0" borderId="84" xfId="0" applyFont="1" applyBorder="1" applyAlignment="1">
      <alignment horizontal="center" vertical="center" wrapText="1"/>
    </xf>
    <xf numFmtId="0" fontId="6" fillId="0" borderId="85" xfId="0" applyFont="1" applyBorder="1" applyAlignment="1">
      <alignment horizontal="center" vertical="center" wrapText="1"/>
    </xf>
    <xf numFmtId="0" fontId="6" fillId="0" borderId="85" xfId="0" applyFont="1" applyBorder="1" applyAlignment="1">
      <alignment horizontal="left" vertical="center" wrapText="1"/>
    </xf>
    <xf numFmtId="0" fontId="6" fillId="0" borderId="86"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75" xfId="0" applyFont="1" applyBorder="1" applyAlignment="1">
      <alignment horizontal="left" vertical="center" wrapText="1"/>
    </xf>
    <xf numFmtId="0" fontId="6" fillId="0" borderId="76" xfId="0" applyFont="1" applyBorder="1" applyAlignment="1">
      <alignment horizontal="left" vertical="center" wrapText="1"/>
    </xf>
    <xf numFmtId="0" fontId="6" fillId="0" borderId="3" xfId="0" applyFont="1" applyBorder="1" applyAlignment="1">
      <alignment horizontal="left" wrapText="1"/>
    </xf>
    <xf numFmtId="0" fontId="6" fillId="0" borderId="4" xfId="0" applyFont="1" applyBorder="1" applyAlignment="1">
      <alignment horizontal="left" wrapText="1"/>
    </xf>
    <xf numFmtId="0" fontId="6" fillId="0" borderId="77" xfId="0" applyFont="1" applyBorder="1" applyAlignment="1">
      <alignment horizontal="left" wrapText="1"/>
    </xf>
    <xf numFmtId="0" fontId="6" fillId="0" borderId="230" xfId="0" applyFont="1" applyBorder="1" applyAlignment="1">
      <alignment horizontal="left" wrapText="1"/>
    </xf>
    <xf numFmtId="0" fontId="6" fillId="0" borderId="0" xfId="0" applyFont="1" applyAlignment="1">
      <alignment horizontal="left" wrapText="1"/>
    </xf>
    <xf numFmtId="0" fontId="6" fillId="0" borderId="78" xfId="0" applyFont="1" applyBorder="1" applyAlignment="1">
      <alignment horizontal="left" wrapText="1"/>
    </xf>
    <xf numFmtId="0" fontId="6" fillId="0" borderId="4" xfId="0" applyFont="1" applyBorder="1" applyAlignment="1">
      <alignment horizontal="center" wrapText="1"/>
    </xf>
    <xf numFmtId="0" fontId="6" fillId="0" borderId="77" xfId="0" applyFont="1" applyBorder="1" applyAlignment="1">
      <alignment horizontal="center" wrapText="1"/>
    </xf>
    <xf numFmtId="0" fontId="6" fillId="0" borderId="5" xfId="0" applyFont="1" applyBorder="1" applyAlignment="1">
      <alignment horizontal="center" wrapText="1"/>
    </xf>
    <xf numFmtId="0" fontId="6" fillId="0" borderId="41" xfId="0" applyFont="1" applyBorder="1" applyAlignment="1">
      <alignment horizontal="center" wrapText="1"/>
    </xf>
    <xf numFmtId="0" fontId="6" fillId="0" borderId="20" xfId="0" applyFont="1" applyBorder="1" applyAlignment="1">
      <alignment horizontal="left" wrapText="1"/>
    </xf>
    <xf numFmtId="0" fontId="6" fillId="0" borderId="1" xfId="0" applyFont="1" applyBorder="1" applyAlignment="1">
      <alignment horizontal="left"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1" xfId="0" applyFont="1" applyBorder="1" applyAlignment="1">
      <alignment horizontal="left" vertical="top" wrapText="1"/>
    </xf>
    <xf numFmtId="0" fontId="6" fillId="0" borderId="16" xfId="0" applyFont="1" applyBorder="1" applyAlignment="1">
      <alignment horizontal="left" vertical="top" wrapText="1"/>
    </xf>
    <xf numFmtId="0" fontId="6" fillId="0" borderId="5" xfId="0" applyFont="1" applyBorder="1" applyAlignment="1">
      <alignment horizontal="left" vertical="top" wrapText="1"/>
    </xf>
    <xf numFmtId="0" fontId="6" fillId="0" borderId="15" xfId="0" applyFont="1" applyBorder="1" applyAlignment="1">
      <alignment horizontal="left" vertical="top" wrapText="1"/>
    </xf>
    <xf numFmtId="0" fontId="6" fillId="0" borderId="16" xfId="0" applyFont="1" applyBorder="1" applyAlignment="1">
      <alignment horizontal="left" wrapText="1"/>
    </xf>
    <xf numFmtId="0" fontId="6" fillId="0" borderId="5" xfId="0" applyFont="1" applyBorder="1" applyAlignment="1">
      <alignment horizontal="left" wrapText="1"/>
    </xf>
    <xf numFmtId="0" fontId="6" fillId="0" borderId="15" xfId="0" applyFont="1" applyBorder="1" applyAlignment="1">
      <alignment horizontal="left"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6" fillId="0" borderId="6" xfId="0" applyFont="1" applyBorder="1" applyAlignment="1">
      <alignment horizontal="center" wrapText="1"/>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0" xfId="0" applyFont="1" applyAlignment="1">
      <alignment horizontal="center" vertical="center"/>
    </xf>
    <xf numFmtId="0" fontId="6" fillId="0" borderId="0" xfId="0" applyFont="1" applyAlignment="1">
      <alignment horizontal="center" vertical="top"/>
    </xf>
    <xf numFmtId="0" fontId="6" fillId="0" borderId="25" xfId="0" applyFont="1" applyBorder="1" applyAlignment="1">
      <alignment horizontal="center" vertical="center" textRotation="255" wrapText="1"/>
    </xf>
    <xf numFmtId="0" fontId="6" fillId="0" borderId="42" xfId="0" applyFont="1" applyBorder="1" applyAlignment="1">
      <alignment horizontal="center" vertical="center" textRotation="255" wrapText="1"/>
    </xf>
    <xf numFmtId="0" fontId="6" fillId="0" borderId="39" xfId="0" applyFont="1" applyBorder="1" applyAlignment="1">
      <alignment horizontal="center" vertical="center" textRotation="255" wrapText="1"/>
    </xf>
    <xf numFmtId="0" fontId="6" fillId="0" borderId="3" xfId="0" applyFont="1" applyBorder="1" applyAlignment="1">
      <alignment horizontal="left" vertical="center" wrapText="1"/>
    </xf>
    <xf numFmtId="0" fontId="0" fillId="0" borderId="4" xfId="0" applyBorder="1" applyAlignment="1">
      <alignment horizontal="left" vertical="center" wrapText="1"/>
    </xf>
    <xf numFmtId="0" fontId="6" fillId="0" borderId="230"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74" xfId="0" applyFont="1" applyBorder="1" applyAlignment="1">
      <alignment horizontal="justify" vertical="center" wrapText="1"/>
    </xf>
    <xf numFmtId="0" fontId="6" fillId="0" borderId="75" xfId="0" applyFont="1" applyBorder="1" applyAlignment="1">
      <alignment horizontal="justify" vertical="center" wrapText="1"/>
    </xf>
    <xf numFmtId="0" fontId="6" fillId="0" borderId="76" xfId="0" applyFont="1" applyBorder="1" applyAlignment="1">
      <alignment horizontal="justify"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left" vertical="center" wrapText="1"/>
    </xf>
    <xf numFmtId="0" fontId="0" fillId="0" borderId="2" xfId="0" applyBorder="1" applyAlignment="1">
      <alignment horizontal="left" vertical="center" wrapText="1"/>
    </xf>
    <xf numFmtId="0" fontId="6" fillId="0" borderId="25" xfId="0" applyFont="1" applyBorder="1" applyAlignment="1">
      <alignment horizontal="left" vertical="center" wrapText="1"/>
    </xf>
    <xf numFmtId="0" fontId="0" fillId="0" borderId="25" xfId="0" applyBorder="1" applyAlignment="1">
      <alignment horizontal="left" vertical="center" wrapText="1"/>
    </xf>
    <xf numFmtId="0" fontId="6" fillId="0" borderId="14" xfId="0" applyFont="1" applyBorder="1" applyAlignment="1">
      <alignment horizontal="left" vertical="center" wrapText="1"/>
    </xf>
    <xf numFmtId="0" fontId="6"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6" fillId="0" borderId="68" xfId="0" applyFont="1" applyBorder="1" applyAlignment="1">
      <alignment horizontal="left" vertical="center"/>
    </xf>
    <xf numFmtId="0" fontId="6" fillId="0" borderId="69" xfId="0" applyFont="1" applyBorder="1" applyAlignment="1">
      <alignment horizontal="left" vertical="center"/>
    </xf>
    <xf numFmtId="0" fontId="6" fillId="0" borderId="70" xfId="0" applyFont="1" applyBorder="1" applyAlignment="1">
      <alignment horizontal="left" vertical="center"/>
    </xf>
    <xf numFmtId="0" fontId="6" fillId="0" borderId="0" xfId="0" applyFont="1" applyAlignment="1">
      <alignment horizontal="justify" vertical="center" wrapText="1"/>
    </xf>
    <xf numFmtId="0" fontId="6" fillId="0" borderId="25" xfId="0" applyFont="1" applyBorder="1" applyAlignment="1">
      <alignment horizontal="center" vertical="center" textRotation="255" shrinkToFit="1"/>
    </xf>
    <xf numFmtId="0" fontId="6" fillId="0" borderId="42" xfId="0" applyFont="1" applyBorder="1" applyAlignment="1">
      <alignment horizontal="center" vertical="center" textRotation="255" shrinkToFit="1"/>
    </xf>
    <xf numFmtId="0" fontId="6" fillId="0" borderId="39" xfId="0" applyFont="1" applyBorder="1" applyAlignment="1">
      <alignment horizontal="center" vertical="center" textRotation="255" shrinkToFit="1"/>
    </xf>
    <xf numFmtId="0" fontId="6" fillId="0" borderId="68" xfId="0" applyFont="1" applyBorder="1" applyAlignment="1">
      <alignment horizontal="left" vertical="center" wrapText="1"/>
    </xf>
    <xf numFmtId="0" fontId="6" fillId="0" borderId="69" xfId="0" applyFont="1" applyBorder="1" applyAlignment="1">
      <alignment horizontal="left" vertical="center" wrapText="1"/>
    </xf>
    <xf numFmtId="0" fontId="6" fillId="0" borderId="70" xfId="0" applyFont="1" applyBorder="1" applyAlignment="1">
      <alignment horizontal="left" vertical="center" wrapText="1"/>
    </xf>
    <xf numFmtId="0" fontId="8" fillId="0" borderId="2" xfId="0" applyFont="1" applyBorder="1" applyAlignment="1">
      <alignment horizontal="left" vertical="center" wrapText="1"/>
    </xf>
    <xf numFmtId="0" fontId="6" fillId="0" borderId="2" xfId="0" applyFont="1" applyBorder="1" applyAlignment="1">
      <alignment horizontal="center" vertical="center" textRotation="255" wrapText="1"/>
    </xf>
    <xf numFmtId="0" fontId="6" fillId="0" borderId="7" xfId="0" applyFont="1" applyBorder="1" applyAlignment="1">
      <alignment horizontal="left" wrapText="1"/>
    </xf>
    <xf numFmtId="0" fontId="6" fillId="0" borderId="40" xfId="0" applyFont="1" applyBorder="1" applyAlignment="1">
      <alignment horizontal="left" wrapText="1"/>
    </xf>
    <xf numFmtId="0" fontId="6" fillId="0" borderId="7" xfId="0" applyFont="1" applyBorder="1" applyAlignment="1">
      <alignment horizontal="left" shrinkToFit="1"/>
    </xf>
    <xf numFmtId="0" fontId="0" fillId="0" borderId="7" xfId="0" applyBorder="1" applyAlignment="1">
      <alignment horizontal="left" shrinkToFit="1"/>
    </xf>
    <xf numFmtId="0" fontId="0" fillId="0" borderId="40" xfId="0" applyBorder="1" applyAlignment="1">
      <alignment horizontal="left" shrinkToFit="1"/>
    </xf>
    <xf numFmtId="0" fontId="0" fillId="0" borderId="7" xfId="0" applyBorder="1" applyAlignment="1">
      <alignment horizontal="left" wrapText="1"/>
    </xf>
    <xf numFmtId="0" fontId="0" fillId="0" borderId="40" xfId="0" applyBorder="1" applyAlignment="1">
      <alignment horizontal="left" wrapText="1"/>
    </xf>
    <xf numFmtId="0" fontId="6" fillId="0" borderId="38" xfId="0" applyFont="1" applyBorder="1" applyAlignment="1">
      <alignment horizontal="left" wrapText="1"/>
    </xf>
    <xf numFmtId="0" fontId="6" fillId="0" borderId="35" xfId="0" applyFont="1" applyBorder="1" applyAlignment="1">
      <alignment horizontal="left" wrapText="1"/>
    </xf>
    <xf numFmtId="0" fontId="0" fillId="0" borderId="35" xfId="0" applyBorder="1" applyAlignment="1">
      <alignment horizontal="left" wrapText="1"/>
    </xf>
    <xf numFmtId="0" fontId="0" fillId="0" borderId="43" xfId="0" applyBorder="1" applyAlignment="1">
      <alignment horizontal="left" wrapText="1"/>
    </xf>
    <xf numFmtId="0" fontId="6" fillId="0" borderId="5" xfId="0" applyFont="1" applyBorder="1" applyAlignment="1">
      <alignment horizontal="left" shrinkToFit="1"/>
    </xf>
    <xf numFmtId="0" fontId="0" fillId="0" borderId="5" xfId="0" applyBorder="1" applyAlignment="1">
      <alignment horizontal="left" shrinkToFit="1"/>
    </xf>
    <xf numFmtId="0" fontId="0" fillId="0" borderId="41" xfId="0" applyBorder="1" applyAlignment="1">
      <alignment horizontal="left" shrinkToFit="1"/>
    </xf>
    <xf numFmtId="0" fontId="6" fillId="0" borderId="22" xfId="0" applyFont="1" applyBorder="1" applyAlignment="1">
      <alignment horizontal="center" wrapText="1"/>
    </xf>
    <xf numFmtId="0" fontId="6" fillId="0" borderId="80" xfId="0" applyFont="1" applyBorder="1" applyAlignment="1">
      <alignment horizontal="center" wrapText="1"/>
    </xf>
    <xf numFmtId="0" fontId="6" fillId="0" borderId="23" xfId="0" applyFont="1" applyBorder="1" applyAlignment="1">
      <alignment horizontal="center" wrapText="1"/>
    </xf>
    <xf numFmtId="0" fontId="6" fillId="0" borderId="24" xfId="0" applyFont="1" applyBorder="1" applyAlignment="1">
      <alignment horizontal="center" wrapText="1"/>
    </xf>
    <xf numFmtId="0" fontId="6" fillId="0" borderId="230"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6" xfId="0" applyFont="1" applyBorder="1" applyAlignment="1">
      <alignment horizontal="left" wrapText="1"/>
    </xf>
    <xf numFmtId="0" fontId="6" fillId="0" borderId="8" xfId="0" applyFont="1" applyBorder="1" applyAlignment="1">
      <alignment horizontal="left" wrapText="1"/>
    </xf>
    <xf numFmtId="0" fontId="6" fillId="0" borderId="2" xfId="0" applyFont="1" applyBorder="1" applyAlignment="1">
      <alignment horizontal="center"/>
    </xf>
    <xf numFmtId="0" fontId="6" fillId="0" borderId="6" xfId="0" applyFont="1" applyBorder="1" applyAlignment="1">
      <alignment horizontal="left"/>
    </xf>
    <xf numFmtId="0" fontId="6" fillId="0" borderId="7" xfId="0" applyFont="1" applyBorder="1" applyAlignment="1">
      <alignment horizontal="left"/>
    </xf>
    <xf numFmtId="0" fontId="6" fillId="0" borderId="8" xfId="0" applyFont="1" applyBorder="1" applyAlignment="1">
      <alignment horizontal="left"/>
    </xf>
    <xf numFmtId="0" fontId="6" fillId="0" borderId="25" xfId="0" applyFont="1" applyBorder="1" applyAlignment="1">
      <alignment horizontal="left" vertical="center"/>
    </xf>
    <xf numFmtId="0" fontId="6" fillId="0" borderId="64" xfId="0" applyFont="1" applyBorder="1" applyAlignment="1">
      <alignment horizontal="left" vertical="center"/>
    </xf>
    <xf numFmtId="0" fontId="6" fillId="0" borderId="258" xfId="0" applyFont="1" applyBorder="1" applyAlignment="1">
      <alignment horizontal="left" vertical="center"/>
    </xf>
    <xf numFmtId="0" fontId="6" fillId="0" borderId="258" xfId="0" applyFont="1" applyBorder="1" applyAlignment="1">
      <alignment horizontal="left" vertical="center" wrapText="1"/>
    </xf>
    <xf numFmtId="0" fontId="6" fillId="0" borderId="64" xfId="0" applyFont="1" applyBorder="1" applyAlignment="1">
      <alignment horizontal="left" vertical="center" wrapText="1"/>
    </xf>
    <xf numFmtId="0" fontId="6" fillId="0" borderId="72" xfId="0" applyFont="1" applyBorder="1" applyAlignment="1">
      <alignment horizontal="center" vertical="center" wrapText="1"/>
    </xf>
    <xf numFmtId="0" fontId="6" fillId="0" borderId="72" xfId="0" applyFont="1" applyBorder="1" applyAlignment="1">
      <alignment horizontal="left" vertical="center"/>
    </xf>
    <xf numFmtId="0" fontId="6" fillId="0" borderId="71" xfId="0" applyFont="1" applyBorder="1" applyAlignment="1">
      <alignment horizontal="center" vertical="center" wrapText="1"/>
    </xf>
    <xf numFmtId="0" fontId="0" fillId="0" borderId="75" xfId="0" applyBorder="1" applyAlignment="1">
      <alignment horizontal="center" vertical="center"/>
    </xf>
    <xf numFmtId="0" fontId="0" fillId="0" borderId="0" xfId="0" applyAlignment="1">
      <alignment horizontal="center" vertical="center"/>
    </xf>
    <xf numFmtId="0" fontId="0" fillId="0" borderId="85" xfId="0" applyBorder="1" applyAlignment="1">
      <alignment horizontal="center" vertical="center"/>
    </xf>
    <xf numFmtId="0" fontId="6" fillId="0" borderId="75" xfId="0" applyFont="1" applyBorder="1" applyAlignment="1">
      <alignment horizontal="left" vertical="center"/>
    </xf>
    <xf numFmtId="0" fontId="6" fillId="0" borderId="0" xfId="0" applyFont="1" applyAlignment="1">
      <alignment horizontal="left" vertical="center"/>
    </xf>
    <xf numFmtId="0" fontId="6" fillId="0" borderId="85" xfId="0" applyFont="1" applyBorder="1" applyAlignment="1">
      <alignment horizontal="left" vertical="center"/>
    </xf>
    <xf numFmtId="0" fontId="6" fillId="0" borderId="29" xfId="0" applyFont="1" applyBorder="1" applyAlignment="1">
      <alignment horizontal="left" vertical="center" wrapText="1"/>
    </xf>
    <xf numFmtId="0" fontId="0" fillId="0" borderId="74" xfId="0" applyBorder="1" applyAlignment="1">
      <alignment horizontal="center" vertical="center"/>
    </xf>
    <xf numFmtId="0" fontId="0" fillId="0" borderId="230" xfId="0" applyBorder="1" applyAlignment="1">
      <alignment horizontal="center" vertical="center"/>
    </xf>
    <xf numFmtId="0" fontId="0" fillId="0" borderId="84" xfId="0" applyBorder="1" applyAlignment="1">
      <alignment horizontal="center" vertical="center"/>
    </xf>
    <xf numFmtId="0" fontId="6" fillId="0" borderId="75" xfId="0" applyFont="1" applyBorder="1" applyAlignment="1">
      <alignment horizontal="center" vertical="center" wrapText="1"/>
    </xf>
    <xf numFmtId="0" fontId="6" fillId="0" borderId="39" xfId="0" applyFont="1" applyBorder="1" applyAlignment="1">
      <alignment horizontal="left" vertical="center" wrapText="1"/>
    </xf>
    <xf numFmtId="0" fontId="6" fillId="0" borderId="28" xfId="0" applyFont="1" applyBorder="1" applyAlignment="1">
      <alignment horizontal="left" vertical="center"/>
    </xf>
    <xf numFmtId="0" fontId="6" fillId="0" borderId="29" xfId="0" applyFont="1" applyBorder="1" applyAlignment="1">
      <alignment horizontal="left" vertical="center"/>
    </xf>
    <xf numFmtId="0" fontId="6" fillId="0" borderId="42" xfId="0" applyFont="1" applyBorder="1" applyAlignment="1">
      <alignment horizontal="left" vertical="center" wrapText="1"/>
    </xf>
    <xf numFmtId="0" fontId="6" fillId="0" borderId="0" xfId="0" applyFont="1" applyAlignment="1">
      <alignment horizontal="center" vertical="center" wrapText="1"/>
    </xf>
    <xf numFmtId="0" fontId="6" fillId="0" borderId="42" xfId="0" applyFont="1" applyBorder="1" applyAlignment="1">
      <alignment horizontal="left" vertical="center"/>
    </xf>
    <xf numFmtId="0" fontId="6" fillId="0" borderId="258" xfId="0" applyFont="1" applyBorder="1" applyAlignment="1">
      <alignment vertical="center" wrapText="1"/>
    </xf>
    <xf numFmtId="0" fontId="6" fillId="0" borderId="64" xfId="0" applyFont="1" applyBorder="1" applyAlignment="1">
      <alignment vertical="center" wrapText="1"/>
    </xf>
    <xf numFmtId="0" fontId="6" fillId="0" borderId="25" xfId="0" applyFont="1" applyBorder="1" applyAlignment="1">
      <alignment vertical="center" wrapText="1"/>
    </xf>
    <xf numFmtId="0" fontId="6" fillId="0" borderId="42" xfId="0" applyFont="1" applyBorder="1" applyAlignment="1">
      <alignment vertical="center" wrapText="1"/>
    </xf>
    <xf numFmtId="0" fontId="6" fillId="0" borderId="258" xfId="0" applyFont="1" applyBorder="1" applyAlignment="1">
      <alignment vertical="center"/>
    </xf>
    <xf numFmtId="0" fontId="6" fillId="0" borderId="64" xfId="0" applyFont="1" applyBorder="1" applyAlignment="1">
      <alignment vertical="center"/>
    </xf>
    <xf numFmtId="0" fontId="6" fillId="0" borderId="74" xfId="0" applyFont="1" applyBorder="1" applyAlignment="1">
      <alignment horizontal="left" vertical="center"/>
    </xf>
    <xf numFmtId="0" fontId="6" fillId="0" borderId="84" xfId="0" applyFont="1" applyBorder="1" applyAlignment="1">
      <alignment horizontal="left" vertical="center"/>
    </xf>
    <xf numFmtId="0" fontId="6" fillId="0" borderId="74" xfId="0" applyFont="1" applyBorder="1" applyAlignment="1">
      <alignment horizontal="left" vertical="center" wrapText="1"/>
    </xf>
    <xf numFmtId="0" fontId="6" fillId="0" borderId="84" xfId="0" applyFont="1" applyBorder="1" applyAlignment="1">
      <alignment horizontal="left" vertical="center" wrapText="1"/>
    </xf>
    <xf numFmtId="0" fontId="6" fillId="0" borderId="39" xfId="0" applyFont="1" applyBorder="1" applyAlignment="1">
      <alignment vertical="center" wrapText="1"/>
    </xf>
    <xf numFmtId="0" fontId="13" fillId="0" borderId="0" xfId="0" applyFont="1" applyAlignment="1">
      <alignment horizontal="center" vertical="center"/>
    </xf>
    <xf numFmtId="0" fontId="6" fillId="0" borderId="39" xfId="0" applyFont="1" applyBorder="1" applyAlignment="1">
      <alignment horizontal="lef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6" fillId="0" borderId="61" xfId="0" applyFont="1" applyBorder="1" applyAlignment="1">
      <alignment horizontal="center" vertical="center"/>
    </xf>
    <xf numFmtId="0" fontId="6" fillId="0" borderId="261" xfId="0" applyFont="1" applyBorder="1" applyAlignment="1">
      <alignment horizontal="center" vertical="center"/>
    </xf>
    <xf numFmtId="0" fontId="6" fillId="0" borderId="62" xfId="0" applyFont="1" applyBorder="1" applyAlignment="1">
      <alignment horizontal="center" vertical="center"/>
    </xf>
    <xf numFmtId="0" fontId="6" fillId="0" borderId="260" xfId="0" applyFont="1" applyBorder="1" applyAlignment="1">
      <alignment horizontal="center" vertical="center"/>
    </xf>
    <xf numFmtId="0" fontId="6" fillId="0" borderId="63" xfId="0" applyFont="1" applyBorder="1" applyAlignment="1">
      <alignment horizontal="center" vertical="center"/>
    </xf>
    <xf numFmtId="0" fontId="6" fillId="0" borderId="74"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left" vertical="center"/>
    </xf>
    <xf numFmtId="0" fontId="6" fillId="0" borderId="5" xfId="0" applyFont="1" applyBorder="1" applyAlignment="1">
      <alignment horizontal="center" vertical="center" wrapText="1"/>
    </xf>
    <xf numFmtId="0" fontId="6" fillId="0" borderId="268" xfId="0" applyFont="1" applyBorder="1" applyAlignment="1">
      <alignment horizontal="center" vertical="center"/>
    </xf>
    <xf numFmtId="0" fontId="6" fillId="0" borderId="267" xfId="0" applyFont="1" applyBorder="1" applyAlignment="1">
      <alignment horizontal="center" vertical="center"/>
    </xf>
    <xf numFmtId="0" fontId="6" fillId="0" borderId="266" xfId="0" applyFont="1" applyBorder="1" applyAlignment="1">
      <alignment horizontal="center" vertical="center"/>
    </xf>
    <xf numFmtId="0" fontId="6" fillId="0" borderId="265" xfId="0" applyFont="1" applyBorder="1" applyAlignment="1">
      <alignment horizontal="center" vertical="center"/>
    </xf>
    <xf numFmtId="0" fontId="6" fillId="0" borderId="264" xfId="0" applyFont="1" applyBorder="1" applyAlignment="1">
      <alignment horizontal="center" vertical="center"/>
    </xf>
    <xf numFmtId="0" fontId="6" fillId="0" borderId="263" xfId="0" applyFont="1" applyBorder="1" applyAlignment="1">
      <alignment horizontal="center" vertical="center"/>
    </xf>
    <xf numFmtId="0" fontId="6" fillId="0" borderId="0" xfId="0" applyFont="1" applyAlignment="1">
      <alignment vertical="center" wrapText="1"/>
    </xf>
    <xf numFmtId="0" fontId="6" fillId="0" borderId="61" xfId="0" applyFont="1" applyBorder="1" applyAlignment="1">
      <alignment horizontal="left" vertical="top"/>
    </xf>
    <xf numFmtId="0" fontId="6" fillId="0" borderId="62" xfId="0" applyFont="1" applyBorder="1" applyAlignment="1">
      <alignment horizontal="left" vertical="top"/>
    </xf>
    <xf numFmtId="0" fontId="6" fillId="0" borderId="260" xfId="0" applyFont="1" applyBorder="1" applyAlignment="1">
      <alignment horizontal="left" vertical="top"/>
    </xf>
    <xf numFmtId="0" fontId="6" fillId="0" borderId="63" xfId="0" applyFont="1" applyBorder="1" applyAlignment="1">
      <alignment horizontal="left" vertical="top"/>
    </xf>
    <xf numFmtId="0" fontId="50" fillId="0" borderId="127" xfId="0" applyFont="1" applyBorder="1" applyAlignment="1">
      <alignment horizontal="left" vertical="center" wrapText="1"/>
    </xf>
    <xf numFmtId="0" fontId="50" fillId="0" borderId="128" xfId="0" applyFont="1" applyBorder="1" applyAlignment="1">
      <alignment horizontal="left" vertical="center" wrapText="1"/>
    </xf>
    <xf numFmtId="0" fontId="50" fillId="0" borderId="140" xfId="0" applyFont="1" applyBorder="1" applyAlignment="1">
      <alignment horizontal="left" vertical="center" wrapText="1"/>
    </xf>
    <xf numFmtId="0" fontId="50" fillId="0" borderId="135" xfId="0" applyFont="1" applyBorder="1" applyAlignment="1">
      <alignment horizontal="left" vertical="center" wrapText="1"/>
    </xf>
    <xf numFmtId="0" fontId="50" fillId="0" borderId="136" xfId="0" applyFont="1" applyBorder="1" applyAlignment="1">
      <alignment horizontal="left" vertical="center" wrapText="1"/>
    </xf>
    <xf numFmtId="0" fontId="50" fillId="0" borderId="139" xfId="0" applyFont="1" applyBorder="1" applyAlignment="1">
      <alignment horizontal="left" vertical="center" wrapText="1"/>
    </xf>
    <xf numFmtId="0" fontId="50" fillId="0" borderId="124" xfId="0" applyFont="1" applyBorder="1" applyAlignment="1">
      <alignment vertical="center" wrapText="1"/>
    </xf>
    <xf numFmtId="0" fontId="51" fillId="0" borderId="125" xfId="0" applyFont="1" applyBorder="1" applyAlignment="1">
      <alignment vertical="center" wrapText="1"/>
    </xf>
    <xf numFmtId="0" fontId="51" fillId="0" borderId="133" xfId="0" applyFont="1" applyBorder="1" applyAlignment="1">
      <alignment vertical="center" wrapText="1"/>
    </xf>
    <xf numFmtId="0" fontId="51" fillId="0" borderId="125" xfId="0" applyFont="1" applyBorder="1" applyAlignment="1">
      <alignment vertical="center"/>
    </xf>
    <xf numFmtId="0" fontId="51" fillId="0" borderId="133" xfId="0" applyFont="1" applyBorder="1" applyAlignment="1">
      <alignment vertical="center"/>
    </xf>
    <xf numFmtId="0" fontId="50" fillId="0" borderId="17" xfId="0" applyFont="1" applyBorder="1" applyAlignment="1">
      <alignment horizontal="left" vertical="center" wrapText="1"/>
    </xf>
    <xf numFmtId="0" fontId="50" fillId="0" borderId="0" xfId="0" applyFont="1" applyAlignment="1">
      <alignment horizontal="left" vertical="center" wrapText="1"/>
    </xf>
    <xf numFmtId="0" fontId="50" fillId="0" borderId="27" xfId="0" applyFont="1" applyBorder="1" applyAlignment="1">
      <alignment horizontal="left" vertical="center" wrapText="1"/>
    </xf>
    <xf numFmtId="0" fontId="81" fillId="0" borderId="124" xfId="0" applyFont="1" applyBorder="1" applyAlignment="1">
      <alignment horizontal="left" vertical="center"/>
    </xf>
    <xf numFmtId="0" fontId="81" fillId="0" borderId="125" xfId="0" applyFont="1" applyBorder="1" applyAlignment="1">
      <alignment horizontal="left" vertical="center"/>
    </xf>
    <xf numFmtId="0" fontId="81" fillId="0" borderId="133" xfId="0" applyFont="1" applyBorder="1" applyAlignment="1">
      <alignment horizontal="left" vertical="center"/>
    </xf>
    <xf numFmtId="0" fontId="81" fillId="0" borderId="126" xfId="0" applyFont="1" applyBorder="1" applyAlignment="1">
      <alignment horizontal="left" vertical="center"/>
    </xf>
    <xf numFmtId="0" fontId="81" fillId="0" borderId="127" xfId="0" applyFont="1" applyBorder="1" applyAlignment="1">
      <alignment horizontal="left" vertical="center"/>
    </xf>
    <xf numFmtId="0" fontId="81" fillId="0" borderId="128" xfId="0" applyFont="1" applyBorder="1" applyAlignment="1">
      <alignment horizontal="left" vertical="center"/>
    </xf>
    <xf numFmtId="0" fontId="81" fillId="0" borderId="140" xfId="0" applyFont="1" applyBorder="1" applyAlignment="1">
      <alignment horizontal="left" vertical="center"/>
    </xf>
    <xf numFmtId="0" fontId="50" fillId="0" borderId="53" xfId="0" applyFont="1" applyBorder="1" applyAlignment="1">
      <alignment horizontal="center" vertical="center"/>
    </xf>
    <xf numFmtId="0" fontId="50" fillId="0" borderId="1" xfId="0" applyFont="1" applyBorder="1" applyAlignment="1">
      <alignment horizontal="center" vertical="center"/>
    </xf>
    <xf numFmtId="0" fontId="50" fillId="0" borderId="57" xfId="0" applyFont="1" applyBorder="1" applyAlignment="1">
      <alignment horizontal="center" vertical="center"/>
    </xf>
    <xf numFmtId="0" fontId="50" fillId="0" borderId="27" xfId="0" applyFont="1" applyBorder="1" applyAlignment="1">
      <alignment horizontal="center" vertical="center"/>
    </xf>
    <xf numFmtId="0" fontId="50" fillId="0" borderId="55" xfId="0" applyFont="1" applyBorder="1" applyAlignment="1">
      <alignment horizontal="center" vertical="center"/>
    </xf>
    <xf numFmtId="0" fontId="50" fillId="0" borderId="15" xfId="0" applyFont="1" applyBorder="1" applyAlignment="1">
      <alignment horizontal="center" vertical="center"/>
    </xf>
    <xf numFmtId="0" fontId="50" fillId="0" borderId="3" xfId="0" applyFont="1" applyBorder="1" applyAlignment="1">
      <alignment vertical="center"/>
    </xf>
    <xf numFmtId="0" fontId="50" fillId="0" borderId="4" xfId="0" applyFont="1" applyBorder="1" applyAlignment="1">
      <alignment vertical="center"/>
    </xf>
    <xf numFmtId="0" fontId="50" fillId="0" borderId="1" xfId="0" applyFont="1" applyBorder="1" applyAlignment="1">
      <alignment vertical="center"/>
    </xf>
    <xf numFmtId="0" fontId="50" fillId="0" borderId="17" xfId="0" applyFont="1" applyBorder="1" applyAlignment="1">
      <alignment vertical="center"/>
    </xf>
    <xf numFmtId="0" fontId="50" fillId="0" borderId="0" xfId="0" applyFont="1" applyAlignment="1">
      <alignment vertical="center"/>
    </xf>
    <xf numFmtId="0" fontId="50" fillId="0" borderId="27" xfId="0" applyFont="1" applyBorder="1" applyAlignment="1">
      <alignment vertical="center"/>
    </xf>
    <xf numFmtId="0" fontId="50" fillId="0" borderId="16" xfId="0" applyFont="1" applyBorder="1" applyAlignment="1">
      <alignment vertical="center"/>
    </xf>
    <xf numFmtId="0" fontId="50" fillId="0" borderId="5" xfId="0" applyFont="1" applyBorder="1" applyAlignment="1">
      <alignment vertical="center"/>
    </xf>
    <xf numFmtId="0" fontId="50" fillId="0" borderId="15" xfId="0" applyFont="1" applyBorder="1" applyAlignment="1">
      <alignment vertical="center"/>
    </xf>
    <xf numFmtId="0" fontId="50" fillId="0" borderId="120" xfId="0" applyFont="1" applyBorder="1" applyAlignment="1">
      <alignment horizontal="left" vertical="center" wrapText="1"/>
    </xf>
    <xf numFmtId="0" fontId="50" fillId="0" borderId="121" xfId="0" applyFont="1" applyBorder="1" applyAlignment="1">
      <alignment horizontal="left" vertical="center" wrapText="1"/>
    </xf>
    <xf numFmtId="0" fontId="50" fillId="0" borderId="123" xfId="0" applyFont="1" applyBorder="1" applyAlignment="1">
      <alignment horizontal="left" vertical="center" wrapText="1"/>
    </xf>
    <xf numFmtId="0" fontId="50" fillId="0" borderId="125" xfId="0" applyFont="1" applyBorder="1" applyAlignment="1">
      <alignment vertical="center" wrapText="1"/>
    </xf>
    <xf numFmtId="0" fontId="50" fillId="0" borderId="126" xfId="0" applyFont="1" applyBorder="1" applyAlignment="1">
      <alignment vertical="center" wrapText="1"/>
    </xf>
    <xf numFmtId="0" fontId="50" fillId="0" borderId="127" xfId="0" applyFont="1" applyBorder="1" applyAlignment="1">
      <alignment horizontal="left" vertical="center"/>
    </xf>
    <xf numFmtId="0" fontId="50" fillId="0" borderId="128" xfId="0" applyFont="1" applyBorder="1" applyAlignment="1">
      <alignment horizontal="left" vertical="center"/>
    </xf>
    <xf numFmtId="0" fontId="50" fillId="0" borderId="140" xfId="0" applyFont="1" applyBorder="1" applyAlignment="1">
      <alignment horizontal="left" vertical="center"/>
    </xf>
    <xf numFmtId="0" fontId="50" fillId="0" borderId="125" xfId="0" applyFont="1" applyBorder="1" applyAlignment="1">
      <alignment vertical="center"/>
    </xf>
    <xf numFmtId="0" fontId="50" fillId="0" borderId="133" xfId="0" applyFont="1" applyBorder="1" applyAlignment="1">
      <alignment vertical="center"/>
    </xf>
    <xf numFmtId="0" fontId="50" fillId="0" borderId="124" xfId="0" applyFont="1" applyBorder="1" applyAlignment="1">
      <alignment horizontal="left" vertical="center" wrapText="1"/>
    </xf>
    <xf numFmtId="0" fontId="50" fillId="0" borderId="125" xfId="0" applyFont="1" applyBorder="1" applyAlignment="1">
      <alignment horizontal="left" vertical="center" wrapText="1"/>
    </xf>
    <xf numFmtId="0" fontId="50" fillId="0" borderId="133" xfId="0" applyFont="1" applyBorder="1" applyAlignment="1">
      <alignment horizontal="left" vertical="center" wrapText="1"/>
    </xf>
    <xf numFmtId="0" fontId="50" fillId="0" borderId="120" xfId="0" applyFont="1" applyBorder="1" applyAlignment="1">
      <alignment horizontal="left" vertical="center"/>
    </xf>
    <xf numFmtId="0" fontId="50" fillId="0" borderId="121" xfId="0" applyFont="1" applyBorder="1" applyAlignment="1">
      <alignment horizontal="left" vertical="center"/>
    </xf>
    <xf numFmtId="0" fontId="50" fillId="0" borderId="122" xfId="0" applyFont="1" applyBorder="1" applyAlignment="1">
      <alignment horizontal="left" vertical="center"/>
    </xf>
    <xf numFmtId="0" fontId="50" fillId="0" borderId="127" xfId="0" applyFont="1" applyBorder="1" applyAlignment="1">
      <alignment vertical="center" wrapText="1"/>
    </xf>
    <xf numFmtId="0" fontId="50" fillId="0" borderId="128" xfId="0" applyFont="1" applyBorder="1" applyAlignment="1">
      <alignment vertical="center" wrapText="1"/>
    </xf>
    <xf numFmtId="0" fontId="50" fillId="0" borderId="140" xfId="0" applyFont="1" applyBorder="1" applyAlignment="1">
      <alignment vertical="center" wrapText="1"/>
    </xf>
    <xf numFmtId="0" fontId="50" fillId="0" borderId="17" xfId="0" applyFont="1" applyBorder="1" applyAlignment="1">
      <alignment vertical="center" wrapText="1"/>
    </xf>
    <xf numFmtId="0" fontId="50" fillId="0" borderId="0" xfId="0" applyFont="1" applyAlignment="1">
      <alignment vertical="center" wrapText="1"/>
    </xf>
    <xf numFmtId="0" fontId="50" fillId="0" borderId="27" xfId="0" applyFont="1" applyBorder="1" applyAlignment="1">
      <alignment vertical="center" wrapText="1"/>
    </xf>
    <xf numFmtId="0" fontId="50" fillId="0" borderId="59" xfId="0" applyFont="1" applyBorder="1" applyAlignment="1">
      <alignment horizontal="center" vertical="center"/>
    </xf>
    <xf numFmtId="0" fontId="50" fillId="0" borderId="141" xfId="0" applyFont="1" applyBorder="1" applyAlignment="1">
      <alignment horizontal="center" vertical="center"/>
    </xf>
    <xf numFmtId="0" fontId="50" fillId="0" borderId="142" xfId="0" applyFont="1" applyBorder="1" applyAlignment="1">
      <alignment vertical="center"/>
    </xf>
    <xf numFmtId="0" fontId="50" fillId="0" borderId="143" xfId="0" applyFont="1" applyBorder="1" applyAlignment="1">
      <alignment vertical="center"/>
    </xf>
    <xf numFmtId="0" fontId="50" fillId="0" borderId="141" xfId="0" applyFont="1" applyBorder="1" applyAlignment="1">
      <alignment vertical="center"/>
    </xf>
    <xf numFmtId="0" fontId="50" fillId="0" borderId="3" xfId="0" applyFont="1" applyBorder="1" applyAlignment="1">
      <alignment horizontal="left" vertical="center"/>
    </xf>
    <xf numFmtId="0" fontId="50" fillId="0" borderId="4" xfId="0" applyFont="1" applyBorder="1" applyAlignment="1">
      <alignment horizontal="left" vertical="center"/>
    </xf>
    <xf numFmtId="0" fontId="50" fillId="0" borderId="1" xfId="0" applyFont="1" applyBorder="1" applyAlignment="1">
      <alignment horizontal="left" vertical="center"/>
    </xf>
    <xf numFmtId="0" fontId="50" fillId="0" borderId="17" xfId="0" applyFont="1" applyBorder="1" applyAlignment="1">
      <alignment horizontal="left" vertical="center"/>
    </xf>
    <xf numFmtId="0" fontId="50" fillId="0" borderId="0" xfId="0" applyFont="1" applyAlignment="1">
      <alignment horizontal="left" vertical="center"/>
    </xf>
    <xf numFmtId="0" fontId="50" fillId="0" borderId="27" xfId="0" applyFont="1" applyBorder="1" applyAlignment="1">
      <alignment horizontal="left" vertical="center"/>
    </xf>
    <xf numFmtId="0" fontId="50" fillId="0" borderId="16" xfId="0" applyFont="1" applyBorder="1" applyAlignment="1">
      <alignment horizontal="left" vertical="center"/>
    </xf>
    <xf numFmtId="0" fontId="50" fillId="0" borderId="5" xfId="0" applyFont="1" applyBorder="1" applyAlignment="1">
      <alignment horizontal="left" vertical="center"/>
    </xf>
    <xf numFmtId="0" fontId="50" fillId="0" borderId="15" xfId="0" applyFont="1" applyBorder="1" applyAlignment="1">
      <alignment horizontal="left" vertical="center"/>
    </xf>
    <xf numFmtId="0" fontId="50" fillId="0" borderId="135" xfId="0" applyFont="1" applyBorder="1" applyAlignment="1">
      <alignment horizontal="left" vertical="center"/>
    </xf>
    <xf numFmtId="0" fontId="50" fillId="0" borderId="136" xfId="0" applyFont="1" applyBorder="1" applyAlignment="1">
      <alignment horizontal="left" vertical="center"/>
    </xf>
    <xf numFmtId="0" fontId="50" fillId="0" borderId="139" xfId="0" applyFont="1" applyBorder="1" applyAlignment="1">
      <alignment horizontal="left" vertical="center"/>
    </xf>
    <xf numFmtId="0" fontId="50" fillId="0" borderId="129" xfId="0" applyFont="1" applyBorder="1" applyAlignment="1">
      <alignment horizontal="left" vertical="center" wrapText="1"/>
    </xf>
    <xf numFmtId="0" fontId="50" fillId="0" borderId="58" xfId="0" applyFont="1" applyBorder="1" applyAlignment="1">
      <alignment horizontal="left" vertical="center" wrapText="1"/>
    </xf>
    <xf numFmtId="0" fontId="50" fillId="0" borderId="134" xfId="0" applyFont="1" applyBorder="1" applyAlignment="1">
      <alignment horizontal="left" vertical="center" wrapText="1"/>
    </xf>
    <xf numFmtId="0" fontId="50" fillId="0" borderId="3" xfId="0" applyFont="1" applyBorder="1" applyAlignment="1">
      <alignment horizontal="left" vertical="center" wrapText="1"/>
    </xf>
    <xf numFmtId="0" fontId="50" fillId="0" borderId="4" xfId="0" applyFont="1" applyBorder="1" applyAlignment="1">
      <alignment horizontal="left" vertical="center" wrapText="1"/>
    </xf>
    <xf numFmtId="0" fontId="50" fillId="0" borderId="1" xfId="0" applyFont="1" applyBorder="1" applyAlignment="1">
      <alignment horizontal="left" vertical="center" wrapText="1"/>
    </xf>
    <xf numFmtId="0" fontId="50" fillId="0" borderId="16" xfId="0" applyFont="1" applyBorder="1" applyAlignment="1">
      <alignment horizontal="left" vertical="center" wrapText="1"/>
    </xf>
    <xf numFmtId="0" fontId="50" fillId="0" borderId="5" xfId="0" applyFont="1" applyBorder="1" applyAlignment="1">
      <alignment horizontal="left" vertical="center" wrapText="1"/>
    </xf>
    <xf numFmtId="0" fontId="50" fillId="0" borderId="15" xfId="0" applyFont="1" applyBorder="1" applyAlignment="1">
      <alignment horizontal="left" vertical="center" wrapText="1"/>
    </xf>
    <xf numFmtId="0" fontId="50" fillId="0" borderId="125" xfId="0" applyFont="1" applyBorder="1" applyAlignment="1">
      <alignment horizontal="left" vertical="center"/>
    </xf>
    <xf numFmtId="0" fontId="50" fillId="0" borderId="126" xfId="0" applyFont="1" applyBorder="1" applyAlignment="1">
      <alignment horizontal="left" vertical="center"/>
    </xf>
    <xf numFmtId="0" fontId="50" fillId="0" borderId="3" xfId="0" applyFont="1" applyBorder="1" applyAlignment="1">
      <alignment vertical="center" wrapText="1"/>
    </xf>
    <xf numFmtId="0" fontId="51" fillId="0" borderId="4" xfId="0" applyFont="1" applyBorder="1" applyAlignment="1">
      <alignment vertical="center" wrapText="1"/>
    </xf>
    <xf numFmtId="0" fontId="51" fillId="0" borderId="1" xfId="0" applyFont="1" applyBorder="1" applyAlignment="1">
      <alignment vertical="center" wrapText="1"/>
    </xf>
    <xf numFmtId="0" fontId="51" fillId="0" borderId="0" xfId="0" applyFont="1" applyAlignment="1">
      <alignment vertical="center" wrapText="1"/>
    </xf>
    <xf numFmtId="0" fontId="51" fillId="0" borderId="27" xfId="0" applyFont="1" applyBorder="1" applyAlignment="1">
      <alignment vertical="center" wrapText="1"/>
    </xf>
    <xf numFmtId="0" fontId="51" fillId="0" borderId="17" xfId="0" applyFont="1" applyBorder="1" applyAlignment="1">
      <alignment vertical="center" wrapText="1"/>
    </xf>
    <xf numFmtId="0" fontId="51" fillId="0" borderId="16" xfId="0" applyFont="1" applyBorder="1" applyAlignment="1">
      <alignment vertical="center" wrapText="1"/>
    </xf>
    <xf numFmtId="0" fontId="51" fillId="0" borderId="5" xfId="0" applyFont="1" applyBorder="1" applyAlignment="1">
      <alignment vertical="center" wrapText="1"/>
    </xf>
    <xf numFmtId="0" fontId="51" fillId="0" borderId="15" xfId="0" applyFont="1" applyBorder="1" applyAlignment="1">
      <alignment vertical="center" wrapText="1"/>
    </xf>
    <xf numFmtId="0" fontId="50" fillId="0" borderId="230" xfId="0" applyFont="1" applyBorder="1" applyAlignment="1">
      <alignment vertical="center"/>
    </xf>
    <xf numFmtId="0" fontId="51" fillId="0" borderId="16" xfId="0" applyFont="1" applyBorder="1" applyAlignment="1">
      <alignment vertical="center"/>
    </xf>
    <xf numFmtId="0" fontId="51" fillId="0" borderId="5" xfId="0" applyFont="1" applyBorder="1" applyAlignment="1">
      <alignment vertical="center"/>
    </xf>
    <xf numFmtId="0" fontId="51" fillId="0" borderId="15" xfId="0" applyFont="1" applyBorder="1" applyAlignment="1">
      <alignment vertical="center"/>
    </xf>
    <xf numFmtId="0" fontId="50" fillId="0" borderId="124" xfId="0" applyFont="1" applyBorder="1" applyAlignment="1">
      <alignment horizontal="left" vertical="center" shrinkToFit="1"/>
    </xf>
    <xf numFmtId="0" fontId="50" fillId="0" borderId="125" xfId="0" applyFont="1" applyBorder="1" applyAlignment="1">
      <alignment horizontal="left" vertical="center" shrinkToFit="1"/>
    </xf>
    <xf numFmtId="0" fontId="50" fillId="0" borderId="126" xfId="0" applyFont="1" applyBorder="1" applyAlignment="1">
      <alignment horizontal="left" vertical="center" shrinkToFit="1"/>
    </xf>
    <xf numFmtId="0" fontId="50" fillId="0" borderId="4" xfId="0" applyFont="1" applyBorder="1" applyAlignment="1">
      <alignment vertical="center" wrapText="1"/>
    </xf>
    <xf numFmtId="0" fontId="50" fillId="0" borderId="1" xfId="0" applyFont="1" applyBorder="1" applyAlignment="1">
      <alignment vertical="center" wrapText="1"/>
    </xf>
    <xf numFmtId="0" fontId="50" fillId="0" borderId="16" xfId="0" applyFont="1" applyBorder="1" applyAlignment="1">
      <alignment vertical="center" wrapText="1"/>
    </xf>
    <xf numFmtId="0" fontId="50" fillId="0" borderId="5" xfId="0" applyFont="1" applyBorder="1" applyAlignment="1">
      <alignment vertical="center" wrapText="1"/>
    </xf>
    <xf numFmtId="0" fontId="50" fillId="0" borderId="15" xfId="0" applyFont="1" applyBorder="1" applyAlignment="1">
      <alignment vertical="center" wrapText="1"/>
    </xf>
    <xf numFmtId="0" fontId="50" fillId="0" borderId="230" xfId="0" applyFont="1" applyBorder="1" applyAlignment="1">
      <alignment vertical="center" wrapText="1"/>
    </xf>
    <xf numFmtId="0" fontId="81" fillId="0" borderId="138" xfId="0" applyFont="1" applyBorder="1" applyAlignment="1">
      <alignment horizontal="center" vertical="center"/>
    </xf>
    <xf numFmtId="0" fontId="81" fillId="0" borderId="8" xfId="0" applyFont="1" applyBorder="1" applyAlignment="1">
      <alignment horizontal="center" vertical="center"/>
    </xf>
    <xf numFmtId="0" fontId="81" fillId="0" borderId="6" xfId="0" applyFont="1" applyBorder="1" applyAlignment="1">
      <alignment vertical="center" shrinkToFit="1"/>
    </xf>
    <xf numFmtId="0" fontId="29" fillId="0" borderId="7" xfId="0" applyFont="1" applyBorder="1" applyAlignment="1">
      <alignment vertical="center" shrinkToFit="1"/>
    </xf>
    <xf numFmtId="0" fontId="29" fillId="0" borderId="8" xfId="0" applyFont="1" applyBorder="1" applyAlignment="1">
      <alignment vertical="center" shrinkToFit="1"/>
    </xf>
    <xf numFmtId="0" fontId="81" fillId="0" borderId="7" xfId="0" applyFont="1" applyBorder="1" applyAlignment="1">
      <alignment vertical="center" shrinkToFit="1"/>
    </xf>
    <xf numFmtId="0" fontId="81" fillId="0" borderId="8" xfId="0" applyFont="1" applyBorder="1" applyAlignment="1">
      <alignment vertical="center" shrinkToFit="1"/>
    </xf>
    <xf numFmtId="0" fontId="81" fillId="0" borderId="53" xfId="0" applyFont="1" applyBorder="1" applyAlignment="1">
      <alignment horizontal="center" vertical="center"/>
    </xf>
    <xf numFmtId="0" fontId="81" fillId="0" borderId="1" xfId="0" applyFont="1" applyBorder="1" applyAlignment="1">
      <alignment horizontal="center" vertical="center"/>
    </xf>
    <xf numFmtId="0" fontId="81" fillId="0" borderId="57" xfId="0" applyFont="1" applyBorder="1" applyAlignment="1">
      <alignment horizontal="center" vertical="center"/>
    </xf>
    <xf numFmtId="0" fontId="81" fillId="0" borderId="27" xfId="0" applyFont="1" applyBorder="1" applyAlignment="1">
      <alignment horizontal="center" vertical="center"/>
    </xf>
    <xf numFmtId="0" fontId="81" fillId="0" borderId="55" xfId="0" applyFont="1" applyBorder="1" applyAlignment="1">
      <alignment horizontal="center" vertical="center"/>
    </xf>
    <xf numFmtId="0" fontId="81" fillId="0" borderId="15" xfId="0" applyFont="1" applyBorder="1" applyAlignment="1">
      <alignment horizontal="center" vertical="center"/>
    </xf>
    <xf numFmtId="0" fontId="81" fillId="0" borderId="3" xfId="0" applyFont="1" applyBorder="1" applyAlignment="1">
      <alignment vertical="center" shrinkToFit="1"/>
    </xf>
    <xf numFmtId="0" fontId="29" fillId="0" borderId="4" xfId="0" applyFont="1" applyBorder="1" applyAlignment="1">
      <alignment vertical="center" shrinkToFit="1"/>
    </xf>
    <xf numFmtId="0" fontId="29" fillId="0" borderId="1" xfId="0" applyFont="1" applyBorder="1" applyAlignment="1">
      <alignment vertical="center" shrinkToFit="1"/>
    </xf>
    <xf numFmtId="0" fontId="81" fillId="0" borderId="17" xfId="0" applyFont="1" applyBorder="1" applyAlignment="1">
      <alignment vertical="center" shrinkToFit="1"/>
    </xf>
    <xf numFmtId="0" fontId="29" fillId="0" borderId="0" xfId="0" applyFont="1" applyAlignment="1">
      <alignment vertical="center" shrinkToFit="1"/>
    </xf>
    <xf numFmtId="0" fontId="29" fillId="0" borderId="27" xfId="0" applyFont="1" applyBorder="1" applyAlignment="1">
      <alignment vertical="center" shrinkToFit="1"/>
    </xf>
    <xf numFmtId="0" fontId="81" fillId="0" borderId="230" xfId="0" applyFont="1" applyBorder="1" applyAlignment="1">
      <alignment vertical="center" shrinkToFit="1"/>
    </xf>
    <xf numFmtId="0" fontId="29" fillId="0" borderId="17" xfId="0" applyFont="1" applyBorder="1" applyAlignment="1">
      <alignment vertical="center" shrinkToFit="1"/>
    </xf>
    <xf numFmtId="0" fontId="29" fillId="0" borderId="230" xfId="0" applyFont="1" applyBorder="1" applyAlignment="1">
      <alignment vertical="center" shrinkToFit="1"/>
    </xf>
    <xf numFmtId="0" fontId="29" fillId="0" borderId="16" xfId="0" applyFont="1" applyBorder="1" applyAlignment="1">
      <alignment vertical="center" shrinkToFit="1"/>
    </xf>
    <xf numFmtId="0" fontId="29" fillId="0" borderId="5" xfId="0" applyFont="1" applyBorder="1" applyAlignment="1">
      <alignment vertical="center" shrinkToFit="1"/>
    </xf>
    <xf numFmtId="0" fontId="29" fillId="0" borderId="15" xfId="0" applyFont="1" applyBorder="1" applyAlignment="1">
      <alignment vertical="center" shrinkToFit="1"/>
    </xf>
    <xf numFmtId="0" fontId="81" fillId="0" borderId="4" xfId="0" applyFont="1" applyBorder="1" applyAlignment="1">
      <alignment vertical="center" shrinkToFit="1"/>
    </xf>
    <xf numFmtId="0" fontId="81" fillId="0" borderId="1" xfId="0" applyFont="1" applyBorder="1" applyAlignment="1">
      <alignment vertical="center" shrinkToFit="1"/>
    </xf>
    <xf numFmtId="0" fontId="81" fillId="0" borderId="0" xfId="0" applyFont="1" applyAlignment="1">
      <alignment vertical="center" shrinkToFit="1"/>
    </xf>
    <xf numFmtId="0" fontId="81" fillId="0" borderId="27" xfId="0" applyFont="1" applyBorder="1" applyAlignment="1">
      <alignment vertical="center" shrinkToFit="1"/>
    </xf>
    <xf numFmtId="0" fontId="81" fillId="0" borderId="16" xfId="0" applyFont="1" applyBorder="1" applyAlignment="1">
      <alignment vertical="center" shrinkToFit="1"/>
    </xf>
    <xf numFmtId="0" fontId="81" fillId="0" borderId="5" xfId="0" applyFont="1" applyBorder="1" applyAlignment="1">
      <alignment vertical="center" shrinkToFit="1"/>
    </xf>
    <xf numFmtId="0" fontId="81" fillId="0" borderId="15" xfId="0" applyFont="1" applyBorder="1" applyAlignment="1">
      <alignment vertical="center" shrinkToFit="1"/>
    </xf>
    <xf numFmtId="0" fontId="81" fillId="0" borderId="3" xfId="0" applyFont="1" applyBorder="1" applyAlignment="1">
      <alignment horizontal="left" vertical="center" shrinkToFit="1"/>
    </xf>
    <xf numFmtId="0" fontId="81" fillId="0" borderId="4" xfId="0" applyFont="1" applyBorder="1" applyAlignment="1">
      <alignment horizontal="left" vertical="center" shrinkToFit="1"/>
    </xf>
    <xf numFmtId="0" fontId="81" fillId="0" borderId="1" xfId="0" applyFont="1" applyBorder="1" applyAlignment="1">
      <alignment horizontal="left" vertical="center" shrinkToFit="1"/>
    </xf>
    <xf numFmtId="0" fontId="81" fillId="0" borderId="16" xfId="0" applyFont="1" applyBorder="1" applyAlignment="1">
      <alignment horizontal="left" vertical="center" shrinkToFit="1"/>
    </xf>
    <xf numFmtId="0" fontId="81" fillId="0" borderId="5" xfId="0" applyFont="1" applyBorder="1" applyAlignment="1">
      <alignment horizontal="left" vertical="center" shrinkToFit="1"/>
    </xf>
    <xf numFmtId="0" fontId="81" fillId="0" borderId="15" xfId="0" applyFont="1" applyBorder="1" applyAlignment="1">
      <alignment horizontal="left" vertical="center" shrinkToFit="1"/>
    </xf>
    <xf numFmtId="0" fontId="81" fillId="0" borderId="6" xfId="0" applyFont="1" applyBorder="1" applyAlignment="1">
      <alignment horizontal="left" vertical="center" shrinkToFit="1"/>
    </xf>
    <xf numFmtId="0" fontId="81" fillId="0" borderId="7" xfId="0" applyFont="1" applyBorder="1" applyAlignment="1">
      <alignment horizontal="left" vertical="center" shrinkToFit="1"/>
    </xf>
    <xf numFmtId="0" fontId="81" fillId="0" borderId="8" xfId="0" applyFont="1" applyBorder="1" applyAlignment="1">
      <alignment horizontal="left" vertical="center" shrinkToFit="1"/>
    </xf>
    <xf numFmtId="0" fontId="81" fillId="0" borderId="135" xfId="0" applyFont="1" applyBorder="1" applyAlignment="1">
      <alignment horizontal="left" vertical="center"/>
    </xf>
    <xf numFmtId="0" fontId="81" fillId="0" borderId="136" xfId="0" applyFont="1" applyBorder="1" applyAlignment="1">
      <alignment horizontal="left" vertical="center"/>
    </xf>
    <xf numFmtId="0" fontId="81" fillId="0" borderId="139" xfId="0" applyFont="1" applyBorder="1" applyAlignment="1">
      <alignment horizontal="left" vertical="center"/>
    </xf>
    <xf numFmtId="0" fontId="81" fillId="0" borderId="127" xfId="0" applyFont="1" applyBorder="1" applyAlignment="1">
      <alignment horizontal="left" vertical="center" wrapText="1"/>
    </xf>
    <xf numFmtId="0" fontId="81" fillId="0" borderId="128" xfId="0" applyFont="1" applyBorder="1" applyAlignment="1">
      <alignment horizontal="left" vertical="center" wrapText="1"/>
    </xf>
    <xf numFmtId="0" fontId="81" fillId="0" borderId="129" xfId="0" applyFont="1" applyBorder="1" applyAlignment="1">
      <alignment horizontal="left" vertical="center" wrapText="1"/>
    </xf>
    <xf numFmtId="0" fontId="81" fillId="0" borderId="135" xfId="0" applyFont="1" applyBorder="1" applyAlignment="1">
      <alignment horizontal="left" vertical="center" wrapText="1"/>
    </xf>
    <xf numFmtId="0" fontId="81" fillId="0" borderId="136" xfId="0" applyFont="1" applyBorder="1" applyAlignment="1">
      <alignment horizontal="left" vertical="center" wrapText="1"/>
    </xf>
    <xf numFmtId="0" fontId="81" fillId="0" borderId="134" xfId="0" applyFont="1" applyBorder="1" applyAlignment="1">
      <alignment horizontal="left" vertical="center" wrapText="1"/>
    </xf>
    <xf numFmtId="0" fontId="81" fillId="0" borderId="17" xfId="0" applyFont="1" applyBorder="1" applyAlignment="1">
      <alignment horizontal="left" vertical="center" shrinkToFit="1"/>
    </xf>
    <xf numFmtId="0" fontId="81" fillId="0" borderId="0" xfId="0" applyFont="1" applyAlignment="1">
      <alignment horizontal="left" vertical="center" shrinkToFit="1"/>
    </xf>
    <xf numFmtId="0" fontId="81" fillId="0" borderId="27" xfId="0" applyFont="1" applyBorder="1" applyAlignment="1">
      <alignment horizontal="left" vertical="center" shrinkToFit="1"/>
    </xf>
    <xf numFmtId="0" fontId="94" fillId="0" borderId="96" xfId="0" applyFont="1" applyBorder="1" applyAlignment="1">
      <alignment horizontal="center" vertical="center" wrapText="1"/>
    </xf>
    <xf numFmtId="0" fontId="94" fillId="0" borderId="115" xfId="0" applyFont="1" applyBorder="1" applyAlignment="1">
      <alignment horizontal="center" vertical="center" wrapText="1"/>
    </xf>
    <xf numFmtId="0" fontId="81" fillId="0" borderId="116" xfId="0" applyFont="1" applyBorder="1" applyAlignment="1">
      <alignment horizontal="center" vertical="center"/>
    </xf>
    <xf numFmtId="0" fontId="81" fillId="0" borderId="117" xfId="0" applyFont="1" applyBorder="1" applyAlignment="1">
      <alignment horizontal="center" vertical="center"/>
    </xf>
    <xf numFmtId="0" fontId="81" fillId="0" borderId="118" xfId="0" applyFont="1" applyBorder="1" applyAlignment="1">
      <alignment horizontal="center" vertical="center"/>
    </xf>
    <xf numFmtId="0" fontId="81" fillId="0" borderId="119" xfId="0" applyFont="1" applyBorder="1" applyAlignment="1">
      <alignment horizontal="center" vertical="center"/>
    </xf>
    <xf numFmtId="0" fontId="81" fillId="0" borderId="120" xfId="0" applyFont="1" applyBorder="1" applyAlignment="1">
      <alignment vertical="center"/>
    </xf>
    <xf numFmtId="0" fontId="81" fillId="0" borderId="121" xfId="0" applyFont="1" applyBorder="1" applyAlignment="1">
      <alignment vertical="center"/>
    </xf>
    <xf numFmtId="0" fontId="81" fillId="0" borderId="122" xfId="0" applyFont="1" applyBorder="1" applyAlignment="1">
      <alignment vertical="center"/>
    </xf>
    <xf numFmtId="0" fontId="81" fillId="0" borderId="123" xfId="0" applyFont="1" applyBorder="1" applyAlignment="1">
      <alignment vertical="center"/>
    </xf>
    <xf numFmtId="0" fontId="81" fillId="0" borderId="129" xfId="0" applyFont="1" applyBorder="1" applyAlignment="1">
      <alignment horizontal="left" vertical="center"/>
    </xf>
    <xf numFmtId="0" fontId="11" fillId="0" borderId="231" xfId="0" applyFont="1" applyBorder="1" applyAlignment="1">
      <alignment horizontal="center" vertical="top"/>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1" fillId="0" borderId="230" xfId="0" applyFont="1" applyBorder="1" applyAlignment="1">
      <alignment horizontal="left" vertical="center"/>
    </xf>
    <xf numFmtId="0" fontId="11" fillId="0" borderId="0" xfId="0" applyFont="1" applyAlignment="1">
      <alignment horizontal="left" vertical="center"/>
    </xf>
    <xf numFmtId="0" fontId="11" fillId="0" borderId="27" xfId="0" applyFont="1" applyBorder="1" applyAlignment="1">
      <alignment horizontal="left" vertical="center"/>
    </xf>
    <xf numFmtId="0" fontId="11" fillId="0" borderId="16" xfId="0" applyFont="1" applyBorder="1" applyAlignment="1">
      <alignment horizontal="left" vertical="center"/>
    </xf>
    <xf numFmtId="0" fontId="11" fillId="0" borderId="5" xfId="0" applyFont="1" applyBorder="1" applyAlignment="1">
      <alignment horizontal="left" vertical="center"/>
    </xf>
    <xf numFmtId="0" fontId="11" fillId="0" borderId="15" xfId="0" applyFont="1" applyBorder="1" applyAlignment="1">
      <alignment horizontal="left" vertical="center"/>
    </xf>
    <xf numFmtId="0" fontId="11" fillId="0" borderId="0" xfId="0" applyFont="1" applyAlignment="1">
      <alignment horizontal="center" vertical="center"/>
    </xf>
    <xf numFmtId="0" fontId="11" fillId="0" borderId="0" xfId="0" applyFont="1" applyAlignment="1">
      <alignment horizontal="right" vertical="center"/>
    </xf>
    <xf numFmtId="0" fontId="11" fillId="0" borderId="0" xfId="0" applyFont="1" applyAlignment="1">
      <alignment horizontal="left" vertical="top" wrapText="1"/>
    </xf>
    <xf numFmtId="0" fontId="11" fillId="0" borderId="0" xfId="0" applyFont="1" applyAlignment="1">
      <alignment horizontal="center" vertical="top"/>
    </xf>
    <xf numFmtId="0" fontId="11" fillId="0" borderId="8" xfId="0" applyFont="1" applyBorder="1" applyAlignment="1">
      <alignment horizontal="center" vertical="center"/>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1" xfId="0" applyFont="1" applyBorder="1" applyAlignment="1">
      <alignment horizontal="left" vertical="center" wrapText="1"/>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1" fillId="0" borderId="1" xfId="0" applyFont="1" applyBorder="1" applyAlignment="1">
      <alignment horizontal="left" vertical="center"/>
    </xf>
    <xf numFmtId="0" fontId="11" fillId="0" borderId="34" xfId="0" applyFont="1" applyBorder="1" applyAlignment="1">
      <alignment horizontal="left" vertical="center"/>
    </xf>
    <xf numFmtId="0" fontId="11" fillId="0" borderId="35" xfId="0" applyFont="1" applyBorder="1" applyAlignment="1">
      <alignment horizontal="left" vertical="center"/>
    </xf>
    <xf numFmtId="0" fontId="11" fillId="0" borderId="36" xfId="0" applyFont="1" applyBorder="1" applyAlignment="1">
      <alignment horizontal="left" vertical="center"/>
    </xf>
    <xf numFmtId="0" fontId="11" fillId="0" borderId="21" xfId="0" applyFont="1" applyBorder="1" applyAlignment="1">
      <alignment horizontal="left" vertical="center"/>
    </xf>
    <xf numFmtId="0" fontId="11" fillId="0" borderId="23" xfId="0" applyFont="1" applyBorder="1" applyAlignment="1">
      <alignment horizontal="left" vertical="center"/>
    </xf>
    <xf numFmtId="0" fontId="11" fillId="0" borderId="24" xfId="0" applyFont="1" applyBorder="1" applyAlignment="1">
      <alignment horizontal="left" vertical="center"/>
    </xf>
    <xf numFmtId="0" fontId="11" fillId="0" borderId="0" xfId="0" applyFont="1" applyAlignment="1">
      <alignment horizontal="left" vertical="top"/>
    </xf>
    <xf numFmtId="0" fontId="11" fillId="0" borderId="3" xfId="0" applyFont="1" applyBorder="1" applyAlignment="1">
      <alignment horizontal="left" vertical="top"/>
    </xf>
    <xf numFmtId="0" fontId="11" fillId="0" borderId="4" xfId="0" applyFont="1" applyBorder="1" applyAlignment="1">
      <alignment horizontal="left" vertical="top"/>
    </xf>
    <xf numFmtId="0" fontId="11" fillId="0" borderId="1" xfId="0" applyFont="1" applyBorder="1" applyAlignment="1">
      <alignment horizontal="left" vertical="top"/>
    </xf>
    <xf numFmtId="0" fontId="11" fillId="0" borderId="230" xfId="0" applyFont="1" applyBorder="1" applyAlignment="1">
      <alignment horizontal="left" vertical="top"/>
    </xf>
    <xf numFmtId="0" fontId="11" fillId="0" borderId="27" xfId="0" applyFont="1" applyBorder="1" applyAlignment="1">
      <alignment horizontal="left" vertical="top"/>
    </xf>
    <xf numFmtId="0" fontId="11" fillId="0" borderId="16" xfId="0" applyFont="1" applyBorder="1" applyAlignment="1">
      <alignment horizontal="left" vertical="top"/>
    </xf>
    <xf numFmtId="0" fontId="11" fillId="0" borderId="5" xfId="0" applyFont="1" applyBorder="1" applyAlignment="1">
      <alignment horizontal="left" vertical="top"/>
    </xf>
    <xf numFmtId="0" fontId="11" fillId="0" borderId="15" xfId="0" applyFont="1" applyBorder="1" applyAlignment="1">
      <alignment horizontal="left" vertical="top"/>
    </xf>
    <xf numFmtId="0" fontId="0" fillId="0" borderId="230"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11" fillId="0" borderId="3" xfId="0" applyFont="1" applyBorder="1" applyAlignment="1">
      <alignment horizontal="left" vertical="top" wrapText="1"/>
    </xf>
    <xf numFmtId="0" fontId="0" fillId="0" borderId="82" xfId="0" applyBorder="1" applyAlignment="1">
      <alignment horizontal="left" vertical="top"/>
    </xf>
    <xf numFmtId="0" fontId="0" fillId="0" borderId="81" xfId="0" applyBorder="1" applyAlignment="1">
      <alignment horizontal="left" vertical="top"/>
    </xf>
    <xf numFmtId="0" fontId="0" fillId="0" borderId="83" xfId="0" applyBorder="1" applyAlignment="1">
      <alignment horizontal="left" vertical="top"/>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84" xfId="0" applyFont="1" applyFill="1" applyBorder="1" applyAlignment="1">
      <alignment horizontal="center" vertical="center"/>
    </xf>
    <xf numFmtId="0" fontId="7" fillId="4" borderId="85" xfId="0" applyFont="1" applyFill="1" applyBorder="1" applyAlignment="1">
      <alignment horizontal="center" vertical="center"/>
    </xf>
    <xf numFmtId="0" fontId="7" fillId="4" borderId="86" xfId="0" applyFont="1" applyFill="1" applyBorder="1" applyAlignment="1">
      <alignment horizontal="center" vertical="center"/>
    </xf>
    <xf numFmtId="0" fontId="7" fillId="4" borderId="75" xfId="0" applyFont="1" applyFill="1" applyBorder="1" applyAlignment="1">
      <alignment horizontal="center" vertical="center"/>
    </xf>
    <xf numFmtId="0" fontId="7" fillId="4" borderId="0" xfId="0" applyFont="1" applyFill="1" applyAlignment="1">
      <alignment horizontal="center" vertical="center"/>
    </xf>
    <xf numFmtId="0" fontId="7" fillId="4" borderId="5" xfId="0" applyFont="1" applyFill="1" applyBorder="1" applyAlignment="1">
      <alignment horizontal="center" vertical="center"/>
    </xf>
    <xf numFmtId="0" fontId="10" fillId="0" borderId="26"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26" xfId="0" applyFont="1" applyBorder="1" applyAlignment="1">
      <alignment horizontal="center" vertical="center" shrinkToFit="1"/>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7" xfId="0" applyFont="1" applyBorder="1" applyAlignment="1">
      <alignment horizontal="center" vertical="center"/>
    </xf>
    <xf numFmtId="0" fontId="10" fillId="0" borderId="88" xfId="0" applyFont="1" applyBorder="1" applyAlignment="1">
      <alignment horizontal="center" vertical="center" wrapText="1"/>
    </xf>
    <xf numFmtId="0" fontId="10" fillId="0" borderId="89" xfId="0" applyFont="1" applyBorder="1" applyAlignment="1">
      <alignment horizontal="center" vertical="center" wrapText="1"/>
    </xf>
    <xf numFmtId="0" fontId="10" fillId="0" borderId="90" xfId="0" applyFont="1" applyBorder="1" applyAlignment="1">
      <alignment horizontal="center" vertical="center" wrapText="1"/>
    </xf>
    <xf numFmtId="0" fontId="10" fillId="0" borderId="25" xfId="0" applyFont="1" applyBorder="1" applyAlignment="1">
      <alignment horizontal="center" vertical="center" wrapText="1"/>
    </xf>
    <xf numFmtId="0" fontId="0" fillId="0" borderId="42" xfId="0" applyBorder="1" applyAlignment="1">
      <alignment horizontal="center" vertical="center" wrapText="1"/>
    </xf>
    <xf numFmtId="0" fontId="0" fillId="0" borderId="39" xfId="0" applyBorder="1" applyAlignment="1">
      <alignment horizontal="center" vertical="center" wrapText="1"/>
    </xf>
    <xf numFmtId="0" fontId="10" fillId="0" borderId="42"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8" xfId="0" applyFont="1" applyBorder="1" applyAlignment="1">
      <alignment horizontal="center" vertical="center"/>
    </xf>
    <xf numFmtId="0" fontId="2" fillId="44" borderId="6" xfId="54" applyFill="1" applyBorder="1" applyAlignment="1">
      <alignment horizontal="center" vertical="center" wrapText="1"/>
    </xf>
    <xf numFmtId="0" fontId="2" fillId="44" borderId="7" xfId="54" applyFill="1" applyBorder="1" applyAlignment="1">
      <alignment horizontal="center" vertical="center" wrapText="1"/>
    </xf>
    <xf numFmtId="0" fontId="2" fillId="44" borderId="8" xfId="54" applyFill="1" applyBorder="1" applyAlignment="1">
      <alignment horizontal="center" vertical="center" wrapText="1"/>
    </xf>
    <xf numFmtId="0" fontId="2" fillId="39" borderId="0" xfId="54" applyFill="1" applyAlignment="1">
      <alignment horizontal="center" vertical="center"/>
    </xf>
    <xf numFmtId="0" fontId="119" fillId="44" borderId="0" xfId="54" applyFont="1" applyFill="1" applyAlignment="1">
      <alignment horizontal="center" vertical="center"/>
    </xf>
    <xf numFmtId="0" fontId="2" fillId="39" borderId="5" xfId="54" applyFill="1" applyBorder="1" applyAlignment="1">
      <alignment horizontal="center" vertical="center" shrinkToFit="1"/>
    </xf>
    <xf numFmtId="0" fontId="2" fillId="39" borderId="7" xfId="54" applyFill="1" applyBorder="1" applyAlignment="1">
      <alignment horizontal="center" vertical="center" shrinkToFit="1"/>
    </xf>
    <xf numFmtId="0" fontId="68" fillId="44" borderId="0" xfId="54" applyFont="1" applyFill="1" applyAlignment="1">
      <alignment horizontal="left" vertical="center"/>
    </xf>
    <xf numFmtId="182" fontId="63" fillId="39" borderId="2" xfId="56" applyNumberFormat="1" applyFont="1" applyFill="1" applyBorder="1" applyAlignment="1">
      <alignment horizontal="center" vertical="center"/>
    </xf>
    <xf numFmtId="0" fontId="2" fillId="44" borderId="25" xfId="54" applyFill="1" applyBorder="1" applyAlignment="1">
      <alignment horizontal="center" vertical="center"/>
    </xf>
    <xf numFmtId="0" fontId="2" fillId="44" borderId="39" xfId="54" applyFill="1" applyBorder="1" applyAlignment="1">
      <alignment horizontal="center" vertical="center"/>
    </xf>
    <xf numFmtId="179" fontId="63" fillId="44" borderId="3" xfId="54" applyNumberFormat="1" applyFont="1" applyFill="1" applyBorder="1" applyAlignment="1">
      <alignment horizontal="center" vertical="center"/>
    </xf>
    <xf numFmtId="179" fontId="63" fillId="44" borderId="4" xfId="54" applyNumberFormat="1" applyFont="1" applyFill="1" applyBorder="1" applyAlignment="1">
      <alignment horizontal="center" vertical="center"/>
    </xf>
    <xf numFmtId="179" fontId="63" fillId="44" borderId="1" xfId="54" applyNumberFormat="1" applyFont="1" applyFill="1" applyBorder="1" applyAlignment="1">
      <alignment horizontal="center" vertical="center"/>
    </xf>
    <xf numFmtId="179" fontId="63" fillId="44" borderId="16" xfId="54" applyNumberFormat="1" applyFont="1" applyFill="1" applyBorder="1" applyAlignment="1">
      <alignment horizontal="center" vertical="center"/>
    </xf>
    <xf numFmtId="179" fontId="63" fillId="44" borderId="5" xfId="54" applyNumberFormat="1" applyFont="1" applyFill="1" applyBorder="1" applyAlignment="1">
      <alignment horizontal="center" vertical="center"/>
    </xf>
    <xf numFmtId="179" fontId="63" fillId="44" borderId="15" xfId="54" applyNumberFormat="1" applyFont="1" applyFill="1" applyBorder="1" applyAlignment="1">
      <alignment horizontal="center" vertical="center"/>
    </xf>
    <xf numFmtId="0" fontId="2" fillId="44" borderId="2" xfId="54" applyFill="1" applyBorder="1" applyAlignment="1">
      <alignment horizontal="center" vertical="center"/>
    </xf>
    <xf numFmtId="0" fontId="2" fillId="39" borderId="2" xfId="54" applyFill="1" applyBorder="1" applyAlignment="1">
      <alignment horizontal="center" vertical="center" shrinkToFit="1"/>
    </xf>
    <xf numFmtId="0" fontId="2" fillId="44" borderId="5" xfId="54" applyFill="1" applyBorder="1" applyAlignment="1">
      <alignment horizontal="left" vertical="center"/>
    </xf>
    <xf numFmtId="0" fontId="2" fillId="44" borderId="6" xfId="54" applyFill="1" applyBorder="1" applyAlignment="1">
      <alignment horizontal="center" vertical="center"/>
    </xf>
    <xf numFmtId="0" fontId="2" fillId="44" borderId="7" xfId="54" applyFill="1" applyBorder="1" applyAlignment="1">
      <alignment horizontal="center" vertical="center"/>
    </xf>
    <xf numFmtId="0" fontId="2" fillId="44" borderId="8" xfId="54" applyFill="1" applyBorder="1" applyAlignment="1">
      <alignment horizontal="center" vertical="center"/>
    </xf>
    <xf numFmtId="0" fontId="2" fillId="44" borderId="2" xfId="54" applyFill="1" applyBorder="1" applyAlignment="1">
      <alignment horizontal="center" vertical="center" wrapText="1"/>
    </xf>
    <xf numFmtId="0" fontId="2" fillId="44" borderId="2" xfId="54" applyFill="1" applyBorder="1" applyAlignment="1">
      <alignment horizontal="center" vertical="top" wrapText="1"/>
    </xf>
    <xf numFmtId="0" fontId="2" fillId="39" borderId="2" xfId="54" applyFill="1" applyBorder="1" applyAlignment="1">
      <alignment horizontal="center" vertical="center"/>
    </xf>
    <xf numFmtId="179" fontId="63" fillId="44" borderId="6" xfId="54" applyNumberFormat="1" applyFont="1" applyFill="1" applyBorder="1" applyAlignment="1">
      <alignment horizontal="center" vertical="center"/>
    </xf>
    <xf numFmtId="179" fontId="63" fillId="44" borderId="7" xfId="54" applyNumberFormat="1" applyFont="1" applyFill="1" applyBorder="1" applyAlignment="1">
      <alignment horizontal="center" vertical="center"/>
    </xf>
    <xf numFmtId="179" fontId="63" fillId="44" borderId="8" xfId="54" applyNumberFormat="1" applyFont="1" applyFill="1" applyBorder="1" applyAlignment="1">
      <alignment horizontal="center" vertical="center"/>
    </xf>
    <xf numFmtId="0" fontId="2" fillId="44" borderId="3" xfId="54" applyFill="1" applyBorder="1" applyAlignment="1">
      <alignment horizontal="center" vertical="center" wrapText="1"/>
    </xf>
    <xf numFmtId="0" fontId="2" fillId="44" borderId="4" xfId="54" applyFill="1" applyBorder="1" applyAlignment="1">
      <alignment horizontal="center" vertical="center" wrapText="1"/>
    </xf>
    <xf numFmtId="0" fontId="2" fillId="44" borderId="1" xfId="54" applyFill="1" applyBorder="1" applyAlignment="1">
      <alignment horizontal="center" vertical="center" wrapText="1"/>
    </xf>
    <xf numFmtId="176" fontId="63" fillId="38" borderId="3" xfId="55" applyNumberFormat="1" applyFont="1" applyFill="1" applyBorder="1" applyAlignment="1">
      <alignment horizontal="center" vertical="center"/>
    </xf>
    <xf numFmtId="176" fontId="63" fillId="38" borderId="4" xfId="55" applyNumberFormat="1" applyFont="1" applyFill="1" applyBorder="1" applyAlignment="1">
      <alignment horizontal="center" vertical="center"/>
    </xf>
    <xf numFmtId="176" fontId="63" fillId="38" borderId="1" xfId="55" applyNumberFormat="1" applyFont="1" applyFill="1" applyBorder="1" applyAlignment="1">
      <alignment horizontal="center" vertical="center"/>
    </xf>
    <xf numFmtId="176" fontId="63" fillId="38" borderId="16" xfId="55" applyNumberFormat="1" applyFont="1" applyFill="1" applyBorder="1" applyAlignment="1">
      <alignment horizontal="center" vertical="center"/>
    </xf>
    <xf numFmtId="176" fontId="63" fillId="38" borderId="5" xfId="55" applyNumberFormat="1" applyFont="1" applyFill="1" applyBorder="1" applyAlignment="1">
      <alignment horizontal="center" vertical="center"/>
    </xf>
    <xf numFmtId="176" fontId="63" fillId="38" borderId="15" xfId="55" applyNumberFormat="1" applyFont="1" applyFill="1" applyBorder="1" applyAlignment="1">
      <alignment horizontal="center" vertical="center"/>
    </xf>
    <xf numFmtId="0" fontId="2" fillId="44" borderId="16" xfId="54" applyFill="1" applyBorder="1" applyAlignment="1">
      <alignment horizontal="center" vertical="center"/>
    </xf>
    <xf numFmtId="0" fontId="2" fillId="44" borderId="5" xfId="54" applyFill="1" applyBorder="1" applyAlignment="1">
      <alignment horizontal="center" vertical="center"/>
    </xf>
    <xf numFmtId="0" fontId="2" fillId="44" borderId="15" xfId="54" applyFill="1" applyBorder="1" applyAlignment="1">
      <alignment horizontal="center" vertical="center"/>
    </xf>
    <xf numFmtId="0" fontId="2" fillId="44" borderId="0" xfId="54" applyFill="1" applyAlignment="1">
      <alignment horizontal="left" vertical="center"/>
    </xf>
    <xf numFmtId="0" fontId="2" fillId="0" borderId="25" xfId="54" applyBorder="1" applyAlignment="1">
      <alignment horizontal="center" vertical="center"/>
    </xf>
    <xf numFmtId="0" fontId="2" fillId="0" borderId="42" xfId="54" applyBorder="1" applyAlignment="1">
      <alignment horizontal="center" vertical="center"/>
    </xf>
    <xf numFmtId="0" fontId="2" fillId="0" borderId="39" xfId="54" applyBorder="1" applyAlignment="1">
      <alignment horizontal="center" vertical="center"/>
    </xf>
    <xf numFmtId="0" fontId="2" fillId="44" borderId="0" xfId="54" applyFill="1" applyAlignment="1">
      <alignment horizontal="left" vertical="center" wrapText="1"/>
    </xf>
    <xf numFmtId="0" fontId="6" fillId="0" borderId="7" xfId="0" applyFont="1" applyBorder="1" applyAlignment="1">
      <alignment vertical="center"/>
    </xf>
    <xf numFmtId="0" fontId="6" fillId="0" borderId="8" xfId="0" applyFont="1" applyBorder="1" applyAlignment="1">
      <alignment vertical="center"/>
    </xf>
    <xf numFmtId="0" fontId="6" fillId="0" borderId="2" xfId="0" applyFont="1" applyBorder="1" applyAlignment="1">
      <alignment horizontal="center"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6" xfId="0" applyFont="1" applyBorder="1" applyAlignment="1">
      <alignment vertical="center" wrapText="1"/>
    </xf>
    <xf numFmtId="0" fontId="6" fillId="0" borderId="5" xfId="0" applyFont="1" applyBorder="1" applyAlignment="1">
      <alignment horizontal="left" vertical="center" wrapText="1" shrinkToFit="1"/>
    </xf>
    <xf numFmtId="0" fontId="6" fillId="0" borderId="5" xfId="0" applyFont="1" applyBorder="1" applyAlignment="1">
      <alignment horizontal="left" vertical="center" shrinkToFit="1"/>
    </xf>
    <xf numFmtId="0" fontId="6" fillId="0" borderId="15" xfId="0" applyFont="1" applyBorder="1" applyAlignment="1">
      <alignment horizontal="left" vertical="center" shrinkToFit="1"/>
    </xf>
    <xf numFmtId="0" fontId="8" fillId="0" borderId="0" xfId="0" applyFont="1" applyAlignment="1">
      <alignment horizontal="center" vertical="center"/>
    </xf>
    <xf numFmtId="0" fontId="8" fillId="0" borderId="5" xfId="0" applyFont="1" applyBorder="1" applyAlignment="1">
      <alignment horizontal="center" vertical="center"/>
    </xf>
    <xf numFmtId="0" fontId="6" fillId="4" borderId="17" xfId="0" applyFont="1" applyFill="1" applyBorder="1" applyAlignment="1">
      <alignment horizontal="center" vertical="center"/>
    </xf>
    <xf numFmtId="0" fontId="6" fillId="4" borderId="0" xfId="0" applyFont="1" applyFill="1" applyAlignment="1">
      <alignment horizontal="center" vertical="center"/>
    </xf>
    <xf numFmtId="0" fontId="6" fillId="4" borderId="27" xfId="0" applyFont="1" applyFill="1" applyBorder="1" applyAlignment="1">
      <alignment horizontal="center" vertical="center"/>
    </xf>
    <xf numFmtId="0" fontId="6" fillId="4" borderId="6" xfId="0" applyFont="1" applyFill="1" applyBorder="1" applyAlignment="1">
      <alignment horizontal="left" vertical="center" wrapText="1" shrinkToFit="1"/>
    </xf>
    <xf numFmtId="0" fontId="6" fillId="4" borderId="7" xfId="0" applyFont="1" applyFill="1" applyBorder="1" applyAlignment="1">
      <alignment horizontal="left" vertical="center" wrapText="1" shrinkToFit="1"/>
    </xf>
    <xf numFmtId="0" fontId="6" fillId="4" borderId="6" xfId="0" applyFont="1" applyFill="1" applyBorder="1" applyAlignment="1">
      <alignment horizontal="left" vertical="center"/>
    </xf>
    <xf numFmtId="0" fontId="6" fillId="4" borderId="7" xfId="0" applyFont="1" applyFill="1" applyBorder="1" applyAlignment="1">
      <alignment horizontal="left" vertical="center"/>
    </xf>
    <xf numFmtId="0" fontId="6" fillId="4" borderId="8" xfId="0" applyFont="1" applyFill="1" applyBorder="1" applyAlignment="1">
      <alignment horizontal="left" vertical="center"/>
    </xf>
    <xf numFmtId="0" fontId="6" fillId="4" borderId="2" xfId="0" applyFont="1" applyFill="1" applyBorder="1" applyAlignment="1">
      <alignment horizontal="center" vertical="center"/>
    </xf>
    <xf numFmtId="0" fontId="6" fillId="4" borderId="8" xfId="0" applyFont="1" applyFill="1" applyBorder="1" applyAlignment="1">
      <alignment horizontal="left" vertical="center" wrapText="1" shrinkToFit="1"/>
    </xf>
    <xf numFmtId="0" fontId="6"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6" xfId="0" applyFont="1" applyFill="1" applyBorder="1" applyAlignment="1">
      <alignment horizontal="left" vertical="center" wrapText="1"/>
    </xf>
    <xf numFmtId="0" fontId="6" fillId="4" borderId="7" xfId="0" applyFont="1" applyFill="1" applyBorder="1" applyAlignment="1">
      <alignment horizontal="left" vertical="center" wrapText="1"/>
    </xf>
    <xf numFmtId="0" fontId="6" fillId="4" borderId="8" xfId="0" applyFont="1" applyFill="1" applyBorder="1" applyAlignment="1">
      <alignment horizontal="left" vertical="center" wrapText="1"/>
    </xf>
    <xf numFmtId="0" fontId="8" fillId="0" borderId="6" xfId="0" applyFont="1" applyBorder="1" applyAlignment="1">
      <alignment horizontal="left" vertical="center" wrapText="1" indent="1"/>
    </xf>
    <xf numFmtId="0" fontId="8" fillId="0" borderId="7" xfId="0" applyFont="1" applyBorder="1" applyAlignment="1">
      <alignment horizontal="left" vertical="center" wrapText="1" indent="1"/>
    </xf>
    <xf numFmtId="0" fontId="8" fillId="0" borderId="8" xfId="0" applyFont="1" applyBorder="1" applyAlignment="1">
      <alignment horizontal="left" vertical="center" wrapText="1" indent="1"/>
    </xf>
    <xf numFmtId="0" fontId="8" fillId="0" borderId="0" xfId="0" applyFont="1" applyAlignment="1">
      <alignment horizontal="left" vertical="center" wrapText="1"/>
    </xf>
    <xf numFmtId="0" fontId="8" fillId="0" borderId="17" xfId="0" applyFont="1" applyBorder="1" applyAlignment="1">
      <alignment horizontal="center" vertical="center"/>
    </xf>
    <xf numFmtId="0" fontId="8" fillId="0" borderId="27" xfId="0" applyFont="1" applyBorder="1" applyAlignment="1">
      <alignment horizontal="center" vertical="center"/>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7" xfId="0" applyFont="1" applyBorder="1" applyAlignment="1">
      <alignment horizontal="left" vertical="top" wrapText="1"/>
    </xf>
    <xf numFmtId="0" fontId="6" fillId="0" borderId="6" xfId="0" applyFont="1" applyBorder="1" applyAlignment="1">
      <alignment horizontal="left" vertical="center" wrapText="1" shrinkToFit="1"/>
    </xf>
    <xf numFmtId="0" fontId="6" fillId="0" borderId="7" xfId="0" applyFont="1" applyBorder="1" applyAlignment="1">
      <alignment horizontal="left" vertical="center" wrapText="1" shrinkToFit="1"/>
    </xf>
    <xf numFmtId="0" fontId="6" fillId="0" borderId="8" xfId="0" applyFont="1" applyBorder="1" applyAlignment="1">
      <alignment horizontal="left" vertical="center" wrapText="1" shrinkToFit="1"/>
    </xf>
    <xf numFmtId="0" fontId="8" fillId="0" borderId="46" xfId="0" applyFont="1" applyBorder="1" applyAlignment="1">
      <alignment horizontal="left" vertical="center"/>
    </xf>
    <xf numFmtId="0" fontId="8" fillId="0" borderId="45" xfId="0" applyFont="1" applyBorder="1" applyAlignment="1">
      <alignment horizontal="center" vertical="center"/>
    </xf>
    <xf numFmtId="0" fontId="8" fillId="0" borderId="94" xfId="0" applyFont="1" applyBorder="1" applyAlignment="1">
      <alignment horizontal="center" vertical="center"/>
    </xf>
    <xf numFmtId="0" fontId="8" fillId="0" borderId="91" xfId="0" applyFont="1" applyBorder="1" applyAlignment="1">
      <alignment horizontal="left" vertical="center" wrapText="1"/>
    </xf>
    <xf numFmtId="0" fontId="8" fillId="0" borderId="92" xfId="0" applyFont="1" applyBorder="1" applyAlignment="1">
      <alignment horizontal="center" vertical="center"/>
    </xf>
    <xf numFmtId="0" fontId="8" fillId="0" borderId="93" xfId="0" applyFont="1" applyBorder="1" applyAlignment="1">
      <alignment horizontal="center" vertical="center"/>
    </xf>
    <xf numFmtId="0" fontId="8" fillId="4" borderId="0" xfId="0" applyFont="1" applyFill="1" applyAlignment="1">
      <alignment horizontal="left" vertical="center" wrapText="1"/>
    </xf>
    <xf numFmtId="0" fontId="8" fillId="4" borderId="17" xfId="0" applyFont="1" applyFill="1" applyBorder="1" applyAlignment="1">
      <alignment horizontal="center" vertical="center"/>
    </xf>
    <xf numFmtId="0" fontId="8" fillId="4" borderId="27" xfId="0" applyFont="1" applyFill="1" applyBorder="1" applyAlignment="1">
      <alignment horizontal="center" vertical="center"/>
    </xf>
    <xf numFmtId="0" fontId="6" fillId="4" borderId="17" xfId="0" applyFont="1" applyFill="1" applyBorder="1" applyAlignment="1">
      <alignment horizontal="center" vertical="center" wrapText="1"/>
    </xf>
    <xf numFmtId="0" fontId="6" fillId="4" borderId="0" xfId="0" applyFont="1" applyFill="1" applyAlignment="1">
      <alignment horizontal="center" vertical="center" wrapText="1"/>
    </xf>
    <xf numFmtId="0" fontId="6" fillId="4" borderId="27" xfId="0" applyFont="1" applyFill="1" applyBorder="1" applyAlignment="1">
      <alignment horizontal="center" vertical="center" wrapText="1"/>
    </xf>
    <xf numFmtId="0" fontId="8" fillId="4" borderId="6" xfId="0" applyFont="1" applyFill="1" applyBorder="1" applyAlignment="1">
      <alignment horizontal="left" vertical="center" wrapText="1" indent="1"/>
    </xf>
    <xf numFmtId="0" fontId="8" fillId="4" borderId="7" xfId="0" applyFont="1" applyFill="1" applyBorder="1" applyAlignment="1">
      <alignment horizontal="left" vertical="center" wrapText="1" indent="1"/>
    </xf>
    <xf numFmtId="0" fontId="8" fillId="4" borderId="8" xfId="0" applyFont="1" applyFill="1" applyBorder="1" applyAlignment="1">
      <alignment horizontal="left" vertical="center" wrapText="1" indent="1"/>
    </xf>
    <xf numFmtId="0" fontId="8" fillId="4" borderId="2" xfId="0" applyFont="1" applyFill="1" applyBorder="1" applyAlignment="1">
      <alignment horizontal="left" vertical="center" wrapText="1" indent="1"/>
    </xf>
    <xf numFmtId="0" fontId="8" fillId="4" borderId="2" xfId="0" applyFont="1" applyFill="1" applyBorder="1" applyAlignment="1">
      <alignment horizontal="left" vertical="center" indent="1"/>
    </xf>
    <xf numFmtId="0" fontId="6" fillId="4" borderId="2" xfId="0" applyFont="1" applyFill="1" applyBorder="1" applyAlignment="1">
      <alignment horizontal="left" vertical="center"/>
    </xf>
    <xf numFmtId="0" fontId="8" fillId="4" borderId="6" xfId="0" applyFont="1" applyFill="1" applyBorder="1" applyAlignment="1">
      <alignment horizontal="left" vertical="center" wrapText="1"/>
    </xf>
    <xf numFmtId="0" fontId="8" fillId="4" borderId="7" xfId="0" applyFont="1" applyFill="1" applyBorder="1" applyAlignment="1">
      <alignment horizontal="left" vertical="center" wrapText="1"/>
    </xf>
    <xf numFmtId="0" fontId="8" fillId="4" borderId="8" xfId="0" applyFont="1" applyFill="1" applyBorder="1" applyAlignment="1">
      <alignment horizontal="left" vertical="center" wrapText="1"/>
    </xf>
    <xf numFmtId="0" fontId="8" fillId="4" borderId="6"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16" xfId="0" applyFont="1" applyFill="1" applyBorder="1" applyAlignment="1">
      <alignment horizontal="center" vertical="center"/>
    </xf>
    <xf numFmtId="0" fontId="8" fillId="4" borderId="15" xfId="0" applyFont="1" applyFill="1" applyBorder="1" applyAlignment="1">
      <alignment horizontal="center" vertical="center"/>
    </xf>
    <xf numFmtId="0" fontId="6" fillId="4" borderId="17" xfId="0" applyFont="1" applyFill="1" applyBorder="1" applyAlignment="1">
      <alignment horizontal="left" vertical="center"/>
    </xf>
    <xf numFmtId="0" fontId="6" fillId="4" borderId="0" xfId="0" applyFont="1" applyFill="1" applyAlignment="1">
      <alignment horizontal="left" vertical="center"/>
    </xf>
    <xf numFmtId="0" fontId="6" fillId="4" borderId="27" xfId="0" applyFont="1" applyFill="1" applyBorder="1" applyAlignment="1">
      <alignment horizontal="left" vertical="center"/>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7" xfId="0" applyFont="1" applyFill="1" applyBorder="1" applyAlignment="1">
      <alignment horizontal="left" vertical="center" shrinkToFit="1"/>
    </xf>
    <xf numFmtId="0" fontId="6" fillId="4" borderId="8" xfId="0" applyFont="1" applyFill="1" applyBorder="1" applyAlignment="1">
      <alignment horizontal="left" vertical="center" shrinkToFit="1"/>
    </xf>
    <xf numFmtId="0" fontId="8" fillId="4" borderId="7" xfId="0" applyFont="1" applyFill="1" applyBorder="1" applyAlignment="1">
      <alignment horizontal="center" vertical="center"/>
    </xf>
    <xf numFmtId="0" fontId="6" fillId="4" borderId="0" xfId="0" applyFont="1" applyFill="1" applyAlignment="1">
      <alignment horizontal="left" vertical="center" shrinkToFit="1"/>
    </xf>
    <xf numFmtId="0" fontId="6" fillId="4" borderId="27" xfId="0" applyFont="1" applyFill="1" applyBorder="1" applyAlignment="1">
      <alignment horizontal="left" vertical="center" shrinkToFit="1"/>
    </xf>
    <xf numFmtId="0" fontId="6" fillId="4" borderId="5" xfId="0" applyFont="1" applyFill="1" applyBorder="1" applyAlignment="1">
      <alignment horizontal="left" vertical="center" shrinkToFit="1"/>
    </xf>
    <xf numFmtId="0" fontId="6" fillId="4" borderId="15" xfId="0" applyFont="1" applyFill="1" applyBorder="1" applyAlignment="1">
      <alignment horizontal="left" vertical="center" shrinkToFit="1"/>
    </xf>
    <xf numFmtId="0" fontId="6" fillId="4" borderId="65" xfId="0" applyFont="1" applyFill="1" applyBorder="1" applyAlignment="1">
      <alignment horizontal="center" vertical="center"/>
    </xf>
    <xf numFmtId="0" fontId="6" fillId="4" borderId="66" xfId="0" applyFont="1" applyFill="1" applyBorder="1" applyAlignment="1">
      <alignment horizontal="center" vertical="center"/>
    </xf>
    <xf numFmtId="0" fontId="6" fillId="4" borderId="67" xfId="0" applyFont="1" applyFill="1" applyBorder="1" applyAlignment="1">
      <alignment horizontal="center" vertical="center"/>
    </xf>
    <xf numFmtId="0" fontId="6" fillId="4" borderId="6" xfId="0" applyFont="1" applyFill="1" applyBorder="1" applyAlignment="1">
      <alignment vertical="center" wrapText="1"/>
    </xf>
    <xf numFmtId="0" fontId="6" fillId="4" borderId="7" xfId="0" applyFont="1" applyFill="1" applyBorder="1" applyAlignment="1">
      <alignment vertical="center" wrapText="1"/>
    </xf>
    <xf numFmtId="0" fontId="6" fillId="4" borderId="8" xfId="0" applyFont="1" applyFill="1" applyBorder="1" applyAlignment="1">
      <alignment vertical="center" wrapText="1"/>
    </xf>
    <xf numFmtId="0" fontId="6" fillId="4" borderId="0" xfId="0" applyFont="1" applyFill="1" applyAlignment="1">
      <alignment horizontal="left" vertical="center" wrapText="1"/>
    </xf>
    <xf numFmtId="0" fontId="6" fillId="4" borderId="2" xfId="0" applyFont="1" applyFill="1" applyBorder="1" applyAlignment="1">
      <alignment vertical="center"/>
    </xf>
    <xf numFmtId="0" fontId="6" fillId="4" borderId="2" xfId="0" applyFont="1" applyFill="1" applyBorder="1" applyAlignment="1">
      <alignment vertical="center" wrapText="1"/>
    </xf>
    <xf numFmtId="0" fontId="6" fillId="4"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0" borderId="7" xfId="0" applyFont="1" applyBorder="1" applyAlignment="1">
      <alignment horizontal="left" vertical="center" shrinkToFit="1"/>
    </xf>
    <xf numFmtId="0" fontId="6" fillId="0" borderId="8" xfId="0" applyFont="1" applyBorder="1" applyAlignment="1">
      <alignment horizontal="left" vertical="center" shrinkToFit="1"/>
    </xf>
    <xf numFmtId="0" fontId="6" fillId="4" borderId="0" xfId="0" applyFont="1" applyFill="1" applyAlignment="1">
      <alignment horizontal="right" vertical="top"/>
    </xf>
    <xf numFmtId="0" fontId="6" fillId="4" borderId="2" xfId="0" applyFont="1" applyFill="1" applyBorder="1" applyAlignment="1">
      <alignment horizontal="left" vertical="center" wrapText="1"/>
    </xf>
    <xf numFmtId="0" fontId="6" fillId="4" borderId="2" xfId="0" applyFont="1" applyFill="1" applyBorder="1" applyAlignment="1">
      <alignment horizontal="right" vertical="center"/>
    </xf>
    <xf numFmtId="0" fontId="6" fillId="4" borderId="2" xfId="0" applyFont="1" applyFill="1" applyBorder="1" applyAlignment="1">
      <alignment horizontal="center" vertical="center" wrapText="1"/>
    </xf>
    <xf numFmtId="0" fontId="55" fillId="0" borderId="6" xfId="0" applyFont="1" applyBorder="1" applyAlignment="1">
      <alignment horizontal="center" vertical="center"/>
    </xf>
    <xf numFmtId="0" fontId="55" fillId="0" borderId="7" xfId="0" applyFont="1" applyBorder="1" applyAlignment="1">
      <alignment horizontal="center" vertical="center"/>
    </xf>
    <xf numFmtId="0" fontId="55" fillId="0" borderId="8" xfId="0" applyFont="1" applyBorder="1" applyAlignment="1">
      <alignment horizontal="center" vertic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55" fillId="0" borderId="2" xfId="0" applyFont="1" applyBorder="1" applyAlignment="1">
      <alignment horizontal="center" vertical="center"/>
    </xf>
    <xf numFmtId="0" fontId="55" fillId="37" borderId="2" xfId="0" applyFont="1" applyFill="1" applyBorder="1" applyAlignment="1">
      <alignment horizontal="center" vertical="center"/>
    </xf>
    <xf numFmtId="176" fontId="55" fillId="0" borderId="2" xfId="0" applyNumberFormat="1" applyFont="1" applyBorder="1" applyAlignment="1">
      <alignment horizontal="center" vertical="center"/>
    </xf>
    <xf numFmtId="176" fontId="55" fillId="0" borderId="6" xfId="0" applyNumberFormat="1" applyFont="1" applyBorder="1" applyAlignment="1">
      <alignment horizontal="center" vertical="center"/>
    </xf>
    <xf numFmtId="176" fontId="55" fillId="0" borderId="7" xfId="0" applyNumberFormat="1" applyFont="1" applyBorder="1" applyAlignment="1">
      <alignment horizontal="center" vertical="center"/>
    </xf>
    <xf numFmtId="176" fontId="55" fillId="0" borderId="8" xfId="0" applyNumberFormat="1" applyFont="1" applyBorder="1" applyAlignment="1">
      <alignment horizontal="center" vertical="center"/>
    </xf>
    <xf numFmtId="0" fontId="0" fillId="0" borderId="220" xfId="0" applyBorder="1" applyAlignment="1">
      <alignment horizontal="center" vertical="center"/>
    </xf>
    <xf numFmtId="0" fontId="0" fillId="0" borderId="155" xfId="0" applyBorder="1" applyAlignment="1">
      <alignment horizontal="center" vertical="center"/>
    </xf>
    <xf numFmtId="0" fontId="91" fillId="0" borderId="219" xfId="0" applyFont="1" applyBorder="1" applyAlignment="1">
      <alignment horizontal="center" vertical="center" wrapText="1"/>
    </xf>
    <xf numFmtId="0" fontId="91" fillId="0" borderId="229" xfId="0" applyFont="1" applyBorder="1" applyAlignment="1">
      <alignment horizontal="center" vertical="center" wrapText="1"/>
    </xf>
    <xf numFmtId="0" fontId="91" fillId="0" borderId="150" xfId="0" applyFont="1" applyBorder="1" applyAlignment="1">
      <alignment horizontal="center" vertical="center" wrapText="1"/>
    </xf>
    <xf numFmtId="0" fontId="91" fillId="0" borderId="2" xfId="0" applyFont="1" applyBorder="1" applyAlignment="1">
      <alignment horizontal="center" vertical="center" wrapText="1"/>
    </xf>
    <xf numFmtId="0" fontId="91" fillId="0" borderId="118" xfId="0" applyFont="1" applyBorder="1" applyAlignment="1">
      <alignment horizontal="center" vertical="center" wrapText="1"/>
    </xf>
    <xf numFmtId="0" fontId="91" fillId="0" borderId="116" xfId="0" applyFont="1" applyBorder="1" applyAlignment="1">
      <alignment horizontal="center" vertical="center" wrapText="1"/>
    </xf>
    <xf numFmtId="0" fontId="91" fillId="0" borderId="119" xfId="0" applyFont="1" applyBorder="1" applyAlignment="1">
      <alignment horizontal="center" vertical="center" wrapText="1"/>
    </xf>
    <xf numFmtId="0" fontId="0" fillId="0" borderId="229"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left" vertical="top" wrapText="1"/>
    </xf>
    <xf numFmtId="0" fontId="55" fillId="0" borderId="6" xfId="0" applyFont="1" applyBorder="1" applyAlignment="1">
      <alignment horizontal="center" vertical="center" wrapText="1"/>
    </xf>
    <xf numFmtId="0" fontId="55" fillId="0" borderId="7" xfId="0" applyFont="1" applyBorder="1" applyAlignment="1">
      <alignment horizontal="center" vertical="center" wrapText="1"/>
    </xf>
    <xf numFmtId="0" fontId="55" fillId="0" borderId="8" xfId="0" applyFont="1" applyBorder="1" applyAlignment="1">
      <alignment horizontal="center" vertical="center" wrapText="1"/>
    </xf>
    <xf numFmtId="0" fontId="0" fillId="0" borderId="0" xfId="0" applyAlignment="1">
      <alignment horizontal="left" vertical="center" wrapText="1"/>
    </xf>
    <xf numFmtId="0" fontId="6" fillId="4" borderId="0" xfId="0" applyFont="1" applyFill="1" applyAlignment="1">
      <alignment vertical="center" wrapText="1"/>
    </xf>
    <xf numFmtId="0" fontId="6" fillId="4" borderId="27" xfId="0" applyFont="1" applyFill="1" applyBorder="1" applyAlignment="1">
      <alignment vertical="center" wrapText="1"/>
    </xf>
    <xf numFmtId="0" fontId="6" fillId="4" borderId="5" xfId="0" applyFont="1" applyFill="1" applyBorder="1" applyAlignment="1">
      <alignment vertical="center" wrapText="1"/>
    </xf>
    <xf numFmtId="0" fontId="6" fillId="4" borderId="15" xfId="0" applyFont="1" applyFill="1" applyBorder="1" applyAlignment="1">
      <alignment vertical="center" wrapText="1"/>
    </xf>
    <xf numFmtId="0" fontId="6" fillId="4" borderId="3" xfId="0" applyFont="1" applyFill="1" applyBorder="1" applyAlignment="1">
      <alignment horizontal="left" vertical="center" wrapText="1"/>
    </xf>
    <xf numFmtId="0" fontId="6" fillId="4" borderId="4" xfId="0" applyFont="1" applyFill="1" applyBorder="1" applyAlignment="1">
      <alignment horizontal="left" vertical="center" wrapText="1"/>
    </xf>
    <xf numFmtId="0" fontId="6" fillId="4" borderId="1" xfId="0" applyFont="1" applyFill="1" applyBorder="1" applyAlignment="1">
      <alignment horizontal="left" vertical="center" wrapText="1"/>
    </xf>
    <xf numFmtId="0" fontId="6" fillId="4" borderId="16" xfId="0" applyFont="1" applyFill="1" applyBorder="1" applyAlignment="1">
      <alignment horizontal="left" vertical="center" wrapText="1"/>
    </xf>
    <xf numFmtId="0" fontId="6" fillId="4" borderId="5" xfId="0" applyFont="1" applyFill="1" applyBorder="1" applyAlignment="1">
      <alignment horizontal="left" vertical="center" wrapText="1"/>
    </xf>
    <xf numFmtId="0" fontId="6" fillId="4" borderId="15" xfId="0" applyFont="1" applyFill="1" applyBorder="1" applyAlignment="1">
      <alignment horizontal="left" vertical="center" wrapText="1"/>
    </xf>
    <xf numFmtId="0" fontId="6" fillId="4" borderId="16"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3" xfId="0" applyFont="1" applyFill="1" applyBorder="1" applyAlignment="1">
      <alignment horizontal="center"/>
    </xf>
    <xf numFmtId="0" fontId="6" fillId="4" borderId="4" xfId="0" applyFont="1" applyFill="1" applyBorder="1" applyAlignment="1">
      <alignment horizontal="center"/>
    </xf>
    <xf numFmtId="0" fontId="6" fillId="4" borderId="1" xfId="0" applyFont="1" applyFill="1" applyBorder="1" applyAlignment="1">
      <alignment horizontal="center"/>
    </xf>
    <xf numFmtId="0" fontId="6" fillId="4" borderId="16" xfId="0" applyFont="1" applyFill="1" applyBorder="1" applyAlignment="1">
      <alignment horizontal="center"/>
    </xf>
    <xf numFmtId="0" fontId="6" fillId="4" borderId="5" xfId="0" applyFont="1" applyFill="1" applyBorder="1" applyAlignment="1">
      <alignment horizontal="center"/>
    </xf>
    <xf numFmtId="0" fontId="6" fillId="4" borderId="15" xfId="0" applyFont="1" applyFill="1" applyBorder="1" applyAlignment="1">
      <alignment horizontal="center"/>
    </xf>
    <xf numFmtId="0" fontId="6" fillId="4" borderId="0" xfId="0" applyFont="1" applyFill="1" applyAlignment="1">
      <alignment horizontal="center"/>
    </xf>
    <xf numFmtId="0" fontId="6" fillId="4" borderId="0" xfId="0" applyFont="1" applyFill="1" applyAlignment="1">
      <alignment horizontal="center" vertical="top" wrapText="1"/>
    </xf>
    <xf numFmtId="0" fontId="6" fillId="4" borderId="27" xfId="0" applyFont="1" applyFill="1" applyBorder="1" applyAlignment="1">
      <alignment horizontal="center" vertical="top" wrapText="1"/>
    </xf>
    <xf numFmtId="0" fontId="21" fillId="4" borderId="0" xfId="0" applyFont="1" applyFill="1" applyAlignment="1">
      <alignment vertical="top" wrapText="1"/>
    </xf>
    <xf numFmtId="0" fontId="6" fillId="4" borderId="16" xfId="0" applyFont="1" applyFill="1" applyBorder="1" applyAlignment="1">
      <alignment horizontal="center" vertical="top"/>
    </xf>
    <xf numFmtId="0" fontId="6" fillId="4" borderId="5" xfId="0" applyFont="1" applyFill="1" applyBorder="1" applyAlignment="1">
      <alignment horizontal="center" vertical="top"/>
    </xf>
    <xf numFmtId="0" fontId="6" fillId="4" borderId="15" xfId="0" applyFont="1" applyFill="1" applyBorder="1" applyAlignment="1">
      <alignment horizontal="center" vertical="top"/>
    </xf>
    <xf numFmtId="0" fontId="6" fillId="4" borderId="17" xfId="0" applyFont="1" applyFill="1" applyBorder="1" applyAlignment="1">
      <alignment horizontal="left" vertical="center" wrapText="1"/>
    </xf>
    <xf numFmtId="0" fontId="6" fillId="4" borderId="27" xfId="0" applyFont="1" applyFill="1" applyBorder="1" applyAlignment="1">
      <alignment horizontal="left" vertical="center" wrapText="1"/>
    </xf>
    <xf numFmtId="0" fontId="10" fillId="4" borderId="2" xfId="0" applyFont="1" applyFill="1" applyBorder="1" applyAlignment="1">
      <alignment vertical="center"/>
    </xf>
    <xf numFmtId="0" fontId="10" fillId="4" borderId="6" xfId="0" applyFont="1" applyFill="1" applyBorder="1" applyAlignment="1">
      <alignment vertical="center"/>
    </xf>
    <xf numFmtId="0" fontId="10" fillId="4" borderId="16" xfId="0" applyFont="1" applyFill="1" applyBorder="1" applyAlignment="1">
      <alignment horizontal="left" vertical="top"/>
    </xf>
    <xf numFmtId="0" fontId="10" fillId="4" borderId="5" xfId="0" applyFont="1" applyFill="1" applyBorder="1" applyAlignment="1">
      <alignment horizontal="left" vertical="top"/>
    </xf>
    <xf numFmtId="0" fontId="10" fillId="4" borderId="15" xfId="0" applyFont="1" applyFill="1" applyBorder="1" applyAlignment="1">
      <alignment horizontal="left" vertical="top"/>
    </xf>
    <xf numFmtId="0" fontId="6" fillId="4" borderId="3" xfId="0" applyFont="1" applyFill="1" applyBorder="1" applyAlignment="1">
      <alignment horizontal="left" vertical="center"/>
    </xf>
    <xf numFmtId="0" fontId="6" fillId="4" borderId="4" xfId="0" applyFont="1" applyFill="1" applyBorder="1" applyAlignment="1">
      <alignment horizontal="left" vertical="center"/>
    </xf>
    <xf numFmtId="0" fontId="6" fillId="4" borderId="1" xfId="0" applyFont="1" applyFill="1" applyBorder="1" applyAlignment="1">
      <alignment horizontal="left" vertical="center"/>
    </xf>
    <xf numFmtId="0" fontId="6" fillId="4" borderId="16" xfId="0" applyFont="1" applyFill="1" applyBorder="1" applyAlignment="1">
      <alignment horizontal="left" vertical="center"/>
    </xf>
    <xf numFmtId="0" fontId="6" fillId="4" borderId="5" xfId="0" applyFont="1" applyFill="1" applyBorder="1" applyAlignment="1">
      <alignment horizontal="left" vertical="center"/>
    </xf>
    <xf numFmtId="0" fontId="6" fillId="4" borderId="15" xfId="0" applyFont="1" applyFill="1" applyBorder="1" applyAlignment="1">
      <alignment horizontal="left" vertical="center"/>
    </xf>
    <xf numFmtId="0" fontId="10" fillId="4" borderId="3" xfId="0" applyFont="1" applyFill="1" applyBorder="1"/>
    <xf numFmtId="0" fontId="10" fillId="4" borderId="4" xfId="0" applyFont="1" applyFill="1" applyBorder="1"/>
    <xf numFmtId="0" fontId="10" fillId="4" borderId="1" xfId="0" applyFont="1" applyFill="1" applyBorder="1"/>
    <xf numFmtId="0" fontId="10" fillId="4" borderId="16" xfId="0" applyFont="1" applyFill="1" applyBorder="1" applyAlignment="1">
      <alignment vertical="top"/>
    </xf>
    <xf numFmtId="0" fontId="10" fillId="4" borderId="5" xfId="0" applyFont="1" applyFill="1" applyBorder="1" applyAlignment="1">
      <alignment vertical="top"/>
    </xf>
    <xf numFmtId="0" fontId="10" fillId="4" borderId="15" xfId="0" applyFont="1" applyFill="1" applyBorder="1" applyAlignment="1">
      <alignment vertical="top"/>
    </xf>
    <xf numFmtId="0" fontId="8" fillId="4" borderId="3" xfId="0" applyFont="1" applyFill="1" applyBorder="1" applyAlignment="1">
      <alignment wrapText="1"/>
    </xf>
    <xf numFmtId="0" fontId="8" fillId="4" borderId="4" xfId="0" applyFont="1" applyFill="1" applyBorder="1" applyAlignment="1">
      <alignment wrapText="1"/>
    </xf>
    <xf numFmtId="0" fontId="8" fillId="4" borderId="1" xfId="0" applyFont="1" applyFill="1" applyBorder="1" applyAlignment="1">
      <alignment wrapText="1"/>
    </xf>
    <xf numFmtId="0" fontId="8" fillId="4" borderId="17" xfId="0" applyFont="1" applyFill="1" applyBorder="1" applyAlignment="1">
      <alignment vertical="center" wrapText="1"/>
    </xf>
    <xf numFmtId="0" fontId="8" fillId="4" borderId="0" xfId="0" applyFont="1" applyFill="1" applyAlignment="1">
      <alignment vertical="center" wrapText="1"/>
    </xf>
    <xf numFmtId="0" fontId="8" fillId="4" borderId="27" xfId="0" applyFont="1" applyFill="1" applyBorder="1" applyAlignment="1">
      <alignment vertical="center" wrapText="1"/>
    </xf>
    <xf numFmtId="0" fontId="21" fillId="4" borderId="0" xfId="0" applyFont="1" applyFill="1" applyAlignment="1">
      <alignment horizontal="center" vertical="top"/>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10" fillId="4" borderId="7" xfId="0" applyFont="1" applyFill="1" applyBorder="1" applyAlignment="1">
      <alignment horizontal="left" vertical="center" wrapText="1"/>
    </xf>
    <xf numFmtId="0" fontId="6" fillId="4" borderId="6" xfId="0" applyFont="1" applyFill="1" applyBorder="1" applyAlignment="1">
      <alignment vertical="center"/>
    </xf>
    <xf numFmtId="0" fontId="6" fillId="4" borderId="7" xfId="0" applyFont="1" applyFill="1" applyBorder="1" applyAlignment="1">
      <alignment vertical="center"/>
    </xf>
    <xf numFmtId="0" fontId="10" fillId="4" borderId="6" xfId="0" applyFont="1" applyFill="1" applyBorder="1" applyAlignment="1">
      <alignment horizontal="left" vertical="center"/>
    </xf>
    <xf numFmtId="0" fontId="10" fillId="4" borderId="7" xfId="0" applyFont="1" applyFill="1" applyBorder="1" applyAlignment="1">
      <alignment horizontal="left" vertical="center"/>
    </xf>
    <xf numFmtId="0" fontId="10" fillId="4" borderId="8" xfId="0" applyFont="1" applyFill="1" applyBorder="1" applyAlignment="1">
      <alignment horizontal="left" vertical="center"/>
    </xf>
    <xf numFmtId="0" fontId="10" fillId="4" borderId="6" xfId="0" applyFont="1" applyFill="1" applyBorder="1" applyAlignment="1">
      <alignment vertical="center" wrapText="1"/>
    </xf>
    <xf numFmtId="0" fontId="10" fillId="4" borderId="7" xfId="0" applyFont="1" applyFill="1" applyBorder="1" applyAlignment="1">
      <alignment vertical="center" wrapText="1"/>
    </xf>
    <xf numFmtId="0" fontId="10" fillId="4" borderId="6" xfId="0" applyFont="1" applyFill="1" applyBorder="1" applyAlignment="1">
      <alignment horizontal="left" vertical="center" wrapText="1"/>
    </xf>
    <xf numFmtId="0" fontId="10" fillId="4" borderId="3" xfId="0" applyFont="1" applyFill="1" applyBorder="1" applyAlignment="1">
      <alignment horizontal="left"/>
    </xf>
    <xf numFmtId="0" fontId="10" fillId="4" borderId="4" xfId="0" applyFont="1" applyFill="1" applyBorder="1" applyAlignment="1">
      <alignment horizontal="left"/>
    </xf>
    <xf numFmtId="0" fontId="10" fillId="4" borderId="1" xfId="0" applyFont="1" applyFill="1" applyBorder="1" applyAlignment="1">
      <alignment horizontal="left"/>
    </xf>
    <xf numFmtId="0" fontId="6" fillId="4" borderId="16" xfId="0" applyFont="1" applyFill="1" applyBorder="1" applyAlignment="1">
      <alignment vertical="center"/>
    </xf>
    <xf numFmtId="0" fontId="6" fillId="4" borderId="5" xfId="0" applyFont="1" applyFill="1" applyBorder="1" applyAlignment="1">
      <alignment vertical="center"/>
    </xf>
    <xf numFmtId="0" fontId="24" fillId="4" borderId="0" xfId="0" applyFont="1" applyFill="1" applyAlignment="1">
      <alignment horizontal="center" vertical="center" shrinkToFit="1"/>
    </xf>
    <xf numFmtId="0" fontId="24" fillId="4" borderId="27" xfId="0" applyFont="1" applyFill="1" applyBorder="1" applyAlignment="1">
      <alignment horizontal="center" vertical="center" shrinkToFit="1"/>
    </xf>
    <xf numFmtId="0" fontId="8" fillId="4" borderId="16" xfId="0" applyFont="1" applyFill="1" applyBorder="1" applyAlignment="1">
      <alignment vertical="top" wrapText="1"/>
    </xf>
    <xf numFmtId="0" fontId="8" fillId="4" borderId="5" xfId="0" applyFont="1" applyFill="1" applyBorder="1" applyAlignment="1">
      <alignment vertical="top" wrapText="1"/>
    </xf>
    <xf numFmtId="0" fontId="8" fillId="4" borderId="15" xfId="0" applyFont="1" applyFill="1" applyBorder="1" applyAlignment="1">
      <alignment vertical="top" wrapText="1"/>
    </xf>
    <xf numFmtId="0" fontId="10" fillId="4" borderId="7" xfId="0" applyFont="1" applyFill="1" applyBorder="1" applyAlignment="1">
      <alignment vertical="center"/>
    </xf>
    <xf numFmtId="0" fontId="10" fillId="4" borderId="8" xfId="0" applyFont="1" applyFill="1" applyBorder="1" applyAlignment="1">
      <alignment vertical="center"/>
    </xf>
    <xf numFmtId="0" fontId="6" fillId="4" borderId="3" xfId="0" applyFont="1" applyFill="1" applyBorder="1" applyAlignment="1">
      <alignment horizontal="center" vertical="center" textRotation="255"/>
    </xf>
    <xf numFmtId="0" fontId="6" fillId="4" borderId="1" xfId="0" applyFont="1" applyFill="1" applyBorder="1" applyAlignment="1">
      <alignment horizontal="center" vertical="center" textRotation="255"/>
    </xf>
    <xf numFmtId="0" fontId="6" fillId="4" borderId="17" xfId="0" applyFont="1" applyFill="1" applyBorder="1" applyAlignment="1">
      <alignment horizontal="center" vertical="center" textRotation="255"/>
    </xf>
    <xf numFmtId="0" fontId="6" fillId="4" borderId="27" xfId="0" applyFont="1" applyFill="1" applyBorder="1" applyAlignment="1">
      <alignment horizontal="center" vertical="center" textRotation="255"/>
    </xf>
    <xf numFmtId="0" fontId="6" fillId="4" borderId="16" xfId="0" applyFont="1" applyFill="1" applyBorder="1" applyAlignment="1">
      <alignment horizontal="center" vertical="center" textRotation="255"/>
    </xf>
    <xf numFmtId="0" fontId="6" fillId="4" borderId="15" xfId="0" applyFont="1" applyFill="1" applyBorder="1" applyAlignment="1">
      <alignment horizontal="center" vertical="center" textRotation="255"/>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17" xfId="0" applyFont="1" applyFill="1" applyBorder="1" applyAlignment="1">
      <alignment horizontal="center" vertical="center" wrapText="1"/>
    </xf>
    <xf numFmtId="0" fontId="10" fillId="4" borderId="0" xfId="0" applyFont="1" applyFill="1" applyAlignment="1">
      <alignment horizontal="center" vertical="center" wrapText="1"/>
    </xf>
    <xf numFmtId="0" fontId="10" fillId="4" borderId="27"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3" xfId="0" applyFont="1" applyFill="1" applyBorder="1" applyAlignment="1">
      <alignment horizontal="left" vertical="center" wrapText="1"/>
    </xf>
    <xf numFmtId="0" fontId="10" fillId="4" borderId="4" xfId="0" applyFont="1" applyFill="1" applyBorder="1" applyAlignment="1">
      <alignment horizontal="left" vertical="center"/>
    </xf>
    <xf numFmtId="0" fontId="10" fillId="4" borderId="1" xfId="0" applyFont="1" applyFill="1" applyBorder="1" applyAlignment="1">
      <alignment horizontal="left" vertical="center"/>
    </xf>
    <xf numFmtId="0" fontId="8" fillId="4" borderId="16" xfId="0" applyFont="1" applyFill="1" applyBorder="1" applyAlignment="1">
      <alignment vertical="center" wrapText="1"/>
    </xf>
    <xf numFmtId="0" fontId="8" fillId="4" borderId="5" xfId="0" applyFont="1" applyFill="1" applyBorder="1" applyAlignment="1">
      <alignment vertical="center" wrapText="1"/>
    </xf>
    <xf numFmtId="0" fontId="8" fillId="4" borderId="15" xfId="0" applyFont="1" applyFill="1" applyBorder="1" applyAlignment="1">
      <alignment vertical="center" wrapText="1"/>
    </xf>
    <xf numFmtId="0" fontId="21" fillId="4" borderId="0" xfId="0" applyFont="1" applyFill="1" applyAlignment="1">
      <alignment horizontal="left" vertical="top" wrapText="1"/>
    </xf>
    <xf numFmtId="0" fontId="21" fillId="4" borderId="0" xfId="0" applyFont="1" applyFill="1" applyAlignment="1">
      <alignment horizontal="center" vertical="top" wrapText="1"/>
    </xf>
    <xf numFmtId="0" fontId="10" fillId="4" borderId="8" xfId="0" applyFont="1" applyFill="1" applyBorder="1" applyAlignment="1">
      <alignment vertical="center" wrapText="1"/>
    </xf>
    <xf numFmtId="0" fontId="10" fillId="4" borderId="8" xfId="0" applyFont="1" applyFill="1" applyBorder="1" applyAlignment="1">
      <alignment horizontal="left" vertical="center" wrapText="1"/>
    </xf>
    <xf numFmtId="0" fontId="24" fillId="4" borderId="4" xfId="0" applyFont="1" applyFill="1" applyBorder="1" applyAlignment="1">
      <alignment horizontal="center" vertical="center" shrinkToFit="1"/>
    </xf>
    <xf numFmtId="0" fontId="24" fillId="4" borderId="1" xfId="0" applyFont="1" applyFill="1" applyBorder="1" applyAlignment="1">
      <alignment horizontal="center" vertical="center" shrinkToFit="1"/>
    </xf>
    <xf numFmtId="0" fontId="6" fillId="4" borderId="17" xfId="0" applyFont="1" applyFill="1" applyBorder="1" applyAlignment="1">
      <alignment vertical="center"/>
    </xf>
    <xf numFmtId="0" fontId="6" fillId="4" borderId="0" xfId="0" applyFont="1" applyFill="1" applyAlignment="1">
      <alignment vertical="center"/>
    </xf>
    <xf numFmtId="0" fontId="6" fillId="4" borderId="27" xfId="0" applyFont="1" applyFill="1" applyBorder="1" applyAlignment="1">
      <alignment vertical="center"/>
    </xf>
    <xf numFmtId="0" fontId="6" fillId="0" borderId="2" xfId="0" applyFont="1" applyBorder="1" applyAlignment="1">
      <alignment horizontal="left" vertical="center"/>
    </xf>
    <xf numFmtId="0" fontId="6" fillId="0" borderId="57" xfId="0" quotePrefix="1" applyFont="1" applyBorder="1" applyAlignment="1">
      <alignment horizontal="center" vertical="center"/>
    </xf>
    <xf numFmtId="0" fontId="6" fillId="0" borderId="58" xfId="0" quotePrefix="1" applyFont="1" applyBorder="1" applyAlignment="1">
      <alignment horizontal="center" vertical="center"/>
    </xf>
    <xf numFmtId="0" fontId="8" fillId="0" borderId="6" xfId="0" applyFont="1" applyBorder="1" applyAlignment="1">
      <alignment horizontal="left" vertical="center" wrapText="1"/>
    </xf>
    <xf numFmtId="0" fontId="6" fillId="0" borderId="17" xfId="0" applyFont="1" applyBorder="1" applyAlignment="1">
      <alignment horizontal="left" vertical="center" wrapText="1"/>
    </xf>
    <xf numFmtId="0" fontId="8" fillId="0" borderId="96" xfId="0" applyFont="1" applyBorder="1" applyAlignment="1">
      <alignment horizontal="center" vertical="center" wrapText="1"/>
    </xf>
    <xf numFmtId="0" fontId="8" fillId="0" borderId="97"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58" xfId="0" applyFont="1" applyBorder="1" applyAlignment="1">
      <alignment horizontal="center"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6" fillId="0" borderId="42" xfId="0" applyFont="1" applyBorder="1" applyAlignment="1">
      <alignment horizontal="center" vertical="center" wrapText="1"/>
    </xf>
    <xf numFmtId="0" fontId="8" fillId="0" borderId="2" xfId="0" applyFont="1" applyBorder="1" applyAlignment="1">
      <alignment horizontal="center" vertical="center" wrapText="1"/>
    </xf>
    <xf numFmtId="0" fontId="6" fillId="0" borderId="17" xfId="0" applyFont="1" applyBorder="1" applyAlignment="1">
      <alignment horizontal="center" vertical="center"/>
    </xf>
    <xf numFmtId="0" fontId="6" fillId="0" borderId="27"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8" fillId="0" borderId="15" xfId="0" applyFont="1" applyBorder="1" applyAlignment="1">
      <alignment horizontal="left" vertical="center" wrapText="1"/>
    </xf>
    <xf numFmtId="0" fontId="6" fillId="0" borderId="15" xfId="0" applyFont="1" applyBorder="1" applyAlignment="1">
      <alignment horizontal="center" vertical="center" wrapText="1"/>
    </xf>
    <xf numFmtId="0" fontId="6" fillId="0" borderId="17"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58" xfId="0" applyFont="1" applyBorder="1" applyAlignment="1">
      <alignment horizontal="left" vertical="center" wrapText="1"/>
    </xf>
    <xf numFmtId="0" fontId="8" fillId="0" borderId="25" xfId="0" applyFont="1" applyBorder="1" applyAlignment="1">
      <alignment horizontal="center" vertical="center"/>
    </xf>
    <xf numFmtId="0" fontId="8" fillId="0" borderId="39" xfId="0" applyFont="1" applyBorder="1" applyAlignment="1">
      <alignment horizontal="center" vertical="center"/>
    </xf>
    <xf numFmtId="0" fontId="8" fillId="0" borderId="17" xfId="0" applyFont="1" applyBorder="1" applyAlignment="1">
      <alignment horizontal="left" vertical="center" wrapText="1"/>
    </xf>
    <xf numFmtId="0" fontId="8" fillId="0" borderId="27" xfId="0" applyFont="1" applyBorder="1" applyAlignment="1">
      <alignment horizontal="left" vertical="center" wrapText="1"/>
    </xf>
    <xf numFmtId="0" fontId="8" fillId="0" borderId="2" xfId="0" applyFont="1" applyBorder="1" applyAlignment="1">
      <alignment vertical="center" wrapText="1"/>
    </xf>
    <xf numFmtId="0" fontId="15" fillId="0" borderId="95" xfId="0" quotePrefix="1" applyFont="1" applyBorder="1" applyAlignment="1">
      <alignment horizontal="center" vertical="center"/>
    </xf>
    <xf numFmtId="0" fontId="21" fillId="0" borderId="96" xfId="0" quotePrefix="1" applyFont="1" applyBorder="1" applyAlignment="1">
      <alignment horizontal="center" vertical="center"/>
    </xf>
    <xf numFmtId="0" fontId="21" fillId="0" borderId="97" xfId="0" quotePrefix="1" applyFont="1" applyBorder="1" applyAlignment="1">
      <alignment horizontal="center" vertical="center"/>
    </xf>
    <xf numFmtId="0" fontId="21" fillId="0" borderId="59" xfId="0" quotePrefix="1" applyFont="1" applyBorder="1" applyAlignment="1">
      <alignment horizontal="center" vertical="center"/>
    </xf>
    <xf numFmtId="0" fontId="21" fillId="0" borderId="60" xfId="0" quotePrefix="1" applyFont="1" applyBorder="1" applyAlignment="1">
      <alignment horizontal="center" vertical="center"/>
    </xf>
    <xf numFmtId="0" fontId="8" fillId="0" borderId="2" xfId="0" applyFont="1" applyBorder="1" applyAlignment="1">
      <alignment horizontal="left" vertical="center"/>
    </xf>
    <xf numFmtId="0" fontId="6" fillId="0" borderId="27" xfId="0" applyFont="1" applyBorder="1" applyAlignment="1">
      <alignment horizontal="center" vertical="center" wrapText="1"/>
    </xf>
    <xf numFmtId="0" fontId="8" fillId="0" borderId="0" xfId="0" applyFont="1" applyAlignment="1">
      <alignment horizontal="left" vertical="top" wrapText="1"/>
    </xf>
    <xf numFmtId="0" fontId="8" fillId="4" borderId="6" xfId="0" applyFont="1" applyFill="1" applyBorder="1" applyAlignment="1">
      <alignment horizontal="left" vertical="center" indent="1"/>
    </xf>
    <xf numFmtId="0" fontId="8" fillId="4" borderId="7" xfId="0" applyFont="1" applyFill="1" applyBorder="1" applyAlignment="1">
      <alignment horizontal="left" vertical="center" indent="1"/>
    </xf>
    <xf numFmtId="0" fontId="8" fillId="4" borderId="8" xfId="0" applyFont="1" applyFill="1" applyBorder="1" applyAlignment="1">
      <alignment horizontal="left" vertical="center" indent="1"/>
    </xf>
    <xf numFmtId="0" fontId="8" fillId="4" borderId="27" xfId="0" applyFont="1" applyFill="1" applyBorder="1" applyAlignment="1">
      <alignment horizontal="left" vertical="center" wrapText="1"/>
    </xf>
    <xf numFmtId="0" fontId="0" fillId="4" borderId="0" xfId="0" applyFill="1" applyAlignment="1">
      <alignment horizontal="center" vertical="center"/>
    </xf>
    <xf numFmtId="0" fontId="0" fillId="4" borderId="27" xfId="0" applyFill="1" applyBorder="1" applyAlignment="1">
      <alignment horizontal="center" vertical="center"/>
    </xf>
    <xf numFmtId="0" fontId="6" fillId="4" borderId="65" xfId="0" applyFont="1" applyFill="1" applyBorder="1" applyAlignment="1">
      <alignment vertical="center"/>
    </xf>
    <xf numFmtId="0" fontId="0" fillId="4" borderId="67" xfId="0" applyFill="1" applyBorder="1" applyAlignment="1">
      <alignment vertical="center"/>
    </xf>
    <xf numFmtId="0" fontId="6" fillId="4" borderId="6" xfId="0" applyFont="1" applyFill="1" applyBorder="1" applyAlignment="1">
      <alignment horizontal="center" vertical="center" shrinkToFit="1"/>
    </xf>
    <xf numFmtId="0" fontId="6" fillId="4" borderId="8" xfId="0" applyFont="1" applyFill="1" applyBorder="1" applyAlignment="1">
      <alignment horizontal="center" vertical="center" shrinkToFit="1"/>
    </xf>
    <xf numFmtId="0" fontId="8" fillId="4" borderId="6" xfId="0" applyFont="1" applyFill="1" applyBorder="1" applyAlignment="1">
      <alignment horizontal="left" vertical="center"/>
    </xf>
    <xf numFmtId="0" fontId="8" fillId="4" borderId="7" xfId="0" applyFont="1" applyFill="1" applyBorder="1" applyAlignment="1">
      <alignment horizontal="left" vertical="center"/>
    </xf>
    <xf numFmtId="0" fontId="8" fillId="4" borderId="8" xfId="0" applyFont="1" applyFill="1" applyBorder="1" applyAlignment="1">
      <alignment horizontal="left" vertical="center"/>
    </xf>
    <xf numFmtId="0" fontId="18" fillId="4" borderId="7" xfId="0" applyFont="1" applyFill="1" applyBorder="1" applyAlignment="1">
      <alignment horizontal="left" vertical="center"/>
    </xf>
    <xf numFmtId="0" fontId="18" fillId="4" borderId="8" xfId="0" applyFont="1" applyFill="1" applyBorder="1" applyAlignment="1">
      <alignment horizontal="left" vertical="center"/>
    </xf>
    <xf numFmtId="0" fontId="18" fillId="4" borderId="7" xfId="0" applyFont="1" applyFill="1" applyBorder="1" applyAlignment="1">
      <alignment horizontal="left" vertical="center" wrapText="1"/>
    </xf>
    <xf numFmtId="0" fontId="18" fillId="4" borderId="8" xfId="0" applyFont="1" applyFill="1" applyBorder="1" applyAlignment="1">
      <alignment horizontal="left" vertical="center" wrapText="1"/>
    </xf>
    <xf numFmtId="0" fontId="8" fillId="4" borderId="2" xfId="0" applyFont="1" applyFill="1" applyBorder="1" applyAlignment="1">
      <alignment horizontal="left" vertical="center"/>
    </xf>
    <xf numFmtId="0" fontId="8" fillId="4" borderId="2" xfId="0" applyFont="1" applyFill="1" applyBorder="1" applyAlignment="1">
      <alignment horizontal="left" vertical="center" wrapText="1"/>
    </xf>
    <xf numFmtId="0" fontId="8" fillId="4" borderId="0" xfId="0" applyFont="1" applyFill="1" applyAlignment="1">
      <alignment horizontal="right" vertical="top" wrapText="1"/>
    </xf>
    <xf numFmtId="0" fontId="8" fillId="4" borderId="27" xfId="0" applyFont="1" applyFill="1" applyBorder="1" applyAlignment="1">
      <alignment horizontal="right" vertical="top" wrapText="1"/>
    </xf>
    <xf numFmtId="0" fontId="8" fillId="4" borderId="5" xfId="0" applyFont="1" applyFill="1" applyBorder="1" applyAlignment="1">
      <alignment horizontal="right" vertical="top" wrapText="1"/>
    </xf>
    <xf numFmtId="0" fontId="8" fillId="4" borderId="15" xfId="0" applyFont="1" applyFill="1" applyBorder="1" applyAlignment="1">
      <alignment horizontal="right" vertical="top" wrapText="1"/>
    </xf>
    <xf numFmtId="0" fontId="6" fillId="4" borderId="2" xfId="0" applyFont="1" applyFill="1" applyBorder="1" applyAlignment="1">
      <alignment horizontal="left" vertical="center" indent="1"/>
    </xf>
    <xf numFmtId="0" fontId="6" fillId="4" borderId="6" xfId="0" applyFont="1" applyFill="1" applyBorder="1" applyAlignment="1">
      <alignment horizontal="left" vertical="center" indent="1"/>
    </xf>
    <xf numFmtId="0" fontId="6" fillId="4" borderId="7" xfId="0" applyFont="1" applyFill="1" applyBorder="1" applyAlignment="1">
      <alignment horizontal="left" vertical="center" indent="1"/>
    </xf>
    <xf numFmtId="0" fontId="6" fillId="4" borderId="8" xfId="0" applyFont="1" applyFill="1" applyBorder="1" applyAlignment="1">
      <alignment horizontal="left" vertical="center" indent="1"/>
    </xf>
    <xf numFmtId="0" fontId="19" fillId="0" borderId="2"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6" xfId="0" applyFont="1" applyBorder="1" applyAlignment="1">
      <alignment horizontal="left" vertical="center"/>
    </xf>
    <xf numFmtId="0" fontId="19" fillId="0" borderId="7" xfId="0" applyFont="1" applyBorder="1" applyAlignment="1">
      <alignment horizontal="left" vertical="center"/>
    </xf>
    <xf numFmtId="0" fontId="19" fillId="0" borderId="8" xfId="0" applyFont="1" applyBorder="1" applyAlignment="1">
      <alignment horizontal="left" vertical="center"/>
    </xf>
    <xf numFmtId="0" fontId="19" fillId="0" borderId="6" xfId="0" applyFont="1" applyBorder="1" applyAlignment="1">
      <alignment horizontal="left" vertical="center" wrapText="1" indent="1"/>
    </xf>
    <xf numFmtId="0" fontId="19" fillId="0" borderId="7" xfId="0" applyFont="1" applyBorder="1" applyAlignment="1">
      <alignment horizontal="left" vertical="center" wrapText="1" indent="1"/>
    </xf>
    <xf numFmtId="0" fontId="19" fillId="0" borderId="8" xfId="0" applyFont="1" applyBorder="1" applyAlignment="1">
      <alignment horizontal="left" vertical="center" wrapText="1" inden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17" xfId="0" applyFont="1" applyBorder="1" applyAlignment="1">
      <alignment horizontal="left" vertical="center" wrapText="1"/>
    </xf>
    <xf numFmtId="0" fontId="19" fillId="0" borderId="0" xfId="0" applyFont="1" applyAlignment="1">
      <alignment horizontal="left" vertical="center" wrapText="1"/>
    </xf>
    <xf numFmtId="0" fontId="19" fillId="0" borderId="27" xfId="0" applyFont="1" applyBorder="1" applyAlignment="1">
      <alignment horizontal="left" vertical="center" wrapText="1"/>
    </xf>
    <xf numFmtId="0" fontId="20" fillId="0" borderId="6" xfId="0" applyFont="1" applyBorder="1" applyAlignment="1">
      <alignment horizontal="left" vertical="center" wrapText="1" indent="1"/>
    </xf>
    <xf numFmtId="0" fontId="20" fillId="0" borderId="7" xfId="0" applyFont="1" applyBorder="1" applyAlignment="1">
      <alignment horizontal="left" vertical="center" wrapText="1" indent="1"/>
    </xf>
    <xf numFmtId="0" fontId="20" fillId="0" borderId="8" xfId="0" applyFont="1" applyBorder="1" applyAlignment="1">
      <alignment horizontal="left" vertical="center" wrapText="1" indent="1"/>
    </xf>
    <xf numFmtId="0" fontId="20" fillId="0" borderId="0" xfId="0" applyFont="1" applyAlignment="1">
      <alignment horizontal="left" vertical="center" wrapText="1"/>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24" fillId="0" borderId="0" xfId="0" applyFont="1" applyAlignment="1">
      <alignment horizontal="left"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0" xfId="0" applyFont="1" applyAlignment="1">
      <alignment horizontal="left" wrapText="1"/>
    </xf>
    <xf numFmtId="0" fontId="6" fillId="4" borderId="0" xfId="0" applyFont="1" applyFill="1" applyAlignment="1">
      <alignment horizontal="center" vertical="top"/>
    </xf>
    <xf numFmtId="0" fontId="8" fillId="4" borderId="6" xfId="0" applyFont="1" applyFill="1" applyBorder="1" applyAlignment="1">
      <alignment vertical="center" wrapText="1"/>
    </xf>
    <xf numFmtId="0" fontId="8" fillId="4" borderId="7" xfId="0" applyFont="1" applyFill="1" applyBorder="1" applyAlignment="1">
      <alignment vertical="center" wrapText="1"/>
    </xf>
    <xf numFmtId="0" fontId="8" fillId="4" borderId="8" xfId="0" applyFont="1" applyFill="1" applyBorder="1" applyAlignment="1">
      <alignment vertical="center" wrapText="1"/>
    </xf>
    <xf numFmtId="0" fontId="6" fillId="4" borderId="0" xfId="0" applyFont="1" applyFill="1" applyAlignment="1">
      <alignment horizontal="left" vertical="top" wrapText="1"/>
    </xf>
    <xf numFmtId="0" fontId="6" fillId="4" borderId="17" xfId="0" applyFont="1" applyFill="1" applyBorder="1" applyAlignment="1">
      <alignment vertical="center" wrapText="1"/>
    </xf>
    <xf numFmtId="0" fontId="8" fillId="4" borderId="2" xfId="0" applyFont="1" applyFill="1" applyBorder="1" applyAlignment="1">
      <alignment vertical="center" wrapText="1"/>
    </xf>
    <xf numFmtId="0" fontId="8" fillId="4" borderId="2" xfId="0" applyFont="1" applyFill="1" applyBorder="1" applyAlignment="1">
      <alignment vertical="center"/>
    </xf>
    <xf numFmtId="0" fontId="8" fillId="4" borderId="4" xfId="0" applyFont="1" applyFill="1" applyBorder="1" applyAlignment="1">
      <alignment horizontal="left" vertical="center" wrapText="1"/>
    </xf>
    <xf numFmtId="0" fontId="8" fillId="4" borderId="0" xfId="0" applyFont="1" applyFill="1" applyAlignment="1">
      <alignment horizontal="left" vertical="top" wrapText="1"/>
    </xf>
    <xf numFmtId="0" fontId="8" fillId="4" borderId="0" xfId="0" applyFont="1" applyFill="1" applyAlignment="1">
      <alignment horizontal="left" vertical="center"/>
    </xf>
    <xf numFmtId="0" fontId="6" fillId="4" borderId="0" xfId="0" applyFont="1" applyFill="1" applyAlignment="1">
      <alignment horizontal="left" vertical="center" wrapText="1" indent="6"/>
    </xf>
    <xf numFmtId="0" fontId="6" fillId="4" borderId="0" xfId="0" applyFont="1" applyFill="1" applyAlignment="1">
      <alignment horizontal="left" vertical="center" indent="6"/>
    </xf>
    <xf numFmtId="0" fontId="6" fillId="4" borderId="6" xfId="0" applyFont="1" applyFill="1" applyBorder="1" applyAlignment="1">
      <alignment horizontal="left" vertical="center" wrapText="1" indent="1"/>
    </xf>
    <xf numFmtId="0" fontId="6" fillId="4" borderId="7" xfId="0" applyFont="1" applyFill="1" applyBorder="1" applyAlignment="1">
      <alignment horizontal="left" vertical="center" wrapText="1" indent="1"/>
    </xf>
    <xf numFmtId="0" fontId="6" fillId="4" borderId="8" xfId="0" applyFont="1" applyFill="1" applyBorder="1" applyAlignment="1">
      <alignment horizontal="left" vertical="center" wrapText="1" indent="1"/>
    </xf>
    <xf numFmtId="0" fontId="8" fillId="4" borderId="0" xfId="0" applyFont="1" applyFill="1" applyAlignment="1">
      <alignment horizontal="center" vertical="center"/>
    </xf>
    <xf numFmtId="0" fontId="8" fillId="4" borderId="5" xfId="0" applyFont="1" applyFill="1" applyBorder="1" applyAlignment="1">
      <alignment horizontal="left" vertical="center" wrapText="1"/>
    </xf>
    <xf numFmtId="0" fontId="24" fillId="4" borderId="0" xfId="0" applyFont="1" applyFill="1" applyAlignment="1">
      <alignment horizontal="left" vertical="center" wrapText="1"/>
    </xf>
    <xf numFmtId="0" fontId="6" fillId="0" borderId="0" xfId="0" applyFont="1" applyAlignment="1">
      <alignment vertical="top"/>
    </xf>
    <xf numFmtId="0" fontId="6" fillId="0" borderId="6" xfId="0" applyFont="1" applyBorder="1" applyAlignment="1">
      <alignment vertical="top" wrapText="1"/>
    </xf>
    <xf numFmtId="0" fontId="6" fillId="0" borderId="7" xfId="0" applyFont="1" applyBorder="1" applyAlignment="1">
      <alignment vertical="top" wrapText="1"/>
    </xf>
    <xf numFmtId="0" fontId="6" fillId="0" borderId="8" xfId="0" applyFont="1" applyBorder="1" applyAlignment="1">
      <alignment vertical="top" wrapText="1"/>
    </xf>
    <xf numFmtId="0" fontId="6" fillId="0" borderId="6" xfId="0" applyFont="1" applyBorder="1" applyAlignment="1">
      <alignment horizontal="right" vertical="center"/>
    </xf>
    <xf numFmtId="0" fontId="6" fillId="0" borderId="7" xfId="0" applyFont="1" applyBorder="1" applyAlignment="1">
      <alignment horizontal="right" vertical="center"/>
    </xf>
    <xf numFmtId="0" fontId="6" fillId="0" borderId="8" xfId="0" applyFont="1" applyBorder="1" applyAlignment="1">
      <alignment horizontal="right" vertical="center"/>
    </xf>
    <xf numFmtId="0" fontId="6" fillId="0" borderId="0" xfId="0" applyFont="1" applyAlignment="1">
      <alignment vertical="center"/>
    </xf>
    <xf numFmtId="0" fontId="6" fillId="0" borderId="27" xfId="0" applyFont="1" applyBorder="1" applyAlignment="1">
      <alignment vertical="center"/>
    </xf>
    <xf numFmtId="0" fontId="6" fillId="0" borderId="0" xfId="0" applyFont="1" applyAlignment="1">
      <alignment horizontal="center"/>
    </xf>
    <xf numFmtId="0" fontId="6" fillId="0" borderId="0" xfId="0" applyFont="1" applyAlignment="1">
      <alignment horizontal="right"/>
    </xf>
    <xf numFmtId="0" fontId="8" fillId="4" borderId="0" xfId="0" applyFont="1" applyFill="1" applyAlignment="1">
      <alignment horizontal="center" vertical="center" wrapText="1"/>
    </xf>
    <xf numFmtId="0" fontId="8" fillId="4" borderId="17" xfId="0" applyFont="1" applyFill="1" applyBorder="1" applyAlignment="1">
      <alignment horizontal="left" vertical="center" wrapText="1"/>
    </xf>
    <xf numFmtId="0" fontId="21" fillId="4" borderId="6" xfId="0" applyFont="1" applyFill="1" applyBorder="1" applyAlignment="1">
      <alignment horizontal="center" vertical="center" shrinkToFit="1"/>
    </xf>
    <xf numFmtId="0" fontId="21" fillId="4" borderId="8" xfId="0" applyFont="1" applyFill="1" applyBorder="1" applyAlignment="1">
      <alignment horizontal="center" vertical="center" shrinkToFit="1"/>
    </xf>
    <xf numFmtId="9" fontId="8" fillId="4" borderId="0" xfId="0" applyNumberFormat="1" applyFont="1" applyFill="1" applyAlignment="1">
      <alignment horizontal="left" vertical="center" wrapText="1"/>
    </xf>
    <xf numFmtId="9" fontId="8" fillId="4" borderId="0" xfId="0" quotePrefix="1" applyNumberFormat="1" applyFont="1" applyFill="1" applyAlignment="1">
      <alignment horizontal="center" vertical="center" wrapText="1"/>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1" xfId="0" applyFont="1" applyFill="1" applyBorder="1" applyAlignment="1">
      <alignment horizontal="center" vertical="center"/>
    </xf>
    <xf numFmtId="0" fontId="29" fillId="0" borderId="2" xfId="0" applyFont="1" applyBorder="1" applyAlignment="1">
      <alignment horizontal="center" vertical="center" wrapText="1"/>
    </xf>
    <xf numFmtId="0" fontId="29" fillId="0" borderId="103" xfId="0" applyFont="1" applyBorder="1" applyAlignment="1">
      <alignment horizontal="center" vertical="center" wrapText="1"/>
    </xf>
    <xf numFmtId="0" fontId="29" fillId="0" borderId="51" xfId="0" applyFont="1" applyBorder="1" applyAlignment="1">
      <alignment horizontal="center" vertical="center" wrapText="1"/>
    </xf>
    <xf numFmtId="0" fontId="29" fillId="0" borderId="5" xfId="0" applyFont="1" applyBorder="1" applyAlignment="1">
      <alignment horizontal="left" vertical="center"/>
    </xf>
    <xf numFmtId="0" fontId="29" fillId="0" borderId="39" xfId="0" applyFont="1" applyBorder="1" applyAlignment="1">
      <alignment horizontal="center" vertical="center" wrapText="1"/>
    </xf>
    <xf numFmtId="0" fontId="29" fillId="0" borderId="2" xfId="0" applyFont="1" applyBorder="1" applyAlignment="1">
      <alignment horizontal="center" vertical="center" shrinkToFit="1"/>
    </xf>
    <xf numFmtId="0" fontId="30" fillId="0" borderId="98" xfId="0" applyFont="1" applyBorder="1" applyAlignment="1">
      <alignment horizontal="center" vertical="center" wrapText="1"/>
    </xf>
    <xf numFmtId="0" fontId="30" fillId="0" borderId="99" xfId="0" applyFont="1" applyBorder="1" applyAlignment="1">
      <alignment horizontal="center" vertical="center" wrapText="1"/>
    </xf>
    <xf numFmtId="0" fontId="30" fillId="0" borderId="100"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29" fillId="0" borderId="0" xfId="0" applyFont="1" applyAlignment="1">
      <alignment horizontal="right" vertical="center"/>
    </xf>
    <xf numFmtId="0" fontId="29" fillId="0" borderId="0" xfId="0" applyFont="1" applyAlignment="1">
      <alignment horizontal="center" vertical="center"/>
    </xf>
    <xf numFmtId="0" fontId="29" fillId="0" borderId="2" xfId="0" applyFont="1" applyBorder="1" applyAlignment="1">
      <alignment horizontal="justify" vertical="center" wrapText="1"/>
    </xf>
    <xf numFmtId="0" fontId="29" fillId="0" borderId="0" xfId="0" applyFont="1" applyAlignment="1">
      <alignment horizontal="left" vertical="center"/>
    </xf>
    <xf numFmtId="0" fontId="29" fillId="0" borderId="16"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101" xfId="0" applyFont="1" applyBorder="1" applyAlignment="1">
      <alignment horizontal="center" vertical="center" wrapText="1"/>
    </xf>
    <xf numFmtId="0" fontId="29" fillId="0" borderId="102" xfId="0" applyFont="1" applyBorder="1" applyAlignment="1">
      <alignment horizontal="center" vertical="center" wrapText="1"/>
    </xf>
    <xf numFmtId="0" fontId="6" fillId="0" borderId="230" xfId="0" applyFont="1" applyBorder="1" applyAlignment="1">
      <alignment horizontal="center" vertical="center"/>
    </xf>
    <xf numFmtId="1" fontId="6" fillId="4" borderId="6" xfId="0" applyNumberFormat="1" applyFont="1" applyFill="1" applyBorder="1" applyAlignment="1">
      <alignment horizontal="center" vertical="center"/>
    </xf>
    <xf numFmtId="1" fontId="6" fillId="4" borderId="7" xfId="0" applyNumberFormat="1" applyFont="1" applyFill="1" applyBorder="1" applyAlignment="1">
      <alignment horizontal="center" vertical="center"/>
    </xf>
    <xf numFmtId="0" fontId="24" fillId="0" borderId="2" xfId="0" applyFont="1" applyBorder="1" applyAlignment="1">
      <alignment horizontal="center" vertical="center"/>
    </xf>
    <xf numFmtId="0" fontId="11" fillId="0" borderId="0" xfId="0" applyFont="1" applyAlignment="1">
      <alignment horizontal="center"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230"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96" fillId="0" borderId="0" xfId="49" applyFont="1" applyAlignment="1">
      <alignment horizontal="center" vertical="center"/>
    </xf>
    <xf numFmtId="0" fontId="3" fillId="39" borderId="231" xfId="49" applyFill="1" applyBorder="1" applyAlignment="1">
      <alignment horizontal="center" vertical="center" shrinkToFit="1"/>
    </xf>
    <xf numFmtId="0" fontId="3" fillId="39" borderId="212" xfId="49" applyFill="1" applyBorder="1" applyAlignment="1">
      <alignment horizontal="center" vertical="center" shrinkToFit="1"/>
    </xf>
    <xf numFmtId="0" fontId="3" fillId="0" borderId="2" xfId="49" applyBorder="1" applyAlignment="1">
      <alignment horizontal="center" vertical="center"/>
    </xf>
    <xf numFmtId="0" fontId="3" fillId="0" borderId="6" xfId="49" applyBorder="1" applyAlignment="1">
      <alignment horizontal="center" vertical="center" wrapText="1"/>
    </xf>
    <xf numFmtId="0" fontId="3" fillId="0" borderId="7" xfId="49" applyBorder="1" applyAlignment="1">
      <alignment horizontal="center" vertical="center" wrapText="1"/>
    </xf>
    <xf numFmtId="0" fontId="3" fillId="0" borderId="8" xfId="49" applyBorder="1" applyAlignment="1">
      <alignment horizontal="center" vertical="center" wrapText="1"/>
    </xf>
    <xf numFmtId="0" fontId="3" fillId="0" borderId="2" xfId="49" applyBorder="1" applyAlignment="1">
      <alignment horizontal="center" vertical="center" wrapText="1"/>
    </xf>
    <xf numFmtId="0" fontId="3" fillId="0" borderId="6" xfId="49" applyBorder="1" applyAlignment="1">
      <alignment horizontal="center" vertical="center"/>
    </xf>
    <xf numFmtId="0" fontId="3" fillId="0" borderId="7" xfId="49" applyBorder="1" applyAlignment="1">
      <alignment horizontal="center" vertical="center"/>
    </xf>
    <xf numFmtId="0" fontId="3" fillId="0" borderId="8" xfId="49" applyBorder="1" applyAlignment="1">
      <alignment horizontal="center" vertical="center"/>
    </xf>
    <xf numFmtId="0" fontId="3" fillId="39" borderId="6" xfId="49" applyFill="1" applyBorder="1" applyAlignment="1">
      <alignment horizontal="center" vertical="center"/>
    </xf>
    <xf numFmtId="0" fontId="3" fillId="39" borderId="7" xfId="49" applyFill="1" applyBorder="1" applyAlignment="1">
      <alignment horizontal="center" vertical="center"/>
    </xf>
    <xf numFmtId="0" fontId="3" fillId="39" borderId="2" xfId="49" applyFill="1" applyBorder="1" applyAlignment="1">
      <alignment horizontal="center" vertical="center"/>
    </xf>
    <xf numFmtId="179" fontId="3" fillId="0" borderId="6" xfId="49" applyNumberFormat="1" applyBorder="1" applyAlignment="1">
      <alignment horizontal="center" vertical="center"/>
    </xf>
    <xf numFmtId="179" fontId="3" fillId="0" borderId="7" xfId="49" applyNumberFormat="1" applyBorder="1" applyAlignment="1">
      <alignment horizontal="center" vertical="center"/>
    </xf>
    <xf numFmtId="176" fontId="0" fillId="38" borderId="6" xfId="50" applyNumberFormat="1" applyFont="1" applyFill="1" applyBorder="1" applyAlignment="1">
      <alignment horizontal="center" vertical="center"/>
    </xf>
    <xf numFmtId="176" fontId="0" fillId="38" borderId="7" xfId="50" applyNumberFormat="1" applyFont="1" applyFill="1" applyBorder="1" applyAlignment="1">
      <alignment horizontal="center" vertical="center"/>
    </xf>
    <xf numFmtId="176" fontId="0" fillId="38" borderId="8" xfId="50" applyNumberFormat="1" applyFont="1" applyFill="1" applyBorder="1" applyAlignment="1">
      <alignment horizontal="center" vertical="center"/>
    </xf>
    <xf numFmtId="0" fontId="3" fillId="0" borderId="0" xfId="49" applyAlignment="1">
      <alignment horizontal="left" vertical="center"/>
    </xf>
    <xf numFmtId="1" fontId="6" fillId="0" borderId="6" xfId="0" applyNumberFormat="1" applyFont="1" applyBorder="1" applyAlignment="1">
      <alignment horizontal="center" vertical="center"/>
    </xf>
    <xf numFmtId="1" fontId="6" fillId="0" borderId="7" xfId="0" applyNumberFormat="1" applyFont="1" applyBorder="1" applyAlignment="1">
      <alignment horizontal="center" vertical="center"/>
    </xf>
    <xf numFmtId="0" fontId="21" fillId="0" borderId="6" xfId="0" applyFont="1" applyBorder="1" applyAlignment="1">
      <alignment horizontal="center" vertical="center"/>
    </xf>
    <xf numFmtId="0" fontId="97" fillId="0" borderId="0" xfId="49" applyFont="1" applyAlignment="1">
      <alignment horizontal="left" vertical="center"/>
    </xf>
    <xf numFmtId="0" fontId="52" fillId="0" borderId="0" xfId="0" applyFont="1" applyAlignment="1">
      <alignment horizontal="left" vertical="top" wrapText="1"/>
    </xf>
    <xf numFmtId="0" fontId="52" fillId="0" borderId="167" xfId="0" applyFont="1" applyBorder="1" applyAlignment="1">
      <alignment horizontal="center" vertical="center" wrapText="1"/>
    </xf>
    <xf numFmtId="0" fontId="52" fillId="0" borderId="172" xfId="0" applyFont="1" applyBorder="1" applyAlignment="1">
      <alignment horizontal="center" vertical="center" wrapText="1"/>
    </xf>
    <xf numFmtId="0" fontId="52" fillId="0" borderId="177" xfId="0" applyFont="1" applyBorder="1" applyAlignment="1">
      <alignment horizontal="center" vertical="center" wrapText="1"/>
    </xf>
    <xf numFmtId="0" fontId="52" fillId="0" borderId="172" xfId="0" applyFont="1" applyBorder="1" applyAlignment="1">
      <alignment horizontal="center" vertical="center"/>
    </xf>
    <xf numFmtId="0" fontId="52" fillId="0" borderId="185" xfId="0" applyFont="1" applyBorder="1" applyAlignment="1">
      <alignment horizontal="center" vertical="center"/>
    </xf>
    <xf numFmtId="0" fontId="52" fillId="0" borderId="188" xfId="0" applyFont="1" applyBorder="1" applyAlignment="1">
      <alignment horizontal="center" vertical="center"/>
    </xf>
    <xf numFmtId="2" fontId="52" fillId="20" borderId="25" xfId="0" applyNumberFormat="1" applyFont="1" applyFill="1" applyBorder="1" applyAlignment="1">
      <alignment horizontal="center" vertical="center"/>
    </xf>
    <xf numFmtId="2" fontId="52" fillId="20" borderId="187" xfId="0" applyNumberFormat="1" applyFont="1" applyFill="1" applyBorder="1" applyAlignment="1">
      <alignment horizontal="center" vertical="center"/>
    </xf>
    <xf numFmtId="2" fontId="52" fillId="20" borderId="155" xfId="0" applyNumberFormat="1" applyFont="1" applyFill="1" applyBorder="1" applyAlignment="1">
      <alignment horizontal="center" vertical="center"/>
    </xf>
    <xf numFmtId="2" fontId="52" fillId="20" borderId="156" xfId="0" applyNumberFormat="1" applyFont="1" applyFill="1" applyBorder="1" applyAlignment="1">
      <alignment horizontal="center" vertical="center"/>
    </xf>
    <xf numFmtId="0" fontId="52" fillId="0" borderId="148" xfId="0" applyFont="1" applyBorder="1" applyAlignment="1">
      <alignment horizontal="left" vertical="top" wrapText="1"/>
    </xf>
    <xf numFmtId="0" fontId="52" fillId="0" borderId="164" xfId="0" applyFont="1" applyBorder="1" applyAlignment="1">
      <alignment horizontal="center" vertical="center"/>
    </xf>
    <xf numFmtId="0" fontId="52" fillId="0" borderId="165" xfId="0" applyFont="1" applyBorder="1" applyAlignment="1">
      <alignment horizontal="center" vertical="center"/>
    </xf>
    <xf numFmtId="0" fontId="53" fillId="0" borderId="0" xfId="0" applyFont="1" applyAlignment="1">
      <alignment horizontal="center" vertical="center"/>
    </xf>
    <xf numFmtId="0" fontId="0" fillId="0" borderId="104" xfId="0" applyBorder="1" applyAlignment="1">
      <alignment horizontal="center" vertical="center"/>
    </xf>
    <xf numFmtId="0" fontId="0" fillId="0" borderId="95" xfId="0" applyBorder="1" applyAlignment="1">
      <alignment horizontal="center" vertical="center"/>
    </xf>
    <xf numFmtId="0" fontId="0" fillId="0" borderId="105" xfId="0" applyBorder="1" applyAlignment="1">
      <alignment horizontal="center" vertical="center"/>
    </xf>
    <xf numFmtId="0" fontId="0" fillId="43" borderId="104" xfId="0" applyFill="1" applyBorder="1" applyAlignment="1">
      <alignment horizontal="center" vertical="center"/>
    </xf>
    <xf numFmtId="0" fontId="0" fillId="43" borderId="95" xfId="0" applyFill="1" applyBorder="1" applyAlignment="1">
      <alignment horizontal="center" vertical="center"/>
    </xf>
    <xf numFmtId="0" fontId="0" fillId="43" borderId="105" xfId="0" applyFill="1" applyBorder="1" applyAlignment="1">
      <alignment horizontal="center" vertical="center"/>
    </xf>
    <xf numFmtId="0" fontId="52" fillId="43" borderId="150" xfId="0" applyFont="1" applyFill="1" applyBorder="1" applyAlignment="1">
      <alignment horizontal="center" vertical="center"/>
    </xf>
    <xf numFmtId="0" fontId="52" fillId="43" borderId="151" xfId="0" applyFont="1" applyFill="1" applyBorder="1" applyAlignment="1">
      <alignment horizontal="center" vertical="center"/>
    </xf>
    <xf numFmtId="0" fontId="52" fillId="20" borderId="2" xfId="0" applyFont="1" applyFill="1" applyBorder="1" applyAlignment="1">
      <alignment horizontal="center" vertical="center"/>
    </xf>
    <xf numFmtId="0" fontId="52" fillId="20" borderId="153" xfId="0" applyFont="1" applyFill="1" applyBorder="1" applyAlignment="1">
      <alignment horizontal="center" vertical="center"/>
    </xf>
    <xf numFmtId="0" fontId="52" fillId="43" borderId="2" xfId="0" applyFont="1" applyFill="1" applyBorder="1" applyAlignment="1">
      <alignment horizontal="center" vertical="center"/>
    </xf>
    <xf numFmtId="0" fontId="52" fillId="43" borderId="153" xfId="0" applyFont="1" applyFill="1" applyBorder="1" applyAlignment="1">
      <alignment horizontal="center" vertical="center"/>
    </xf>
    <xf numFmtId="0" fontId="52" fillId="20" borderId="155" xfId="0" applyFont="1" applyFill="1" applyBorder="1" applyAlignment="1">
      <alignment horizontal="center" vertical="center"/>
    </xf>
    <xf numFmtId="0" fontId="52" fillId="20" borderId="156" xfId="0" applyFont="1" applyFill="1" applyBorder="1" applyAlignment="1">
      <alignment horizontal="center" vertical="center"/>
    </xf>
    <xf numFmtId="0" fontId="52" fillId="0" borderId="0" xfId="0" applyFont="1" applyAlignment="1">
      <alignment horizontal="left" vertical="center" wrapText="1"/>
    </xf>
    <xf numFmtId="0" fontId="52" fillId="0" borderId="0" xfId="0" applyFont="1" applyAlignment="1">
      <alignment vertical="center" wrapText="1"/>
    </xf>
    <xf numFmtId="0" fontId="52" fillId="20" borderId="51" xfId="0" applyFont="1" applyFill="1" applyBorder="1" applyAlignment="1">
      <alignment horizontal="center" vertical="center"/>
    </xf>
    <xf numFmtId="0" fontId="52" fillId="20" borderId="52" xfId="0" applyFont="1" applyFill="1" applyBorder="1" applyAlignment="1">
      <alignment horizontal="center" vertical="center"/>
    </xf>
    <xf numFmtId="0" fontId="52" fillId="0" borderId="190" xfId="0" applyFont="1" applyBorder="1" applyAlignment="1">
      <alignment horizontal="center" vertical="center" wrapText="1"/>
    </xf>
    <xf numFmtId="0" fontId="52" fillId="0" borderId="25" xfId="0" applyFont="1" applyBorder="1" applyAlignment="1">
      <alignment horizontal="center" vertical="center"/>
    </xf>
    <xf numFmtId="0" fontId="52" fillId="0" borderId="187" xfId="0" applyFont="1" applyBorder="1" applyAlignment="1">
      <alignment horizontal="center" vertical="center"/>
    </xf>
    <xf numFmtId="0" fontId="52" fillId="0" borderId="155" xfId="0" applyFont="1" applyBorder="1" applyAlignment="1">
      <alignment horizontal="center" vertical="center"/>
    </xf>
    <xf numFmtId="0" fontId="52" fillId="0" borderId="156" xfId="0" applyFont="1" applyBorder="1" applyAlignment="1">
      <alignment horizontal="center" vertical="center"/>
    </xf>
    <xf numFmtId="0" fontId="52" fillId="0" borderId="150" xfId="0" applyFont="1" applyBorder="1" applyAlignment="1">
      <alignment horizontal="center" vertical="center"/>
    </xf>
    <xf numFmtId="0" fontId="52" fillId="0" borderId="151" xfId="0" applyFont="1" applyBorder="1" applyAlignment="1">
      <alignment horizontal="center" vertical="center"/>
    </xf>
    <xf numFmtId="0" fontId="52" fillId="0" borderId="2" xfId="0" applyFont="1" applyBorder="1" applyAlignment="1">
      <alignment horizontal="center" vertical="center"/>
    </xf>
    <xf numFmtId="0" fontId="52" fillId="0" borderId="153" xfId="0" applyFont="1" applyBorder="1" applyAlignment="1">
      <alignment horizontal="center" vertical="center"/>
    </xf>
    <xf numFmtId="0" fontId="52" fillId="0" borderId="51" xfId="0" applyFont="1" applyBorder="1" applyAlignment="1">
      <alignment horizontal="center" vertical="center"/>
    </xf>
    <xf numFmtId="0" fontId="52" fillId="0" borderId="52" xfId="0" applyFont="1" applyBorder="1" applyAlignment="1">
      <alignment horizontal="center" vertical="center"/>
    </xf>
    <xf numFmtId="0" fontId="106" fillId="0" borderId="241" xfId="51" applyFont="1" applyBorder="1" applyAlignment="1">
      <alignment horizontal="left" vertical="center" wrapText="1"/>
    </xf>
    <xf numFmtId="0" fontId="84" fillId="0" borderId="0" xfId="51" applyFont="1" applyAlignment="1">
      <alignment horizontal="center" vertical="center"/>
    </xf>
    <xf numFmtId="0" fontId="101" fillId="0" borderId="0" xfId="51" applyFont="1" applyAlignment="1">
      <alignment horizontal="center" vertical="center"/>
    </xf>
    <xf numFmtId="0" fontId="12" fillId="0" borderId="206" xfId="51" applyBorder="1" applyAlignment="1">
      <alignment horizontal="center" vertical="center"/>
    </xf>
    <xf numFmtId="0" fontId="81" fillId="42" borderId="206" xfId="51" applyFont="1" applyFill="1" applyBorder="1" applyAlignment="1">
      <alignment vertical="center" wrapText="1"/>
    </xf>
    <xf numFmtId="0" fontId="106" fillId="42" borderId="206" xfId="51" applyFont="1" applyFill="1" applyBorder="1" applyAlignment="1">
      <alignment vertical="center" wrapText="1"/>
    </xf>
    <xf numFmtId="180" fontId="12" fillId="0" borderId="234" xfId="51" applyNumberFormat="1" applyBorder="1" applyAlignment="1">
      <alignment horizontal="center" vertical="center"/>
    </xf>
    <xf numFmtId="180" fontId="12" fillId="0" borderId="237" xfId="51" applyNumberFormat="1" applyBorder="1" applyAlignment="1">
      <alignment horizontal="center" vertical="center"/>
    </xf>
    <xf numFmtId="0" fontId="106" fillId="0" borderId="235" xfId="51" applyFont="1" applyBorder="1" applyAlignment="1">
      <alignment vertical="center" wrapText="1"/>
    </xf>
    <xf numFmtId="181" fontId="12" fillId="41" borderId="252" xfId="51" applyNumberFormat="1" applyFill="1" applyBorder="1" applyAlignment="1">
      <alignment horizontal="center" vertical="center"/>
    </xf>
    <xf numFmtId="181" fontId="12" fillId="41" borderId="105" xfId="51" applyNumberFormat="1" applyFill="1" applyBorder="1" applyAlignment="1">
      <alignment horizontal="center" vertical="center"/>
    </xf>
    <xf numFmtId="0" fontId="108" fillId="0" borderId="241" xfId="51" applyFont="1" applyBorder="1" applyAlignment="1">
      <alignment horizontal="left" vertical="center" wrapText="1"/>
    </xf>
    <xf numFmtId="0" fontId="81" fillId="0" borderId="241" xfId="51" applyFont="1" applyBorder="1" applyAlignment="1">
      <alignment horizontal="left" vertical="center" wrapText="1"/>
    </xf>
    <xf numFmtId="0" fontId="81" fillId="0" borderId="235" xfId="51" applyFont="1" applyBorder="1" applyAlignment="1">
      <alignment vertical="center" wrapText="1"/>
    </xf>
    <xf numFmtId="0" fontId="12" fillId="0" borderId="245" xfId="51" applyBorder="1" applyAlignment="1">
      <alignment horizontal="center" vertical="center"/>
    </xf>
    <xf numFmtId="0" fontId="12" fillId="0" borderId="246" xfId="51" applyBorder="1" applyAlignment="1">
      <alignment horizontal="center" vertical="center"/>
    </xf>
    <xf numFmtId="0" fontId="105" fillId="0" borderId="247" xfId="51" applyFont="1" applyBorder="1" applyAlignment="1">
      <alignment horizontal="center" vertical="center"/>
    </xf>
    <xf numFmtId="0" fontId="105" fillId="0" borderId="8" xfId="51" applyFont="1" applyBorder="1" applyAlignment="1">
      <alignment horizontal="center" vertical="center"/>
    </xf>
    <xf numFmtId="180" fontId="12" fillId="0" borderId="248" xfId="51" applyNumberFormat="1" applyBorder="1" applyAlignment="1">
      <alignment horizontal="center" vertical="center"/>
    </xf>
    <xf numFmtId="180" fontId="12" fillId="0" borderId="249" xfId="51" applyNumberFormat="1" applyBorder="1" applyAlignment="1">
      <alignment horizontal="center" vertical="center"/>
    </xf>
    <xf numFmtId="180" fontId="12" fillId="0" borderId="250" xfId="51" applyNumberFormat="1" applyBorder="1" applyAlignment="1">
      <alignment horizontal="center" vertical="center"/>
    </xf>
    <xf numFmtId="180" fontId="12" fillId="0" borderId="251" xfId="51" applyNumberFormat="1" applyBorder="1" applyAlignment="1">
      <alignment horizontal="center" vertical="center"/>
    </xf>
    <xf numFmtId="0" fontId="81" fillId="0" borderId="241" xfId="52" applyFont="1" applyBorder="1" applyAlignment="1">
      <alignment horizontal="left" vertical="center" wrapText="1"/>
    </xf>
    <xf numFmtId="0" fontId="106" fillId="0" borderId="241" xfId="52" applyFont="1" applyBorder="1" applyAlignment="1">
      <alignment horizontal="left" vertical="center" wrapText="1"/>
    </xf>
    <xf numFmtId="0" fontId="83" fillId="0" borderId="0" xfId="52" applyFont="1" applyAlignment="1">
      <alignment horizontal="center" vertical="center"/>
    </xf>
    <xf numFmtId="0" fontId="12" fillId="0" borderId="206" xfId="52" applyBorder="1" applyAlignment="1">
      <alignment horizontal="center" vertical="center"/>
    </xf>
    <xf numFmtId="0" fontId="81" fillId="42" borderId="206" xfId="52" applyFont="1" applyFill="1" applyBorder="1" applyAlignment="1">
      <alignment vertical="center" wrapText="1"/>
    </xf>
    <xf numFmtId="0" fontId="106" fillId="42" borderId="206" xfId="52" applyFont="1" applyFill="1" applyBorder="1" applyAlignment="1">
      <alignment vertical="center" wrapText="1"/>
    </xf>
    <xf numFmtId="180" fontId="12" fillId="0" borderId="234" xfId="52" applyNumberFormat="1" applyBorder="1" applyAlignment="1">
      <alignment horizontal="center" vertical="center"/>
    </xf>
    <xf numFmtId="180" fontId="12" fillId="0" borderId="237" xfId="52" applyNumberFormat="1" applyBorder="1" applyAlignment="1">
      <alignment horizontal="center" vertical="center"/>
    </xf>
    <xf numFmtId="0" fontId="114" fillId="0" borderId="235" xfId="52" applyFont="1" applyBorder="1" applyAlignment="1">
      <alignment vertical="center" wrapText="1"/>
    </xf>
    <xf numFmtId="0" fontId="115" fillId="0" borderId="235" xfId="52" applyFont="1" applyBorder="1" applyAlignment="1">
      <alignment vertical="center" wrapText="1"/>
    </xf>
    <xf numFmtId="0" fontId="105" fillId="0" borderId="2" xfId="52" applyFont="1" applyBorder="1" applyAlignment="1">
      <alignment horizontal="center" vertical="center" shrinkToFit="1"/>
    </xf>
    <xf numFmtId="180" fontId="12" fillId="0" borderId="248" xfId="52" applyNumberFormat="1" applyBorder="1" applyAlignment="1">
      <alignment horizontal="center" vertical="center"/>
    </xf>
    <xf numFmtId="180" fontId="12" fillId="0" borderId="249" xfId="52" applyNumberFormat="1" applyBorder="1" applyAlignment="1">
      <alignment horizontal="center" vertical="center"/>
    </xf>
    <xf numFmtId="180" fontId="12" fillId="0" borderId="250" xfId="52" applyNumberFormat="1" applyBorder="1" applyAlignment="1">
      <alignment horizontal="center" vertical="center"/>
    </xf>
    <xf numFmtId="180" fontId="12" fillId="0" borderId="251" xfId="52" applyNumberFormat="1" applyBorder="1" applyAlignment="1">
      <alignment horizontal="center" vertical="center"/>
    </xf>
    <xf numFmtId="181" fontId="12" fillId="41" borderId="252" xfId="52" applyNumberFormat="1" applyFill="1" applyBorder="1" applyAlignment="1">
      <alignment horizontal="center" vertical="center"/>
    </xf>
    <xf numFmtId="181" fontId="12" fillId="41" borderId="105" xfId="52" applyNumberFormat="1" applyFill="1" applyBorder="1" applyAlignment="1">
      <alignment horizontal="center" vertical="center"/>
    </xf>
    <xf numFmtId="181" fontId="12" fillId="41" borderId="252" xfId="53" applyNumberFormat="1" applyFill="1" applyBorder="1" applyAlignment="1">
      <alignment horizontal="center" vertical="center"/>
    </xf>
    <xf numFmtId="181" fontId="12" fillId="41" borderId="105" xfId="53" applyNumberFormat="1" applyFill="1" applyBorder="1" applyAlignment="1">
      <alignment horizontal="center" vertical="center"/>
    </xf>
    <xf numFmtId="0" fontId="86" fillId="0" borderId="241" xfId="53" applyFont="1" applyBorder="1" applyAlignment="1">
      <alignment horizontal="left" vertical="center" wrapText="1"/>
    </xf>
    <xf numFmtId="0" fontId="110" fillId="0" borderId="241" xfId="53" applyFont="1" applyBorder="1" applyAlignment="1">
      <alignment horizontal="left" vertical="center" wrapText="1"/>
    </xf>
    <xf numFmtId="0" fontId="12" fillId="0" borderId="206" xfId="53" applyBorder="1" applyAlignment="1">
      <alignment horizontal="center" vertical="center"/>
    </xf>
    <xf numFmtId="0" fontId="105" fillId="0" borderId="2" xfId="53" applyFont="1" applyBorder="1" applyAlignment="1">
      <alignment horizontal="center" vertical="center" shrinkToFit="1"/>
    </xf>
    <xf numFmtId="0" fontId="106" fillId="42" borderId="206" xfId="53" applyFont="1" applyFill="1" applyBorder="1" applyAlignment="1">
      <alignment vertical="center" wrapText="1"/>
    </xf>
    <xf numFmtId="180" fontId="12" fillId="0" borderId="248" xfId="53" applyNumberFormat="1" applyBorder="1" applyAlignment="1">
      <alignment horizontal="center" vertical="center"/>
    </xf>
    <xf numFmtId="180" fontId="12" fillId="0" borderId="249" xfId="53" applyNumberFormat="1" applyBorder="1" applyAlignment="1">
      <alignment horizontal="center" vertical="center"/>
    </xf>
    <xf numFmtId="180" fontId="12" fillId="0" borderId="250" xfId="53" applyNumberFormat="1" applyBorder="1" applyAlignment="1">
      <alignment horizontal="center" vertical="center"/>
    </xf>
    <xf numFmtId="180" fontId="12" fillId="0" borderId="251" xfId="53" applyNumberFormat="1" applyBorder="1" applyAlignment="1">
      <alignment horizontal="center" vertical="center"/>
    </xf>
    <xf numFmtId="0" fontId="106" fillId="0" borderId="255" xfId="53" applyFont="1" applyBorder="1" applyAlignment="1">
      <alignment horizontal="left" vertical="center" wrapText="1"/>
    </xf>
    <xf numFmtId="0" fontId="106" fillId="0" borderId="241" xfId="53" applyFont="1" applyBorder="1" applyAlignment="1">
      <alignment horizontal="left" vertical="center" wrapText="1"/>
    </xf>
    <xf numFmtId="0" fontId="108" fillId="0" borderId="241" xfId="53" applyFont="1" applyBorder="1" applyAlignment="1">
      <alignment horizontal="left" vertical="center" wrapText="1"/>
    </xf>
    <xf numFmtId="0" fontId="106" fillId="0" borderId="243" xfId="53" applyFont="1" applyBorder="1" applyAlignment="1">
      <alignment vertical="center" wrapText="1"/>
    </xf>
    <xf numFmtId="180" fontId="12" fillId="0" borderId="234" xfId="53" applyNumberFormat="1" applyBorder="1" applyAlignment="1">
      <alignment horizontal="center" vertical="center"/>
    </xf>
    <xf numFmtId="180" fontId="12" fillId="0" borderId="237" xfId="53" applyNumberFormat="1" applyBorder="1" applyAlignment="1">
      <alignment horizontal="center" vertical="center"/>
    </xf>
    <xf numFmtId="0" fontId="101" fillId="0" borderId="0" xfId="53" applyFont="1" applyAlignment="1">
      <alignment horizontal="center" vertical="center"/>
    </xf>
    <xf numFmtId="0" fontId="84" fillId="0" borderId="0" xfId="53" applyFont="1" applyAlignment="1">
      <alignment horizontal="center" vertical="center"/>
    </xf>
    <xf numFmtId="0" fontId="0" fillId="0" borderId="6" xfId="0" applyBorder="1"/>
    <xf numFmtId="0" fontId="0" fillId="0" borderId="7" xfId="0" applyBorder="1"/>
    <xf numFmtId="0" fontId="0" fillId="0" borderId="8" xfId="0" applyBorder="1"/>
    <xf numFmtId="0" fontId="53" fillId="0" borderId="0" xfId="0" applyFont="1"/>
    <xf numFmtId="0" fontId="53" fillId="0" borderId="0" xfId="0" applyFont="1" applyAlignment="1">
      <alignment horizontal="center"/>
    </xf>
    <xf numFmtId="0" fontId="61" fillId="0" borderId="0" xfId="42" applyFont="1" applyAlignment="1">
      <alignment horizontal="center" vertical="center"/>
    </xf>
    <xf numFmtId="0" fontId="69" fillId="35" borderId="0" xfId="42" applyFont="1" applyFill="1" applyAlignment="1">
      <alignment horizontal="center" vertical="center"/>
    </xf>
    <xf numFmtId="0" fontId="69" fillId="35" borderId="0" xfId="43" applyFont="1" applyFill="1" applyAlignment="1">
      <alignment horizontal="center" vertical="center"/>
    </xf>
    <xf numFmtId="0" fontId="71" fillId="0" borderId="0" xfId="42" applyFont="1" applyAlignment="1">
      <alignment horizontal="center" vertical="center"/>
    </xf>
    <xf numFmtId="0" fontId="69" fillId="36" borderId="0" xfId="42" applyFont="1" applyFill="1" applyAlignment="1">
      <alignment horizontal="center" vertical="center"/>
    </xf>
    <xf numFmtId="0" fontId="18" fillId="0" borderId="0" xfId="44" applyFont="1" applyAlignment="1">
      <alignment vertical="center" wrapText="1"/>
    </xf>
    <xf numFmtId="0" fontId="18" fillId="0" borderId="0" xfId="0" applyFont="1" applyAlignment="1">
      <alignment vertical="center" wrapText="1"/>
    </xf>
    <xf numFmtId="0" fontId="18" fillId="0" borderId="0" xfId="44" applyFont="1" applyAlignment="1">
      <alignment vertical="center"/>
    </xf>
    <xf numFmtId="0" fontId="0" fillId="0" borderId="0" xfId="0" applyAlignment="1">
      <alignment vertical="center"/>
    </xf>
    <xf numFmtId="0" fontId="12" fillId="0" borderId="25" xfId="44" applyFont="1" applyBorder="1" applyAlignment="1">
      <alignment vertical="center"/>
    </xf>
    <xf numFmtId="0" fontId="0" fillId="0" borderId="39" xfId="0" applyBorder="1" applyAlignment="1">
      <alignment vertical="center"/>
    </xf>
    <xf numFmtId="0" fontId="12" fillId="0" borderId="3" xfId="44" applyFont="1" applyBorder="1" applyAlignment="1">
      <alignment vertical="center"/>
    </xf>
    <xf numFmtId="0" fontId="0" fillId="0" borderId="4" xfId="0" applyBorder="1" applyAlignment="1">
      <alignment vertical="center"/>
    </xf>
    <xf numFmtId="0" fontId="0" fillId="0" borderId="1" xfId="0" applyBorder="1" applyAlignment="1">
      <alignment vertical="center"/>
    </xf>
    <xf numFmtId="0" fontId="0" fillId="0" borderId="16" xfId="0" applyBorder="1" applyAlignment="1">
      <alignment vertical="center"/>
    </xf>
    <xf numFmtId="0" fontId="0" fillId="0" borderId="5" xfId="0" applyBorder="1" applyAlignment="1">
      <alignment vertical="center"/>
    </xf>
    <xf numFmtId="0" fontId="0" fillId="0" borderId="15" xfId="0" applyBorder="1" applyAlignment="1">
      <alignment vertical="center"/>
    </xf>
    <xf numFmtId="0" fontId="75" fillId="0" borderId="0" xfId="44" applyFont="1" applyAlignment="1">
      <alignment horizontal="center"/>
    </xf>
    <xf numFmtId="0" fontId="12" fillId="0" borderId="6" xfId="44"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79" fillId="0" borderId="206" xfId="45" applyFont="1" applyBorder="1" applyAlignment="1">
      <alignment horizontal="center" vertical="center"/>
    </xf>
    <xf numFmtId="0" fontId="77" fillId="0" borderId="206" xfId="45" applyFont="1" applyBorder="1" applyAlignment="1">
      <alignment horizontal="center" vertical="center"/>
    </xf>
    <xf numFmtId="0" fontId="80" fillId="0" borderId="0" xfId="45" applyFont="1" applyAlignment="1">
      <alignment horizontal="left" vertical="center" wrapText="1"/>
    </xf>
    <xf numFmtId="0" fontId="79" fillId="0" borderId="198" xfId="45" applyFont="1" applyBorder="1" applyAlignment="1">
      <alignment horizontal="center" vertical="center"/>
    </xf>
    <xf numFmtId="0" fontId="79" fillId="0" borderId="199" xfId="45" applyFont="1" applyBorder="1" applyAlignment="1">
      <alignment horizontal="center" vertical="center"/>
    </xf>
    <xf numFmtId="0" fontId="79" fillId="0" borderId="200" xfId="45" applyFont="1" applyBorder="1" applyAlignment="1">
      <alignment horizontal="center" vertical="center"/>
    </xf>
    <xf numFmtId="0" fontId="79" fillId="0" borderId="147" xfId="45" applyFont="1" applyBorder="1" applyAlignment="1">
      <alignment horizontal="center" vertical="center"/>
    </xf>
    <xf numFmtId="0" fontId="79" fillId="0" borderId="0" xfId="45" applyFont="1" applyAlignment="1">
      <alignment horizontal="center" vertical="center"/>
    </xf>
    <xf numFmtId="0" fontId="79" fillId="0" borderId="201" xfId="45" applyFont="1" applyBorder="1" applyAlignment="1">
      <alignment horizontal="center" vertical="center"/>
    </xf>
    <xf numFmtId="0" fontId="79" fillId="0" borderId="203" xfId="45" applyFont="1" applyBorder="1" applyAlignment="1">
      <alignment horizontal="center" vertical="center"/>
    </xf>
    <xf numFmtId="0" fontId="79" fillId="0" borderId="204" xfId="45" applyFont="1" applyBorder="1" applyAlignment="1">
      <alignment horizontal="center" vertical="center"/>
    </xf>
    <xf numFmtId="0" fontId="79" fillId="0" borderId="205" xfId="45" applyFont="1" applyBorder="1" applyAlignment="1">
      <alignment horizontal="center" vertical="center"/>
    </xf>
    <xf numFmtId="0" fontId="79" fillId="0" borderId="206" xfId="45" applyFont="1" applyBorder="1" applyAlignment="1">
      <alignment horizontal="right" vertical="center"/>
    </xf>
    <xf numFmtId="0" fontId="0" fillId="0" borderId="206" xfId="0" applyBorder="1" applyAlignment="1">
      <alignment horizontal="center" vertical="center" wrapText="1"/>
    </xf>
    <xf numFmtId="0" fontId="80" fillId="0" borderId="206" xfId="0" applyFont="1" applyBorder="1" applyAlignment="1">
      <alignment horizontal="center" vertical="center" wrapText="1"/>
    </xf>
    <xf numFmtId="0" fontId="79" fillId="0" borderId="206" xfId="0" applyFont="1" applyBorder="1" applyAlignment="1">
      <alignment horizontal="right" vertical="center"/>
    </xf>
    <xf numFmtId="0" fontId="79" fillId="0" borderId="206" xfId="45" applyFont="1" applyBorder="1" applyAlignment="1">
      <alignment horizontal="center" vertical="center" textRotation="255"/>
    </xf>
    <xf numFmtId="0" fontId="79" fillId="0" borderId="207" xfId="45" applyFont="1" applyBorder="1" applyAlignment="1">
      <alignment horizontal="left" wrapText="1"/>
    </xf>
    <xf numFmtId="0" fontId="79" fillId="0" borderId="208" xfId="45" applyFont="1" applyBorder="1" applyAlignment="1">
      <alignment vertical="top" wrapText="1"/>
    </xf>
    <xf numFmtId="0" fontId="18" fillId="0" borderId="0" xfId="0" applyFont="1" applyAlignment="1">
      <alignment horizontal="center" vertical="center"/>
    </xf>
    <xf numFmtId="0" fontId="78" fillId="0" borderId="0" xfId="0" applyFont="1" applyAlignment="1">
      <alignment horizontal="center" vertical="center"/>
    </xf>
    <xf numFmtId="0" fontId="79" fillId="0" borderId="202" xfId="0" applyFont="1" applyBorder="1" applyAlignment="1">
      <alignment horizontal="center" vertical="center"/>
    </xf>
    <xf numFmtId="0" fontId="55" fillId="0" borderId="6" xfId="44" applyBorder="1" applyAlignment="1">
      <alignment horizontal="left" vertical="center" wrapText="1"/>
    </xf>
    <xf numFmtId="0" fontId="55" fillId="0" borderId="7" xfId="0" applyFont="1" applyBorder="1" applyAlignment="1">
      <alignment horizontal="left" vertical="center" wrapText="1"/>
    </xf>
    <xf numFmtId="0" fontId="55" fillId="0" borderId="8" xfId="0" applyFont="1" applyBorder="1" applyAlignment="1">
      <alignment horizontal="left" vertical="center" wrapText="1"/>
    </xf>
    <xf numFmtId="0" fontId="0" fillId="0" borderId="0" xfId="0"/>
    <xf numFmtId="0" fontId="55" fillId="0" borderId="6" xfId="44" applyBorder="1" applyAlignment="1">
      <alignment horizontal="center" vertical="center"/>
    </xf>
    <xf numFmtId="0" fontId="75" fillId="0" borderId="5" xfId="44" applyFont="1" applyBorder="1" applyAlignment="1">
      <alignment horizontal="center" vertical="center"/>
    </xf>
    <xf numFmtId="0" fontId="55" fillId="0" borderId="3" xfId="44" applyBorder="1" applyAlignment="1">
      <alignment horizontal="left" vertical="center" wrapText="1"/>
    </xf>
    <xf numFmtId="0" fontId="0" fillId="0" borderId="4" xfId="0" applyBorder="1" applyAlignment="1">
      <alignment vertical="center" wrapText="1"/>
    </xf>
    <xf numFmtId="0" fontId="0" fillId="0" borderId="1" xfId="0" applyBorder="1" applyAlignment="1">
      <alignment vertical="center" wrapText="1"/>
    </xf>
    <xf numFmtId="0" fontId="0" fillId="0" borderId="16" xfId="0" applyBorder="1" applyAlignment="1">
      <alignment vertical="center" wrapText="1"/>
    </xf>
    <xf numFmtId="0" fontId="0" fillId="0" borderId="5" xfId="0" applyBorder="1" applyAlignment="1">
      <alignment vertical="center" wrapText="1"/>
    </xf>
    <xf numFmtId="0" fontId="0" fillId="0" borderId="15" xfId="0" applyBorder="1" applyAlignment="1">
      <alignment vertical="center" wrapText="1"/>
    </xf>
    <xf numFmtId="0" fontId="55" fillId="0" borderId="25" xfId="44" applyBorder="1" applyAlignment="1">
      <alignment horizontal="center" vertical="center" wrapText="1"/>
    </xf>
    <xf numFmtId="0" fontId="55" fillId="0" borderId="39" xfId="0" applyFont="1" applyBorder="1" applyAlignment="1">
      <alignment horizontal="center" vertical="center" wrapText="1"/>
    </xf>
    <xf numFmtId="0" fontId="55" fillId="0" borderId="6" xfId="44" applyBorder="1" applyAlignment="1">
      <alignment horizontal="right"/>
    </xf>
    <xf numFmtId="0" fontId="0" fillId="0" borderId="7" xfId="0" applyBorder="1" applyAlignment="1">
      <alignment horizontal="right"/>
    </xf>
    <xf numFmtId="0" fontId="55" fillId="0" borderId="8" xfId="44" applyBorder="1" applyAlignment="1">
      <alignment horizontal="center" vertical="center"/>
    </xf>
    <xf numFmtId="0" fontId="0" fillId="0" borderId="6" xfId="0" applyBorder="1" applyAlignment="1">
      <alignment vertical="center" wrapText="1"/>
    </xf>
    <xf numFmtId="0" fontId="0" fillId="0" borderId="7" xfId="0" applyBorder="1" applyAlignment="1">
      <alignment vertical="center"/>
    </xf>
    <xf numFmtId="0" fontId="0" fillId="0" borderId="8" xfId="0" applyBorder="1" applyAlignment="1">
      <alignment vertical="center"/>
    </xf>
    <xf numFmtId="0" fontId="0" fillId="0" borderId="7" xfId="0" applyBorder="1" applyAlignment="1">
      <alignment horizontal="left" vertical="center"/>
    </xf>
    <xf numFmtId="0" fontId="0" fillId="0" borderId="8" xfId="0" applyBorder="1" applyAlignment="1">
      <alignment horizontal="left" vertical="center"/>
    </xf>
    <xf numFmtId="0" fontId="53" fillId="0" borderId="0" xfId="46" applyFont="1" applyAlignment="1">
      <alignment horizontal="center" vertical="center"/>
    </xf>
    <xf numFmtId="0" fontId="12" fillId="0" borderId="3" xfId="46" applyBorder="1">
      <alignment vertical="center"/>
    </xf>
    <xf numFmtId="0" fontId="12" fillId="0" borderId="4" xfId="46" applyBorder="1">
      <alignment vertical="center"/>
    </xf>
    <xf numFmtId="0" fontId="12" fillId="0" borderId="1" xfId="46" applyBorder="1">
      <alignment vertical="center"/>
    </xf>
    <xf numFmtId="0" fontId="0" fillId="0" borderId="0" xfId="46" applyFont="1" applyAlignment="1">
      <alignment horizontal="left" vertical="center" wrapText="1"/>
    </xf>
    <xf numFmtId="0" fontId="12" fillId="0" borderId="3" xfId="47" applyBorder="1">
      <alignment vertical="center"/>
    </xf>
    <xf numFmtId="0" fontId="12" fillId="0" borderId="1" xfId="47" applyBorder="1">
      <alignment vertical="center"/>
    </xf>
    <xf numFmtId="0" fontId="12" fillId="0" borderId="16" xfId="47" applyBorder="1">
      <alignment vertical="center"/>
    </xf>
    <xf numFmtId="0" fontId="12" fillId="0" borderId="15" xfId="47" applyBorder="1">
      <alignment vertical="center"/>
    </xf>
    <xf numFmtId="0" fontId="12" fillId="0" borderId="4" xfId="47" applyBorder="1">
      <alignment vertical="center"/>
    </xf>
    <xf numFmtId="0" fontId="12" fillId="0" borderId="5" xfId="47" applyBorder="1">
      <alignment vertical="center"/>
    </xf>
    <xf numFmtId="0" fontId="12" fillId="0" borderId="6" xfId="47" applyBorder="1">
      <alignment vertical="center"/>
    </xf>
    <xf numFmtId="0" fontId="12" fillId="0" borderId="7" xfId="47" applyBorder="1">
      <alignment vertical="center"/>
    </xf>
    <xf numFmtId="0" fontId="12" fillId="0" borderId="8" xfId="47" applyBorder="1">
      <alignment vertical="center"/>
    </xf>
    <xf numFmtId="0" fontId="12" fillId="0" borderId="3" xfId="47" applyBorder="1" applyAlignment="1">
      <alignment horizontal="center" vertical="center"/>
    </xf>
    <xf numFmtId="0" fontId="12" fillId="0" borderId="1" xfId="47" applyBorder="1" applyAlignment="1">
      <alignment horizontal="center" vertical="center"/>
    </xf>
    <xf numFmtId="0" fontId="12" fillId="0" borderId="16" xfId="47" applyBorder="1" applyAlignment="1">
      <alignment horizontal="center" vertical="center"/>
    </xf>
    <xf numFmtId="0" fontId="12" fillId="0" borderId="15" xfId="47" applyBorder="1" applyAlignment="1">
      <alignment horizontal="center" vertical="center"/>
    </xf>
    <xf numFmtId="0" fontId="12" fillId="0" borderId="6" xfId="47" applyBorder="1" applyAlignment="1">
      <alignment horizontal="center" vertical="center"/>
    </xf>
    <xf numFmtId="0" fontId="12" fillId="0" borderId="7" xfId="47" applyBorder="1" applyAlignment="1">
      <alignment horizontal="center" vertical="center"/>
    </xf>
    <xf numFmtId="0" fontId="12" fillId="0" borderId="8" xfId="47" applyBorder="1" applyAlignment="1">
      <alignment horizontal="center" vertical="center"/>
    </xf>
    <xf numFmtId="0" fontId="12" fillId="0" borderId="25" xfId="47" applyBorder="1" applyAlignment="1">
      <alignment vertical="center" textRotation="255"/>
    </xf>
    <xf numFmtId="0" fontId="12" fillId="0" borderId="39" xfId="47" applyBorder="1">
      <alignment vertical="center"/>
    </xf>
    <xf numFmtId="0" fontId="12" fillId="0" borderId="2" xfId="47" applyBorder="1">
      <alignment vertical="center"/>
    </xf>
    <xf numFmtId="0" fontId="53" fillId="0" borderId="0" xfId="47" applyFont="1" applyAlignment="1">
      <alignment horizontal="center" vertical="center"/>
    </xf>
    <xf numFmtId="0" fontId="12" fillId="0" borderId="2" xfId="47" applyBorder="1" applyAlignment="1">
      <alignment horizontal="center" vertical="center"/>
    </xf>
    <xf numFmtId="0" fontId="85" fillId="0" borderId="229" xfId="48" applyFont="1" applyBorder="1" applyAlignment="1">
      <alignment horizontal="center" vertical="center"/>
    </xf>
    <xf numFmtId="0" fontId="85" fillId="0" borderId="220" xfId="48" applyFont="1" applyBorder="1" applyAlignment="1">
      <alignment horizontal="center" vertical="center"/>
    </xf>
    <xf numFmtId="0" fontId="85" fillId="0" borderId="8" xfId="48" applyFont="1" applyBorder="1" applyAlignment="1">
      <alignment horizontal="left" vertical="center" wrapText="1"/>
    </xf>
    <xf numFmtId="0" fontId="85" fillId="0" borderId="2" xfId="48" applyFont="1" applyBorder="1" applyAlignment="1">
      <alignment horizontal="left" vertical="center" wrapText="1"/>
    </xf>
    <xf numFmtId="0" fontId="85" fillId="0" borderId="6" xfId="48" applyFont="1" applyBorder="1" applyAlignment="1">
      <alignment horizontal="left" vertical="center" wrapText="1"/>
    </xf>
    <xf numFmtId="0" fontId="85" fillId="0" borderId="219" xfId="48" applyFont="1" applyBorder="1" applyAlignment="1">
      <alignment horizontal="center" vertical="center"/>
    </xf>
    <xf numFmtId="0" fontId="85" fillId="0" borderId="150" xfId="48" applyFont="1" applyBorder="1" applyAlignment="1">
      <alignment horizontal="center" vertical="center"/>
    </xf>
    <xf numFmtId="0" fontId="85" fillId="0" borderId="151" xfId="48" applyFont="1" applyBorder="1" applyAlignment="1">
      <alignment horizontal="center" vertical="center"/>
    </xf>
    <xf numFmtId="0" fontId="85" fillId="0" borderId="2" xfId="48" applyFont="1" applyBorder="1" applyAlignment="1">
      <alignment horizontal="center" vertical="center"/>
    </xf>
    <xf numFmtId="0" fontId="85" fillId="0" borderId="153" xfId="48" applyFont="1" applyBorder="1" applyAlignment="1">
      <alignment horizontal="center" vertical="center"/>
    </xf>
    <xf numFmtId="0" fontId="85" fillId="0" borderId="155" xfId="48" applyFont="1" applyBorder="1" applyAlignment="1">
      <alignment horizontal="center" vertical="center"/>
    </xf>
    <xf numFmtId="0" fontId="85" fillId="0" borderId="156" xfId="48" applyFont="1" applyBorder="1" applyAlignment="1">
      <alignment horizontal="center" vertical="center"/>
    </xf>
    <xf numFmtId="0" fontId="81" fillId="0" borderId="223" xfId="48" applyFont="1" applyBorder="1" applyAlignment="1">
      <alignment horizontal="left" vertical="center" wrapText="1"/>
    </xf>
    <xf numFmtId="0" fontId="81" fillId="0" borderId="128" xfId="48" applyFont="1" applyBorder="1" applyAlignment="1">
      <alignment horizontal="left" vertical="center" wrapText="1"/>
    </xf>
    <xf numFmtId="0" fontId="81" fillId="0" borderId="224" xfId="48" applyFont="1" applyBorder="1" applyAlignment="1">
      <alignment horizontal="left" vertical="center" wrapText="1"/>
    </xf>
    <xf numFmtId="0" fontId="81" fillId="0" borderId="226" xfId="48" applyFont="1" applyBorder="1" applyAlignment="1">
      <alignment horizontal="left" vertical="center" wrapText="1"/>
    </xf>
    <xf numFmtId="0" fontId="81" fillId="0" borderId="136" xfId="48" applyFont="1" applyBorder="1" applyAlignment="1">
      <alignment horizontal="left" vertical="center" wrapText="1"/>
    </xf>
    <xf numFmtId="0" fontId="81" fillId="0" borderId="227" xfId="48" applyFont="1" applyBorder="1" applyAlignment="1">
      <alignment horizontal="left" vertical="center" wrapText="1"/>
    </xf>
    <xf numFmtId="0" fontId="85" fillId="0" borderId="158" xfId="0" applyFont="1" applyBorder="1" applyAlignment="1">
      <alignment horizontal="left" vertical="center" wrapText="1"/>
    </xf>
    <xf numFmtId="0" fontId="85" fillId="0" borderId="33" xfId="0" applyFont="1" applyBorder="1" applyAlignment="1">
      <alignment horizontal="left" vertical="center" wrapText="1"/>
    </xf>
    <xf numFmtId="0" fontId="85" fillId="0" borderId="159" xfId="0" applyFont="1" applyBorder="1" applyAlignment="1">
      <alignment horizontal="left" vertical="center" wrapText="1"/>
    </xf>
    <xf numFmtId="0" fontId="85" fillId="0" borderId="160" xfId="0" applyFont="1" applyBorder="1" applyAlignment="1">
      <alignment horizontal="left" vertical="center" wrapText="1"/>
    </xf>
    <xf numFmtId="0" fontId="85" fillId="0" borderId="0" xfId="0" applyFont="1" applyAlignment="1">
      <alignment horizontal="left" vertical="center" wrapText="1"/>
    </xf>
    <xf numFmtId="0" fontId="85" fillId="0" borderId="161" xfId="0" applyFont="1" applyBorder="1" applyAlignment="1">
      <alignment horizontal="left" vertical="center" wrapText="1"/>
    </xf>
    <xf numFmtId="0" fontId="85" fillId="0" borderId="162" xfId="0" applyFont="1" applyBorder="1" applyAlignment="1">
      <alignment horizontal="left" vertical="center" wrapText="1"/>
    </xf>
    <xf numFmtId="0" fontId="85" fillId="0" borderId="81" xfId="0" applyFont="1" applyBorder="1" applyAlignment="1">
      <alignment horizontal="left" vertical="center" wrapText="1"/>
    </xf>
    <xf numFmtId="0" fontId="85" fillId="0" borderId="163" xfId="0" applyFont="1" applyBorder="1" applyAlignment="1">
      <alignment horizontal="left" vertical="center" wrapText="1"/>
    </xf>
    <xf numFmtId="0" fontId="85" fillId="0" borderId="222" xfId="48" applyFont="1" applyBorder="1" applyAlignment="1">
      <alignment horizontal="center" vertical="center"/>
    </xf>
    <xf numFmtId="0" fontId="85" fillId="0" borderId="228" xfId="48" applyFont="1" applyBorder="1" applyAlignment="1">
      <alignment horizontal="center" vertical="center"/>
    </xf>
    <xf numFmtId="0" fontId="85" fillId="0" borderId="15" xfId="48" applyFont="1" applyBorder="1" applyAlignment="1">
      <alignment horizontal="left" vertical="center"/>
    </xf>
    <xf numFmtId="0" fontId="85" fillId="0" borderId="39" xfId="48" applyFont="1" applyBorder="1" applyAlignment="1">
      <alignment horizontal="left" vertical="center"/>
    </xf>
    <xf numFmtId="0" fontId="85" fillId="0" borderId="16" xfId="48" applyFont="1" applyBorder="1" applyAlignment="1">
      <alignment horizontal="left" vertical="center"/>
    </xf>
    <xf numFmtId="0" fontId="85" fillId="0" borderId="8" xfId="48" applyFont="1" applyBorder="1" applyAlignment="1">
      <alignment horizontal="left" vertical="center"/>
    </xf>
    <xf numFmtId="0" fontId="85" fillId="0" borderId="2" xfId="48" applyFont="1" applyBorder="1" applyAlignment="1">
      <alignment horizontal="left" vertical="center"/>
    </xf>
    <xf numFmtId="0" fontId="85" fillId="0" borderId="6" xfId="48" applyFont="1" applyBorder="1" applyAlignment="1">
      <alignment horizontal="left" vertical="center"/>
    </xf>
    <xf numFmtId="0" fontId="85" fillId="0" borderId="221" xfId="48" applyFont="1" applyBorder="1" applyAlignment="1">
      <alignment horizontal="center" vertical="center"/>
    </xf>
    <xf numFmtId="0" fontId="85" fillId="0" borderId="17" xfId="48" applyFont="1" applyBorder="1" applyAlignment="1">
      <alignment horizontal="center" vertical="center"/>
    </xf>
    <xf numFmtId="0" fontId="85" fillId="0" borderId="2" xfId="48" applyFont="1" applyBorder="1" applyAlignment="1">
      <alignment horizontal="right" vertical="center"/>
    </xf>
    <xf numFmtId="0" fontId="85" fillId="0" borderId="0" xfId="48" applyFont="1" applyAlignment="1">
      <alignment horizontal="left" vertical="center" wrapText="1"/>
    </xf>
    <xf numFmtId="0" fontId="85" fillId="0" borderId="25" xfId="48" applyFont="1" applyBorder="1" applyAlignment="1">
      <alignment horizontal="center" vertical="center"/>
    </xf>
    <xf numFmtId="0" fontId="85" fillId="0" borderId="187" xfId="48" applyFont="1" applyBorder="1" applyAlignment="1">
      <alignment horizontal="center" vertical="center"/>
    </xf>
    <xf numFmtId="0" fontId="85" fillId="0" borderId="6" xfId="48" applyFont="1" applyBorder="1" applyAlignment="1">
      <alignment horizontal="center" vertical="center" wrapText="1"/>
    </xf>
    <xf numFmtId="0" fontId="85" fillId="0" borderId="7" xfId="48" applyFont="1" applyBorder="1" applyAlignment="1">
      <alignment horizontal="center" vertical="center" wrapText="1"/>
    </xf>
    <xf numFmtId="0" fontId="85" fillId="0" borderId="8" xfId="48" applyFont="1" applyBorder="1" applyAlignment="1">
      <alignment horizontal="center" vertical="center" wrapText="1"/>
    </xf>
    <xf numFmtId="0" fontId="85" fillId="0" borderId="213" xfId="48" applyFont="1" applyBorder="1" applyAlignment="1">
      <alignment horizontal="center" vertical="center" wrapText="1"/>
    </xf>
    <xf numFmtId="0" fontId="85" fillId="0" borderId="214" xfId="48" applyFont="1" applyBorder="1" applyAlignment="1">
      <alignment horizontal="center" vertical="center" wrapText="1"/>
    </xf>
    <xf numFmtId="0" fontId="85" fillId="0" borderId="215" xfId="48" applyFont="1" applyBorder="1" applyAlignment="1">
      <alignment horizontal="center" vertical="center" wrapText="1"/>
    </xf>
    <xf numFmtId="0" fontId="85" fillId="0" borderId="47" xfId="48" applyFont="1" applyBorder="1" applyAlignment="1">
      <alignment horizontal="center" vertical="center" wrapText="1"/>
    </xf>
    <xf numFmtId="0" fontId="85" fillId="0" borderId="0" xfId="48" applyFont="1" applyAlignment="1">
      <alignment horizontal="center" vertical="center" wrapText="1"/>
    </xf>
    <xf numFmtId="0" fontId="85" fillId="0" borderId="216" xfId="48" applyFont="1" applyBorder="1" applyAlignment="1">
      <alignment horizontal="center" vertical="center" wrapText="1"/>
    </xf>
    <xf numFmtId="0" fontId="85" fillId="0" borderId="217" xfId="48" applyFont="1" applyBorder="1" applyAlignment="1">
      <alignment horizontal="center" vertical="center" wrapText="1"/>
    </xf>
    <xf numFmtId="0" fontId="85" fillId="0" borderId="5" xfId="48" applyFont="1" applyBorder="1" applyAlignment="1">
      <alignment horizontal="center" vertical="center" wrapText="1"/>
    </xf>
    <xf numFmtId="0" fontId="85" fillId="0" borderId="218" xfId="48" applyFont="1" applyBorder="1" applyAlignment="1">
      <alignment horizontal="center" vertical="center" wrapText="1"/>
    </xf>
    <xf numFmtId="0" fontId="85" fillId="0" borderId="27" xfId="48" applyFont="1" applyBorder="1" applyAlignment="1">
      <alignment horizontal="center" vertical="center"/>
    </xf>
    <xf numFmtId="0" fontId="29" fillId="0" borderId="17" xfId="48" applyFont="1" applyBorder="1" applyAlignment="1">
      <alignment horizontal="center" vertical="center"/>
    </xf>
    <xf numFmtId="0" fontId="29" fillId="0" borderId="219" xfId="48" applyFont="1" applyBorder="1" applyAlignment="1">
      <alignment horizontal="center" vertical="center"/>
    </xf>
    <xf numFmtId="0" fontId="29" fillId="0" borderId="150" xfId="48" applyFont="1" applyBorder="1" applyAlignment="1">
      <alignment horizontal="center" vertical="center"/>
    </xf>
    <xf numFmtId="0" fontId="29" fillId="0" borderId="151" xfId="48" applyFont="1" applyBorder="1" applyAlignment="1">
      <alignment horizontal="center" vertical="center"/>
    </xf>
    <xf numFmtId="0" fontId="29" fillId="0" borderId="220" xfId="48" applyFont="1" applyBorder="1" applyAlignment="1">
      <alignment horizontal="center" vertical="center"/>
    </xf>
    <xf numFmtId="0" fontId="29" fillId="0" borderId="155" xfId="48" applyFont="1" applyBorder="1" applyAlignment="1">
      <alignment horizontal="center" vertical="center"/>
    </xf>
    <xf numFmtId="0" fontId="29" fillId="0" borderId="156" xfId="48" applyFont="1" applyBorder="1" applyAlignment="1">
      <alignment horizontal="center" vertical="center"/>
    </xf>
    <xf numFmtId="0" fontId="81" fillId="0" borderId="17" xfId="48" applyFont="1" applyBorder="1" applyAlignment="1">
      <alignment horizontal="left" vertical="top" wrapText="1"/>
    </xf>
    <xf numFmtId="0" fontId="81" fillId="0" borderId="0" xfId="48" applyFont="1" applyAlignment="1">
      <alignment horizontal="left" vertical="top" wrapText="1"/>
    </xf>
    <xf numFmtId="0" fontId="85" fillId="0" borderId="2" xfId="48" applyFont="1" applyBorder="1" applyAlignment="1">
      <alignment horizontal="center" vertical="center" wrapText="1"/>
    </xf>
    <xf numFmtId="0" fontId="85" fillId="0" borderId="3" xfId="48" applyFont="1" applyBorder="1" applyAlignment="1">
      <alignment horizontal="center" vertical="center" wrapText="1"/>
    </xf>
    <xf numFmtId="0" fontId="85" fillId="0" borderId="4" xfId="48" applyFont="1" applyBorder="1" applyAlignment="1">
      <alignment horizontal="center" vertical="center" wrapText="1"/>
    </xf>
    <xf numFmtId="0" fontId="85" fillId="0" borderId="1" xfId="48" applyFont="1" applyBorder="1" applyAlignment="1">
      <alignment horizontal="center" vertical="center" wrapText="1"/>
    </xf>
    <xf numFmtId="0" fontId="85" fillId="0" borderId="17" xfId="48" applyFont="1" applyBorder="1" applyAlignment="1">
      <alignment horizontal="center" vertical="center" wrapText="1"/>
    </xf>
    <xf numFmtId="0" fontId="85" fillId="0" borderId="27" xfId="48" applyFont="1" applyBorder="1" applyAlignment="1">
      <alignment horizontal="center" vertical="center" wrapText="1"/>
    </xf>
    <xf numFmtId="0" fontId="85" fillId="0" borderId="16" xfId="48" applyFont="1" applyBorder="1" applyAlignment="1">
      <alignment horizontal="center" vertical="center" wrapText="1"/>
    </xf>
    <xf numFmtId="0" fontId="85" fillId="0" borderId="15" xfId="48" applyFont="1" applyBorder="1" applyAlignment="1">
      <alignment horizontal="center" vertical="center" wrapText="1"/>
    </xf>
    <xf numFmtId="49" fontId="89" fillId="0" borderId="0" xfId="48" applyNumberFormat="1" applyFont="1" applyAlignment="1">
      <alignment horizontal="center" vertical="center"/>
    </xf>
    <xf numFmtId="0" fontId="29" fillId="0" borderId="0" xfId="48" applyFont="1" applyAlignment="1">
      <alignment horizontal="center" vertical="center"/>
    </xf>
    <xf numFmtId="0" fontId="29" fillId="0" borderId="2" xfId="48" applyFont="1" applyBorder="1" applyAlignment="1">
      <alignment horizontal="center" vertical="center"/>
    </xf>
    <xf numFmtId="0" fontId="85" fillId="0" borderId="6" xfId="48" applyFont="1" applyBorder="1" applyAlignment="1">
      <alignment horizontal="center" vertical="center"/>
    </xf>
    <xf numFmtId="0" fontId="85" fillId="0" borderId="7" xfId="48" applyFont="1" applyBorder="1" applyAlignment="1">
      <alignment horizontal="center" vertical="center"/>
    </xf>
    <xf numFmtId="0" fontId="85" fillId="0" borderId="8" xfId="48" applyFont="1" applyBorder="1" applyAlignment="1">
      <alignment horizontal="center" vertical="center"/>
    </xf>
    <xf numFmtId="0" fontId="81" fillId="0" borderId="213" xfId="48" applyFont="1" applyBorder="1" applyAlignment="1">
      <alignment horizontal="center" vertical="center" wrapText="1"/>
    </xf>
    <xf numFmtId="0" fontId="81" fillId="0" borderId="214" xfId="48" applyFont="1" applyBorder="1" applyAlignment="1">
      <alignment horizontal="center" vertical="center" wrapText="1"/>
    </xf>
    <xf numFmtId="0" fontId="81" fillId="0" borderId="215" xfId="48" applyFont="1" applyBorder="1" applyAlignment="1">
      <alignment horizontal="center" vertical="center" wrapText="1"/>
    </xf>
    <xf numFmtId="0" fontId="81" fillId="0" borderId="47" xfId="48" applyFont="1" applyBorder="1" applyAlignment="1">
      <alignment horizontal="center" vertical="center" wrapText="1"/>
    </xf>
    <xf numFmtId="0" fontId="81" fillId="0" borderId="0" xfId="48" applyFont="1" applyAlignment="1">
      <alignment horizontal="center" vertical="center" wrapText="1"/>
    </xf>
    <xf numFmtId="0" fontId="81" fillId="0" borderId="216" xfId="48" applyFont="1" applyBorder="1" applyAlignment="1">
      <alignment horizontal="center" vertical="center" wrapText="1"/>
    </xf>
    <xf numFmtId="0" fontId="81" fillId="0" borderId="217" xfId="48" applyFont="1" applyBorder="1" applyAlignment="1">
      <alignment horizontal="center" vertical="center" wrapText="1"/>
    </xf>
    <xf numFmtId="0" fontId="81" fillId="0" borderId="5" xfId="48" applyFont="1" applyBorder="1" applyAlignment="1">
      <alignment horizontal="center" vertical="center" wrapText="1"/>
    </xf>
    <xf numFmtId="0" fontId="81" fillId="0" borderId="218" xfId="48" applyFont="1" applyBorder="1" applyAlignment="1">
      <alignment horizontal="center" vertical="center" wrapText="1"/>
    </xf>
    <xf numFmtId="0" fontId="85" fillId="0" borderId="0" xfId="48" applyFont="1" applyAlignment="1">
      <alignment horizontal="center" vertical="center"/>
    </xf>
    <xf numFmtId="0" fontId="29" fillId="0" borderId="6" xfId="48" applyFont="1" applyBorder="1">
      <alignment vertical="center"/>
    </xf>
    <xf numFmtId="0" fontId="29" fillId="0" borderId="7" xfId="48" applyFont="1" applyBorder="1">
      <alignment vertical="center"/>
    </xf>
    <xf numFmtId="0" fontId="29" fillId="0" borderId="8" xfId="48" applyFont="1" applyBorder="1">
      <alignment vertical="center"/>
    </xf>
    <xf numFmtId="0" fontId="29" fillId="0" borderId="27" xfId="48" applyFont="1" applyBorder="1" applyAlignment="1">
      <alignment horizontal="center" vertical="center"/>
    </xf>
    <xf numFmtId="0" fontId="29" fillId="0" borderId="104" xfId="48" applyFont="1" applyBorder="1">
      <alignment vertical="center"/>
    </xf>
    <xf numFmtId="0" fontId="29" fillId="0" borderId="95" xfId="48" applyFont="1" applyBorder="1">
      <alignment vertical="center"/>
    </xf>
    <xf numFmtId="0" fontId="29" fillId="0" borderId="105" xfId="48" applyFont="1" applyBorder="1">
      <alignment vertical="center"/>
    </xf>
    <xf numFmtId="0" fontId="29" fillId="0" borderId="39" xfId="48" applyFont="1" applyBorder="1" applyAlignment="1">
      <alignment horizontal="center" vertical="center" wrapText="1"/>
    </xf>
    <xf numFmtId="0" fontId="29" fillId="0" borderId="39" xfId="48" applyFont="1" applyBorder="1" applyAlignment="1">
      <alignment horizontal="center" vertical="center"/>
    </xf>
    <xf numFmtId="0" fontId="29" fillId="0" borderId="39" xfId="48" applyFont="1" applyBorder="1">
      <alignment vertical="center"/>
    </xf>
    <xf numFmtId="0" fontId="29" fillId="0" borderId="39" xfId="48" applyFont="1" applyBorder="1" applyAlignment="1">
      <alignment vertical="center" wrapText="1"/>
    </xf>
    <xf numFmtId="0" fontId="29" fillId="0" borderId="16" xfId="48" applyFont="1" applyBorder="1" applyAlignment="1">
      <alignment vertical="center" wrapText="1"/>
    </xf>
    <xf numFmtId="0" fontId="29" fillId="0" borderId="5" xfId="48" applyFont="1" applyBorder="1">
      <alignment vertical="center"/>
    </xf>
    <xf numFmtId="0" fontId="29" fillId="0" borderId="15" xfId="48" applyFont="1" applyBorder="1">
      <alignment vertical="center"/>
    </xf>
    <xf numFmtId="0" fontId="29" fillId="0" borderId="103" xfId="48" applyFont="1" applyBorder="1">
      <alignment vertical="center"/>
    </xf>
    <xf numFmtId="0" fontId="29" fillId="0" borderId="51" xfId="48" applyFont="1" applyBorder="1">
      <alignment vertical="center"/>
    </xf>
    <xf numFmtId="0" fontId="29" fillId="0" borderId="52" xfId="48" applyFont="1" applyBorder="1">
      <alignment vertical="center"/>
    </xf>
    <xf numFmtId="0" fontId="29" fillId="0" borderId="175" xfId="48" applyFont="1" applyBorder="1" applyAlignment="1">
      <alignment horizontal="center" vertical="center" wrapText="1"/>
    </xf>
    <xf numFmtId="0" fontId="29" fillId="0" borderId="175" xfId="48" applyFont="1" applyBorder="1" applyAlignment="1">
      <alignment horizontal="center" vertical="center"/>
    </xf>
    <xf numFmtId="0" fontId="29" fillId="0" borderId="175" xfId="48" applyFont="1" applyBorder="1">
      <alignment vertical="center"/>
    </xf>
    <xf numFmtId="0" fontId="29" fillId="0" borderId="175" xfId="48" applyFont="1" applyBorder="1" applyAlignment="1">
      <alignment vertical="center" wrapText="1"/>
    </xf>
    <xf numFmtId="0" fontId="29" fillId="0" borderId="211" xfId="48" applyFont="1" applyBorder="1" applyAlignment="1">
      <alignment vertical="center" wrapText="1"/>
    </xf>
    <xf numFmtId="0" fontId="29" fillId="0" borderId="212" xfId="48" applyFont="1" applyBorder="1">
      <alignment vertical="center"/>
    </xf>
    <xf numFmtId="0" fontId="29" fillId="0" borderId="174" xfId="48" applyFont="1" applyBorder="1">
      <alignment vertical="center"/>
    </xf>
    <xf numFmtId="0" fontId="29" fillId="0" borderId="25" xfId="48" applyFont="1" applyBorder="1" applyAlignment="1">
      <alignment horizontal="center" vertical="center" wrapText="1"/>
    </xf>
    <xf numFmtId="0" fontId="29" fillId="0" borderId="25" xfId="48" applyFont="1" applyBorder="1" applyAlignment="1">
      <alignment horizontal="center" vertical="center"/>
    </xf>
    <xf numFmtId="0" fontId="29" fillId="0" borderId="25" xfId="48" applyFont="1" applyBorder="1">
      <alignment vertical="center"/>
    </xf>
    <xf numFmtId="0" fontId="29" fillId="0" borderId="25" xfId="48" applyFont="1" applyBorder="1" applyAlignment="1">
      <alignment vertical="center" wrapText="1"/>
    </xf>
    <xf numFmtId="0" fontId="29" fillId="0" borderId="3" xfId="48" applyFont="1" applyBorder="1" applyAlignment="1">
      <alignment vertical="center" wrapText="1"/>
    </xf>
    <xf numFmtId="0" fontId="29" fillId="0" borderId="4" xfId="48" applyFont="1" applyBorder="1">
      <alignment vertical="center"/>
    </xf>
    <xf numFmtId="0" fontId="29" fillId="0" borderId="1" xfId="48" applyFont="1" applyBorder="1">
      <alignment vertical="center"/>
    </xf>
    <xf numFmtId="0" fontId="81" fillId="0" borderId="6" xfId="48" applyFont="1" applyBorder="1">
      <alignment vertical="center"/>
    </xf>
    <xf numFmtId="0" fontId="81" fillId="0" borderId="2" xfId="44" applyFont="1" applyBorder="1" applyAlignment="1">
      <alignment horizontal="center" vertical="center" wrapText="1"/>
    </xf>
    <xf numFmtId="0" fontId="85" fillId="0" borderId="4" xfId="44" applyFont="1" applyBorder="1" applyAlignment="1">
      <alignment horizontal="left" vertical="center"/>
    </xf>
    <xf numFmtId="0" fontId="85" fillId="0" borderId="7" xfId="44" applyFont="1" applyBorder="1" applyAlignment="1">
      <alignment horizontal="left" vertical="center"/>
    </xf>
    <xf numFmtId="0" fontId="85" fillId="0" borderId="8" xfId="44" applyFont="1" applyBorder="1" applyAlignment="1">
      <alignment horizontal="left" vertical="center"/>
    </xf>
    <xf numFmtId="0" fontId="81" fillId="0" borderId="2" xfId="48" applyFont="1" applyBorder="1" applyAlignment="1">
      <alignment horizontal="center" vertical="center" wrapText="1"/>
    </xf>
    <xf numFmtId="0" fontId="29" fillId="0" borderId="104" xfId="48" applyFont="1" applyBorder="1" applyAlignment="1">
      <alignment horizontal="center" vertical="center"/>
    </xf>
    <xf numFmtId="0" fontId="29" fillId="0" borderId="95" xfId="48" applyFont="1" applyBorder="1" applyAlignment="1">
      <alignment horizontal="center" vertical="center"/>
    </xf>
    <xf numFmtId="0" fontId="29" fillId="0" borderId="209" xfId="48" applyFont="1" applyBorder="1" applyAlignment="1">
      <alignment horizontal="center" vertical="center"/>
    </xf>
    <xf numFmtId="0" fontId="29" fillId="0" borderId="210" xfId="48" applyFont="1" applyBorder="1" applyAlignment="1">
      <alignment horizontal="center" vertical="center"/>
    </xf>
    <xf numFmtId="0" fontId="83" fillId="0" borderId="0" xfId="48" applyFont="1" applyAlignment="1">
      <alignment horizontal="center" vertical="center"/>
    </xf>
    <xf numFmtId="0" fontId="29" fillId="0" borderId="7" xfId="48" applyFont="1" applyBorder="1" applyAlignment="1">
      <alignment horizontal="center" vertical="center"/>
    </xf>
    <xf numFmtId="0" fontId="29" fillId="0" borderId="8" xfId="48" applyFont="1" applyBorder="1" applyAlignment="1">
      <alignment horizontal="center" vertical="center"/>
    </xf>
    <xf numFmtId="0" fontId="85" fillId="0" borderId="4" xfId="48" applyFont="1" applyBorder="1" applyAlignment="1">
      <alignment horizontal="left" vertical="center" wrapText="1"/>
    </xf>
    <xf numFmtId="0" fontId="85" fillId="0" borderId="1" xfId="48" applyFont="1" applyBorder="1" applyAlignment="1">
      <alignment horizontal="left" vertical="center" wrapText="1"/>
    </xf>
    <xf numFmtId="0" fontId="85" fillId="0" borderId="5" xfId="48" applyFont="1" applyBorder="1" applyAlignment="1">
      <alignment horizontal="left" vertical="center" wrapText="1"/>
    </xf>
    <xf numFmtId="0" fontId="85" fillId="0" borderId="15" xfId="48" applyFont="1" applyBorder="1" applyAlignment="1">
      <alignment horizontal="left" vertical="center" wrapText="1"/>
    </xf>
    <xf numFmtId="0" fontId="81" fillId="0" borderId="2" xfId="48" applyFont="1" applyBorder="1" applyAlignment="1">
      <alignment horizontal="center" vertical="center"/>
    </xf>
    <xf numFmtId="0" fontId="86" fillId="0" borderId="6" xfId="48" applyFont="1" applyBorder="1" applyAlignment="1">
      <alignment horizontal="center" vertical="center" wrapText="1"/>
    </xf>
    <xf numFmtId="0" fontId="86" fillId="0" borderId="7" xfId="48" applyFont="1" applyBorder="1" applyAlignment="1">
      <alignment horizontal="center" vertical="center" wrapText="1"/>
    </xf>
    <xf numFmtId="0" fontId="86" fillId="0" borderId="8" xfId="48" applyFont="1" applyBorder="1" applyAlignment="1">
      <alignment horizontal="center" vertical="center" wrapText="1"/>
    </xf>
    <xf numFmtId="0" fontId="6" fillId="0" borderId="2" xfId="0" applyFont="1" applyBorder="1" applyAlignment="1">
      <alignment horizontal="left" shrinkToFit="1"/>
    </xf>
    <xf numFmtId="0" fontId="6" fillId="0" borderId="15" xfId="0" applyFont="1" applyBorder="1" applyAlignment="1">
      <alignment horizontal="center" wrapText="1"/>
    </xf>
    <xf numFmtId="0" fontId="6" fillId="0" borderId="3" xfId="0" applyFont="1" applyBorder="1" applyAlignment="1">
      <alignment horizontal="center" wrapText="1"/>
    </xf>
    <xf numFmtId="0" fontId="6" fillId="0" borderId="1" xfId="0" applyFont="1" applyBorder="1" applyAlignment="1">
      <alignment horizontal="center" wrapText="1"/>
    </xf>
    <xf numFmtId="0" fontId="6" fillId="0" borderId="17" xfId="0" applyFont="1" applyBorder="1" applyAlignment="1">
      <alignment horizontal="center" wrapText="1"/>
    </xf>
    <xf numFmtId="0" fontId="6" fillId="0" borderId="0" xfId="0" applyFont="1" applyAlignment="1">
      <alignment horizontal="center" wrapText="1"/>
    </xf>
    <xf numFmtId="0" fontId="6" fillId="0" borderId="27" xfId="0" applyFont="1" applyBorder="1" applyAlignment="1">
      <alignment horizontal="center" wrapText="1"/>
    </xf>
    <xf numFmtId="0" fontId="6" fillId="0" borderId="16" xfId="0" applyFont="1" applyBorder="1" applyAlignment="1">
      <alignment horizontal="center" wrapText="1"/>
    </xf>
    <xf numFmtId="0" fontId="6" fillId="0" borderId="23" xfId="0" applyFont="1" applyBorder="1" applyAlignment="1">
      <alignment horizontal="left" vertical="top"/>
    </xf>
    <xf numFmtId="0" fontId="6" fillId="0" borderId="80" xfId="0" applyFont="1" applyBorder="1" applyAlignment="1">
      <alignment horizontal="left" vertical="top"/>
    </xf>
    <xf numFmtId="0" fontId="6" fillId="0" borderId="7" xfId="0" applyFont="1" applyBorder="1" applyAlignment="1">
      <alignment horizontal="left" vertical="top"/>
    </xf>
    <xf numFmtId="0" fontId="0" fillId="0" borderId="7" xfId="0" applyBorder="1" applyAlignment="1">
      <alignment horizontal="left" vertical="top"/>
    </xf>
    <xf numFmtId="0" fontId="0" fillId="0" borderId="40" xfId="0" applyBorder="1" applyAlignment="1">
      <alignment horizontal="left" vertical="top"/>
    </xf>
    <xf numFmtId="0" fontId="6" fillId="0" borderId="3" xfId="0" applyFont="1" applyBorder="1" applyAlignment="1">
      <alignment horizontal="center" shrinkToFit="1"/>
    </xf>
    <xf numFmtId="0" fontId="6" fillId="0" borderId="4" xfId="0" applyFont="1" applyBorder="1" applyAlignment="1">
      <alignment horizontal="center" shrinkToFit="1"/>
    </xf>
    <xf numFmtId="0" fontId="6" fillId="0" borderId="1" xfId="0" applyFont="1" applyBorder="1" applyAlignment="1">
      <alignment horizontal="center" shrinkToFit="1"/>
    </xf>
    <xf numFmtId="0" fontId="6" fillId="0" borderId="16" xfId="0" applyFont="1" applyBorder="1" applyAlignment="1">
      <alignment horizontal="center"/>
    </xf>
    <xf numFmtId="0" fontId="6" fillId="0" borderId="5"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shrinkToFit="1"/>
    </xf>
    <xf numFmtId="0" fontId="6" fillId="0" borderId="5" xfId="0" applyFont="1" applyBorder="1" applyAlignment="1">
      <alignment horizontal="center" shrinkToFit="1"/>
    </xf>
    <xf numFmtId="0" fontId="6" fillId="0" borderId="15" xfId="0" applyFont="1" applyBorder="1" applyAlignment="1">
      <alignment horizontal="center" shrinkToFit="1"/>
    </xf>
    <xf numFmtId="0" fontId="6" fillId="0" borderId="40" xfId="0" applyFont="1" applyBorder="1" applyAlignment="1">
      <alignment horizontal="left" vertical="top"/>
    </xf>
    <xf numFmtId="0" fontId="6" fillId="0" borderId="4" xfId="0" applyFont="1" applyBorder="1" applyAlignment="1">
      <alignment horizontal="left" vertical="top"/>
    </xf>
    <xf numFmtId="0" fontId="0" fillId="0" borderId="4" xfId="0" applyBorder="1" applyAlignment="1">
      <alignment horizontal="left" vertical="top"/>
    </xf>
    <xf numFmtId="0" fontId="0" fillId="0" borderId="77" xfId="0" applyBorder="1" applyAlignment="1">
      <alignment horizontal="left" vertical="top"/>
    </xf>
    <xf numFmtId="0" fontId="6" fillId="0" borderId="20" xfId="0" applyFont="1" applyBorder="1" applyAlignment="1">
      <alignment horizontal="center" wrapText="1"/>
    </xf>
    <xf numFmtId="0" fontId="6" fillId="0" borderId="79" xfId="0" applyFont="1" applyBorder="1" applyAlignment="1">
      <alignment horizontal="center" wrapText="1"/>
    </xf>
    <xf numFmtId="0" fontId="6" fillId="0" borderId="3" xfId="0" applyFont="1" applyBorder="1" applyAlignment="1">
      <alignment horizontal="left"/>
    </xf>
    <xf numFmtId="0" fontId="6" fillId="0" borderId="4" xfId="0" applyFont="1" applyBorder="1" applyAlignment="1">
      <alignment horizontal="left"/>
    </xf>
    <xf numFmtId="0" fontId="6" fillId="0" borderId="1" xfId="0" applyFont="1" applyBorder="1" applyAlignment="1">
      <alignment horizontal="left"/>
    </xf>
    <xf numFmtId="0" fontId="6" fillId="0" borderId="3" xfId="0" applyFont="1" applyBorder="1" applyAlignment="1">
      <alignment horizontal="center"/>
    </xf>
    <xf numFmtId="0" fontId="6" fillId="0" borderId="4" xfId="0" applyFont="1" applyBorder="1" applyAlignment="1">
      <alignment horizontal="center"/>
    </xf>
    <xf numFmtId="0" fontId="6" fillId="0" borderId="1" xfId="0" applyFont="1" applyBorder="1" applyAlignment="1">
      <alignment horizontal="center"/>
    </xf>
    <xf numFmtId="0" fontId="6" fillId="0" borderId="2" xfId="0" applyFont="1" applyBorder="1" applyAlignment="1">
      <alignment horizontal="center" wrapText="1"/>
    </xf>
    <xf numFmtId="0" fontId="6" fillId="0" borderId="3" xfId="0" applyFont="1" applyBorder="1" applyAlignment="1">
      <alignment horizontal="justify" vertical="center" wrapText="1"/>
    </xf>
    <xf numFmtId="0" fontId="6" fillId="0" borderId="4" xfId="0" applyFont="1" applyBorder="1" applyAlignment="1">
      <alignment horizontal="justify" vertical="center" wrapText="1"/>
    </xf>
    <xf numFmtId="0" fontId="6" fillId="0" borderId="1" xfId="0" applyFont="1" applyBorder="1" applyAlignment="1">
      <alignment horizontal="justify" vertical="center" wrapText="1"/>
    </xf>
    <xf numFmtId="0" fontId="6" fillId="0" borderId="17" xfId="0" applyFont="1" applyBorder="1" applyAlignment="1">
      <alignment horizontal="justify" vertical="center" wrapText="1"/>
    </xf>
    <xf numFmtId="0" fontId="6" fillId="0" borderId="27" xfId="0" applyFont="1" applyBorder="1" applyAlignment="1">
      <alignment horizontal="justify" vertical="center" wrapText="1"/>
    </xf>
    <xf numFmtId="0" fontId="6" fillId="0" borderId="12" xfId="0" applyFont="1" applyBorder="1" applyAlignment="1">
      <alignment horizontal="justify" vertical="center" wrapText="1"/>
    </xf>
    <xf numFmtId="0" fontId="6" fillId="0" borderId="13" xfId="0" applyFont="1" applyBorder="1" applyAlignment="1">
      <alignment horizontal="justify" vertical="center" wrapText="1"/>
    </xf>
    <xf numFmtId="0" fontId="6" fillId="0" borderId="14" xfId="0" applyFont="1" applyBorder="1" applyAlignment="1">
      <alignment horizontal="justify" vertical="center" wrapText="1"/>
    </xf>
    <xf numFmtId="0" fontId="6" fillId="0" borderId="7" xfId="0" applyFont="1" applyBorder="1" applyAlignment="1">
      <alignment horizontal="justify" wrapText="1"/>
    </xf>
    <xf numFmtId="0" fontId="6" fillId="0" borderId="6" xfId="0" applyFont="1" applyBorder="1" applyAlignment="1">
      <alignment horizontal="left" shrinkToFit="1"/>
    </xf>
    <xf numFmtId="0" fontId="6" fillId="0" borderId="8" xfId="0" applyFont="1" applyBorder="1" applyAlignment="1">
      <alignment horizontal="left" shrinkToFit="1"/>
    </xf>
  </cellXfs>
  <cellStyles count="5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55" xr:uid="{F031F877-2494-4273-96AF-9C426E96F2C9}"/>
    <cellStyle name="パーセント 2 2" xfId="50" xr:uid="{F0AE69B1-84EE-4CFD-A595-0D0B2A6BA6E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56" xr:uid="{8E63F29D-D388-4440-96F3-F065471CA16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15E1B22E-AD0C-4831-8DAA-E9CE7AF82632}"/>
    <cellStyle name="標準 2 2" xfId="43" xr:uid="{A87A702B-915C-4FB5-8963-D8C42B9B9494}"/>
    <cellStyle name="標準 2 3" xfId="57" xr:uid="{D8C9D218-EADE-4A53-BE2B-61787B4D6CB1}"/>
    <cellStyle name="標準 3" xfId="45" xr:uid="{1123B6FF-7E8D-4798-BD56-FF3089978450}"/>
    <cellStyle name="標準 3 2" xfId="49" xr:uid="{4C8B4F7E-14AC-4AFE-8D36-741EB78D9100}"/>
    <cellStyle name="標準 3 3" xfId="54" xr:uid="{4ED7BF26-9D8D-4C1C-B0D7-C30B030341C0}"/>
    <cellStyle name="標準 4" xfId="51" xr:uid="{92E30518-2FC4-491F-8090-69CFB16AE313}"/>
    <cellStyle name="標準 5" xfId="52" xr:uid="{31C56462-1A94-481C-86C6-60603D3A6BDA}"/>
    <cellStyle name="標準 6" xfId="53" xr:uid="{420B96AE-05C9-4EFD-A6E4-32AE3CEC79EC}"/>
    <cellStyle name="標準_03特定診療費様式６" xfId="46" xr:uid="{2D2927E8-64A1-4B28-BB2A-BEF8FC1BB1F2}"/>
    <cellStyle name="標準_04特定診療費様式７" xfId="47" xr:uid="{738D65F8-EFE1-497D-9228-02F3421199CA}"/>
    <cellStyle name="標準_訪問看護届出" xfId="44" xr:uid="{D5CCF8A2-4B92-477C-A6B0-FA3CFA1AE0B1}"/>
    <cellStyle name="標準_夜勤職員加算" xfId="48" xr:uid="{F32734A2-1C62-49CA-A39F-7F5DF762C4CA}"/>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A205E10D-9BDB-4F28-94C9-F438FD5D1402}"/>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3D128EEF-24F5-4691-9962-77553DBF0DA0}"/>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1C155127-6E99-4E21-A1EA-F293A2CA1F74}"/>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9605A5E3-10B2-4983-9F0E-C4239A42D22E}"/>
            </a:ext>
          </a:extLst>
        </xdr:cNvPr>
        <xdr:cNvSpPr txBox="1"/>
      </xdr:nvSpPr>
      <xdr:spPr bwMode="auto">
        <a:xfrm>
          <a:off x="5735769" y="16764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A38B754B-2962-4166-A8AC-01F92E7DC937}"/>
            </a:ext>
          </a:extLst>
        </xdr:cNvPr>
        <xdr:cNvSpPr txBox="1"/>
      </xdr:nvSpPr>
      <xdr:spPr bwMode="auto">
        <a:xfrm>
          <a:off x="3088385"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8CA61754-EFC2-4F46-9D3B-7593C9AEE8FA}"/>
            </a:ext>
          </a:extLst>
        </xdr:cNvPr>
        <xdr:cNvSpPr txBox="1"/>
      </xdr:nvSpPr>
      <xdr:spPr bwMode="auto">
        <a:xfrm>
          <a:off x="1231865" y="16764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59D54A83-60C8-42A7-A62C-B1A56CAF7738}"/>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0CBD5772-0E56-4013-9534-6BD3B283250F}"/>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E7E63D60-D0FF-4FAB-A09B-18FE7E499EEE}"/>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DF00D2C1-9B89-4DA4-91B7-D62FF64EB558}"/>
            </a:ext>
          </a:extLst>
        </xdr:cNvPr>
        <xdr:cNvSpPr txBox="1"/>
      </xdr:nvSpPr>
      <xdr:spPr bwMode="auto">
        <a:xfrm>
          <a:off x="9544" y="1676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a:extLst>
            <a:ext uri="{FF2B5EF4-FFF2-40B4-BE49-F238E27FC236}">
              <a16:creationId xmlns:a16="http://schemas.microsoft.com/office/drawing/2014/main" id="{EABDDFF8-54BA-4AEC-B70E-DBC982A249FE}"/>
            </a:ext>
          </a:extLst>
        </xdr:cNvPr>
        <xdr:cNvSpPr txBox="1"/>
      </xdr:nvSpPr>
      <xdr:spPr bwMode="auto">
        <a:xfrm>
          <a:off x="3703737" y="10561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a:extLst>
            <a:ext uri="{FF2B5EF4-FFF2-40B4-BE49-F238E27FC236}">
              <a16:creationId xmlns:a16="http://schemas.microsoft.com/office/drawing/2014/main" id="{606ACE4E-B24D-43B3-9E95-6779FD6C4A75}"/>
            </a:ext>
          </a:extLst>
        </xdr:cNvPr>
        <xdr:cNvSpPr txBox="1"/>
      </xdr:nvSpPr>
      <xdr:spPr bwMode="auto">
        <a:xfrm>
          <a:off x="3703737" y="10561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a:extLst>
            <a:ext uri="{FF2B5EF4-FFF2-40B4-BE49-F238E27FC236}">
              <a16:creationId xmlns:a16="http://schemas.microsoft.com/office/drawing/2014/main" id="{5834C27F-AEDF-4A0B-A9AB-7C7873205FB2}"/>
            </a:ext>
          </a:extLst>
        </xdr:cNvPr>
        <xdr:cNvSpPr txBox="1"/>
      </xdr:nvSpPr>
      <xdr:spPr bwMode="auto">
        <a:xfrm>
          <a:off x="3703737" y="10561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a:extLst>
            <a:ext uri="{FF2B5EF4-FFF2-40B4-BE49-F238E27FC236}">
              <a16:creationId xmlns:a16="http://schemas.microsoft.com/office/drawing/2014/main" id="{DC08058B-4B79-4C61-B573-B8DA5F9F09A5}"/>
            </a:ext>
          </a:extLst>
        </xdr:cNvPr>
        <xdr:cNvSpPr txBox="1"/>
      </xdr:nvSpPr>
      <xdr:spPr bwMode="auto">
        <a:xfrm>
          <a:off x="5735769" y="1056132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a:extLst>
            <a:ext uri="{FF2B5EF4-FFF2-40B4-BE49-F238E27FC236}">
              <a16:creationId xmlns:a16="http://schemas.microsoft.com/office/drawing/2014/main" id="{47F3EA89-DEC5-432A-954E-45837E08563E}"/>
            </a:ext>
          </a:extLst>
        </xdr:cNvPr>
        <xdr:cNvSpPr txBox="1"/>
      </xdr:nvSpPr>
      <xdr:spPr bwMode="auto">
        <a:xfrm>
          <a:off x="3088385" y="112318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a:extLst>
            <a:ext uri="{FF2B5EF4-FFF2-40B4-BE49-F238E27FC236}">
              <a16:creationId xmlns:a16="http://schemas.microsoft.com/office/drawing/2014/main" id="{AE417177-06E7-4BAE-8312-DCA6CCE0B4D3}"/>
            </a:ext>
          </a:extLst>
        </xdr:cNvPr>
        <xdr:cNvSpPr txBox="1"/>
      </xdr:nvSpPr>
      <xdr:spPr bwMode="auto">
        <a:xfrm>
          <a:off x="1231865" y="1123188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a:extLst>
            <a:ext uri="{FF2B5EF4-FFF2-40B4-BE49-F238E27FC236}">
              <a16:creationId xmlns:a16="http://schemas.microsoft.com/office/drawing/2014/main" id="{206A04CA-DB07-4193-89FF-E767D49DC992}"/>
            </a:ext>
          </a:extLst>
        </xdr:cNvPr>
        <xdr:cNvSpPr txBox="1"/>
      </xdr:nvSpPr>
      <xdr:spPr bwMode="auto">
        <a:xfrm>
          <a:off x="3083592" y="112318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a:extLst>
            <a:ext uri="{FF2B5EF4-FFF2-40B4-BE49-F238E27FC236}">
              <a16:creationId xmlns:a16="http://schemas.microsoft.com/office/drawing/2014/main" id="{A322FC6B-C9EB-4713-B0A1-0CF7DFB471F6}"/>
            </a:ext>
          </a:extLst>
        </xdr:cNvPr>
        <xdr:cNvSpPr txBox="1"/>
      </xdr:nvSpPr>
      <xdr:spPr bwMode="auto">
        <a:xfrm>
          <a:off x="3083592" y="112318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a:extLst>
            <a:ext uri="{FF2B5EF4-FFF2-40B4-BE49-F238E27FC236}">
              <a16:creationId xmlns:a16="http://schemas.microsoft.com/office/drawing/2014/main" id="{2DD53BD8-50FF-4CB5-B254-B645B41F0FDF}"/>
            </a:ext>
          </a:extLst>
        </xdr:cNvPr>
        <xdr:cNvSpPr txBox="1"/>
      </xdr:nvSpPr>
      <xdr:spPr bwMode="auto">
        <a:xfrm>
          <a:off x="3083592" y="112318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a:extLst>
            <a:ext uri="{FF2B5EF4-FFF2-40B4-BE49-F238E27FC236}">
              <a16:creationId xmlns:a16="http://schemas.microsoft.com/office/drawing/2014/main" id="{02EF4E48-EA67-47D7-96DD-C6EC8A87511B}"/>
            </a:ext>
          </a:extLst>
        </xdr:cNvPr>
        <xdr:cNvSpPr txBox="1"/>
      </xdr:nvSpPr>
      <xdr:spPr bwMode="auto">
        <a:xfrm>
          <a:off x="9544" y="105613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a:extLst>
            <a:ext uri="{FF2B5EF4-FFF2-40B4-BE49-F238E27FC236}">
              <a16:creationId xmlns:a16="http://schemas.microsoft.com/office/drawing/2014/main" id="{FE318109-15A3-422C-BA56-6E38D0BCFDF5}"/>
            </a:ext>
          </a:extLst>
        </xdr:cNvPr>
        <xdr:cNvSpPr txBox="1"/>
      </xdr:nvSpPr>
      <xdr:spPr bwMode="auto">
        <a:xfrm>
          <a:off x="4075018" y="10561320"/>
          <a:ext cx="243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a:extLst>
            <a:ext uri="{FF2B5EF4-FFF2-40B4-BE49-F238E27FC236}">
              <a16:creationId xmlns:a16="http://schemas.microsoft.com/office/drawing/2014/main" id="{A07A9CE8-B1E8-4D56-9996-02E9BE9F8DDD}"/>
            </a:ext>
          </a:extLst>
        </xdr:cNvPr>
        <xdr:cNvSpPr txBox="1"/>
      </xdr:nvSpPr>
      <xdr:spPr bwMode="auto">
        <a:xfrm>
          <a:off x="3088850" y="112318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a:extLst>
            <a:ext uri="{FF2B5EF4-FFF2-40B4-BE49-F238E27FC236}">
              <a16:creationId xmlns:a16="http://schemas.microsoft.com/office/drawing/2014/main" id="{FFE24C9B-E37A-4506-8E14-31E8D8F8F151}"/>
            </a:ext>
          </a:extLst>
        </xdr:cNvPr>
        <xdr:cNvSpPr txBox="1"/>
      </xdr:nvSpPr>
      <xdr:spPr bwMode="auto">
        <a:xfrm>
          <a:off x="3703737" y="10561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a:extLst>
            <a:ext uri="{FF2B5EF4-FFF2-40B4-BE49-F238E27FC236}">
              <a16:creationId xmlns:a16="http://schemas.microsoft.com/office/drawing/2014/main" id="{7EBD5CB0-53A5-42FD-9A25-5DBBF0C4BE0E}"/>
            </a:ext>
          </a:extLst>
        </xdr:cNvPr>
        <xdr:cNvSpPr txBox="1"/>
      </xdr:nvSpPr>
      <xdr:spPr bwMode="auto">
        <a:xfrm>
          <a:off x="3083592" y="112318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a:extLst>
            <a:ext uri="{FF2B5EF4-FFF2-40B4-BE49-F238E27FC236}">
              <a16:creationId xmlns:a16="http://schemas.microsoft.com/office/drawing/2014/main" id="{867043CD-A8C2-48E3-B4F7-68CC781697F8}"/>
            </a:ext>
          </a:extLst>
        </xdr:cNvPr>
        <xdr:cNvSpPr txBox="1"/>
      </xdr:nvSpPr>
      <xdr:spPr bwMode="auto">
        <a:xfrm>
          <a:off x="3703737" y="10561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a:extLst>
            <a:ext uri="{FF2B5EF4-FFF2-40B4-BE49-F238E27FC236}">
              <a16:creationId xmlns:a16="http://schemas.microsoft.com/office/drawing/2014/main" id="{EE35FC87-3130-483A-9B83-6C2CB19A7978}"/>
            </a:ext>
          </a:extLst>
        </xdr:cNvPr>
        <xdr:cNvSpPr txBox="1"/>
      </xdr:nvSpPr>
      <xdr:spPr bwMode="auto">
        <a:xfrm>
          <a:off x="3083592" y="112318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a:extLst>
            <a:ext uri="{FF2B5EF4-FFF2-40B4-BE49-F238E27FC236}">
              <a16:creationId xmlns:a16="http://schemas.microsoft.com/office/drawing/2014/main" id="{95B4E6D7-130C-431E-BA50-93E7DEDCF87D}"/>
            </a:ext>
          </a:extLst>
        </xdr:cNvPr>
        <xdr:cNvSpPr txBox="1"/>
      </xdr:nvSpPr>
      <xdr:spPr bwMode="auto">
        <a:xfrm>
          <a:off x="9544" y="7543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a:extLst>
            <a:ext uri="{FF2B5EF4-FFF2-40B4-BE49-F238E27FC236}">
              <a16:creationId xmlns:a16="http://schemas.microsoft.com/office/drawing/2014/main" id="{16812B96-6376-4BC8-82FA-B5DBD3A344B1}"/>
            </a:ext>
          </a:extLst>
        </xdr:cNvPr>
        <xdr:cNvSpPr txBox="1"/>
      </xdr:nvSpPr>
      <xdr:spPr bwMode="auto">
        <a:xfrm>
          <a:off x="3703737" y="90525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a:extLst>
            <a:ext uri="{FF2B5EF4-FFF2-40B4-BE49-F238E27FC236}">
              <a16:creationId xmlns:a16="http://schemas.microsoft.com/office/drawing/2014/main" id="{065D1B7A-EF36-4618-B7DB-AED91DA2557D}"/>
            </a:ext>
          </a:extLst>
        </xdr:cNvPr>
        <xdr:cNvSpPr txBox="1"/>
      </xdr:nvSpPr>
      <xdr:spPr bwMode="auto">
        <a:xfrm>
          <a:off x="3703737" y="90525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a:extLst>
            <a:ext uri="{FF2B5EF4-FFF2-40B4-BE49-F238E27FC236}">
              <a16:creationId xmlns:a16="http://schemas.microsoft.com/office/drawing/2014/main" id="{8BB6E425-242A-4131-8FF6-50CFFEA05B1B}"/>
            </a:ext>
          </a:extLst>
        </xdr:cNvPr>
        <xdr:cNvSpPr txBox="1"/>
      </xdr:nvSpPr>
      <xdr:spPr bwMode="auto">
        <a:xfrm>
          <a:off x="3703737" y="90525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a:extLst>
            <a:ext uri="{FF2B5EF4-FFF2-40B4-BE49-F238E27FC236}">
              <a16:creationId xmlns:a16="http://schemas.microsoft.com/office/drawing/2014/main" id="{5CF1E97D-5249-4305-8FE4-CDDBEDC86007}"/>
            </a:ext>
          </a:extLst>
        </xdr:cNvPr>
        <xdr:cNvSpPr txBox="1"/>
      </xdr:nvSpPr>
      <xdr:spPr bwMode="auto">
        <a:xfrm>
          <a:off x="5735769" y="905256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a:extLst>
            <a:ext uri="{FF2B5EF4-FFF2-40B4-BE49-F238E27FC236}">
              <a16:creationId xmlns:a16="http://schemas.microsoft.com/office/drawing/2014/main" id="{4380136C-F99F-477E-B9BC-EFC187D7BA0A}"/>
            </a:ext>
          </a:extLst>
        </xdr:cNvPr>
        <xdr:cNvSpPr txBox="1"/>
      </xdr:nvSpPr>
      <xdr:spPr bwMode="auto">
        <a:xfrm>
          <a:off x="3088385" y="103936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a:extLst>
            <a:ext uri="{FF2B5EF4-FFF2-40B4-BE49-F238E27FC236}">
              <a16:creationId xmlns:a16="http://schemas.microsoft.com/office/drawing/2014/main" id="{E0131D4F-ED35-4AB6-8F26-ACFFD78B7323}"/>
            </a:ext>
          </a:extLst>
        </xdr:cNvPr>
        <xdr:cNvSpPr txBox="1"/>
      </xdr:nvSpPr>
      <xdr:spPr bwMode="auto">
        <a:xfrm>
          <a:off x="1231865" y="1039368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a:extLst>
            <a:ext uri="{FF2B5EF4-FFF2-40B4-BE49-F238E27FC236}">
              <a16:creationId xmlns:a16="http://schemas.microsoft.com/office/drawing/2014/main" id="{51D2ACF6-F14B-4DAF-AB59-F9DECA671BF0}"/>
            </a:ext>
          </a:extLst>
        </xdr:cNvPr>
        <xdr:cNvSpPr txBox="1"/>
      </xdr:nvSpPr>
      <xdr:spPr bwMode="auto">
        <a:xfrm>
          <a:off x="3083592" y="103936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a:extLst>
            <a:ext uri="{FF2B5EF4-FFF2-40B4-BE49-F238E27FC236}">
              <a16:creationId xmlns:a16="http://schemas.microsoft.com/office/drawing/2014/main" id="{0AAA0858-5A73-4796-AB75-94A39AF81B9B}"/>
            </a:ext>
          </a:extLst>
        </xdr:cNvPr>
        <xdr:cNvSpPr txBox="1"/>
      </xdr:nvSpPr>
      <xdr:spPr bwMode="auto">
        <a:xfrm>
          <a:off x="3083592" y="103936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a:extLst>
            <a:ext uri="{FF2B5EF4-FFF2-40B4-BE49-F238E27FC236}">
              <a16:creationId xmlns:a16="http://schemas.microsoft.com/office/drawing/2014/main" id="{B502E1A2-AAD6-413A-9C96-4B8F06CE63FF}"/>
            </a:ext>
          </a:extLst>
        </xdr:cNvPr>
        <xdr:cNvSpPr txBox="1"/>
      </xdr:nvSpPr>
      <xdr:spPr bwMode="auto">
        <a:xfrm>
          <a:off x="3083592" y="103936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a:extLst>
            <a:ext uri="{FF2B5EF4-FFF2-40B4-BE49-F238E27FC236}">
              <a16:creationId xmlns:a16="http://schemas.microsoft.com/office/drawing/2014/main" id="{43C9DAEB-2B3C-486A-BCC4-224737D78EE0}"/>
            </a:ext>
          </a:extLst>
        </xdr:cNvPr>
        <xdr:cNvSpPr txBox="1"/>
      </xdr:nvSpPr>
      <xdr:spPr bwMode="auto">
        <a:xfrm>
          <a:off x="9544" y="905256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a:extLst>
            <a:ext uri="{FF2B5EF4-FFF2-40B4-BE49-F238E27FC236}">
              <a16:creationId xmlns:a16="http://schemas.microsoft.com/office/drawing/2014/main" id="{0374A103-B5BF-427F-811E-DB0ED12CC13A}"/>
            </a:ext>
          </a:extLst>
        </xdr:cNvPr>
        <xdr:cNvSpPr txBox="1"/>
      </xdr:nvSpPr>
      <xdr:spPr bwMode="auto">
        <a:xfrm>
          <a:off x="9544" y="103936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a:extLst>
            <a:ext uri="{FF2B5EF4-FFF2-40B4-BE49-F238E27FC236}">
              <a16:creationId xmlns:a16="http://schemas.microsoft.com/office/drawing/2014/main" id="{EDE5A48D-2770-4A07-A7C3-2E3B144FA879}"/>
            </a:ext>
          </a:extLst>
        </xdr:cNvPr>
        <xdr:cNvSpPr>
          <a:spLocks noChangeArrowheads="1"/>
        </xdr:cNvSpPr>
      </xdr:nvSpPr>
      <xdr:spPr bwMode="auto">
        <a:xfrm>
          <a:off x="1230630" y="7038975"/>
          <a:ext cx="2472690" cy="11315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a:extLst>
            <a:ext uri="{FF2B5EF4-FFF2-40B4-BE49-F238E27FC236}">
              <a16:creationId xmlns:a16="http://schemas.microsoft.com/office/drawing/2014/main" id="{8C2D2D11-9D26-467D-9274-AB69EDCDB9FE}"/>
            </a:ext>
          </a:extLst>
        </xdr:cNvPr>
        <xdr:cNvSpPr txBox="1"/>
      </xdr:nvSpPr>
      <xdr:spPr bwMode="auto">
        <a:xfrm>
          <a:off x="9544" y="112318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a:extLst>
            <a:ext uri="{FF2B5EF4-FFF2-40B4-BE49-F238E27FC236}">
              <a16:creationId xmlns:a16="http://schemas.microsoft.com/office/drawing/2014/main" id="{5FA3DD69-EC81-4684-942B-0CECFF06A802}"/>
            </a:ext>
          </a:extLst>
        </xdr:cNvPr>
        <xdr:cNvSpPr txBox="1"/>
      </xdr:nvSpPr>
      <xdr:spPr bwMode="auto">
        <a:xfrm>
          <a:off x="3703737" y="112318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a:extLst>
            <a:ext uri="{FF2B5EF4-FFF2-40B4-BE49-F238E27FC236}">
              <a16:creationId xmlns:a16="http://schemas.microsoft.com/office/drawing/2014/main" id="{CFDE4B20-6B12-4451-A403-09D7F4155F94}"/>
            </a:ext>
          </a:extLst>
        </xdr:cNvPr>
        <xdr:cNvSpPr txBox="1"/>
      </xdr:nvSpPr>
      <xdr:spPr bwMode="auto">
        <a:xfrm>
          <a:off x="3703737" y="112318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a:extLst>
            <a:ext uri="{FF2B5EF4-FFF2-40B4-BE49-F238E27FC236}">
              <a16:creationId xmlns:a16="http://schemas.microsoft.com/office/drawing/2014/main" id="{48F33096-A0AC-4C5F-BAAD-C3ADDAE46D57}"/>
            </a:ext>
          </a:extLst>
        </xdr:cNvPr>
        <xdr:cNvSpPr txBox="1"/>
      </xdr:nvSpPr>
      <xdr:spPr bwMode="auto">
        <a:xfrm>
          <a:off x="3703737" y="112318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a:extLst>
            <a:ext uri="{FF2B5EF4-FFF2-40B4-BE49-F238E27FC236}">
              <a16:creationId xmlns:a16="http://schemas.microsoft.com/office/drawing/2014/main" id="{E95D73AF-64F1-4E3D-AB1D-ADE6A6E00852}"/>
            </a:ext>
          </a:extLst>
        </xdr:cNvPr>
        <xdr:cNvSpPr txBox="1"/>
      </xdr:nvSpPr>
      <xdr:spPr bwMode="auto">
        <a:xfrm>
          <a:off x="5735769" y="1123188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a:extLst>
            <a:ext uri="{FF2B5EF4-FFF2-40B4-BE49-F238E27FC236}">
              <a16:creationId xmlns:a16="http://schemas.microsoft.com/office/drawing/2014/main" id="{B5C6F31E-F2E2-46B4-A051-8D08B3FCF701}"/>
            </a:ext>
          </a:extLst>
        </xdr:cNvPr>
        <xdr:cNvSpPr txBox="1"/>
      </xdr:nvSpPr>
      <xdr:spPr bwMode="auto">
        <a:xfrm>
          <a:off x="3088385" y="115671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a:extLst>
            <a:ext uri="{FF2B5EF4-FFF2-40B4-BE49-F238E27FC236}">
              <a16:creationId xmlns:a16="http://schemas.microsoft.com/office/drawing/2014/main" id="{3B8A886C-9F6D-426E-A60A-9DFCAD842DE8}"/>
            </a:ext>
          </a:extLst>
        </xdr:cNvPr>
        <xdr:cNvSpPr txBox="1"/>
      </xdr:nvSpPr>
      <xdr:spPr bwMode="auto">
        <a:xfrm>
          <a:off x="1231865" y="117348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a:extLst>
            <a:ext uri="{FF2B5EF4-FFF2-40B4-BE49-F238E27FC236}">
              <a16:creationId xmlns:a16="http://schemas.microsoft.com/office/drawing/2014/main" id="{381DF2D9-DFE3-4C6F-A74A-5F74798CFFC7}"/>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a:extLst>
            <a:ext uri="{FF2B5EF4-FFF2-40B4-BE49-F238E27FC236}">
              <a16:creationId xmlns:a16="http://schemas.microsoft.com/office/drawing/2014/main" id="{6D6BADB5-1CA6-42E7-A407-C872F10C7FBD}"/>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a:extLst>
            <a:ext uri="{FF2B5EF4-FFF2-40B4-BE49-F238E27FC236}">
              <a16:creationId xmlns:a16="http://schemas.microsoft.com/office/drawing/2014/main" id="{2B947245-8542-43B1-BB82-E02B8A6AC445}"/>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a:extLst>
            <a:ext uri="{FF2B5EF4-FFF2-40B4-BE49-F238E27FC236}">
              <a16:creationId xmlns:a16="http://schemas.microsoft.com/office/drawing/2014/main" id="{9098B00B-CE4E-447B-B17D-9D7123D60038}"/>
            </a:ext>
          </a:extLst>
        </xdr:cNvPr>
        <xdr:cNvSpPr txBox="1"/>
      </xdr:nvSpPr>
      <xdr:spPr bwMode="auto">
        <a:xfrm>
          <a:off x="9544" y="112318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144B79C7-51C5-4D42-BAD5-47F17AA4857B}"/>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02D5CC21-1979-4C2E-8063-4D850296CA65}"/>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73F2C38E-01B1-4812-A523-A9A7B5CBEB54}"/>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EE0A135B-E2DD-4B15-82B0-F1E53F619DDA}"/>
            </a:ext>
          </a:extLst>
        </xdr:cNvPr>
        <xdr:cNvSpPr txBox="1"/>
      </xdr:nvSpPr>
      <xdr:spPr bwMode="auto">
        <a:xfrm>
          <a:off x="5735769" y="16764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40A061BF-300C-404F-9B60-7147126F74DE}"/>
            </a:ext>
          </a:extLst>
        </xdr:cNvPr>
        <xdr:cNvSpPr txBox="1"/>
      </xdr:nvSpPr>
      <xdr:spPr bwMode="auto">
        <a:xfrm>
          <a:off x="3088385"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7E68E3FE-255F-4157-B67A-1EBB2116A40B}"/>
            </a:ext>
          </a:extLst>
        </xdr:cNvPr>
        <xdr:cNvSpPr txBox="1"/>
      </xdr:nvSpPr>
      <xdr:spPr bwMode="auto">
        <a:xfrm>
          <a:off x="1231865" y="16764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B8C3BC60-81E3-4703-8DA7-69700173BBF9}"/>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E16240A7-F881-40AE-A697-A78E1CB40E4B}"/>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2866BCF9-8A69-444A-ABD7-B90E12E0A168}"/>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3C6AEEF0-1239-4CE8-A7C9-50CA92863E77}"/>
            </a:ext>
          </a:extLst>
        </xdr:cNvPr>
        <xdr:cNvSpPr txBox="1"/>
      </xdr:nvSpPr>
      <xdr:spPr bwMode="auto">
        <a:xfrm>
          <a:off x="9544" y="1676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a:extLst>
            <a:ext uri="{FF2B5EF4-FFF2-40B4-BE49-F238E27FC236}">
              <a16:creationId xmlns:a16="http://schemas.microsoft.com/office/drawing/2014/main" id="{6E1F9B60-3C81-4B3E-B484-D49345400DBF}"/>
            </a:ext>
          </a:extLst>
        </xdr:cNvPr>
        <xdr:cNvSpPr txBox="1"/>
      </xdr:nvSpPr>
      <xdr:spPr bwMode="auto">
        <a:xfrm>
          <a:off x="3703737" y="10561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a:extLst>
            <a:ext uri="{FF2B5EF4-FFF2-40B4-BE49-F238E27FC236}">
              <a16:creationId xmlns:a16="http://schemas.microsoft.com/office/drawing/2014/main" id="{1A4EE5ED-6047-4B94-8605-665C5C2C9A67}"/>
            </a:ext>
          </a:extLst>
        </xdr:cNvPr>
        <xdr:cNvSpPr txBox="1"/>
      </xdr:nvSpPr>
      <xdr:spPr bwMode="auto">
        <a:xfrm>
          <a:off x="3703737" y="10561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a:extLst>
            <a:ext uri="{FF2B5EF4-FFF2-40B4-BE49-F238E27FC236}">
              <a16:creationId xmlns:a16="http://schemas.microsoft.com/office/drawing/2014/main" id="{A1A9749F-DC40-4A43-A09D-54847BBCF0A2}"/>
            </a:ext>
          </a:extLst>
        </xdr:cNvPr>
        <xdr:cNvSpPr txBox="1"/>
      </xdr:nvSpPr>
      <xdr:spPr bwMode="auto">
        <a:xfrm>
          <a:off x="3703737" y="10561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a:extLst>
            <a:ext uri="{FF2B5EF4-FFF2-40B4-BE49-F238E27FC236}">
              <a16:creationId xmlns:a16="http://schemas.microsoft.com/office/drawing/2014/main" id="{E115098B-576F-4037-A0A1-90151F6D5A9B}"/>
            </a:ext>
          </a:extLst>
        </xdr:cNvPr>
        <xdr:cNvSpPr txBox="1"/>
      </xdr:nvSpPr>
      <xdr:spPr bwMode="auto">
        <a:xfrm>
          <a:off x="5735769" y="1056132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a:extLst>
            <a:ext uri="{FF2B5EF4-FFF2-40B4-BE49-F238E27FC236}">
              <a16:creationId xmlns:a16="http://schemas.microsoft.com/office/drawing/2014/main" id="{D0642A9B-970C-4783-A532-282C73FBD35D}"/>
            </a:ext>
          </a:extLst>
        </xdr:cNvPr>
        <xdr:cNvSpPr txBox="1"/>
      </xdr:nvSpPr>
      <xdr:spPr bwMode="auto">
        <a:xfrm>
          <a:off x="3088385" y="112318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a:extLst>
            <a:ext uri="{FF2B5EF4-FFF2-40B4-BE49-F238E27FC236}">
              <a16:creationId xmlns:a16="http://schemas.microsoft.com/office/drawing/2014/main" id="{3AA8B88B-695A-4488-8D0C-01F9C63DA7D3}"/>
            </a:ext>
          </a:extLst>
        </xdr:cNvPr>
        <xdr:cNvSpPr txBox="1"/>
      </xdr:nvSpPr>
      <xdr:spPr bwMode="auto">
        <a:xfrm>
          <a:off x="1231865" y="1123188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a:extLst>
            <a:ext uri="{FF2B5EF4-FFF2-40B4-BE49-F238E27FC236}">
              <a16:creationId xmlns:a16="http://schemas.microsoft.com/office/drawing/2014/main" id="{15FAD04D-CC79-46FA-867C-E7A7A09B53AA}"/>
            </a:ext>
          </a:extLst>
        </xdr:cNvPr>
        <xdr:cNvSpPr txBox="1"/>
      </xdr:nvSpPr>
      <xdr:spPr bwMode="auto">
        <a:xfrm>
          <a:off x="3083592" y="112318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a:extLst>
            <a:ext uri="{FF2B5EF4-FFF2-40B4-BE49-F238E27FC236}">
              <a16:creationId xmlns:a16="http://schemas.microsoft.com/office/drawing/2014/main" id="{C204BA07-144C-460C-B60C-50922CA659AE}"/>
            </a:ext>
          </a:extLst>
        </xdr:cNvPr>
        <xdr:cNvSpPr txBox="1"/>
      </xdr:nvSpPr>
      <xdr:spPr bwMode="auto">
        <a:xfrm>
          <a:off x="3083592" y="112318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a:extLst>
            <a:ext uri="{FF2B5EF4-FFF2-40B4-BE49-F238E27FC236}">
              <a16:creationId xmlns:a16="http://schemas.microsoft.com/office/drawing/2014/main" id="{E35EACC0-0BCB-4CB3-9523-B2BFF6B670E7}"/>
            </a:ext>
          </a:extLst>
        </xdr:cNvPr>
        <xdr:cNvSpPr txBox="1"/>
      </xdr:nvSpPr>
      <xdr:spPr bwMode="auto">
        <a:xfrm>
          <a:off x="3083592" y="112318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a:extLst>
            <a:ext uri="{FF2B5EF4-FFF2-40B4-BE49-F238E27FC236}">
              <a16:creationId xmlns:a16="http://schemas.microsoft.com/office/drawing/2014/main" id="{BE852F24-375B-4B2D-BD0A-E79E14B88F66}"/>
            </a:ext>
          </a:extLst>
        </xdr:cNvPr>
        <xdr:cNvSpPr txBox="1"/>
      </xdr:nvSpPr>
      <xdr:spPr bwMode="auto">
        <a:xfrm>
          <a:off x="9544" y="105613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a:extLst>
            <a:ext uri="{FF2B5EF4-FFF2-40B4-BE49-F238E27FC236}">
              <a16:creationId xmlns:a16="http://schemas.microsoft.com/office/drawing/2014/main" id="{894FF8F5-D883-4B3A-9176-FDCF5789BB66}"/>
            </a:ext>
          </a:extLst>
        </xdr:cNvPr>
        <xdr:cNvSpPr txBox="1"/>
      </xdr:nvSpPr>
      <xdr:spPr bwMode="auto">
        <a:xfrm>
          <a:off x="4075018" y="10561320"/>
          <a:ext cx="243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a:extLst>
            <a:ext uri="{FF2B5EF4-FFF2-40B4-BE49-F238E27FC236}">
              <a16:creationId xmlns:a16="http://schemas.microsoft.com/office/drawing/2014/main" id="{B0E556AB-354A-4719-8DB9-6B901ABD52EF}"/>
            </a:ext>
          </a:extLst>
        </xdr:cNvPr>
        <xdr:cNvSpPr txBox="1"/>
      </xdr:nvSpPr>
      <xdr:spPr bwMode="auto">
        <a:xfrm>
          <a:off x="3088850" y="112318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a:extLst>
            <a:ext uri="{FF2B5EF4-FFF2-40B4-BE49-F238E27FC236}">
              <a16:creationId xmlns:a16="http://schemas.microsoft.com/office/drawing/2014/main" id="{6E085DA8-BE28-407F-92A2-B2C189742F32}"/>
            </a:ext>
          </a:extLst>
        </xdr:cNvPr>
        <xdr:cNvSpPr txBox="1"/>
      </xdr:nvSpPr>
      <xdr:spPr bwMode="auto">
        <a:xfrm>
          <a:off x="3703737" y="10561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a:extLst>
            <a:ext uri="{FF2B5EF4-FFF2-40B4-BE49-F238E27FC236}">
              <a16:creationId xmlns:a16="http://schemas.microsoft.com/office/drawing/2014/main" id="{2CB45EBB-469A-4462-AC4A-493377209569}"/>
            </a:ext>
          </a:extLst>
        </xdr:cNvPr>
        <xdr:cNvSpPr txBox="1"/>
      </xdr:nvSpPr>
      <xdr:spPr bwMode="auto">
        <a:xfrm>
          <a:off x="3083592" y="112318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a:extLst>
            <a:ext uri="{FF2B5EF4-FFF2-40B4-BE49-F238E27FC236}">
              <a16:creationId xmlns:a16="http://schemas.microsoft.com/office/drawing/2014/main" id="{7B9F6421-241D-495E-B02F-95B69B39C379}"/>
            </a:ext>
          </a:extLst>
        </xdr:cNvPr>
        <xdr:cNvSpPr txBox="1"/>
      </xdr:nvSpPr>
      <xdr:spPr bwMode="auto">
        <a:xfrm>
          <a:off x="3703737" y="10561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a:extLst>
            <a:ext uri="{FF2B5EF4-FFF2-40B4-BE49-F238E27FC236}">
              <a16:creationId xmlns:a16="http://schemas.microsoft.com/office/drawing/2014/main" id="{7A86A559-9A6C-4745-ACE7-C76F33D6A343}"/>
            </a:ext>
          </a:extLst>
        </xdr:cNvPr>
        <xdr:cNvSpPr txBox="1"/>
      </xdr:nvSpPr>
      <xdr:spPr bwMode="auto">
        <a:xfrm>
          <a:off x="3083592" y="112318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a:extLst>
            <a:ext uri="{FF2B5EF4-FFF2-40B4-BE49-F238E27FC236}">
              <a16:creationId xmlns:a16="http://schemas.microsoft.com/office/drawing/2014/main" id="{8B2AA3C0-5A9C-4FB7-9BA8-BC41A3F6377A}"/>
            </a:ext>
          </a:extLst>
        </xdr:cNvPr>
        <xdr:cNvSpPr txBox="1"/>
      </xdr:nvSpPr>
      <xdr:spPr bwMode="auto">
        <a:xfrm>
          <a:off x="9544" y="7543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a:extLst>
            <a:ext uri="{FF2B5EF4-FFF2-40B4-BE49-F238E27FC236}">
              <a16:creationId xmlns:a16="http://schemas.microsoft.com/office/drawing/2014/main" id="{5FA0CC22-7C12-458B-9F90-D16AB22F05E4}"/>
            </a:ext>
          </a:extLst>
        </xdr:cNvPr>
        <xdr:cNvSpPr txBox="1"/>
      </xdr:nvSpPr>
      <xdr:spPr bwMode="auto">
        <a:xfrm>
          <a:off x="3703737" y="90525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a:extLst>
            <a:ext uri="{FF2B5EF4-FFF2-40B4-BE49-F238E27FC236}">
              <a16:creationId xmlns:a16="http://schemas.microsoft.com/office/drawing/2014/main" id="{4F806520-1086-40AC-9410-38A1C902485D}"/>
            </a:ext>
          </a:extLst>
        </xdr:cNvPr>
        <xdr:cNvSpPr txBox="1"/>
      </xdr:nvSpPr>
      <xdr:spPr bwMode="auto">
        <a:xfrm>
          <a:off x="3703737" y="90525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a:extLst>
            <a:ext uri="{FF2B5EF4-FFF2-40B4-BE49-F238E27FC236}">
              <a16:creationId xmlns:a16="http://schemas.microsoft.com/office/drawing/2014/main" id="{5BA16F13-3082-46E5-A7F8-32EF46F2B448}"/>
            </a:ext>
          </a:extLst>
        </xdr:cNvPr>
        <xdr:cNvSpPr txBox="1"/>
      </xdr:nvSpPr>
      <xdr:spPr bwMode="auto">
        <a:xfrm>
          <a:off x="3703737" y="90525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a:extLst>
            <a:ext uri="{FF2B5EF4-FFF2-40B4-BE49-F238E27FC236}">
              <a16:creationId xmlns:a16="http://schemas.microsoft.com/office/drawing/2014/main" id="{E2A851D8-6FFF-4659-8E4D-D096BDB063B6}"/>
            </a:ext>
          </a:extLst>
        </xdr:cNvPr>
        <xdr:cNvSpPr txBox="1"/>
      </xdr:nvSpPr>
      <xdr:spPr bwMode="auto">
        <a:xfrm>
          <a:off x="5735769" y="905256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a:extLst>
            <a:ext uri="{FF2B5EF4-FFF2-40B4-BE49-F238E27FC236}">
              <a16:creationId xmlns:a16="http://schemas.microsoft.com/office/drawing/2014/main" id="{347548BB-3EA0-4184-A3FC-D5D7F35D7307}"/>
            </a:ext>
          </a:extLst>
        </xdr:cNvPr>
        <xdr:cNvSpPr txBox="1"/>
      </xdr:nvSpPr>
      <xdr:spPr bwMode="auto">
        <a:xfrm>
          <a:off x="3088385" y="103936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a:extLst>
            <a:ext uri="{FF2B5EF4-FFF2-40B4-BE49-F238E27FC236}">
              <a16:creationId xmlns:a16="http://schemas.microsoft.com/office/drawing/2014/main" id="{413D89F3-D82E-42E9-AC57-486A645F7DAE}"/>
            </a:ext>
          </a:extLst>
        </xdr:cNvPr>
        <xdr:cNvSpPr txBox="1"/>
      </xdr:nvSpPr>
      <xdr:spPr bwMode="auto">
        <a:xfrm>
          <a:off x="1231865" y="1039368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a:extLst>
            <a:ext uri="{FF2B5EF4-FFF2-40B4-BE49-F238E27FC236}">
              <a16:creationId xmlns:a16="http://schemas.microsoft.com/office/drawing/2014/main" id="{8FD01EBB-EE1A-427E-B188-BE6B399B0A27}"/>
            </a:ext>
          </a:extLst>
        </xdr:cNvPr>
        <xdr:cNvSpPr txBox="1"/>
      </xdr:nvSpPr>
      <xdr:spPr bwMode="auto">
        <a:xfrm>
          <a:off x="3083592" y="103936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a:extLst>
            <a:ext uri="{FF2B5EF4-FFF2-40B4-BE49-F238E27FC236}">
              <a16:creationId xmlns:a16="http://schemas.microsoft.com/office/drawing/2014/main" id="{EBFFB6A4-67E8-42D6-8A4F-2AD7E4ECE1AB}"/>
            </a:ext>
          </a:extLst>
        </xdr:cNvPr>
        <xdr:cNvSpPr txBox="1"/>
      </xdr:nvSpPr>
      <xdr:spPr bwMode="auto">
        <a:xfrm>
          <a:off x="3083592" y="103936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a:extLst>
            <a:ext uri="{FF2B5EF4-FFF2-40B4-BE49-F238E27FC236}">
              <a16:creationId xmlns:a16="http://schemas.microsoft.com/office/drawing/2014/main" id="{5866DB5A-E054-4CFC-888D-A1125DE1B372}"/>
            </a:ext>
          </a:extLst>
        </xdr:cNvPr>
        <xdr:cNvSpPr txBox="1"/>
      </xdr:nvSpPr>
      <xdr:spPr bwMode="auto">
        <a:xfrm>
          <a:off x="3083592" y="103936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a:extLst>
            <a:ext uri="{FF2B5EF4-FFF2-40B4-BE49-F238E27FC236}">
              <a16:creationId xmlns:a16="http://schemas.microsoft.com/office/drawing/2014/main" id="{3A82E08C-109D-45CD-93A1-203BE5FC60A6}"/>
            </a:ext>
          </a:extLst>
        </xdr:cNvPr>
        <xdr:cNvSpPr txBox="1"/>
      </xdr:nvSpPr>
      <xdr:spPr bwMode="auto">
        <a:xfrm>
          <a:off x="9544" y="905256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a:extLst>
            <a:ext uri="{FF2B5EF4-FFF2-40B4-BE49-F238E27FC236}">
              <a16:creationId xmlns:a16="http://schemas.microsoft.com/office/drawing/2014/main" id="{ECB0B97D-6D95-4ABC-9688-E97D9B634EBC}"/>
            </a:ext>
          </a:extLst>
        </xdr:cNvPr>
        <xdr:cNvSpPr txBox="1"/>
      </xdr:nvSpPr>
      <xdr:spPr bwMode="auto">
        <a:xfrm>
          <a:off x="9544" y="103936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a:extLst>
            <a:ext uri="{FF2B5EF4-FFF2-40B4-BE49-F238E27FC236}">
              <a16:creationId xmlns:a16="http://schemas.microsoft.com/office/drawing/2014/main" id="{B9DACA97-E0AB-4382-83EA-71E87F65118D}"/>
            </a:ext>
          </a:extLst>
        </xdr:cNvPr>
        <xdr:cNvSpPr>
          <a:spLocks noChangeArrowheads="1"/>
        </xdr:cNvSpPr>
      </xdr:nvSpPr>
      <xdr:spPr bwMode="auto">
        <a:xfrm>
          <a:off x="1230630" y="7038975"/>
          <a:ext cx="2472690" cy="11315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a:extLst>
            <a:ext uri="{FF2B5EF4-FFF2-40B4-BE49-F238E27FC236}">
              <a16:creationId xmlns:a16="http://schemas.microsoft.com/office/drawing/2014/main" id="{A7427A16-1D83-4BA3-A32C-A6D52D950373}"/>
            </a:ext>
          </a:extLst>
        </xdr:cNvPr>
        <xdr:cNvSpPr txBox="1"/>
      </xdr:nvSpPr>
      <xdr:spPr bwMode="auto">
        <a:xfrm>
          <a:off x="9544" y="112318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a:extLst>
            <a:ext uri="{FF2B5EF4-FFF2-40B4-BE49-F238E27FC236}">
              <a16:creationId xmlns:a16="http://schemas.microsoft.com/office/drawing/2014/main" id="{34BE3426-80DF-4D38-9ADE-BF60E710C207}"/>
            </a:ext>
          </a:extLst>
        </xdr:cNvPr>
        <xdr:cNvSpPr txBox="1"/>
      </xdr:nvSpPr>
      <xdr:spPr bwMode="auto">
        <a:xfrm>
          <a:off x="3703737" y="112318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a:extLst>
            <a:ext uri="{FF2B5EF4-FFF2-40B4-BE49-F238E27FC236}">
              <a16:creationId xmlns:a16="http://schemas.microsoft.com/office/drawing/2014/main" id="{1ED4F7D5-2AAD-47A9-8F66-01F937374E79}"/>
            </a:ext>
          </a:extLst>
        </xdr:cNvPr>
        <xdr:cNvSpPr txBox="1"/>
      </xdr:nvSpPr>
      <xdr:spPr bwMode="auto">
        <a:xfrm>
          <a:off x="3703737" y="112318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a:extLst>
            <a:ext uri="{FF2B5EF4-FFF2-40B4-BE49-F238E27FC236}">
              <a16:creationId xmlns:a16="http://schemas.microsoft.com/office/drawing/2014/main" id="{66A0CC33-BDE1-4489-A342-E25B691B860C}"/>
            </a:ext>
          </a:extLst>
        </xdr:cNvPr>
        <xdr:cNvSpPr txBox="1"/>
      </xdr:nvSpPr>
      <xdr:spPr bwMode="auto">
        <a:xfrm>
          <a:off x="3703737" y="112318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a:extLst>
            <a:ext uri="{FF2B5EF4-FFF2-40B4-BE49-F238E27FC236}">
              <a16:creationId xmlns:a16="http://schemas.microsoft.com/office/drawing/2014/main" id="{1F7CF4E6-01A4-4EE2-A825-6104B3C7AA71}"/>
            </a:ext>
          </a:extLst>
        </xdr:cNvPr>
        <xdr:cNvSpPr txBox="1"/>
      </xdr:nvSpPr>
      <xdr:spPr bwMode="auto">
        <a:xfrm>
          <a:off x="5735769" y="1123188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a:extLst>
            <a:ext uri="{FF2B5EF4-FFF2-40B4-BE49-F238E27FC236}">
              <a16:creationId xmlns:a16="http://schemas.microsoft.com/office/drawing/2014/main" id="{8D511110-C2A2-43E7-96AE-DBD21F1BC4D3}"/>
            </a:ext>
          </a:extLst>
        </xdr:cNvPr>
        <xdr:cNvSpPr txBox="1"/>
      </xdr:nvSpPr>
      <xdr:spPr bwMode="auto">
        <a:xfrm>
          <a:off x="3088385" y="115671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a:extLst>
            <a:ext uri="{FF2B5EF4-FFF2-40B4-BE49-F238E27FC236}">
              <a16:creationId xmlns:a16="http://schemas.microsoft.com/office/drawing/2014/main" id="{9926DB38-740C-4575-86A3-6C7B898CCE8A}"/>
            </a:ext>
          </a:extLst>
        </xdr:cNvPr>
        <xdr:cNvSpPr txBox="1"/>
      </xdr:nvSpPr>
      <xdr:spPr bwMode="auto">
        <a:xfrm>
          <a:off x="1231865" y="117348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a:extLst>
            <a:ext uri="{FF2B5EF4-FFF2-40B4-BE49-F238E27FC236}">
              <a16:creationId xmlns:a16="http://schemas.microsoft.com/office/drawing/2014/main" id="{216AD30C-8E31-4CA4-8255-7AE05A75C0BE}"/>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a:extLst>
            <a:ext uri="{FF2B5EF4-FFF2-40B4-BE49-F238E27FC236}">
              <a16:creationId xmlns:a16="http://schemas.microsoft.com/office/drawing/2014/main" id="{E4283087-EB64-434F-B4F4-911F70D01949}"/>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a:extLst>
            <a:ext uri="{FF2B5EF4-FFF2-40B4-BE49-F238E27FC236}">
              <a16:creationId xmlns:a16="http://schemas.microsoft.com/office/drawing/2014/main" id="{C2FDCBFA-F4E5-42D1-8452-C26D29F4091B}"/>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a:extLst>
            <a:ext uri="{FF2B5EF4-FFF2-40B4-BE49-F238E27FC236}">
              <a16:creationId xmlns:a16="http://schemas.microsoft.com/office/drawing/2014/main" id="{3A6FF8FB-682A-48E9-B417-364081B60276}"/>
            </a:ext>
          </a:extLst>
        </xdr:cNvPr>
        <xdr:cNvSpPr txBox="1"/>
      </xdr:nvSpPr>
      <xdr:spPr bwMode="auto">
        <a:xfrm>
          <a:off x="9544" y="112318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3883AC57-BD59-431B-8713-920516A4444E}"/>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62EDAE0C-BD48-48B2-B236-96D9664021C6}"/>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C9254EF1-6EA6-4C40-B65E-1ED854FFB99E}"/>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4BD003CF-8BDC-4508-9347-8DD91FECA435}"/>
            </a:ext>
          </a:extLst>
        </xdr:cNvPr>
        <xdr:cNvSpPr txBox="1"/>
      </xdr:nvSpPr>
      <xdr:spPr bwMode="auto">
        <a:xfrm>
          <a:off x="5735769" y="16764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7D5A9CBB-B405-4865-9081-1E18AD5137A8}"/>
            </a:ext>
          </a:extLst>
        </xdr:cNvPr>
        <xdr:cNvSpPr txBox="1"/>
      </xdr:nvSpPr>
      <xdr:spPr bwMode="auto">
        <a:xfrm>
          <a:off x="3088385"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B9EB28FC-1BAE-4877-B363-E0E82248503F}"/>
            </a:ext>
          </a:extLst>
        </xdr:cNvPr>
        <xdr:cNvSpPr txBox="1"/>
      </xdr:nvSpPr>
      <xdr:spPr bwMode="auto">
        <a:xfrm>
          <a:off x="1231865" y="16764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841C3CC7-8E21-4DF6-ADDD-C37978D588A5}"/>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19EFA210-F325-478C-87AB-65CF8BA3E661}"/>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66BDCEB-7607-4080-AC32-6767B92CAC13}"/>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B0ED7EE4-63AF-4883-8072-8BAB5CCE5058}"/>
            </a:ext>
          </a:extLst>
        </xdr:cNvPr>
        <xdr:cNvSpPr txBox="1"/>
      </xdr:nvSpPr>
      <xdr:spPr bwMode="auto">
        <a:xfrm>
          <a:off x="9544" y="1676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a:extLst>
            <a:ext uri="{FF2B5EF4-FFF2-40B4-BE49-F238E27FC236}">
              <a16:creationId xmlns:a16="http://schemas.microsoft.com/office/drawing/2014/main" id="{09CB5AFA-95FE-4F60-994F-22E3103F4423}"/>
            </a:ext>
          </a:extLst>
        </xdr:cNvPr>
        <xdr:cNvSpPr txBox="1"/>
      </xdr:nvSpPr>
      <xdr:spPr bwMode="auto">
        <a:xfrm>
          <a:off x="3703737" y="10561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a:extLst>
            <a:ext uri="{FF2B5EF4-FFF2-40B4-BE49-F238E27FC236}">
              <a16:creationId xmlns:a16="http://schemas.microsoft.com/office/drawing/2014/main" id="{9D4DEE7C-B329-443B-98E7-FBB8AA8791DC}"/>
            </a:ext>
          </a:extLst>
        </xdr:cNvPr>
        <xdr:cNvSpPr txBox="1"/>
      </xdr:nvSpPr>
      <xdr:spPr bwMode="auto">
        <a:xfrm>
          <a:off x="3703737" y="10561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a:extLst>
            <a:ext uri="{FF2B5EF4-FFF2-40B4-BE49-F238E27FC236}">
              <a16:creationId xmlns:a16="http://schemas.microsoft.com/office/drawing/2014/main" id="{975DF7FA-5D07-4DBA-8700-18CCD84F6509}"/>
            </a:ext>
          </a:extLst>
        </xdr:cNvPr>
        <xdr:cNvSpPr txBox="1"/>
      </xdr:nvSpPr>
      <xdr:spPr bwMode="auto">
        <a:xfrm>
          <a:off x="3703737" y="10561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a:extLst>
            <a:ext uri="{FF2B5EF4-FFF2-40B4-BE49-F238E27FC236}">
              <a16:creationId xmlns:a16="http://schemas.microsoft.com/office/drawing/2014/main" id="{1C137E47-3B58-4765-A5BF-3168FC0484D4}"/>
            </a:ext>
          </a:extLst>
        </xdr:cNvPr>
        <xdr:cNvSpPr txBox="1"/>
      </xdr:nvSpPr>
      <xdr:spPr bwMode="auto">
        <a:xfrm>
          <a:off x="5735769" y="1056132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a:extLst>
            <a:ext uri="{FF2B5EF4-FFF2-40B4-BE49-F238E27FC236}">
              <a16:creationId xmlns:a16="http://schemas.microsoft.com/office/drawing/2014/main" id="{FDCC2B83-810E-4197-9B23-840BEE13B566}"/>
            </a:ext>
          </a:extLst>
        </xdr:cNvPr>
        <xdr:cNvSpPr txBox="1"/>
      </xdr:nvSpPr>
      <xdr:spPr bwMode="auto">
        <a:xfrm>
          <a:off x="3088385" y="112318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a:extLst>
            <a:ext uri="{FF2B5EF4-FFF2-40B4-BE49-F238E27FC236}">
              <a16:creationId xmlns:a16="http://schemas.microsoft.com/office/drawing/2014/main" id="{E5D47FE5-6396-425D-9A0F-81C7F1F711E8}"/>
            </a:ext>
          </a:extLst>
        </xdr:cNvPr>
        <xdr:cNvSpPr txBox="1"/>
      </xdr:nvSpPr>
      <xdr:spPr bwMode="auto">
        <a:xfrm>
          <a:off x="1231865" y="1123188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a:extLst>
            <a:ext uri="{FF2B5EF4-FFF2-40B4-BE49-F238E27FC236}">
              <a16:creationId xmlns:a16="http://schemas.microsoft.com/office/drawing/2014/main" id="{C9C8191F-8EF5-42D5-83F6-69C27CEA64D6}"/>
            </a:ext>
          </a:extLst>
        </xdr:cNvPr>
        <xdr:cNvSpPr txBox="1"/>
      </xdr:nvSpPr>
      <xdr:spPr bwMode="auto">
        <a:xfrm>
          <a:off x="3083592" y="112318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a:extLst>
            <a:ext uri="{FF2B5EF4-FFF2-40B4-BE49-F238E27FC236}">
              <a16:creationId xmlns:a16="http://schemas.microsoft.com/office/drawing/2014/main" id="{9C2FE42E-082C-4E8C-AEF4-A7A66BF306C8}"/>
            </a:ext>
          </a:extLst>
        </xdr:cNvPr>
        <xdr:cNvSpPr txBox="1"/>
      </xdr:nvSpPr>
      <xdr:spPr bwMode="auto">
        <a:xfrm>
          <a:off x="3083592" y="112318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a:extLst>
            <a:ext uri="{FF2B5EF4-FFF2-40B4-BE49-F238E27FC236}">
              <a16:creationId xmlns:a16="http://schemas.microsoft.com/office/drawing/2014/main" id="{651C0DF4-0D73-4D13-A6B4-918DDECC708D}"/>
            </a:ext>
          </a:extLst>
        </xdr:cNvPr>
        <xdr:cNvSpPr txBox="1"/>
      </xdr:nvSpPr>
      <xdr:spPr bwMode="auto">
        <a:xfrm>
          <a:off x="3083592" y="112318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a:extLst>
            <a:ext uri="{FF2B5EF4-FFF2-40B4-BE49-F238E27FC236}">
              <a16:creationId xmlns:a16="http://schemas.microsoft.com/office/drawing/2014/main" id="{BF0EB507-6284-486F-8417-D7A9A3820D78}"/>
            </a:ext>
          </a:extLst>
        </xdr:cNvPr>
        <xdr:cNvSpPr txBox="1"/>
      </xdr:nvSpPr>
      <xdr:spPr bwMode="auto">
        <a:xfrm>
          <a:off x="9544" y="105613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a:extLst>
            <a:ext uri="{FF2B5EF4-FFF2-40B4-BE49-F238E27FC236}">
              <a16:creationId xmlns:a16="http://schemas.microsoft.com/office/drawing/2014/main" id="{13AC0998-0594-437E-A37E-CCB36E22B076}"/>
            </a:ext>
          </a:extLst>
        </xdr:cNvPr>
        <xdr:cNvSpPr txBox="1"/>
      </xdr:nvSpPr>
      <xdr:spPr bwMode="auto">
        <a:xfrm>
          <a:off x="4075018" y="10561320"/>
          <a:ext cx="243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a:extLst>
            <a:ext uri="{FF2B5EF4-FFF2-40B4-BE49-F238E27FC236}">
              <a16:creationId xmlns:a16="http://schemas.microsoft.com/office/drawing/2014/main" id="{1985E69F-56A7-4483-A794-5649E04E2F16}"/>
            </a:ext>
          </a:extLst>
        </xdr:cNvPr>
        <xdr:cNvSpPr txBox="1"/>
      </xdr:nvSpPr>
      <xdr:spPr bwMode="auto">
        <a:xfrm>
          <a:off x="3088850" y="112318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a:extLst>
            <a:ext uri="{FF2B5EF4-FFF2-40B4-BE49-F238E27FC236}">
              <a16:creationId xmlns:a16="http://schemas.microsoft.com/office/drawing/2014/main" id="{2757B5DB-29C5-4F68-91B3-5C4F4E1CCBCD}"/>
            </a:ext>
          </a:extLst>
        </xdr:cNvPr>
        <xdr:cNvSpPr txBox="1"/>
      </xdr:nvSpPr>
      <xdr:spPr bwMode="auto">
        <a:xfrm>
          <a:off x="3703737" y="10561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a:extLst>
            <a:ext uri="{FF2B5EF4-FFF2-40B4-BE49-F238E27FC236}">
              <a16:creationId xmlns:a16="http://schemas.microsoft.com/office/drawing/2014/main" id="{24F55C2C-46A8-4E60-9BA9-83ED3785B5FC}"/>
            </a:ext>
          </a:extLst>
        </xdr:cNvPr>
        <xdr:cNvSpPr txBox="1"/>
      </xdr:nvSpPr>
      <xdr:spPr bwMode="auto">
        <a:xfrm>
          <a:off x="3083592" y="112318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a:extLst>
            <a:ext uri="{FF2B5EF4-FFF2-40B4-BE49-F238E27FC236}">
              <a16:creationId xmlns:a16="http://schemas.microsoft.com/office/drawing/2014/main" id="{6EF298C8-D42F-4169-AC44-D0A645A6E089}"/>
            </a:ext>
          </a:extLst>
        </xdr:cNvPr>
        <xdr:cNvSpPr txBox="1"/>
      </xdr:nvSpPr>
      <xdr:spPr bwMode="auto">
        <a:xfrm>
          <a:off x="3703737" y="10561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a:extLst>
            <a:ext uri="{FF2B5EF4-FFF2-40B4-BE49-F238E27FC236}">
              <a16:creationId xmlns:a16="http://schemas.microsoft.com/office/drawing/2014/main" id="{386AD04B-E6DE-41B8-B78D-62559ABE5199}"/>
            </a:ext>
          </a:extLst>
        </xdr:cNvPr>
        <xdr:cNvSpPr txBox="1"/>
      </xdr:nvSpPr>
      <xdr:spPr bwMode="auto">
        <a:xfrm>
          <a:off x="3083592" y="112318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a:extLst>
            <a:ext uri="{FF2B5EF4-FFF2-40B4-BE49-F238E27FC236}">
              <a16:creationId xmlns:a16="http://schemas.microsoft.com/office/drawing/2014/main" id="{1919D4FA-329C-4ED8-B928-F8D9E189C615}"/>
            </a:ext>
          </a:extLst>
        </xdr:cNvPr>
        <xdr:cNvSpPr txBox="1"/>
      </xdr:nvSpPr>
      <xdr:spPr bwMode="auto">
        <a:xfrm>
          <a:off x="9544" y="7543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a:extLst>
            <a:ext uri="{FF2B5EF4-FFF2-40B4-BE49-F238E27FC236}">
              <a16:creationId xmlns:a16="http://schemas.microsoft.com/office/drawing/2014/main" id="{7C35E3E6-FF7D-40A1-9712-61412CD35038}"/>
            </a:ext>
          </a:extLst>
        </xdr:cNvPr>
        <xdr:cNvSpPr txBox="1"/>
      </xdr:nvSpPr>
      <xdr:spPr bwMode="auto">
        <a:xfrm>
          <a:off x="3703737" y="8884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a:extLst>
            <a:ext uri="{FF2B5EF4-FFF2-40B4-BE49-F238E27FC236}">
              <a16:creationId xmlns:a16="http://schemas.microsoft.com/office/drawing/2014/main" id="{EC882F92-80BF-4C3C-9EE4-3A8536FF4398}"/>
            </a:ext>
          </a:extLst>
        </xdr:cNvPr>
        <xdr:cNvSpPr txBox="1"/>
      </xdr:nvSpPr>
      <xdr:spPr bwMode="auto">
        <a:xfrm>
          <a:off x="3703737" y="8884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a:extLst>
            <a:ext uri="{FF2B5EF4-FFF2-40B4-BE49-F238E27FC236}">
              <a16:creationId xmlns:a16="http://schemas.microsoft.com/office/drawing/2014/main" id="{A5ECF8A9-9212-4A4D-8C45-D20CFFB9432D}"/>
            </a:ext>
          </a:extLst>
        </xdr:cNvPr>
        <xdr:cNvSpPr txBox="1"/>
      </xdr:nvSpPr>
      <xdr:spPr bwMode="auto">
        <a:xfrm>
          <a:off x="3703737" y="8884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a:extLst>
            <a:ext uri="{FF2B5EF4-FFF2-40B4-BE49-F238E27FC236}">
              <a16:creationId xmlns:a16="http://schemas.microsoft.com/office/drawing/2014/main" id="{D460A1D6-ECE1-4893-B76B-E23F1FC6715A}"/>
            </a:ext>
          </a:extLst>
        </xdr:cNvPr>
        <xdr:cNvSpPr txBox="1"/>
      </xdr:nvSpPr>
      <xdr:spPr bwMode="auto">
        <a:xfrm>
          <a:off x="5735769" y="888492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a:extLst>
            <a:ext uri="{FF2B5EF4-FFF2-40B4-BE49-F238E27FC236}">
              <a16:creationId xmlns:a16="http://schemas.microsoft.com/office/drawing/2014/main" id="{6449AD82-27B9-4B0F-BDA9-5F27AD45B2EB}"/>
            </a:ext>
          </a:extLst>
        </xdr:cNvPr>
        <xdr:cNvSpPr txBox="1"/>
      </xdr:nvSpPr>
      <xdr:spPr bwMode="auto">
        <a:xfrm>
          <a:off x="3088385" y="103936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a:extLst>
            <a:ext uri="{FF2B5EF4-FFF2-40B4-BE49-F238E27FC236}">
              <a16:creationId xmlns:a16="http://schemas.microsoft.com/office/drawing/2014/main" id="{802EE5FB-EC4D-4EA5-B508-08E9762CD0A2}"/>
            </a:ext>
          </a:extLst>
        </xdr:cNvPr>
        <xdr:cNvSpPr txBox="1"/>
      </xdr:nvSpPr>
      <xdr:spPr bwMode="auto">
        <a:xfrm>
          <a:off x="1231865" y="1039368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a:extLst>
            <a:ext uri="{FF2B5EF4-FFF2-40B4-BE49-F238E27FC236}">
              <a16:creationId xmlns:a16="http://schemas.microsoft.com/office/drawing/2014/main" id="{1BE6DA3D-ACB8-48D9-90C7-2824DDBB5F46}"/>
            </a:ext>
          </a:extLst>
        </xdr:cNvPr>
        <xdr:cNvSpPr txBox="1"/>
      </xdr:nvSpPr>
      <xdr:spPr bwMode="auto">
        <a:xfrm>
          <a:off x="3083592" y="103936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a:extLst>
            <a:ext uri="{FF2B5EF4-FFF2-40B4-BE49-F238E27FC236}">
              <a16:creationId xmlns:a16="http://schemas.microsoft.com/office/drawing/2014/main" id="{6686AB48-4769-46E9-A82C-5B67431CBF88}"/>
            </a:ext>
          </a:extLst>
        </xdr:cNvPr>
        <xdr:cNvSpPr txBox="1"/>
      </xdr:nvSpPr>
      <xdr:spPr bwMode="auto">
        <a:xfrm>
          <a:off x="3083592" y="103936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a:extLst>
            <a:ext uri="{FF2B5EF4-FFF2-40B4-BE49-F238E27FC236}">
              <a16:creationId xmlns:a16="http://schemas.microsoft.com/office/drawing/2014/main" id="{51107B52-B224-4907-B3E9-31E6863861A7}"/>
            </a:ext>
          </a:extLst>
        </xdr:cNvPr>
        <xdr:cNvSpPr txBox="1"/>
      </xdr:nvSpPr>
      <xdr:spPr bwMode="auto">
        <a:xfrm>
          <a:off x="3083592" y="103936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a:extLst>
            <a:ext uri="{FF2B5EF4-FFF2-40B4-BE49-F238E27FC236}">
              <a16:creationId xmlns:a16="http://schemas.microsoft.com/office/drawing/2014/main" id="{2489C1A1-8969-45D8-BAA7-0EF3D8467226}"/>
            </a:ext>
          </a:extLst>
        </xdr:cNvPr>
        <xdr:cNvSpPr txBox="1"/>
      </xdr:nvSpPr>
      <xdr:spPr bwMode="auto">
        <a:xfrm>
          <a:off x="9544" y="88849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a:extLst>
            <a:ext uri="{FF2B5EF4-FFF2-40B4-BE49-F238E27FC236}">
              <a16:creationId xmlns:a16="http://schemas.microsoft.com/office/drawing/2014/main" id="{977D7A00-2FDC-4B44-80F8-6441C847F07D}"/>
            </a:ext>
          </a:extLst>
        </xdr:cNvPr>
        <xdr:cNvSpPr txBox="1"/>
      </xdr:nvSpPr>
      <xdr:spPr bwMode="auto">
        <a:xfrm>
          <a:off x="9544" y="103936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a:extLst>
            <a:ext uri="{FF2B5EF4-FFF2-40B4-BE49-F238E27FC236}">
              <a16:creationId xmlns:a16="http://schemas.microsoft.com/office/drawing/2014/main" id="{7A5C44E3-0826-44D9-A831-D798E995D585}"/>
            </a:ext>
          </a:extLst>
        </xdr:cNvPr>
        <xdr:cNvSpPr>
          <a:spLocks noChangeArrowheads="1"/>
        </xdr:cNvSpPr>
      </xdr:nvSpPr>
      <xdr:spPr bwMode="auto">
        <a:xfrm>
          <a:off x="1230630" y="7038975"/>
          <a:ext cx="2472690" cy="11315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a:extLst>
            <a:ext uri="{FF2B5EF4-FFF2-40B4-BE49-F238E27FC236}">
              <a16:creationId xmlns:a16="http://schemas.microsoft.com/office/drawing/2014/main" id="{58CF7153-A215-42DE-8F02-A82F8F772592}"/>
            </a:ext>
          </a:extLst>
        </xdr:cNvPr>
        <xdr:cNvSpPr txBox="1"/>
      </xdr:nvSpPr>
      <xdr:spPr bwMode="auto">
        <a:xfrm>
          <a:off x="9544" y="112318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a:extLst>
            <a:ext uri="{FF2B5EF4-FFF2-40B4-BE49-F238E27FC236}">
              <a16:creationId xmlns:a16="http://schemas.microsoft.com/office/drawing/2014/main" id="{669C8C48-FF75-4F0E-B219-AA5B185D10FC}"/>
            </a:ext>
          </a:extLst>
        </xdr:cNvPr>
        <xdr:cNvSpPr txBox="1"/>
      </xdr:nvSpPr>
      <xdr:spPr bwMode="auto">
        <a:xfrm>
          <a:off x="3703737" y="112318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a:extLst>
            <a:ext uri="{FF2B5EF4-FFF2-40B4-BE49-F238E27FC236}">
              <a16:creationId xmlns:a16="http://schemas.microsoft.com/office/drawing/2014/main" id="{413A1396-1CDA-4B1A-BDD8-1A9EED1A8045}"/>
            </a:ext>
          </a:extLst>
        </xdr:cNvPr>
        <xdr:cNvSpPr txBox="1"/>
      </xdr:nvSpPr>
      <xdr:spPr bwMode="auto">
        <a:xfrm>
          <a:off x="3703737" y="112318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a:extLst>
            <a:ext uri="{FF2B5EF4-FFF2-40B4-BE49-F238E27FC236}">
              <a16:creationId xmlns:a16="http://schemas.microsoft.com/office/drawing/2014/main" id="{2A0A2DB0-0877-4217-BE88-5607AE438EAD}"/>
            </a:ext>
          </a:extLst>
        </xdr:cNvPr>
        <xdr:cNvSpPr txBox="1"/>
      </xdr:nvSpPr>
      <xdr:spPr bwMode="auto">
        <a:xfrm>
          <a:off x="3703737" y="112318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a:extLst>
            <a:ext uri="{FF2B5EF4-FFF2-40B4-BE49-F238E27FC236}">
              <a16:creationId xmlns:a16="http://schemas.microsoft.com/office/drawing/2014/main" id="{894314EB-78AD-4447-8A01-DD7174B5370D}"/>
            </a:ext>
          </a:extLst>
        </xdr:cNvPr>
        <xdr:cNvSpPr txBox="1"/>
      </xdr:nvSpPr>
      <xdr:spPr bwMode="auto">
        <a:xfrm>
          <a:off x="5735769" y="1123188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a:extLst>
            <a:ext uri="{FF2B5EF4-FFF2-40B4-BE49-F238E27FC236}">
              <a16:creationId xmlns:a16="http://schemas.microsoft.com/office/drawing/2014/main" id="{00EBDCF6-2A91-4FAA-BA9E-19D6F26737D2}"/>
            </a:ext>
          </a:extLst>
        </xdr:cNvPr>
        <xdr:cNvSpPr txBox="1"/>
      </xdr:nvSpPr>
      <xdr:spPr bwMode="auto">
        <a:xfrm>
          <a:off x="3088385" y="115671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a:extLst>
            <a:ext uri="{FF2B5EF4-FFF2-40B4-BE49-F238E27FC236}">
              <a16:creationId xmlns:a16="http://schemas.microsoft.com/office/drawing/2014/main" id="{2553DC54-5879-4CA8-9341-BFB924FE39B5}"/>
            </a:ext>
          </a:extLst>
        </xdr:cNvPr>
        <xdr:cNvSpPr txBox="1"/>
      </xdr:nvSpPr>
      <xdr:spPr bwMode="auto">
        <a:xfrm>
          <a:off x="1231865" y="117348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a:extLst>
            <a:ext uri="{FF2B5EF4-FFF2-40B4-BE49-F238E27FC236}">
              <a16:creationId xmlns:a16="http://schemas.microsoft.com/office/drawing/2014/main" id="{22BC4C21-4468-46A2-9889-529FDC5C4BE1}"/>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a:extLst>
            <a:ext uri="{FF2B5EF4-FFF2-40B4-BE49-F238E27FC236}">
              <a16:creationId xmlns:a16="http://schemas.microsoft.com/office/drawing/2014/main" id="{2FCF0DB5-8D8A-4798-89F4-CBFCD2160644}"/>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a:extLst>
            <a:ext uri="{FF2B5EF4-FFF2-40B4-BE49-F238E27FC236}">
              <a16:creationId xmlns:a16="http://schemas.microsoft.com/office/drawing/2014/main" id="{1C5FA9E6-6CC9-41BD-9A7F-C0106612FF65}"/>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a:extLst>
            <a:ext uri="{FF2B5EF4-FFF2-40B4-BE49-F238E27FC236}">
              <a16:creationId xmlns:a16="http://schemas.microsoft.com/office/drawing/2014/main" id="{923D2C8A-406A-46E1-8ACC-6AC9272B180C}"/>
            </a:ext>
          </a:extLst>
        </xdr:cNvPr>
        <xdr:cNvSpPr txBox="1"/>
      </xdr:nvSpPr>
      <xdr:spPr bwMode="auto">
        <a:xfrm>
          <a:off x="9544" y="112318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31833A3-F452-4A3D-A062-95C5F5196D62}"/>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5AD01C9B-99D3-476C-92BC-1D16C9C2E514}"/>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D805FA1E-851B-4FAA-ACC6-180D57D4AC64}"/>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68959A68-AC66-429B-995C-181AD5D7E54B}"/>
            </a:ext>
          </a:extLst>
        </xdr:cNvPr>
        <xdr:cNvSpPr txBox="1"/>
      </xdr:nvSpPr>
      <xdr:spPr bwMode="auto">
        <a:xfrm>
          <a:off x="5735769" y="16764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17AEC326-E284-432F-8864-9C6E3C6EECEC}"/>
            </a:ext>
          </a:extLst>
        </xdr:cNvPr>
        <xdr:cNvSpPr txBox="1"/>
      </xdr:nvSpPr>
      <xdr:spPr bwMode="auto">
        <a:xfrm>
          <a:off x="3088385"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170D9068-C131-464D-BE96-72233CB2CEED}"/>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18EF939A-2D0D-42C5-AF23-A0B66AB04EC1}"/>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1B60DF1-6446-4418-810B-B73DC0625659}"/>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E59C898-C323-4235-B269-A4AFC0B78170}"/>
            </a:ext>
          </a:extLst>
        </xdr:cNvPr>
        <xdr:cNvSpPr txBox="1"/>
      </xdr:nvSpPr>
      <xdr:spPr bwMode="auto">
        <a:xfrm>
          <a:off x="9544" y="1676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a:extLst>
            <a:ext uri="{FF2B5EF4-FFF2-40B4-BE49-F238E27FC236}">
              <a16:creationId xmlns:a16="http://schemas.microsoft.com/office/drawing/2014/main" id="{C307A455-A2F8-4ECB-951C-2F7179C764CC}"/>
            </a:ext>
          </a:extLst>
        </xdr:cNvPr>
        <xdr:cNvSpPr txBox="1"/>
      </xdr:nvSpPr>
      <xdr:spPr bwMode="auto">
        <a:xfrm>
          <a:off x="3703737" y="10561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a:extLst>
            <a:ext uri="{FF2B5EF4-FFF2-40B4-BE49-F238E27FC236}">
              <a16:creationId xmlns:a16="http://schemas.microsoft.com/office/drawing/2014/main" id="{0039F13C-27D1-4676-9167-2AE8C489A2EC}"/>
            </a:ext>
          </a:extLst>
        </xdr:cNvPr>
        <xdr:cNvSpPr txBox="1"/>
      </xdr:nvSpPr>
      <xdr:spPr bwMode="auto">
        <a:xfrm>
          <a:off x="3703737" y="10561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a:extLst>
            <a:ext uri="{FF2B5EF4-FFF2-40B4-BE49-F238E27FC236}">
              <a16:creationId xmlns:a16="http://schemas.microsoft.com/office/drawing/2014/main" id="{EB2A9E12-DD0C-4D3D-9082-9D666B4D50EA}"/>
            </a:ext>
          </a:extLst>
        </xdr:cNvPr>
        <xdr:cNvSpPr txBox="1"/>
      </xdr:nvSpPr>
      <xdr:spPr bwMode="auto">
        <a:xfrm>
          <a:off x="3703737" y="10561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a:extLst>
            <a:ext uri="{FF2B5EF4-FFF2-40B4-BE49-F238E27FC236}">
              <a16:creationId xmlns:a16="http://schemas.microsoft.com/office/drawing/2014/main" id="{FE80F77C-0DE3-40BE-B2D9-93759B61C89F}"/>
            </a:ext>
          </a:extLst>
        </xdr:cNvPr>
        <xdr:cNvSpPr txBox="1"/>
      </xdr:nvSpPr>
      <xdr:spPr bwMode="auto">
        <a:xfrm>
          <a:off x="5735769" y="1056132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a:extLst>
            <a:ext uri="{FF2B5EF4-FFF2-40B4-BE49-F238E27FC236}">
              <a16:creationId xmlns:a16="http://schemas.microsoft.com/office/drawing/2014/main" id="{C1E182DC-3146-486C-BAB0-A603691C0236}"/>
            </a:ext>
          </a:extLst>
        </xdr:cNvPr>
        <xdr:cNvSpPr txBox="1"/>
      </xdr:nvSpPr>
      <xdr:spPr bwMode="auto">
        <a:xfrm>
          <a:off x="3088385" y="112318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a:extLst>
            <a:ext uri="{FF2B5EF4-FFF2-40B4-BE49-F238E27FC236}">
              <a16:creationId xmlns:a16="http://schemas.microsoft.com/office/drawing/2014/main" id="{9BB92DC9-1C35-4178-B141-1E76F1BA0DEB}"/>
            </a:ext>
          </a:extLst>
        </xdr:cNvPr>
        <xdr:cNvSpPr txBox="1"/>
      </xdr:nvSpPr>
      <xdr:spPr bwMode="auto">
        <a:xfrm>
          <a:off x="1231865" y="1123188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a:extLst>
            <a:ext uri="{FF2B5EF4-FFF2-40B4-BE49-F238E27FC236}">
              <a16:creationId xmlns:a16="http://schemas.microsoft.com/office/drawing/2014/main" id="{FCC934C4-0B18-4CA4-9953-ED69AC2EFC5D}"/>
            </a:ext>
          </a:extLst>
        </xdr:cNvPr>
        <xdr:cNvSpPr txBox="1"/>
      </xdr:nvSpPr>
      <xdr:spPr bwMode="auto">
        <a:xfrm>
          <a:off x="3083592" y="112318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a:extLst>
            <a:ext uri="{FF2B5EF4-FFF2-40B4-BE49-F238E27FC236}">
              <a16:creationId xmlns:a16="http://schemas.microsoft.com/office/drawing/2014/main" id="{43BD75D2-5C46-420D-AE13-00544772FDE8}"/>
            </a:ext>
          </a:extLst>
        </xdr:cNvPr>
        <xdr:cNvSpPr txBox="1"/>
      </xdr:nvSpPr>
      <xdr:spPr bwMode="auto">
        <a:xfrm>
          <a:off x="3083592" y="112318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a:extLst>
            <a:ext uri="{FF2B5EF4-FFF2-40B4-BE49-F238E27FC236}">
              <a16:creationId xmlns:a16="http://schemas.microsoft.com/office/drawing/2014/main" id="{F8FEC3D6-393E-437B-83CB-AB17D6EAC8AF}"/>
            </a:ext>
          </a:extLst>
        </xdr:cNvPr>
        <xdr:cNvSpPr txBox="1"/>
      </xdr:nvSpPr>
      <xdr:spPr bwMode="auto">
        <a:xfrm>
          <a:off x="3083592" y="112318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a:extLst>
            <a:ext uri="{FF2B5EF4-FFF2-40B4-BE49-F238E27FC236}">
              <a16:creationId xmlns:a16="http://schemas.microsoft.com/office/drawing/2014/main" id="{8CD64510-B7B2-42FF-B959-6FE835072419}"/>
            </a:ext>
          </a:extLst>
        </xdr:cNvPr>
        <xdr:cNvSpPr txBox="1"/>
      </xdr:nvSpPr>
      <xdr:spPr bwMode="auto">
        <a:xfrm>
          <a:off x="9544" y="105613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a:extLst>
            <a:ext uri="{FF2B5EF4-FFF2-40B4-BE49-F238E27FC236}">
              <a16:creationId xmlns:a16="http://schemas.microsoft.com/office/drawing/2014/main" id="{3F14B069-F57D-408B-A738-074ECB792766}"/>
            </a:ext>
          </a:extLst>
        </xdr:cNvPr>
        <xdr:cNvSpPr txBox="1"/>
      </xdr:nvSpPr>
      <xdr:spPr bwMode="auto">
        <a:xfrm>
          <a:off x="4075018" y="10561320"/>
          <a:ext cx="243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a:extLst>
            <a:ext uri="{FF2B5EF4-FFF2-40B4-BE49-F238E27FC236}">
              <a16:creationId xmlns:a16="http://schemas.microsoft.com/office/drawing/2014/main" id="{CD340BE2-B231-4048-8399-C1F7313BFE9D}"/>
            </a:ext>
          </a:extLst>
        </xdr:cNvPr>
        <xdr:cNvSpPr txBox="1"/>
      </xdr:nvSpPr>
      <xdr:spPr bwMode="auto">
        <a:xfrm>
          <a:off x="3088850" y="112318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a:extLst>
            <a:ext uri="{FF2B5EF4-FFF2-40B4-BE49-F238E27FC236}">
              <a16:creationId xmlns:a16="http://schemas.microsoft.com/office/drawing/2014/main" id="{D489CB8D-4B36-4D69-8101-D35742677146}"/>
            </a:ext>
          </a:extLst>
        </xdr:cNvPr>
        <xdr:cNvSpPr txBox="1"/>
      </xdr:nvSpPr>
      <xdr:spPr bwMode="auto">
        <a:xfrm>
          <a:off x="3703737" y="10561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a:extLst>
            <a:ext uri="{FF2B5EF4-FFF2-40B4-BE49-F238E27FC236}">
              <a16:creationId xmlns:a16="http://schemas.microsoft.com/office/drawing/2014/main" id="{DB32D378-C3FE-4DBC-AC4C-8A6AA1E18D92}"/>
            </a:ext>
          </a:extLst>
        </xdr:cNvPr>
        <xdr:cNvSpPr txBox="1"/>
      </xdr:nvSpPr>
      <xdr:spPr bwMode="auto">
        <a:xfrm>
          <a:off x="3083592" y="112318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a:extLst>
            <a:ext uri="{FF2B5EF4-FFF2-40B4-BE49-F238E27FC236}">
              <a16:creationId xmlns:a16="http://schemas.microsoft.com/office/drawing/2014/main" id="{8C22627B-D4EF-4BB8-9984-F8E862966A66}"/>
            </a:ext>
          </a:extLst>
        </xdr:cNvPr>
        <xdr:cNvSpPr txBox="1"/>
      </xdr:nvSpPr>
      <xdr:spPr bwMode="auto">
        <a:xfrm>
          <a:off x="3703737" y="10561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a:extLst>
            <a:ext uri="{FF2B5EF4-FFF2-40B4-BE49-F238E27FC236}">
              <a16:creationId xmlns:a16="http://schemas.microsoft.com/office/drawing/2014/main" id="{A2A4CE7C-0DD1-4844-B91A-6184E20BEFED}"/>
            </a:ext>
          </a:extLst>
        </xdr:cNvPr>
        <xdr:cNvSpPr txBox="1"/>
      </xdr:nvSpPr>
      <xdr:spPr bwMode="auto">
        <a:xfrm>
          <a:off x="3083592" y="112318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a:extLst>
            <a:ext uri="{FF2B5EF4-FFF2-40B4-BE49-F238E27FC236}">
              <a16:creationId xmlns:a16="http://schemas.microsoft.com/office/drawing/2014/main" id="{38BA5EE2-880A-43A8-808B-12E7EEA20413}"/>
            </a:ext>
          </a:extLst>
        </xdr:cNvPr>
        <xdr:cNvSpPr txBox="1"/>
      </xdr:nvSpPr>
      <xdr:spPr bwMode="auto">
        <a:xfrm>
          <a:off x="9544" y="7543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a:extLst>
            <a:ext uri="{FF2B5EF4-FFF2-40B4-BE49-F238E27FC236}">
              <a16:creationId xmlns:a16="http://schemas.microsoft.com/office/drawing/2014/main" id="{9B5E8605-07E8-485C-AFDB-B1A4C16B05F4}"/>
            </a:ext>
          </a:extLst>
        </xdr:cNvPr>
        <xdr:cNvSpPr txBox="1"/>
      </xdr:nvSpPr>
      <xdr:spPr bwMode="auto">
        <a:xfrm>
          <a:off x="3703737" y="8884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a:extLst>
            <a:ext uri="{FF2B5EF4-FFF2-40B4-BE49-F238E27FC236}">
              <a16:creationId xmlns:a16="http://schemas.microsoft.com/office/drawing/2014/main" id="{671AEEEC-3671-4F70-9DB0-8450E8F933F0}"/>
            </a:ext>
          </a:extLst>
        </xdr:cNvPr>
        <xdr:cNvSpPr txBox="1"/>
      </xdr:nvSpPr>
      <xdr:spPr bwMode="auto">
        <a:xfrm>
          <a:off x="3703737" y="8884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a:extLst>
            <a:ext uri="{FF2B5EF4-FFF2-40B4-BE49-F238E27FC236}">
              <a16:creationId xmlns:a16="http://schemas.microsoft.com/office/drawing/2014/main" id="{C06F20EF-2AFB-4AEB-B18D-C2DB4DFF1C6B}"/>
            </a:ext>
          </a:extLst>
        </xdr:cNvPr>
        <xdr:cNvSpPr txBox="1"/>
      </xdr:nvSpPr>
      <xdr:spPr bwMode="auto">
        <a:xfrm>
          <a:off x="3703737" y="8884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a:extLst>
            <a:ext uri="{FF2B5EF4-FFF2-40B4-BE49-F238E27FC236}">
              <a16:creationId xmlns:a16="http://schemas.microsoft.com/office/drawing/2014/main" id="{E03AD12A-2F64-4204-9DA2-7900F6977250}"/>
            </a:ext>
          </a:extLst>
        </xdr:cNvPr>
        <xdr:cNvSpPr txBox="1"/>
      </xdr:nvSpPr>
      <xdr:spPr bwMode="auto">
        <a:xfrm>
          <a:off x="5735769" y="888492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a:extLst>
            <a:ext uri="{FF2B5EF4-FFF2-40B4-BE49-F238E27FC236}">
              <a16:creationId xmlns:a16="http://schemas.microsoft.com/office/drawing/2014/main" id="{E7394AF4-D9F4-4D35-8AB7-42F344779E4F}"/>
            </a:ext>
          </a:extLst>
        </xdr:cNvPr>
        <xdr:cNvSpPr txBox="1"/>
      </xdr:nvSpPr>
      <xdr:spPr bwMode="auto">
        <a:xfrm>
          <a:off x="3088385" y="103936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a:extLst>
            <a:ext uri="{FF2B5EF4-FFF2-40B4-BE49-F238E27FC236}">
              <a16:creationId xmlns:a16="http://schemas.microsoft.com/office/drawing/2014/main" id="{FC8042FC-E0DB-4861-AD2A-AC1C2E511127}"/>
            </a:ext>
          </a:extLst>
        </xdr:cNvPr>
        <xdr:cNvSpPr txBox="1"/>
      </xdr:nvSpPr>
      <xdr:spPr bwMode="auto">
        <a:xfrm>
          <a:off x="1231865" y="1039368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a:extLst>
            <a:ext uri="{FF2B5EF4-FFF2-40B4-BE49-F238E27FC236}">
              <a16:creationId xmlns:a16="http://schemas.microsoft.com/office/drawing/2014/main" id="{991060F6-4E54-4BA3-A0F8-4AB83AD57F70}"/>
            </a:ext>
          </a:extLst>
        </xdr:cNvPr>
        <xdr:cNvSpPr txBox="1"/>
      </xdr:nvSpPr>
      <xdr:spPr bwMode="auto">
        <a:xfrm>
          <a:off x="3083592" y="103936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a:extLst>
            <a:ext uri="{FF2B5EF4-FFF2-40B4-BE49-F238E27FC236}">
              <a16:creationId xmlns:a16="http://schemas.microsoft.com/office/drawing/2014/main" id="{DF556C89-C1B1-4FD7-842B-A882A4AB2697}"/>
            </a:ext>
          </a:extLst>
        </xdr:cNvPr>
        <xdr:cNvSpPr txBox="1"/>
      </xdr:nvSpPr>
      <xdr:spPr bwMode="auto">
        <a:xfrm>
          <a:off x="3083592" y="103936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a:extLst>
            <a:ext uri="{FF2B5EF4-FFF2-40B4-BE49-F238E27FC236}">
              <a16:creationId xmlns:a16="http://schemas.microsoft.com/office/drawing/2014/main" id="{BBFF660F-716E-433D-846A-3DC1DFF19085}"/>
            </a:ext>
          </a:extLst>
        </xdr:cNvPr>
        <xdr:cNvSpPr txBox="1"/>
      </xdr:nvSpPr>
      <xdr:spPr bwMode="auto">
        <a:xfrm>
          <a:off x="3083592" y="103936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a:extLst>
            <a:ext uri="{FF2B5EF4-FFF2-40B4-BE49-F238E27FC236}">
              <a16:creationId xmlns:a16="http://schemas.microsoft.com/office/drawing/2014/main" id="{734ED1F5-A9A9-443D-A1B3-7B841353DFB6}"/>
            </a:ext>
          </a:extLst>
        </xdr:cNvPr>
        <xdr:cNvSpPr txBox="1"/>
      </xdr:nvSpPr>
      <xdr:spPr bwMode="auto">
        <a:xfrm>
          <a:off x="9544" y="88849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a:extLst>
            <a:ext uri="{FF2B5EF4-FFF2-40B4-BE49-F238E27FC236}">
              <a16:creationId xmlns:a16="http://schemas.microsoft.com/office/drawing/2014/main" id="{CAF21D8D-8715-4851-8179-4114AD4FE495}"/>
            </a:ext>
          </a:extLst>
        </xdr:cNvPr>
        <xdr:cNvSpPr txBox="1"/>
      </xdr:nvSpPr>
      <xdr:spPr bwMode="auto">
        <a:xfrm>
          <a:off x="9544" y="103936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a:extLst>
            <a:ext uri="{FF2B5EF4-FFF2-40B4-BE49-F238E27FC236}">
              <a16:creationId xmlns:a16="http://schemas.microsoft.com/office/drawing/2014/main" id="{3A8AE10E-254E-4EE7-B9B4-1F572573CC67}"/>
            </a:ext>
          </a:extLst>
        </xdr:cNvPr>
        <xdr:cNvSpPr>
          <a:spLocks noChangeArrowheads="1"/>
        </xdr:cNvSpPr>
      </xdr:nvSpPr>
      <xdr:spPr bwMode="auto">
        <a:xfrm>
          <a:off x="1230630" y="7038975"/>
          <a:ext cx="2472690" cy="11315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a:extLst>
            <a:ext uri="{FF2B5EF4-FFF2-40B4-BE49-F238E27FC236}">
              <a16:creationId xmlns:a16="http://schemas.microsoft.com/office/drawing/2014/main" id="{51AB5114-C742-4A59-833B-180C08ECB4B4}"/>
            </a:ext>
          </a:extLst>
        </xdr:cNvPr>
        <xdr:cNvSpPr txBox="1"/>
      </xdr:nvSpPr>
      <xdr:spPr bwMode="auto">
        <a:xfrm>
          <a:off x="9544" y="112318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a:extLst>
            <a:ext uri="{FF2B5EF4-FFF2-40B4-BE49-F238E27FC236}">
              <a16:creationId xmlns:a16="http://schemas.microsoft.com/office/drawing/2014/main" id="{F1CD03CB-397C-4CA5-AB1B-3B985093EFCA}"/>
            </a:ext>
          </a:extLst>
        </xdr:cNvPr>
        <xdr:cNvSpPr txBox="1"/>
      </xdr:nvSpPr>
      <xdr:spPr bwMode="auto">
        <a:xfrm>
          <a:off x="3703737" y="112318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a:extLst>
            <a:ext uri="{FF2B5EF4-FFF2-40B4-BE49-F238E27FC236}">
              <a16:creationId xmlns:a16="http://schemas.microsoft.com/office/drawing/2014/main" id="{49EEF89B-9BAF-4D93-B362-06C3CDA76FFF}"/>
            </a:ext>
          </a:extLst>
        </xdr:cNvPr>
        <xdr:cNvSpPr txBox="1"/>
      </xdr:nvSpPr>
      <xdr:spPr bwMode="auto">
        <a:xfrm>
          <a:off x="3703737" y="112318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a:extLst>
            <a:ext uri="{FF2B5EF4-FFF2-40B4-BE49-F238E27FC236}">
              <a16:creationId xmlns:a16="http://schemas.microsoft.com/office/drawing/2014/main" id="{C12071A9-500A-4F4C-B7EA-2C95993118E2}"/>
            </a:ext>
          </a:extLst>
        </xdr:cNvPr>
        <xdr:cNvSpPr txBox="1"/>
      </xdr:nvSpPr>
      <xdr:spPr bwMode="auto">
        <a:xfrm>
          <a:off x="3703737" y="112318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a:extLst>
            <a:ext uri="{FF2B5EF4-FFF2-40B4-BE49-F238E27FC236}">
              <a16:creationId xmlns:a16="http://schemas.microsoft.com/office/drawing/2014/main" id="{076AB5BE-A4F8-423A-8355-B0ED21263277}"/>
            </a:ext>
          </a:extLst>
        </xdr:cNvPr>
        <xdr:cNvSpPr txBox="1"/>
      </xdr:nvSpPr>
      <xdr:spPr bwMode="auto">
        <a:xfrm>
          <a:off x="5735769" y="1123188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a:extLst>
            <a:ext uri="{FF2B5EF4-FFF2-40B4-BE49-F238E27FC236}">
              <a16:creationId xmlns:a16="http://schemas.microsoft.com/office/drawing/2014/main" id="{85E9028A-C000-48D2-A723-93FBE4CCEF0E}"/>
            </a:ext>
          </a:extLst>
        </xdr:cNvPr>
        <xdr:cNvSpPr txBox="1"/>
      </xdr:nvSpPr>
      <xdr:spPr bwMode="auto">
        <a:xfrm>
          <a:off x="3088385" y="115671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a:extLst>
            <a:ext uri="{FF2B5EF4-FFF2-40B4-BE49-F238E27FC236}">
              <a16:creationId xmlns:a16="http://schemas.microsoft.com/office/drawing/2014/main" id="{3AE31F36-4095-4C0C-9695-573EF13E50A8}"/>
            </a:ext>
          </a:extLst>
        </xdr:cNvPr>
        <xdr:cNvSpPr txBox="1"/>
      </xdr:nvSpPr>
      <xdr:spPr bwMode="auto">
        <a:xfrm>
          <a:off x="1231865" y="117348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a:extLst>
            <a:ext uri="{FF2B5EF4-FFF2-40B4-BE49-F238E27FC236}">
              <a16:creationId xmlns:a16="http://schemas.microsoft.com/office/drawing/2014/main" id="{EA068A5B-B9ED-424F-9B09-DEF85C2A1D9A}"/>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a:extLst>
            <a:ext uri="{FF2B5EF4-FFF2-40B4-BE49-F238E27FC236}">
              <a16:creationId xmlns:a16="http://schemas.microsoft.com/office/drawing/2014/main" id="{05BA316E-2330-40E6-B7AC-2AABA0A9FEC9}"/>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a:extLst>
            <a:ext uri="{FF2B5EF4-FFF2-40B4-BE49-F238E27FC236}">
              <a16:creationId xmlns:a16="http://schemas.microsoft.com/office/drawing/2014/main" id="{D73E182B-313D-4185-B0F6-EAB0BE1952AA}"/>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a:extLst>
            <a:ext uri="{FF2B5EF4-FFF2-40B4-BE49-F238E27FC236}">
              <a16:creationId xmlns:a16="http://schemas.microsoft.com/office/drawing/2014/main" id="{024A6139-8A7D-451B-AB1E-F0A5C8C23B72}"/>
            </a:ext>
          </a:extLst>
        </xdr:cNvPr>
        <xdr:cNvSpPr txBox="1"/>
      </xdr:nvSpPr>
      <xdr:spPr bwMode="auto">
        <a:xfrm>
          <a:off x="9544" y="112318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121920</xdr:colOff>
      <xdr:row>4</xdr:row>
      <xdr:rowOff>0</xdr:rowOff>
    </xdr:from>
    <xdr:to>
      <xdr:col>7</xdr:col>
      <xdr:colOff>121920</xdr:colOff>
      <xdr:row>4</xdr:row>
      <xdr:rowOff>0</xdr:rowOff>
    </xdr:to>
    <xdr:sp macro="" textlink="">
      <xdr:nvSpPr>
        <xdr:cNvPr id="2" name="Line 1">
          <a:extLst>
            <a:ext uri="{FF2B5EF4-FFF2-40B4-BE49-F238E27FC236}">
              <a16:creationId xmlns:a16="http://schemas.microsoft.com/office/drawing/2014/main" id="{38E01063-F6E8-4C67-BAE8-865147B2EAD8}"/>
            </a:ext>
          </a:extLst>
        </xdr:cNvPr>
        <xdr:cNvSpPr>
          <a:spLocks noChangeShapeType="1"/>
        </xdr:cNvSpPr>
      </xdr:nvSpPr>
      <xdr:spPr bwMode="auto">
        <a:xfrm>
          <a:off x="1775460" y="1066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121920</xdr:colOff>
      <xdr:row>4</xdr:row>
      <xdr:rowOff>0</xdr:rowOff>
    </xdr:from>
    <xdr:to>
      <xdr:col>7</xdr:col>
      <xdr:colOff>121920</xdr:colOff>
      <xdr:row>4</xdr:row>
      <xdr:rowOff>0</xdr:rowOff>
    </xdr:to>
    <xdr:sp macro="" textlink="">
      <xdr:nvSpPr>
        <xdr:cNvPr id="3" name="Line 2">
          <a:extLst>
            <a:ext uri="{FF2B5EF4-FFF2-40B4-BE49-F238E27FC236}">
              <a16:creationId xmlns:a16="http://schemas.microsoft.com/office/drawing/2014/main" id="{0038012E-2A05-4739-ADA0-6171FCA9D69C}"/>
            </a:ext>
          </a:extLst>
        </xdr:cNvPr>
        <xdr:cNvSpPr>
          <a:spLocks noChangeShapeType="1"/>
        </xdr:cNvSpPr>
      </xdr:nvSpPr>
      <xdr:spPr bwMode="auto">
        <a:xfrm>
          <a:off x="1775460" y="1066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144780</xdr:colOff>
      <xdr:row>4</xdr:row>
      <xdr:rowOff>0</xdr:rowOff>
    </xdr:from>
    <xdr:to>
      <xdr:col>9</xdr:col>
      <xdr:colOff>213360</xdr:colOff>
      <xdr:row>4</xdr:row>
      <xdr:rowOff>0</xdr:rowOff>
    </xdr:to>
    <xdr:sp macro="" textlink="">
      <xdr:nvSpPr>
        <xdr:cNvPr id="4" name="AutoShape 9">
          <a:extLst>
            <a:ext uri="{FF2B5EF4-FFF2-40B4-BE49-F238E27FC236}">
              <a16:creationId xmlns:a16="http://schemas.microsoft.com/office/drawing/2014/main" id="{AD8AB9BF-D30C-4298-9F3C-6368B93A69CB}"/>
            </a:ext>
          </a:extLst>
        </xdr:cNvPr>
        <xdr:cNvSpPr>
          <a:spLocks/>
        </xdr:cNvSpPr>
      </xdr:nvSpPr>
      <xdr:spPr bwMode="auto">
        <a:xfrm>
          <a:off x="2270760" y="1066800"/>
          <a:ext cx="6858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144780</xdr:colOff>
      <xdr:row>4</xdr:row>
      <xdr:rowOff>0</xdr:rowOff>
    </xdr:from>
    <xdr:to>
      <xdr:col>9</xdr:col>
      <xdr:colOff>213360</xdr:colOff>
      <xdr:row>4</xdr:row>
      <xdr:rowOff>0</xdr:rowOff>
    </xdr:to>
    <xdr:sp macro="" textlink="">
      <xdr:nvSpPr>
        <xdr:cNvPr id="5" name="AutoShape 11">
          <a:extLst>
            <a:ext uri="{FF2B5EF4-FFF2-40B4-BE49-F238E27FC236}">
              <a16:creationId xmlns:a16="http://schemas.microsoft.com/office/drawing/2014/main" id="{936BCC34-2ADE-47E1-AFDD-6ADFB987550F}"/>
            </a:ext>
          </a:extLst>
        </xdr:cNvPr>
        <xdr:cNvSpPr>
          <a:spLocks/>
        </xdr:cNvSpPr>
      </xdr:nvSpPr>
      <xdr:spPr bwMode="auto">
        <a:xfrm>
          <a:off x="2270760" y="1066800"/>
          <a:ext cx="6858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144780</xdr:colOff>
      <xdr:row>4</xdr:row>
      <xdr:rowOff>0</xdr:rowOff>
    </xdr:from>
    <xdr:to>
      <xdr:col>9</xdr:col>
      <xdr:colOff>213360</xdr:colOff>
      <xdr:row>4</xdr:row>
      <xdr:rowOff>0</xdr:rowOff>
    </xdr:to>
    <xdr:sp macro="" textlink="">
      <xdr:nvSpPr>
        <xdr:cNvPr id="6" name="AutoShape 13">
          <a:extLst>
            <a:ext uri="{FF2B5EF4-FFF2-40B4-BE49-F238E27FC236}">
              <a16:creationId xmlns:a16="http://schemas.microsoft.com/office/drawing/2014/main" id="{8FA61D8C-63D0-4634-AB0C-A8319190DF4F}"/>
            </a:ext>
          </a:extLst>
        </xdr:cNvPr>
        <xdr:cNvSpPr>
          <a:spLocks/>
        </xdr:cNvSpPr>
      </xdr:nvSpPr>
      <xdr:spPr bwMode="auto">
        <a:xfrm>
          <a:off x="2270760" y="1066800"/>
          <a:ext cx="6858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144780</xdr:colOff>
      <xdr:row>4</xdr:row>
      <xdr:rowOff>0</xdr:rowOff>
    </xdr:from>
    <xdr:to>
      <xdr:col>9</xdr:col>
      <xdr:colOff>213360</xdr:colOff>
      <xdr:row>4</xdr:row>
      <xdr:rowOff>0</xdr:rowOff>
    </xdr:to>
    <xdr:sp macro="" textlink="">
      <xdr:nvSpPr>
        <xdr:cNvPr id="7" name="AutoShape 15">
          <a:extLst>
            <a:ext uri="{FF2B5EF4-FFF2-40B4-BE49-F238E27FC236}">
              <a16:creationId xmlns:a16="http://schemas.microsoft.com/office/drawing/2014/main" id="{0C77B676-E344-4356-A3A3-CFCFC31CE4F6}"/>
            </a:ext>
          </a:extLst>
        </xdr:cNvPr>
        <xdr:cNvSpPr>
          <a:spLocks/>
        </xdr:cNvSpPr>
      </xdr:nvSpPr>
      <xdr:spPr bwMode="auto">
        <a:xfrm>
          <a:off x="2270760" y="1066800"/>
          <a:ext cx="6858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68580</xdr:colOff>
      <xdr:row>4</xdr:row>
      <xdr:rowOff>0</xdr:rowOff>
    </xdr:from>
    <xdr:to>
      <xdr:col>13</xdr:col>
      <xdr:colOff>144780</xdr:colOff>
      <xdr:row>4</xdr:row>
      <xdr:rowOff>0</xdr:rowOff>
    </xdr:to>
    <xdr:sp macro="" textlink="">
      <xdr:nvSpPr>
        <xdr:cNvPr id="8" name="AutoShape 16">
          <a:extLst>
            <a:ext uri="{FF2B5EF4-FFF2-40B4-BE49-F238E27FC236}">
              <a16:creationId xmlns:a16="http://schemas.microsoft.com/office/drawing/2014/main" id="{8956FDBB-68C8-41AC-9496-587754FDBA66}"/>
            </a:ext>
          </a:extLst>
        </xdr:cNvPr>
        <xdr:cNvSpPr>
          <a:spLocks/>
        </xdr:cNvSpPr>
      </xdr:nvSpPr>
      <xdr:spPr bwMode="auto">
        <a:xfrm>
          <a:off x="3139440" y="1066800"/>
          <a:ext cx="7620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144780</xdr:colOff>
      <xdr:row>4</xdr:row>
      <xdr:rowOff>0</xdr:rowOff>
    </xdr:from>
    <xdr:to>
      <xdr:col>9</xdr:col>
      <xdr:colOff>213360</xdr:colOff>
      <xdr:row>4</xdr:row>
      <xdr:rowOff>0</xdr:rowOff>
    </xdr:to>
    <xdr:sp macro="" textlink="">
      <xdr:nvSpPr>
        <xdr:cNvPr id="9" name="AutoShape 17">
          <a:extLst>
            <a:ext uri="{FF2B5EF4-FFF2-40B4-BE49-F238E27FC236}">
              <a16:creationId xmlns:a16="http://schemas.microsoft.com/office/drawing/2014/main" id="{812F1696-A9D9-48CC-915F-8F11D4969AD0}"/>
            </a:ext>
          </a:extLst>
        </xdr:cNvPr>
        <xdr:cNvSpPr>
          <a:spLocks/>
        </xdr:cNvSpPr>
      </xdr:nvSpPr>
      <xdr:spPr bwMode="auto">
        <a:xfrm>
          <a:off x="2270760" y="1066800"/>
          <a:ext cx="6858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68580</xdr:colOff>
      <xdr:row>4</xdr:row>
      <xdr:rowOff>0</xdr:rowOff>
    </xdr:from>
    <xdr:to>
      <xdr:col>13</xdr:col>
      <xdr:colOff>144780</xdr:colOff>
      <xdr:row>4</xdr:row>
      <xdr:rowOff>0</xdr:rowOff>
    </xdr:to>
    <xdr:sp macro="" textlink="">
      <xdr:nvSpPr>
        <xdr:cNvPr id="10" name="AutoShape 18">
          <a:extLst>
            <a:ext uri="{FF2B5EF4-FFF2-40B4-BE49-F238E27FC236}">
              <a16:creationId xmlns:a16="http://schemas.microsoft.com/office/drawing/2014/main" id="{0AF37312-8773-4C82-9CF9-B1AF4794003A}"/>
            </a:ext>
          </a:extLst>
        </xdr:cNvPr>
        <xdr:cNvSpPr>
          <a:spLocks/>
        </xdr:cNvSpPr>
      </xdr:nvSpPr>
      <xdr:spPr bwMode="auto">
        <a:xfrm>
          <a:off x="3139440" y="1066800"/>
          <a:ext cx="7620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144780</xdr:colOff>
      <xdr:row>4</xdr:row>
      <xdr:rowOff>0</xdr:rowOff>
    </xdr:from>
    <xdr:to>
      <xdr:col>9</xdr:col>
      <xdr:colOff>213360</xdr:colOff>
      <xdr:row>4</xdr:row>
      <xdr:rowOff>0</xdr:rowOff>
    </xdr:to>
    <xdr:sp macro="" textlink="">
      <xdr:nvSpPr>
        <xdr:cNvPr id="11" name="AutoShape 19">
          <a:extLst>
            <a:ext uri="{FF2B5EF4-FFF2-40B4-BE49-F238E27FC236}">
              <a16:creationId xmlns:a16="http://schemas.microsoft.com/office/drawing/2014/main" id="{CA0D802A-BBC6-40D7-8120-C449B4C331EC}"/>
            </a:ext>
          </a:extLst>
        </xdr:cNvPr>
        <xdr:cNvSpPr>
          <a:spLocks/>
        </xdr:cNvSpPr>
      </xdr:nvSpPr>
      <xdr:spPr bwMode="auto">
        <a:xfrm>
          <a:off x="2270760" y="1066800"/>
          <a:ext cx="6858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68580</xdr:colOff>
      <xdr:row>4</xdr:row>
      <xdr:rowOff>0</xdr:rowOff>
    </xdr:from>
    <xdr:to>
      <xdr:col>13</xdr:col>
      <xdr:colOff>144780</xdr:colOff>
      <xdr:row>4</xdr:row>
      <xdr:rowOff>0</xdr:rowOff>
    </xdr:to>
    <xdr:sp macro="" textlink="">
      <xdr:nvSpPr>
        <xdr:cNvPr id="12" name="AutoShape 20">
          <a:extLst>
            <a:ext uri="{FF2B5EF4-FFF2-40B4-BE49-F238E27FC236}">
              <a16:creationId xmlns:a16="http://schemas.microsoft.com/office/drawing/2014/main" id="{789E364C-3C02-4380-8BE0-B03D611D5944}"/>
            </a:ext>
          </a:extLst>
        </xdr:cNvPr>
        <xdr:cNvSpPr>
          <a:spLocks/>
        </xdr:cNvSpPr>
      </xdr:nvSpPr>
      <xdr:spPr bwMode="auto">
        <a:xfrm>
          <a:off x="3139440" y="1066800"/>
          <a:ext cx="7620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144780</xdr:colOff>
      <xdr:row>4</xdr:row>
      <xdr:rowOff>0</xdr:rowOff>
    </xdr:from>
    <xdr:to>
      <xdr:col>9</xdr:col>
      <xdr:colOff>213360</xdr:colOff>
      <xdr:row>4</xdr:row>
      <xdr:rowOff>0</xdr:rowOff>
    </xdr:to>
    <xdr:sp macro="" textlink="">
      <xdr:nvSpPr>
        <xdr:cNvPr id="13" name="AutoShape 21">
          <a:extLst>
            <a:ext uri="{FF2B5EF4-FFF2-40B4-BE49-F238E27FC236}">
              <a16:creationId xmlns:a16="http://schemas.microsoft.com/office/drawing/2014/main" id="{4208B57F-A5E8-41B9-931D-BEF8B176364A}"/>
            </a:ext>
          </a:extLst>
        </xdr:cNvPr>
        <xdr:cNvSpPr>
          <a:spLocks/>
        </xdr:cNvSpPr>
      </xdr:nvSpPr>
      <xdr:spPr bwMode="auto">
        <a:xfrm>
          <a:off x="2270760" y="1066800"/>
          <a:ext cx="6858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68580</xdr:colOff>
      <xdr:row>4</xdr:row>
      <xdr:rowOff>0</xdr:rowOff>
    </xdr:from>
    <xdr:to>
      <xdr:col>13</xdr:col>
      <xdr:colOff>144780</xdr:colOff>
      <xdr:row>4</xdr:row>
      <xdr:rowOff>0</xdr:rowOff>
    </xdr:to>
    <xdr:sp macro="" textlink="">
      <xdr:nvSpPr>
        <xdr:cNvPr id="14" name="AutoShape 22">
          <a:extLst>
            <a:ext uri="{FF2B5EF4-FFF2-40B4-BE49-F238E27FC236}">
              <a16:creationId xmlns:a16="http://schemas.microsoft.com/office/drawing/2014/main" id="{A2B7EF51-B184-4807-A8DD-19EEB146A4FB}"/>
            </a:ext>
          </a:extLst>
        </xdr:cNvPr>
        <xdr:cNvSpPr>
          <a:spLocks/>
        </xdr:cNvSpPr>
      </xdr:nvSpPr>
      <xdr:spPr bwMode="auto">
        <a:xfrm>
          <a:off x="3139440" y="1066800"/>
          <a:ext cx="7620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144780</xdr:colOff>
      <xdr:row>4</xdr:row>
      <xdr:rowOff>0</xdr:rowOff>
    </xdr:from>
    <xdr:to>
      <xdr:col>9</xdr:col>
      <xdr:colOff>213360</xdr:colOff>
      <xdr:row>4</xdr:row>
      <xdr:rowOff>0</xdr:rowOff>
    </xdr:to>
    <xdr:sp macro="" textlink="">
      <xdr:nvSpPr>
        <xdr:cNvPr id="15" name="AutoShape 23">
          <a:extLst>
            <a:ext uri="{FF2B5EF4-FFF2-40B4-BE49-F238E27FC236}">
              <a16:creationId xmlns:a16="http://schemas.microsoft.com/office/drawing/2014/main" id="{AA73F9E7-CD84-405D-B43D-502F31978947}"/>
            </a:ext>
          </a:extLst>
        </xdr:cNvPr>
        <xdr:cNvSpPr>
          <a:spLocks/>
        </xdr:cNvSpPr>
      </xdr:nvSpPr>
      <xdr:spPr bwMode="auto">
        <a:xfrm>
          <a:off x="2270760" y="1066800"/>
          <a:ext cx="6858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68580</xdr:colOff>
      <xdr:row>4</xdr:row>
      <xdr:rowOff>0</xdr:rowOff>
    </xdr:from>
    <xdr:to>
      <xdr:col>13</xdr:col>
      <xdr:colOff>144780</xdr:colOff>
      <xdr:row>4</xdr:row>
      <xdr:rowOff>0</xdr:rowOff>
    </xdr:to>
    <xdr:sp macro="" textlink="">
      <xdr:nvSpPr>
        <xdr:cNvPr id="16" name="AutoShape 24">
          <a:extLst>
            <a:ext uri="{FF2B5EF4-FFF2-40B4-BE49-F238E27FC236}">
              <a16:creationId xmlns:a16="http://schemas.microsoft.com/office/drawing/2014/main" id="{087345EB-CA3F-4959-A60D-23A1BC8A61BF}"/>
            </a:ext>
          </a:extLst>
        </xdr:cNvPr>
        <xdr:cNvSpPr>
          <a:spLocks/>
        </xdr:cNvSpPr>
      </xdr:nvSpPr>
      <xdr:spPr bwMode="auto">
        <a:xfrm>
          <a:off x="3139440" y="1066800"/>
          <a:ext cx="7620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68580</xdr:colOff>
      <xdr:row>4</xdr:row>
      <xdr:rowOff>0</xdr:rowOff>
    </xdr:from>
    <xdr:to>
      <xdr:col>13</xdr:col>
      <xdr:colOff>144780</xdr:colOff>
      <xdr:row>4</xdr:row>
      <xdr:rowOff>0</xdr:rowOff>
    </xdr:to>
    <xdr:sp macro="" textlink="">
      <xdr:nvSpPr>
        <xdr:cNvPr id="17" name="AutoShape 26">
          <a:extLst>
            <a:ext uri="{FF2B5EF4-FFF2-40B4-BE49-F238E27FC236}">
              <a16:creationId xmlns:a16="http://schemas.microsoft.com/office/drawing/2014/main" id="{6D8F82FC-6B7F-4462-82E1-1EF5D1510253}"/>
            </a:ext>
          </a:extLst>
        </xdr:cNvPr>
        <xdr:cNvSpPr>
          <a:spLocks/>
        </xdr:cNvSpPr>
      </xdr:nvSpPr>
      <xdr:spPr bwMode="auto">
        <a:xfrm>
          <a:off x="3139440" y="1066800"/>
          <a:ext cx="7620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318610A-76B7-452C-9ECC-9F9EC4F31038}"/>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0E1EC877-BCD9-40D2-B4E0-45AC7CA3BC08}"/>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169D8863-8075-43F6-9FA5-E238D2B436CF}"/>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89D846DE-525F-4F30-8CB7-08970D2B4226}"/>
            </a:ext>
          </a:extLst>
        </xdr:cNvPr>
        <xdr:cNvSpPr txBox="1"/>
      </xdr:nvSpPr>
      <xdr:spPr bwMode="auto">
        <a:xfrm>
          <a:off x="5726570" y="16764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6B09E5B1-2BA6-476F-8F36-321F87E0747C}"/>
            </a:ext>
          </a:extLst>
        </xdr:cNvPr>
        <xdr:cNvSpPr txBox="1"/>
      </xdr:nvSpPr>
      <xdr:spPr bwMode="auto">
        <a:xfrm>
          <a:off x="3089419"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65032012-36CC-465E-8718-90267D1E2922}"/>
            </a:ext>
          </a:extLst>
        </xdr:cNvPr>
        <xdr:cNvSpPr txBox="1"/>
      </xdr:nvSpPr>
      <xdr:spPr bwMode="auto">
        <a:xfrm>
          <a:off x="1237804"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72AD4EBA-50C5-4610-8A87-5C10EE4CD034}"/>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0910BFB1-84FD-41D8-9EEC-F2308D3C3278}"/>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67148266-37F4-4893-A915-CA8819519310}"/>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B62E611A-07B4-4D2B-A34E-AC898B42BB72}"/>
            </a:ext>
          </a:extLst>
        </xdr:cNvPr>
        <xdr:cNvSpPr txBox="1"/>
      </xdr:nvSpPr>
      <xdr:spPr bwMode="auto">
        <a:xfrm>
          <a:off x="9544" y="1676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FC8606A3-B840-4F73-AF37-359110C6DB05}"/>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7DE457B0-0E7C-43CC-B856-2F810DF8D647}"/>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AA1A746-7A71-4261-A258-837F3BC2FA2C}"/>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E5B2AC9B-5361-4C00-93DD-84C26B77B206}"/>
            </a:ext>
          </a:extLst>
        </xdr:cNvPr>
        <xdr:cNvSpPr txBox="1"/>
      </xdr:nvSpPr>
      <xdr:spPr bwMode="auto">
        <a:xfrm>
          <a:off x="5726570" y="33528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C2A79ECC-B54E-4B99-A9DD-8B7F5085415A}"/>
            </a:ext>
          </a:extLst>
        </xdr:cNvPr>
        <xdr:cNvSpPr txBox="1"/>
      </xdr:nvSpPr>
      <xdr:spPr bwMode="auto">
        <a:xfrm>
          <a:off x="3089419"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19F2F79-8B6B-463B-B8BE-357988BE8A07}"/>
            </a:ext>
          </a:extLst>
        </xdr:cNvPr>
        <xdr:cNvSpPr txBox="1"/>
      </xdr:nvSpPr>
      <xdr:spPr bwMode="auto">
        <a:xfrm>
          <a:off x="1237804"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5CE0075-6B66-478C-B368-1F541E230856}"/>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808FA724-B29E-45CE-A324-9AA6FE287107}"/>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EA820416-2D1E-489A-9B2D-159682D0FA56}"/>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A2D917CC-D792-4186-BCEE-797F5DB13C41}"/>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03DB346F-609A-47FF-B4F7-9B0FDA3E989C}"/>
            </a:ext>
          </a:extLst>
        </xdr:cNvPr>
        <xdr:cNvSpPr txBox="1"/>
      </xdr:nvSpPr>
      <xdr:spPr bwMode="auto">
        <a:xfrm>
          <a:off x="4075018" y="335280"/>
          <a:ext cx="2425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669536E5-AFEC-492C-8A8F-C991C49560EF}"/>
            </a:ext>
          </a:extLst>
        </xdr:cNvPr>
        <xdr:cNvSpPr txBox="1"/>
      </xdr:nvSpPr>
      <xdr:spPr bwMode="auto">
        <a:xfrm>
          <a:off x="3088850"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550D49A-B45D-4837-B544-FBE1A816D890}"/>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4A750717-EBF2-4E5F-A7EB-C2386D821848}"/>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E14732FC-628F-455A-91E5-54A5110DC0A3}"/>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9FF26949-5493-4A23-9C36-2430FDC8F7F9}"/>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7AEDF995-F637-44EB-A8D5-0C68F14203B6}"/>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A5C5DF1D-BAFD-4F89-B63F-91993813057A}"/>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7599B9F9-8833-4311-987C-88694C711C86}"/>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E9C4E58B-8220-4821-AE9A-1FBF936749BD}"/>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B7500C43-31C5-4DDF-89DF-059483992EFB}"/>
            </a:ext>
          </a:extLst>
        </xdr:cNvPr>
        <xdr:cNvSpPr txBox="1"/>
      </xdr:nvSpPr>
      <xdr:spPr bwMode="auto">
        <a:xfrm>
          <a:off x="5726570" y="33528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4650BB99-7EEE-4CFF-AA97-9789081E738B}"/>
            </a:ext>
          </a:extLst>
        </xdr:cNvPr>
        <xdr:cNvSpPr txBox="1"/>
      </xdr:nvSpPr>
      <xdr:spPr bwMode="auto">
        <a:xfrm>
          <a:off x="3089419"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C4E527A3-C5A6-4913-B84E-DCBD7F2B10C1}"/>
            </a:ext>
          </a:extLst>
        </xdr:cNvPr>
        <xdr:cNvSpPr txBox="1"/>
      </xdr:nvSpPr>
      <xdr:spPr bwMode="auto">
        <a:xfrm>
          <a:off x="1237804"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D2A07739-7DB2-4E77-A792-AA7EA2844A39}"/>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2F94A4FF-4E6C-4F49-AD7A-69EFA0F4D013}"/>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0E424794-9160-43E0-9F5A-1D9E7AAFEB42}"/>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4505C677-3CD5-4F73-A0C2-DB4E18B4AB29}"/>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DD96A27-9F16-4F84-A2B0-0200F2472BAE}"/>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5AB93103-C719-49C5-B74E-9B7FAE84862A}"/>
            </a:ext>
          </a:extLst>
        </xdr:cNvPr>
        <xdr:cNvSpPr txBox="1"/>
      </xdr:nvSpPr>
      <xdr:spPr bwMode="auto">
        <a:xfrm>
          <a:off x="9544" y="5029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4D5F4DA5-9A0A-46EE-A056-ED25820FFF75}"/>
            </a:ext>
          </a:extLst>
        </xdr:cNvPr>
        <xdr:cNvSpPr txBox="1"/>
      </xdr:nvSpPr>
      <xdr:spPr bwMode="auto">
        <a:xfrm>
          <a:off x="3703737" y="6705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30AD0A94-465F-4993-9A4A-C7740B34FC74}"/>
            </a:ext>
          </a:extLst>
        </xdr:cNvPr>
        <xdr:cNvSpPr txBox="1"/>
      </xdr:nvSpPr>
      <xdr:spPr bwMode="auto">
        <a:xfrm>
          <a:off x="3703737" y="6705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6019C468-ED0B-412C-8054-2C592EB44091}"/>
            </a:ext>
          </a:extLst>
        </xdr:cNvPr>
        <xdr:cNvSpPr txBox="1"/>
      </xdr:nvSpPr>
      <xdr:spPr bwMode="auto">
        <a:xfrm>
          <a:off x="3703737" y="6705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A50CF58C-ED09-4BCE-932F-DCD115197F63}"/>
            </a:ext>
          </a:extLst>
        </xdr:cNvPr>
        <xdr:cNvSpPr txBox="1"/>
      </xdr:nvSpPr>
      <xdr:spPr bwMode="auto">
        <a:xfrm>
          <a:off x="5726570" y="670560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9F4ACF8B-0B2E-4FE4-851B-6137423DFAE5}"/>
            </a:ext>
          </a:extLst>
        </xdr:cNvPr>
        <xdr:cNvSpPr txBox="1"/>
      </xdr:nvSpPr>
      <xdr:spPr bwMode="auto">
        <a:xfrm>
          <a:off x="3089419" y="6705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A31F3A7-2CA4-4049-8CE2-F376471F90CA}"/>
            </a:ext>
          </a:extLst>
        </xdr:cNvPr>
        <xdr:cNvSpPr txBox="1"/>
      </xdr:nvSpPr>
      <xdr:spPr bwMode="auto">
        <a:xfrm>
          <a:off x="1237804" y="6705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81119D0D-54E8-4D10-9D73-D6892F0CB820}"/>
            </a:ext>
          </a:extLst>
        </xdr:cNvPr>
        <xdr:cNvSpPr txBox="1"/>
      </xdr:nvSpPr>
      <xdr:spPr bwMode="auto">
        <a:xfrm>
          <a:off x="3083592" y="67056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273D6D8B-293A-463D-930F-B4738AAA1BCD}"/>
            </a:ext>
          </a:extLst>
        </xdr:cNvPr>
        <xdr:cNvSpPr txBox="1"/>
      </xdr:nvSpPr>
      <xdr:spPr bwMode="auto">
        <a:xfrm>
          <a:off x="3083592" y="67056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4B8BCEA6-9DA9-4BBD-89BF-4FB3643CD2A6}"/>
            </a:ext>
          </a:extLst>
        </xdr:cNvPr>
        <xdr:cNvSpPr txBox="1"/>
      </xdr:nvSpPr>
      <xdr:spPr bwMode="auto">
        <a:xfrm>
          <a:off x="3083592" y="67056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CF38BFDC-0377-4616-A748-FE5583D765B0}"/>
            </a:ext>
          </a:extLst>
        </xdr:cNvPr>
        <xdr:cNvSpPr txBox="1"/>
      </xdr:nvSpPr>
      <xdr:spPr bwMode="auto">
        <a:xfrm>
          <a:off x="9544" y="6705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5653997C-C065-467B-AAA0-B32871ADA33A}"/>
            </a:ext>
          </a:extLst>
        </xdr:cNvPr>
        <xdr:cNvSpPr>
          <a:spLocks noChangeArrowheads="1"/>
        </xdr:cNvSpPr>
      </xdr:nvSpPr>
      <xdr:spPr bwMode="auto">
        <a:xfrm>
          <a:off x="1232535" y="4524375"/>
          <a:ext cx="2472690" cy="11315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189D449-8C8F-4162-B8F7-F8141DE765FD}"/>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AABCA84E-0CA8-4F53-A642-BAF3BB8DAC2D}"/>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AD0278FE-FE89-4A28-98D2-B886D6CF5EFF}"/>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99D21880-B958-4C9F-A668-A6078BFCF8F5}"/>
            </a:ext>
          </a:extLst>
        </xdr:cNvPr>
        <xdr:cNvSpPr txBox="1"/>
      </xdr:nvSpPr>
      <xdr:spPr bwMode="auto">
        <a:xfrm>
          <a:off x="5726570" y="16764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E5DCD8E5-6EEC-4580-93B1-89E740CCEAAC}"/>
            </a:ext>
          </a:extLst>
        </xdr:cNvPr>
        <xdr:cNvSpPr txBox="1"/>
      </xdr:nvSpPr>
      <xdr:spPr bwMode="auto">
        <a:xfrm>
          <a:off x="3089419"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549BBF53-FB4A-4175-8D31-BFAA2A1C5A54}"/>
            </a:ext>
          </a:extLst>
        </xdr:cNvPr>
        <xdr:cNvSpPr txBox="1"/>
      </xdr:nvSpPr>
      <xdr:spPr bwMode="auto">
        <a:xfrm>
          <a:off x="1237804"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4C39B0EC-3B1D-4A22-BED8-CECBD35FBF8D}"/>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B0CE5333-EE51-4069-9C4C-AD1F293CAEC6}"/>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E9929476-5A5C-4EB1-A25A-85F924777F40}"/>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6E3EC4AD-C6A1-4BFF-A362-CE276CA9B656}"/>
            </a:ext>
          </a:extLst>
        </xdr:cNvPr>
        <xdr:cNvSpPr txBox="1"/>
      </xdr:nvSpPr>
      <xdr:spPr bwMode="auto">
        <a:xfrm>
          <a:off x="9544" y="1676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331AB3EE-5E2D-4D8A-8BDC-FEF59D8F4854}"/>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60C001CA-3812-4C61-A803-4705207B1F05}"/>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EDC567E3-A621-46B7-A07B-83891CDA99AD}"/>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3B6AC82C-5910-45ED-879E-A04CED318EE4}"/>
            </a:ext>
          </a:extLst>
        </xdr:cNvPr>
        <xdr:cNvSpPr txBox="1"/>
      </xdr:nvSpPr>
      <xdr:spPr bwMode="auto">
        <a:xfrm>
          <a:off x="5726570" y="33528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B3F9FB16-7AFC-4490-BFBF-79335C7E1659}"/>
            </a:ext>
          </a:extLst>
        </xdr:cNvPr>
        <xdr:cNvSpPr txBox="1"/>
      </xdr:nvSpPr>
      <xdr:spPr bwMode="auto">
        <a:xfrm>
          <a:off x="3089419"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786E3C1-F631-453D-A850-00A8AB5E9450}"/>
            </a:ext>
          </a:extLst>
        </xdr:cNvPr>
        <xdr:cNvSpPr txBox="1"/>
      </xdr:nvSpPr>
      <xdr:spPr bwMode="auto">
        <a:xfrm>
          <a:off x="1237804"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504A1B45-17AA-40DE-BB26-0A0E8611EF86}"/>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B9A19DA9-ED09-498D-9C00-8AE2A1AB23C4}"/>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DDF5599-9FCF-43BB-9554-976D3AB75FA3}"/>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4F3AC4EC-9F7B-47BA-B926-A085ABA0D76A}"/>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E60B70C8-E849-4872-B128-BC0DE3A74F8A}"/>
            </a:ext>
          </a:extLst>
        </xdr:cNvPr>
        <xdr:cNvSpPr txBox="1"/>
      </xdr:nvSpPr>
      <xdr:spPr bwMode="auto">
        <a:xfrm>
          <a:off x="4075018" y="335280"/>
          <a:ext cx="2425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67109DE-4E2B-4410-91E5-2415426C4C65}"/>
            </a:ext>
          </a:extLst>
        </xdr:cNvPr>
        <xdr:cNvSpPr txBox="1"/>
      </xdr:nvSpPr>
      <xdr:spPr bwMode="auto">
        <a:xfrm>
          <a:off x="3088850"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8BA3E43E-8FBE-45AE-BDF4-2656BA837D9E}"/>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7A5919C8-1800-4C33-9309-5628857A3962}"/>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2ABD9BC6-5F20-4F4A-965D-C950850A25C6}"/>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97CDADCB-41A9-4582-99AA-C8381108973E}"/>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9B9AC20-A51F-4E67-B9F5-49DDF956B972}"/>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1AC1117E-733A-4E5A-9CCC-87BA0CBAE478}"/>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95D401D0-8FFF-42E6-85B7-EEA1321C77B3}"/>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829F038A-53ED-42F1-B2C5-88402EB0EFC5}"/>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9F82E223-9BA2-4507-B59B-683EBC874F23}"/>
            </a:ext>
          </a:extLst>
        </xdr:cNvPr>
        <xdr:cNvSpPr txBox="1"/>
      </xdr:nvSpPr>
      <xdr:spPr bwMode="auto">
        <a:xfrm>
          <a:off x="5726570" y="33528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98FFCD76-771F-45D3-94F4-87E254B40AEB}"/>
            </a:ext>
          </a:extLst>
        </xdr:cNvPr>
        <xdr:cNvSpPr txBox="1"/>
      </xdr:nvSpPr>
      <xdr:spPr bwMode="auto">
        <a:xfrm>
          <a:off x="3089419"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1F22F79D-59D7-4BAC-9604-091A59963487}"/>
            </a:ext>
          </a:extLst>
        </xdr:cNvPr>
        <xdr:cNvSpPr txBox="1"/>
      </xdr:nvSpPr>
      <xdr:spPr bwMode="auto">
        <a:xfrm>
          <a:off x="1237804"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FB4D9946-2B0B-453B-A392-6A76B71FA1A0}"/>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4BDCCC3B-1503-4CA2-B8DA-24B05910371F}"/>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F57BE8BA-96CF-4FD3-9658-339088C031DA}"/>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962A8CAF-16AE-4674-868A-36E8CDD3EB53}"/>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641B58F5-1D27-46D1-842F-E8CC53BE550A}"/>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FF9567B1-CFDC-408F-8AA9-4E1512B53DF1}"/>
            </a:ext>
          </a:extLst>
        </xdr:cNvPr>
        <xdr:cNvSpPr txBox="1"/>
      </xdr:nvSpPr>
      <xdr:spPr bwMode="auto">
        <a:xfrm>
          <a:off x="9544" y="5029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7A3E2D3D-CE88-4008-9D19-F0E06E65696E}"/>
            </a:ext>
          </a:extLst>
        </xdr:cNvPr>
        <xdr:cNvSpPr txBox="1"/>
      </xdr:nvSpPr>
      <xdr:spPr bwMode="auto">
        <a:xfrm>
          <a:off x="3703737" y="6705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F126F993-03C5-441E-8EB9-3E7C3A6BFA7F}"/>
            </a:ext>
          </a:extLst>
        </xdr:cNvPr>
        <xdr:cNvSpPr txBox="1"/>
      </xdr:nvSpPr>
      <xdr:spPr bwMode="auto">
        <a:xfrm>
          <a:off x="3703737" y="6705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374E631C-D3A4-4C1B-8C12-5333C2C3D63D}"/>
            </a:ext>
          </a:extLst>
        </xdr:cNvPr>
        <xdr:cNvSpPr txBox="1"/>
      </xdr:nvSpPr>
      <xdr:spPr bwMode="auto">
        <a:xfrm>
          <a:off x="3703737" y="6705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47F114DB-A331-45F8-B4DA-0565D8611552}"/>
            </a:ext>
          </a:extLst>
        </xdr:cNvPr>
        <xdr:cNvSpPr txBox="1"/>
      </xdr:nvSpPr>
      <xdr:spPr bwMode="auto">
        <a:xfrm>
          <a:off x="5726570" y="670560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D931A536-044A-4540-8975-5E4CD8696331}"/>
            </a:ext>
          </a:extLst>
        </xdr:cNvPr>
        <xdr:cNvSpPr txBox="1"/>
      </xdr:nvSpPr>
      <xdr:spPr bwMode="auto">
        <a:xfrm>
          <a:off x="3089419" y="6705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67B34A3B-469C-4549-B385-D44C014F2E34}"/>
            </a:ext>
          </a:extLst>
        </xdr:cNvPr>
        <xdr:cNvSpPr txBox="1"/>
      </xdr:nvSpPr>
      <xdr:spPr bwMode="auto">
        <a:xfrm>
          <a:off x="1237804" y="6705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C1E0679-3D89-4A5D-904D-00B3E176B226}"/>
            </a:ext>
          </a:extLst>
        </xdr:cNvPr>
        <xdr:cNvSpPr txBox="1"/>
      </xdr:nvSpPr>
      <xdr:spPr bwMode="auto">
        <a:xfrm>
          <a:off x="3083592" y="67056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07B37B62-C310-4D29-AC4C-B2B4ADEB5822}"/>
            </a:ext>
          </a:extLst>
        </xdr:cNvPr>
        <xdr:cNvSpPr txBox="1"/>
      </xdr:nvSpPr>
      <xdr:spPr bwMode="auto">
        <a:xfrm>
          <a:off x="3083592" y="67056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371B9327-4558-411C-8E16-E70E76389F62}"/>
            </a:ext>
          </a:extLst>
        </xdr:cNvPr>
        <xdr:cNvSpPr txBox="1"/>
      </xdr:nvSpPr>
      <xdr:spPr bwMode="auto">
        <a:xfrm>
          <a:off x="3083592" y="67056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4A272EE4-AC42-40A5-8C77-7472A482102B}"/>
            </a:ext>
          </a:extLst>
        </xdr:cNvPr>
        <xdr:cNvSpPr txBox="1"/>
      </xdr:nvSpPr>
      <xdr:spPr bwMode="auto">
        <a:xfrm>
          <a:off x="9544" y="6705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4CA9572E-0FE5-4855-B705-843AD99FD931}"/>
            </a:ext>
          </a:extLst>
        </xdr:cNvPr>
        <xdr:cNvSpPr>
          <a:spLocks noChangeArrowheads="1"/>
        </xdr:cNvSpPr>
      </xdr:nvSpPr>
      <xdr:spPr bwMode="auto">
        <a:xfrm>
          <a:off x="1232535" y="4524375"/>
          <a:ext cx="2472690" cy="11315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57206</xdr:colOff>
      <xdr:row>5</xdr:row>
      <xdr:rowOff>8164</xdr:rowOff>
    </xdr:from>
    <xdr:to>
      <xdr:col>24</xdr:col>
      <xdr:colOff>137094</xdr:colOff>
      <xdr:row>6</xdr:row>
      <xdr:rowOff>11275</xdr:rowOff>
    </xdr:to>
    <xdr:sp macro="" textlink="" fLocksText="0">
      <xdr:nvSpPr>
        <xdr:cNvPr id="252" name="大かっこ 1">
          <a:extLst>
            <a:ext uri="{FF2B5EF4-FFF2-40B4-BE49-F238E27FC236}">
              <a16:creationId xmlns:a16="http://schemas.microsoft.com/office/drawing/2014/main" id="{7081871D-6F8B-4A92-BF1F-C7388DFC9353}"/>
            </a:ext>
          </a:extLst>
        </xdr:cNvPr>
        <xdr:cNvSpPr/>
      </xdr:nvSpPr>
      <xdr:spPr>
        <a:xfrm>
          <a:off x="1104900" y="857250"/>
          <a:ext cx="4619625" cy="381000"/>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78189</xdr:colOff>
      <xdr:row>5</xdr:row>
      <xdr:rowOff>0</xdr:rowOff>
    </xdr:from>
    <xdr:to>
      <xdr:col>27</xdr:col>
      <xdr:colOff>148535</xdr:colOff>
      <xdr:row>6</xdr:row>
      <xdr:rowOff>11245</xdr:rowOff>
    </xdr:to>
    <xdr:sp macro="" textlink="" fLocksText="0">
      <xdr:nvSpPr>
        <xdr:cNvPr id="352" name="大かっこ 1">
          <a:extLst>
            <a:ext uri="{FF2B5EF4-FFF2-40B4-BE49-F238E27FC236}">
              <a16:creationId xmlns:a16="http://schemas.microsoft.com/office/drawing/2014/main" id="{9F896B8C-E814-47F8-970E-C792571A010C}"/>
            </a:ext>
          </a:extLst>
        </xdr:cNvPr>
        <xdr:cNvSpPr/>
      </xdr:nvSpPr>
      <xdr:spPr>
        <a:xfrm>
          <a:off x="419100" y="857250"/>
          <a:ext cx="6038850" cy="352425"/>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165679</xdr:colOff>
      <xdr:row>5</xdr:row>
      <xdr:rowOff>0</xdr:rowOff>
    </xdr:from>
    <xdr:to>
      <xdr:col>26</xdr:col>
      <xdr:colOff>78185</xdr:colOff>
      <xdr:row>6</xdr:row>
      <xdr:rowOff>18752</xdr:rowOff>
    </xdr:to>
    <xdr:sp macro="" textlink="" fLocksText="0">
      <xdr:nvSpPr>
        <xdr:cNvPr id="253" name="大かっこ 1">
          <a:extLst>
            <a:ext uri="{FF2B5EF4-FFF2-40B4-BE49-F238E27FC236}">
              <a16:creationId xmlns:a16="http://schemas.microsoft.com/office/drawing/2014/main" id="{B3BAAF09-D013-42C6-8305-0653615A87DD}"/>
            </a:ext>
          </a:extLst>
        </xdr:cNvPr>
        <xdr:cNvSpPr/>
      </xdr:nvSpPr>
      <xdr:spPr>
        <a:xfrm>
          <a:off x="752475" y="857250"/>
          <a:ext cx="5381625" cy="361950"/>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15</xdr:col>
      <xdr:colOff>0</xdr:colOff>
      <xdr:row>9</xdr:row>
      <xdr:rowOff>205740</xdr:rowOff>
    </xdr:from>
    <xdr:to>
      <xdr:col>16</xdr:col>
      <xdr:colOff>7620</xdr:colOff>
      <xdr:row>9</xdr:row>
      <xdr:rowOff>205740</xdr:rowOff>
    </xdr:to>
    <xdr:sp macro="" textlink="">
      <xdr:nvSpPr>
        <xdr:cNvPr id="2" name="Line 1">
          <a:extLst>
            <a:ext uri="{FF2B5EF4-FFF2-40B4-BE49-F238E27FC236}">
              <a16:creationId xmlns:a16="http://schemas.microsoft.com/office/drawing/2014/main" id="{A55E8C23-70DC-4A1F-B389-071618238949}"/>
            </a:ext>
          </a:extLst>
        </xdr:cNvPr>
        <xdr:cNvSpPr>
          <a:spLocks noChangeShapeType="1"/>
        </xdr:cNvSpPr>
      </xdr:nvSpPr>
      <xdr:spPr bwMode="auto">
        <a:xfrm>
          <a:off x="8724900" y="2880360"/>
          <a:ext cx="53340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25</xdr:row>
      <xdr:rowOff>205740</xdr:rowOff>
    </xdr:from>
    <xdr:to>
      <xdr:col>9</xdr:col>
      <xdr:colOff>7620</xdr:colOff>
      <xdr:row>25</xdr:row>
      <xdr:rowOff>205740</xdr:rowOff>
    </xdr:to>
    <xdr:sp macro="" textlink="">
      <xdr:nvSpPr>
        <xdr:cNvPr id="3" name="Line 1">
          <a:extLst>
            <a:ext uri="{FF2B5EF4-FFF2-40B4-BE49-F238E27FC236}">
              <a16:creationId xmlns:a16="http://schemas.microsoft.com/office/drawing/2014/main" id="{9EBB97B3-D240-40A6-B510-AF387CF09E8E}"/>
            </a:ext>
          </a:extLst>
        </xdr:cNvPr>
        <xdr:cNvSpPr>
          <a:spLocks noChangeShapeType="1"/>
        </xdr:cNvSpPr>
      </xdr:nvSpPr>
      <xdr:spPr bwMode="auto">
        <a:xfrm>
          <a:off x="4861560" y="8282940"/>
          <a:ext cx="50292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11</xdr:row>
      <xdr:rowOff>205740</xdr:rowOff>
    </xdr:from>
    <xdr:to>
      <xdr:col>16</xdr:col>
      <xdr:colOff>7620</xdr:colOff>
      <xdr:row>11</xdr:row>
      <xdr:rowOff>205740</xdr:rowOff>
    </xdr:to>
    <xdr:sp macro="" textlink="">
      <xdr:nvSpPr>
        <xdr:cNvPr id="4" name="Line 1">
          <a:extLst>
            <a:ext uri="{FF2B5EF4-FFF2-40B4-BE49-F238E27FC236}">
              <a16:creationId xmlns:a16="http://schemas.microsoft.com/office/drawing/2014/main" id="{C12AAEE1-F78C-4F18-B59C-36231B3E6350}"/>
            </a:ext>
          </a:extLst>
        </xdr:cNvPr>
        <xdr:cNvSpPr>
          <a:spLocks noChangeShapeType="1"/>
        </xdr:cNvSpPr>
      </xdr:nvSpPr>
      <xdr:spPr bwMode="auto">
        <a:xfrm>
          <a:off x="8724900" y="3596640"/>
          <a:ext cx="53340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27</xdr:row>
      <xdr:rowOff>205740</xdr:rowOff>
    </xdr:from>
    <xdr:to>
      <xdr:col>9</xdr:col>
      <xdr:colOff>7620</xdr:colOff>
      <xdr:row>27</xdr:row>
      <xdr:rowOff>205740</xdr:rowOff>
    </xdr:to>
    <xdr:sp macro="" textlink="">
      <xdr:nvSpPr>
        <xdr:cNvPr id="5" name="Line 1">
          <a:extLst>
            <a:ext uri="{FF2B5EF4-FFF2-40B4-BE49-F238E27FC236}">
              <a16:creationId xmlns:a16="http://schemas.microsoft.com/office/drawing/2014/main" id="{7BA6B617-FEFD-4E31-A1D0-A5230168B1B2}"/>
            </a:ext>
          </a:extLst>
        </xdr:cNvPr>
        <xdr:cNvSpPr>
          <a:spLocks noChangeShapeType="1"/>
        </xdr:cNvSpPr>
      </xdr:nvSpPr>
      <xdr:spPr bwMode="auto">
        <a:xfrm>
          <a:off x="4861560" y="8999220"/>
          <a:ext cx="50292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13</xdr:row>
      <xdr:rowOff>205740</xdr:rowOff>
    </xdr:from>
    <xdr:to>
      <xdr:col>16</xdr:col>
      <xdr:colOff>7620</xdr:colOff>
      <xdr:row>13</xdr:row>
      <xdr:rowOff>205740</xdr:rowOff>
    </xdr:to>
    <xdr:sp macro="" textlink="">
      <xdr:nvSpPr>
        <xdr:cNvPr id="6" name="Line 1">
          <a:extLst>
            <a:ext uri="{FF2B5EF4-FFF2-40B4-BE49-F238E27FC236}">
              <a16:creationId xmlns:a16="http://schemas.microsoft.com/office/drawing/2014/main" id="{8EFEDD9D-3114-45EF-A4DC-CFF2DCEDD2E4}"/>
            </a:ext>
          </a:extLst>
        </xdr:cNvPr>
        <xdr:cNvSpPr>
          <a:spLocks noChangeShapeType="1"/>
        </xdr:cNvSpPr>
      </xdr:nvSpPr>
      <xdr:spPr bwMode="auto">
        <a:xfrm>
          <a:off x="8724900" y="4312920"/>
          <a:ext cx="53340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17</xdr:row>
      <xdr:rowOff>205740</xdr:rowOff>
    </xdr:from>
    <xdr:to>
      <xdr:col>16</xdr:col>
      <xdr:colOff>7620</xdr:colOff>
      <xdr:row>17</xdr:row>
      <xdr:rowOff>205740</xdr:rowOff>
    </xdr:to>
    <xdr:sp macro="" textlink="">
      <xdr:nvSpPr>
        <xdr:cNvPr id="7" name="Line 1">
          <a:extLst>
            <a:ext uri="{FF2B5EF4-FFF2-40B4-BE49-F238E27FC236}">
              <a16:creationId xmlns:a16="http://schemas.microsoft.com/office/drawing/2014/main" id="{CED17BA7-3B8C-4BDA-8E92-3F951209414C}"/>
            </a:ext>
          </a:extLst>
        </xdr:cNvPr>
        <xdr:cNvSpPr>
          <a:spLocks noChangeShapeType="1"/>
        </xdr:cNvSpPr>
      </xdr:nvSpPr>
      <xdr:spPr bwMode="auto">
        <a:xfrm>
          <a:off x="8724900" y="5745480"/>
          <a:ext cx="53340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29</xdr:row>
      <xdr:rowOff>205740</xdr:rowOff>
    </xdr:from>
    <xdr:to>
      <xdr:col>9</xdr:col>
      <xdr:colOff>7620</xdr:colOff>
      <xdr:row>29</xdr:row>
      <xdr:rowOff>205740</xdr:rowOff>
    </xdr:to>
    <xdr:sp macro="" textlink="">
      <xdr:nvSpPr>
        <xdr:cNvPr id="8" name="Line 1">
          <a:extLst>
            <a:ext uri="{FF2B5EF4-FFF2-40B4-BE49-F238E27FC236}">
              <a16:creationId xmlns:a16="http://schemas.microsoft.com/office/drawing/2014/main" id="{EF455156-E689-4D39-BA9E-679C81C2D8E6}"/>
            </a:ext>
          </a:extLst>
        </xdr:cNvPr>
        <xdr:cNvSpPr>
          <a:spLocks noChangeShapeType="1"/>
        </xdr:cNvSpPr>
      </xdr:nvSpPr>
      <xdr:spPr bwMode="auto">
        <a:xfrm>
          <a:off x="4861560" y="9715500"/>
          <a:ext cx="50292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33</xdr:row>
      <xdr:rowOff>205740</xdr:rowOff>
    </xdr:from>
    <xdr:to>
      <xdr:col>9</xdr:col>
      <xdr:colOff>7620</xdr:colOff>
      <xdr:row>33</xdr:row>
      <xdr:rowOff>205740</xdr:rowOff>
    </xdr:to>
    <xdr:sp macro="" textlink="">
      <xdr:nvSpPr>
        <xdr:cNvPr id="9" name="Line 1">
          <a:extLst>
            <a:ext uri="{FF2B5EF4-FFF2-40B4-BE49-F238E27FC236}">
              <a16:creationId xmlns:a16="http://schemas.microsoft.com/office/drawing/2014/main" id="{05F425E1-157E-4A13-9D45-58F81CD05975}"/>
            </a:ext>
          </a:extLst>
        </xdr:cNvPr>
        <xdr:cNvSpPr>
          <a:spLocks noChangeShapeType="1"/>
        </xdr:cNvSpPr>
      </xdr:nvSpPr>
      <xdr:spPr bwMode="auto">
        <a:xfrm>
          <a:off x="4861560" y="11148060"/>
          <a:ext cx="50292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11</xdr:row>
      <xdr:rowOff>205740</xdr:rowOff>
    </xdr:from>
    <xdr:to>
      <xdr:col>16</xdr:col>
      <xdr:colOff>7620</xdr:colOff>
      <xdr:row>11</xdr:row>
      <xdr:rowOff>205740</xdr:rowOff>
    </xdr:to>
    <xdr:sp macro="" textlink="">
      <xdr:nvSpPr>
        <xdr:cNvPr id="10" name="Line 1">
          <a:extLst>
            <a:ext uri="{FF2B5EF4-FFF2-40B4-BE49-F238E27FC236}">
              <a16:creationId xmlns:a16="http://schemas.microsoft.com/office/drawing/2014/main" id="{B45BC767-E940-4CC1-BCFD-754FDB6E9271}"/>
            </a:ext>
          </a:extLst>
        </xdr:cNvPr>
        <xdr:cNvSpPr>
          <a:spLocks noChangeShapeType="1"/>
        </xdr:cNvSpPr>
      </xdr:nvSpPr>
      <xdr:spPr bwMode="auto">
        <a:xfrm>
          <a:off x="8724900" y="3596640"/>
          <a:ext cx="53340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13</xdr:row>
      <xdr:rowOff>205740</xdr:rowOff>
    </xdr:from>
    <xdr:to>
      <xdr:col>16</xdr:col>
      <xdr:colOff>7620</xdr:colOff>
      <xdr:row>13</xdr:row>
      <xdr:rowOff>205740</xdr:rowOff>
    </xdr:to>
    <xdr:sp macro="" textlink="">
      <xdr:nvSpPr>
        <xdr:cNvPr id="11" name="Line 1">
          <a:extLst>
            <a:ext uri="{FF2B5EF4-FFF2-40B4-BE49-F238E27FC236}">
              <a16:creationId xmlns:a16="http://schemas.microsoft.com/office/drawing/2014/main" id="{AD9B41FE-E876-4513-93D0-2599CC63545B}"/>
            </a:ext>
          </a:extLst>
        </xdr:cNvPr>
        <xdr:cNvSpPr>
          <a:spLocks noChangeShapeType="1"/>
        </xdr:cNvSpPr>
      </xdr:nvSpPr>
      <xdr:spPr bwMode="auto">
        <a:xfrm>
          <a:off x="8724900" y="4312920"/>
          <a:ext cx="53340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13</xdr:row>
      <xdr:rowOff>205740</xdr:rowOff>
    </xdr:from>
    <xdr:to>
      <xdr:col>16</xdr:col>
      <xdr:colOff>7620</xdr:colOff>
      <xdr:row>13</xdr:row>
      <xdr:rowOff>205740</xdr:rowOff>
    </xdr:to>
    <xdr:sp macro="" textlink="">
      <xdr:nvSpPr>
        <xdr:cNvPr id="12" name="Line 1">
          <a:extLst>
            <a:ext uri="{FF2B5EF4-FFF2-40B4-BE49-F238E27FC236}">
              <a16:creationId xmlns:a16="http://schemas.microsoft.com/office/drawing/2014/main" id="{FDB2FD52-6253-400C-91D9-D2564BC5A41B}"/>
            </a:ext>
          </a:extLst>
        </xdr:cNvPr>
        <xdr:cNvSpPr>
          <a:spLocks noChangeShapeType="1"/>
        </xdr:cNvSpPr>
      </xdr:nvSpPr>
      <xdr:spPr bwMode="auto">
        <a:xfrm>
          <a:off x="8724900" y="4312920"/>
          <a:ext cx="53340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13</xdr:row>
      <xdr:rowOff>205740</xdr:rowOff>
    </xdr:from>
    <xdr:to>
      <xdr:col>16</xdr:col>
      <xdr:colOff>7620</xdr:colOff>
      <xdr:row>13</xdr:row>
      <xdr:rowOff>205740</xdr:rowOff>
    </xdr:to>
    <xdr:sp macro="" textlink="">
      <xdr:nvSpPr>
        <xdr:cNvPr id="13" name="Line 1">
          <a:extLst>
            <a:ext uri="{FF2B5EF4-FFF2-40B4-BE49-F238E27FC236}">
              <a16:creationId xmlns:a16="http://schemas.microsoft.com/office/drawing/2014/main" id="{13E7B0C7-9604-4C0C-9249-B6D51B4F7293}"/>
            </a:ext>
          </a:extLst>
        </xdr:cNvPr>
        <xdr:cNvSpPr>
          <a:spLocks noChangeShapeType="1"/>
        </xdr:cNvSpPr>
      </xdr:nvSpPr>
      <xdr:spPr bwMode="auto">
        <a:xfrm>
          <a:off x="8724900" y="4312920"/>
          <a:ext cx="53340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13</xdr:row>
      <xdr:rowOff>205740</xdr:rowOff>
    </xdr:from>
    <xdr:to>
      <xdr:col>16</xdr:col>
      <xdr:colOff>7620</xdr:colOff>
      <xdr:row>13</xdr:row>
      <xdr:rowOff>205740</xdr:rowOff>
    </xdr:to>
    <xdr:sp macro="" textlink="">
      <xdr:nvSpPr>
        <xdr:cNvPr id="14" name="Line 1">
          <a:extLst>
            <a:ext uri="{FF2B5EF4-FFF2-40B4-BE49-F238E27FC236}">
              <a16:creationId xmlns:a16="http://schemas.microsoft.com/office/drawing/2014/main" id="{0DFDEAEC-15BD-4B67-9D48-B6862E75C325}"/>
            </a:ext>
          </a:extLst>
        </xdr:cNvPr>
        <xdr:cNvSpPr>
          <a:spLocks noChangeShapeType="1"/>
        </xdr:cNvSpPr>
      </xdr:nvSpPr>
      <xdr:spPr bwMode="auto">
        <a:xfrm>
          <a:off x="8724900" y="4312920"/>
          <a:ext cx="53340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13</xdr:row>
      <xdr:rowOff>205740</xdr:rowOff>
    </xdr:from>
    <xdr:to>
      <xdr:col>16</xdr:col>
      <xdr:colOff>7620</xdr:colOff>
      <xdr:row>13</xdr:row>
      <xdr:rowOff>205740</xdr:rowOff>
    </xdr:to>
    <xdr:sp macro="" textlink="">
      <xdr:nvSpPr>
        <xdr:cNvPr id="15" name="Line 1">
          <a:extLst>
            <a:ext uri="{FF2B5EF4-FFF2-40B4-BE49-F238E27FC236}">
              <a16:creationId xmlns:a16="http://schemas.microsoft.com/office/drawing/2014/main" id="{8A381DA7-A154-4394-941E-07FD3858FF4F}"/>
            </a:ext>
          </a:extLst>
        </xdr:cNvPr>
        <xdr:cNvSpPr>
          <a:spLocks noChangeShapeType="1"/>
        </xdr:cNvSpPr>
      </xdr:nvSpPr>
      <xdr:spPr bwMode="auto">
        <a:xfrm>
          <a:off x="8724900" y="4312920"/>
          <a:ext cx="53340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17</xdr:row>
      <xdr:rowOff>205740</xdr:rowOff>
    </xdr:from>
    <xdr:to>
      <xdr:col>16</xdr:col>
      <xdr:colOff>7620</xdr:colOff>
      <xdr:row>17</xdr:row>
      <xdr:rowOff>205740</xdr:rowOff>
    </xdr:to>
    <xdr:sp macro="" textlink="">
      <xdr:nvSpPr>
        <xdr:cNvPr id="16" name="Line 1">
          <a:extLst>
            <a:ext uri="{FF2B5EF4-FFF2-40B4-BE49-F238E27FC236}">
              <a16:creationId xmlns:a16="http://schemas.microsoft.com/office/drawing/2014/main" id="{B1EB6219-D379-474B-A19C-D15220381E4F}"/>
            </a:ext>
          </a:extLst>
        </xdr:cNvPr>
        <xdr:cNvSpPr>
          <a:spLocks noChangeShapeType="1"/>
        </xdr:cNvSpPr>
      </xdr:nvSpPr>
      <xdr:spPr bwMode="auto">
        <a:xfrm>
          <a:off x="8724900" y="5745480"/>
          <a:ext cx="53340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17</xdr:row>
      <xdr:rowOff>205740</xdr:rowOff>
    </xdr:from>
    <xdr:to>
      <xdr:col>16</xdr:col>
      <xdr:colOff>7620</xdr:colOff>
      <xdr:row>17</xdr:row>
      <xdr:rowOff>205740</xdr:rowOff>
    </xdr:to>
    <xdr:sp macro="" textlink="">
      <xdr:nvSpPr>
        <xdr:cNvPr id="17" name="Line 1">
          <a:extLst>
            <a:ext uri="{FF2B5EF4-FFF2-40B4-BE49-F238E27FC236}">
              <a16:creationId xmlns:a16="http://schemas.microsoft.com/office/drawing/2014/main" id="{CEF5F3BB-FA35-4990-8213-7FE4C2784874}"/>
            </a:ext>
          </a:extLst>
        </xdr:cNvPr>
        <xdr:cNvSpPr>
          <a:spLocks noChangeShapeType="1"/>
        </xdr:cNvSpPr>
      </xdr:nvSpPr>
      <xdr:spPr bwMode="auto">
        <a:xfrm>
          <a:off x="8724900" y="5745480"/>
          <a:ext cx="53340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17</xdr:row>
      <xdr:rowOff>205740</xdr:rowOff>
    </xdr:from>
    <xdr:to>
      <xdr:col>16</xdr:col>
      <xdr:colOff>7620</xdr:colOff>
      <xdr:row>17</xdr:row>
      <xdr:rowOff>205740</xdr:rowOff>
    </xdr:to>
    <xdr:sp macro="" textlink="">
      <xdr:nvSpPr>
        <xdr:cNvPr id="18" name="Line 1">
          <a:extLst>
            <a:ext uri="{FF2B5EF4-FFF2-40B4-BE49-F238E27FC236}">
              <a16:creationId xmlns:a16="http://schemas.microsoft.com/office/drawing/2014/main" id="{A98498F6-0C31-4BA7-A444-3FDA3632146C}"/>
            </a:ext>
          </a:extLst>
        </xdr:cNvPr>
        <xdr:cNvSpPr>
          <a:spLocks noChangeShapeType="1"/>
        </xdr:cNvSpPr>
      </xdr:nvSpPr>
      <xdr:spPr bwMode="auto">
        <a:xfrm>
          <a:off x="8724900" y="5745480"/>
          <a:ext cx="53340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17</xdr:row>
      <xdr:rowOff>205740</xdr:rowOff>
    </xdr:from>
    <xdr:to>
      <xdr:col>16</xdr:col>
      <xdr:colOff>7620</xdr:colOff>
      <xdr:row>17</xdr:row>
      <xdr:rowOff>205740</xdr:rowOff>
    </xdr:to>
    <xdr:sp macro="" textlink="">
      <xdr:nvSpPr>
        <xdr:cNvPr id="19" name="Line 1">
          <a:extLst>
            <a:ext uri="{FF2B5EF4-FFF2-40B4-BE49-F238E27FC236}">
              <a16:creationId xmlns:a16="http://schemas.microsoft.com/office/drawing/2014/main" id="{0B2F515A-8B31-4935-9CCF-8EDC72DD1266}"/>
            </a:ext>
          </a:extLst>
        </xdr:cNvPr>
        <xdr:cNvSpPr>
          <a:spLocks noChangeShapeType="1"/>
        </xdr:cNvSpPr>
      </xdr:nvSpPr>
      <xdr:spPr bwMode="auto">
        <a:xfrm>
          <a:off x="8724900" y="5745480"/>
          <a:ext cx="53340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17</xdr:row>
      <xdr:rowOff>205740</xdr:rowOff>
    </xdr:from>
    <xdr:to>
      <xdr:col>16</xdr:col>
      <xdr:colOff>7620</xdr:colOff>
      <xdr:row>17</xdr:row>
      <xdr:rowOff>205740</xdr:rowOff>
    </xdr:to>
    <xdr:sp macro="" textlink="">
      <xdr:nvSpPr>
        <xdr:cNvPr id="20" name="Line 1">
          <a:extLst>
            <a:ext uri="{FF2B5EF4-FFF2-40B4-BE49-F238E27FC236}">
              <a16:creationId xmlns:a16="http://schemas.microsoft.com/office/drawing/2014/main" id="{C08238CD-0CB7-4836-9EEF-18C0DB14E3C0}"/>
            </a:ext>
          </a:extLst>
        </xdr:cNvPr>
        <xdr:cNvSpPr>
          <a:spLocks noChangeShapeType="1"/>
        </xdr:cNvSpPr>
      </xdr:nvSpPr>
      <xdr:spPr bwMode="auto">
        <a:xfrm>
          <a:off x="8724900" y="5745480"/>
          <a:ext cx="53340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17</xdr:row>
      <xdr:rowOff>205740</xdr:rowOff>
    </xdr:from>
    <xdr:to>
      <xdr:col>16</xdr:col>
      <xdr:colOff>7620</xdr:colOff>
      <xdr:row>17</xdr:row>
      <xdr:rowOff>205740</xdr:rowOff>
    </xdr:to>
    <xdr:sp macro="" textlink="">
      <xdr:nvSpPr>
        <xdr:cNvPr id="21" name="Line 1">
          <a:extLst>
            <a:ext uri="{FF2B5EF4-FFF2-40B4-BE49-F238E27FC236}">
              <a16:creationId xmlns:a16="http://schemas.microsoft.com/office/drawing/2014/main" id="{C1B8A017-1ABA-4B4D-8223-C1009A700A88}"/>
            </a:ext>
          </a:extLst>
        </xdr:cNvPr>
        <xdr:cNvSpPr>
          <a:spLocks noChangeShapeType="1"/>
        </xdr:cNvSpPr>
      </xdr:nvSpPr>
      <xdr:spPr bwMode="auto">
        <a:xfrm>
          <a:off x="8724900" y="5745480"/>
          <a:ext cx="53340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17</xdr:row>
      <xdr:rowOff>205740</xdr:rowOff>
    </xdr:from>
    <xdr:to>
      <xdr:col>16</xdr:col>
      <xdr:colOff>7620</xdr:colOff>
      <xdr:row>17</xdr:row>
      <xdr:rowOff>205740</xdr:rowOff>
    </xdr:to>
    <xdr:sp macro="" textlink="">
      <xdr:nvSpPr>
        <xdr:cNvPr id="22" name="Line 1">
          <a:extLst>
            <a:ext uri="{FF2B5EF4-FFF2-40B4-BE49-F238E27FC236}">
              <a16:creationId xmlns:a16="http://schemas.microsoft.com/office/drawing/2014/main" id="{39F302FF-C246-4CEE-B65F-70ECB6BCDA52}"/>
            </a:ext>
          </a:extLst>
        </xdr:cNvPr>
        <xdr:cNvSpPr>
          <a:spLocks noChangeShapeType="1"/>
        </xdr:cNvSpPr>
      </xdr:nvSpPr>
      <xdr:spPr bwMode="auto">
        <a:xfrm>
          <a:off x="8724900" y="5745480"/>
          <a:ext cx="53340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17</xdr:row>
      <xdr:rowOff>205740</xdr:rowOff>
    </xdr:from>
    <xdr:to>
      <xdr:col>16</xdr:col>
      <xdr:colOff>7620</xdr:colOff>
      <xdr:row>17</xdr:row>
      <xdr:rowOff>205740</xdr:rowOff>
    </xdr:to>
    <xdr:sp macro="" textlink="">
      <xdr:nvSpPr>
        <xdr:cNvPr id="23" name="Line 1">
          <a:extLst>
            <a:ext uri="{FF2B5EF4-FFF2-40B4-BE49-F238E27FC236}">
              <a16:creationId xmlns:a16="http://schemas.microsoft.com/office/drawing/2014/main" id="{8E9E37F3-E047-4E73-B617-C28A50DCAE1D}"/>
            </a:ext>
          </a:extLst>
        </xdr:cNvPr>
        <xdr:cNvSpPr>
          <a:spLocks noChangeShapeType="1"/>
        </xdr:cNvSpPr>
      </xdr:nvSpPr>
      <xdr:spPr bwMode="auto">
        <a:xfrm>
          <a:off x="8724900" y="5745480"/>
          <a:ext cx="53340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17</xdr:row>
      <xdr:rowOff>205740</xdr:rowOff>
    </xdr:from>
    <xdr:to>
      <xdr:col>16</xdr:col>
      <xdr:colOff>7620</xdr:colOff>
      <xdr:row>17</xdr:row>
      <xdr:rowOff>205740</xdr:rowOff>
    </xdr:to>
    <xdr:sp macro="" textlink="">
      <xdr:nvSpPr>
        <xdr:cNvPr id="24" name="Line 1">
          <a:extLst>
            <a:ext uri="{FF2B5EF4-FFF2-40B4-BE49-F238E27FC236}">
              <a16:creationId xmlns:a16="http://schemas.microsoft.com/office/drawing/2014/main" id="{DB813C41-77EF-4FA6-B277-86B68327DEC6}"/>
            </a:ext>
          </a:extLst>
        </xdr:cNvPr>
        <xdr:cNvSpPr>
          <a:spLocks noChangeShapeType="1"/>
        </xdr:cNvSpPr>
      </xdr:nvSpPr>
      <xdr:spPr bwMode="auto">
        <a:xfrm>
          <a:off x="8724900" y="5745480"/>
          <a:ext cx="53340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17</xdr:row>
      <xdr:rowOff>205740</xdr:rowOff>
    </xdr:from>
    <xdr:to>
      <xdr:col>16</xdr:col>
      <xdr:colOff>7620</xdr:colOff>
      <xdr:row>17</xdr:row>
      <xdr:rowOff>205740</xdr:rowOff>
    </xdr:to>
    <xdr:sp macro="" textlink="">
      <xdr:nvSpPr>
        <xdr:cNvPr id="25" name="Line 1">
          <a:extLst>
            <a:ext uri="{FF2B5EF4-FFF2-40B4-BE49-F238E27FC236}">
              <a16:creationId xmlns:a16="http://schemas.microsoft.com/office/drawing/2014/main" id="{E33DCE96-D111-4DA0-985F-3718481FBF59}"/>
            </a:ext>
          </a:extLst>
        </xdr:cNvPr>
        <xdr:cNvSpPr>
          <a:spLocks noChangeShapeType="1"/>
        </xdr:cNvSpPr>
      </xdr:nvSpPr>
      <xdr:spPr bwMode="auto">
        <a:xfrm>
          <a:off x="8724900" y="5745480"/>
          <a:ext cx="53340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17</xdr:row>
      <xdr:rowOff>205740</xdr:rowOff>
    </xdr:from>
    <xdr:to>
      <xdr:col>16</xdr:col>
      <xdr:colOff>7620</xdr:colOff>
      <xdr:row>17</xdr:row>
      <xdr:rowOff>205740</xdr:rowOff>
    </xdr:to>
    <xdr:sp macro="" textlink="">
      <xdr:nvSpPr>
        <xdr:cNvPr id="26" name="Line 1">
          <a:extLst>
            <a:ext uri="{FF2B5EF4-FFF2-40B4-BE49-F238E27FC236}">
              <a16:creationId xmlns:a16="http://schemas.microsoft.com/office/drawing/2014/main" id="{83B84EDB-CCCF-4925-9EAF-9872C297FE23}"/>
            </a:ext>
          </a:extLst>
        </xdr:cNvPr>
        <xdr:cNvSpPr>
          <a:spLocks noChangeShapeType="1"/>
        </xdr:cNvSpPr>
      </xdr:nvSpPr>
      <xdr:spPr bwMode="auto">
        <a:xfrm>
          <a:off x="8724900" y="5745480"/>
          <a:ext cx="53340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17</xdr:row>
      <xdr:rowOff>205740</xdr:rowOff>
    </xdr:from>
    <xdr:to>
      <xdr:col>16</xdr:col>
      <xdr:colOff>7620</xdr:colOff>
      <xdr:row>17</xdr:row>
      <xdr:rowOff>205740</xdr:rowOff>
    </xdr:to>
    <xdr:sp macro="" textlink="">
      <xdr:nvSpPr>
        <xdr:cNvPr id="27" name="Line 1">
          <a:extLst>
            <a:ext uri="{FF2B5EF4-FFF2-40B4-BE49-F238E27FC236}">
              <a16:creationId xmlns:a16="http://schemas.microsoft.com/office/drawing/2014/main" id="{C85F94D9-4EF6-44A0-93C4-918C1A3FDAB3}"/>
            </a:ext>
          </a:extLst>
        </xdr:cNvPr>
        <xdr:cNvSpPr>
          <a:spLocks noChangeShapeType="1"/>
        </xdr:cNvSpPr>
      </xdr:nvSpPr>
      <xdr:spPr bwMode="auto">
        <a:xfrm>
          <a:off x="8724900" y="5745480"/>
          <a:ext cx="53340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17</xdr:row>
      <xdr:rowOff>205740</xdr:rowOff>
    </xdr:from>
    <xdr:to>
      <xdr:col>16</xdr:col>
      <xdr:colOff>7620</xdr:colOff>
      <xdr:row>17</xdr:row>
      <xdr:rowOff>205740</xdr:rowOff>
    </xdr:to>
    <xdr:sp macro="" textlink="">
      <xdr:nvSpPr>
        <xdr:cNvPr id="28" name="Line 1">
          <a:extLst>
            <a:ext uri="{FF2B5EF4-FFF2-40B4-BE49-F238E27FC236}">
              <a16:creationId xmlns:a16="http://schemas.microsoft.com/office/drawing/2014/main" id="{7B3F0EF1-3A56-4538-B50A-E841E7C7AE0E}"/>
            </a:ext>
          </a:extLst>
        </xdr:cNvPr>
        <xdr:cNvSpPr>
          <a:spLocks noChangeShapeType="1"/>
        </xdr:cNvSpPr>
      </xdr:nvSpPr>
      <xdr:spPr bwMode="auto">
        <a:xfrm>
          <a:off x="8724900" y="5745480"/>
          <a:ext cx="53340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17</xdr:row>
      <xdr:rowOff>205740</xdr:rowOff>
    </xdr:from>
    <xdr:to>
      <xdr:col>16</xdr:col>
      <xdr:colOff>7620</xdr:colOff>
      <xdr:row>17</xdr:row>
      <xdr:rowOff>205740</xdr:rowOff>
    </xdr:to>
    <xdr:sp macro="" textlink="">
      <xdr:nvSpPr>
        <xdr:cNvPr id="29" name="Line 1">
          <a:extLst>
            <a:ext uri="{FF2B5EF4-FFF2-40B4-BE49-F238E27FC236}">
              <a16:creationId xmlns:a16="http://schemas.microsoft.com/office/drawing/2014/main" id="{9DEECCBF-C957-4D89-9A0D-179972CA4957}"/>
            </a:ext>
          </a:extLst>
        </xdr:cNvPr>
        <xdr:cNvSpPr>
          <a:spLocks noChangeShapeType="1"/>
        </xdr:cNvSpPr>
      </xdr:nvSpPr>
      <xdr:spPr bwMode="auto">
        <a:xfrm>
          <a:off x="8724900" y="5745480"/>
          <a:ext cx="53340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25</xdr:row>
      <xdr:rowOff>205740</xdr:rowOff>
    </xdr:from>
    <xdr:to>
      <xdr:col>9</xdr:col>
      <xdr:colOff>7620</xdr:colOff>
      <xdr:row>25</xdr:row>
      <xdr:rowOff>205740</xdr:rowOff>
    </xdr:to>
    <xdr:sp macro="" textlink="">
      <xdr:nvSpPr>
        <xdr:cNvPr id="30" name="Line 1">
          <a:extLst>
            <a:ext uri="{FF2B5EF4-FFF2-40B4-BE49-F238E27FC236}">
              <a16:creationId xmlns:a16="http://schemas.microsoft.com/office/drawing/2014/main" id="{90109490-9F1E-4BD8-BD4F-198BAFCB9578}"/>
            </a:ext>
          </a:extLst>
        </xdr:cNvPr>
        <xdr:cNvSpPr>
          <a:spLocks noChangeShapeType="1"/>
        </xdr:cNvSpPr>
      </xdr:nvSpPr>
      <xdr:spPr bwMode="auto">
        <a:xfrm>
          <a:off x="4861560" y="8282940"/>
          <a:ext cx="50292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25</xdr:row>
      <xdr:rowOff>205740</xdr:rowOff>
    </xdr:from>
    <xdr:to>
      <xdr:col>9</xdr:col>
      <xdr:colOff>7620</xdr:colOff>
      <xdr:row>25</xdr:row>
      <xdr:rowOff>205740</xdr:rowOff>
    </xdr:to>
    <xdr:sp macro="" textlink="">
      <xdr:nvSpPr>
        <xdr:cNvPr id="31" name="Line 1">
          <a:extLst>
            <a:ext uri="{FF2B5EF4-FFF2-40B4-BE49-F238E27FC236}">
              <a16:creationId xmlns:a16="http://schemas.microsoft.com/office/drawing/2014/main" id="{EE2FDB9A-C01F-4E11-BA23-6C9CDBA061A7}"/>
            </a:ext>
          </a:extLst>
        </xdr:cNvPr>
        <xdr:cNvSpPr>
          <a:spLocks noChangeShapeType="1"/>
        </xdr:cNvSpPr>
      </xdr:nvSpPr>
      <xdr:spPr bwMode="auto">
        <a:xfrm>
          <a:off x="4861560" y="8282940"/>
          <a:ext cx="50292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27</xdr:row>
      <xdr:rowOff>205740</xdr:rowOff>
    </xdr:from>
    <xdr:to>
      <xdr:col>9</xdr:col>
      <xdr:colOff>7620</xdr:colOff>
      <xdr:row>27</xdr:row>
      <xdr:rowOff>205740</xdr:rowOff>
    </xdr:to>
    <xdr:sp macro="" textlink="">
      <xdr:nvSpPr>
        <xdr:cNvPr id="32" name="Line 1">
          <a:extLst>
            <a:ext uri="{FF2B5EF4-FFF2-40B4-BE49-F238E27FC236}">
              <a16:creationId xmlns:a16="http://schemas.microsoft.com/office/drawing/2014/main" id="{C6794771-5E54-45F0-8484-3B90C918194D}"/>
            </a:ext>
          </a:extLst>
        </xdr:cNvPr>
        <xdr:cNvSpPr>
          <a:spLocks noChangeShapeType="1"/>
        </xdr:cNvSpPr>
      </xdr:nvSpPr>
      <xdr:spPr bwMode="auto">
        <a:xfrm>
          <a:off x="4861560" y="8999220"/>
          <a:ext cx="50292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27</xdr:row>
      <xdr:rowOff>205740</xdr:rowOff>
    </xdr:from>
    <xdr:to>
      <xdr:col>9</xdr:col>
      <xdr:colOff>7620</xdr:colOff>
      <xdr:row>27</xdr:row>
      <xdr:rowOff>205740</xdr:rowOff>
    </xdr:to>
    <xdr:sp macro="" textlink="">
      <xdr:nvSpPr>
        <xdr:cNvPr id="33" name="Line 1">
          <a:extLst>
            <a:ext uri="{FF2B5EF4-FFF2-40B4-BE49-F238E27FC236}">
              <a16:creationId xmlns:a16="http://schemas.microsoft.com/office/drawing/2014/main" id="{9697657D-2A99-49C8-8EEA-0D63376EE17B}"/>
            </a:ext>
          </a:extLst>
        </xdr:cNvPr>
        <xdr:cNvSpPr>
          <a:spLocks noChangeShapeType="1"/>
        </xdr:cNvSpPr>
      </xdr:nvSpPr>
      <xdr:spPr bwMode="auto">
        <a:xfrm>
          <a:off x="4861560" y="8999220"/>
          <a:ext cx="50292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27</xdr:row>
      <xdr:rowOff>205740</xdr:rowOff>
    </xdr:from>
    <xdr:to>
      <xdr:col>9</xdr:col>
      <xdr:colOff>7620</xdr:colOff>
      <xdr:row>27</xdr:row>
      <xdr:rowOff>205740</xdr:rowOff>
    </xdr:to>
    <xdr:sp macro="" textlink="">
      <xdr:nvSpPr>
        <xdr:cNvPr id="34" name="Line 1">
          <a:extLst>
            <a:ext uri="{FF2B5EF4-FFF2-40B4-BE49-F238E27FC236}">
              <a16:creationId xmlns:a16="http://schemas.microsoft.com/office/drawing/2014/main" id="{9486B3FC-C888-4C64-A8BC-E56E2708C5DC}"/>
            </a:ext>
          </a:extLst>
        </xdr:cNvPr>
        <xdr:cNvSpPr>
          <a:spLocks noChangeShapeType="1"/>
        </xdr:cNvSpPr>
      </xdr:nvSpPr>
      <xdr:spPr bwMode="auto">
        <a:xfrm>
          <a:off x="4861560" y="8999220"/>
          <a:ext cx="50292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29</xdr:row>
      <xdr:rowOff>205740</xdr:rowOff>
    </xdr:from>
    <xdr:to>
      <xdr:col>9</xdr:col>
      <xdr:colOff>7620</xdr:colOff>
      <xdr:row>29</xdr:row>
      <xdr:rowOff>205740</xdr:rowOff>
    </xdr:to>
    <xdr:sp macro="" textlink="">
      <xdr:nvSpPr>
        <xdr:cNvPr id="35" name="Line 1">
          <a:extLst>
            <a:ext uri="{FF2B5EF4-FFF2-40B4-BE49-F238E27FC236}">
              <a16:creationId xmlns:a16="http://schemas.microsoft.com/office/drawing/2014/main" id="{8C6BE820-BC33-41F9-8DFC-1AB7134E75FE}"/>
            </a:ext>
          </a:extLst>
        </xdr:cNvPr>
        <xdr:cNvSpPr>
          <a:spLocks noChangeShapeType="1"/>
        </xdr:cNvSpPr>
      </xdr:nvSpPr>
      <xdr:spPr bwMode="auto">
        <a:xfrm>
          <a:off x="4861560" y="9715500"/>
          <a:ext cx="50292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29</xdr:row>
      <xdr:rowOff>205740</xdr:rowOff>
    </xdr:from>
    <xdr:to>
      <xdr:col>9</xdr:col>
      <xdr:colOff>7620</xdr:colOff>
      <xdr:row>29</xdr:row>
      <xdr:rowOff>205740</xdr:rowOff>
    </xdr:to>
    <xdr:sp macro="" textlink="">
      <xdr:nvSpPr>
        <xdr:cNvPr id="36" name="Line 1">
          <a:extLst>
            <a:ext uri="{FF2B5EF4-FFF2-40B4-BE49-F238E27FC236}">
              <a16:creationId xmlns:a16="http://schemas.microsoft.com/office/drawing/2014/main" id="{AAC13124-41AA-4E85-8EF9-8CF1376DBC04}"/>
            </a:ext>
          </a:extLst>
        </xdr:cNvPr>
        <xdr:cNvSpPr>
          <a:spLocks noChangeShapeType="1"/>
        </xdr:cNvSpPr>
      </xdr:nvSpPr>
      <xdr:spPr bwMode="auto">
        <a:xfrm>
          <a:off x="4861560" y="9715500"/>
          <a:ext cx="50292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29</xdr:row>
      <xdr:rowOff>205740</xdr:rowOff>
    </xdr:from>
    <xdr:to>
      <xdr:col>9</xdr:col>
      <xdr:colOff>7620</xdr:colOff>
      <xdr:row>29</xdr:row>
      <xdr:rowOff>205740</xdr:rowOff>
    </xdr:to>
    <xdr:sp macro="" textlink="">
      <xdr:nvSpPr>
        <xdr:cNvPr id="37" name="Line 1">
          <a:extLst>
            <a:ext uri="{FF2B5EF4-FFF2-40B4-BE49-F238E27FC236}">
              <a16:creationId xmlns:a16="http://schemas.microsoft.com/office/drawing/2014/main" id="{36483821-374F-403A-A5EB-A6AA1D6D94DB}"/>
            </a:ext>
          </a:extLst>
        </xdr:cNvPr>
        <xdr:cNvSpPr>
          <a:spLocks noChangeShapeType="1"/>
        </xdr:cNvSpPr>
      </xdr:nvSpPr>
      <xdr:spPr bwMode="auto">
        <a:xfrm>
          <a:off x="4861560" y="9715500"/>
          <a:ext cx="50292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33</xdr:row>
      <xdr:rowOff>205740</xdr:rowOff>
    </xdr:from>
    <xdr:to>
      <xdr:col>9</xdr:col>
      <xdr:colOff>7620</xdr:colOff>
      <xdr:row>33</xdr:row>
      <xdr:rowOff>205740</xdr:rowOff>
    </xdr:to>
    <xdr:sp macro="" textlink="">
      <xdr:nvSpPr>
        <xdr:cNvPr id="38" name="Line 1">
          <a:extLst>
            <a:ext uri="{FF2B5EF4-FFF2-40B4-BE49-F238E27FC236}">
              <a16:creationId xmlns:a16="http://schemas.microsoft.com/office/drawing/2014/main" id="{7FB90F72-1B42-401A-A89F-DB1FE5ACEC2D}"/>
            </a:ext>
          </a:extLst>
        </xdr:cNvPr>
        <xdr:cNvSpPr>
          <a:spLocks noChangeShapeType="1"/>
        </xdr:cNvSpPr>
      </xdr:nvSpPr>
      <xdr:spPr bwMode="auto">
        <a:xfrm>
          <a:off x="4861560" y="11148060"/>
          <a:ext cx="50292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33</xdr:row>
      <xdr:rowOff>205740</xdr:rowOff>
    </xdr:from>
    <xdr:to>
      <xdr:col>9</xdr:col>
      <xdr:colOff>7620</xdr:colOff>
      <xdr:row>33</xdr:row>
      <xdr:rowOff>205740</xdr:rowOff>
    </xdr:to>
    <xdr:sp macro="" textlink="">
      <xdr:nvSpPr>
        <xdr:cNvPr id="39" name="Line 1">
          <a:extLst>
            <a:ext uri="{FF2B5EF4-FFF2-40B4-BE49-F238E27FC236}">
              <a16:creationId xmlns:a16="http://schemas.microsoft.com/office/drawing/2014/main" id="{A28D5AEC-775F-470F-A7D8-1E2334A96DF1}"/>
            </a:ext>
          </a:extLst>
        </xdr:cNvPr>
        <xdr:cNvSpPr>
          <a:spLocks noChangeShapeType="1"/>
        </xdr:cNvSpPr>
      </xdr:nvSpPr>
      <xdr:spPr bwMode="auto">
        <a:xfrm>
          <a:off x="4861560" y="11148060"/>
          <a:ext cx="50292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33</xdr:row>
      <xdr:rowOff>205740</xdr:rowOff>
    </xdr:from>
    <xdr:to>
      <xdr:col>9</xdr:col>
      <xdr:colOff>7620</xdr:colOff>
      <xdr:row>33</xdr:row>
      <xdr:rowOff>205740</xdr:rowOff>
    </xdr:to>
    <xdr:sp macro="" textlink="">
      <xdr:nvSpPr>
        <xdr:cNvPr id="40" name="Line 1">
          <a:extLst>
            <a:ext uri="{FF2B5EF4-FFF2-40B4-BE49-F238E27FC236}">
              <a16:creationId xmlns:a16="http://schemas.microsoft.com/office/drawing/2014/main" id="{8F844024-047C-4F2C-8529-FFA416D842DE}"/>
            </a:ext>
          </a:extLst>
        </xdr:cNvPr>
        <xdr:cNvSpPr>
          <a:spLocks noChangeShapeType="1"/>
        </xdr:cNvSpPr>
      </xdr:nvSpPr>
      <xdr:spPr bwMode="auto">
        <a:xfrm>
          <a:off x="4861560" y="11148060"/>
          <a:ext cx="50292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15</xdr:col>
      <xdr:colOff>0</xdr:colOff>
      <xdr:row>9</xdr:row>
      <xdr:rowOff>205740</xdr:rowOff>
    </xdr:from>
    <xdr:to>
      <xdr:col>16</xdr:col>
      <xdr:colOff>7620</xdr:colOff>
      <xdr:row>9</xdr:row>
      <xdr:rowOff>205740</xdr:rowOff>
    </xdr:to>
    <xdr:sp macro="" textlink="">
      <xdr:nvSpPr>
        <xdr:cNvPr id="2" name="Line 1">
          <a:extLst>
            <a:ext uri="{FF2B5EF4-FFF2-40B4-BE49-F238E27FC236}">
              <a16:creationId xmlns:a16="http://schemas.microsoft.com/office/drawing/2014/main" id="{AF10166F-BE6D-46CE-A8F9-DAFA02C3FFFE}"/>
            </a:ext>
          </a:extLst>
        </xdr:cNvPr>
        <xdr:cNvSpPr>
          <a:spLocks noChangeShapeType="1"/>
        </xdr:cNvSpPr>
      </xdr:nvSpPr>
      <xdr:spPr bwMode="auto">
        <a:xfrm>
          <a:off x="8732520" y="2880360"/>
          <a:ext cx="53340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19</xdr:row>
      <xdr:rowOff>205740</xdr:rowOff>
    </xdr:from>
    <xdr:to>
      <xdr:col>9</xdr:col>
      <xdr:colOff>7620</xdr:colOff>
      <xdr:row>19</xdr:row>
      <xdr:rowOff>205740</xdr:rowOff>
    </xdr:to>
    <xdr:sp macro="" textlink="">
      <xdr:nvSpPr>
        <xdr:cNvPr id="3" name="Line 1">
          <a:extLst>
            <a:ext uri="{FF2B5EF4-FFF2-40B4-BE49-F238E27FC236}">
              <a16:creationId xmlns:a16="http://schemas.microsoft.com/office/drawing/2014/main" id="{E6C4684F-CD1A-4E30-80CB-F576100DAD1B}"/>
            </a:ext>
          </a:extLst>
        </xdr:cNvPr>
        <xdr:cNvSpPr>
          <a:spLocks noChangeShapeType="1"/>
        </xdr:cNvSpPr>
      </xdr:nvSpPr>
      <xdr:spPr bwMode="auto">
        <a:xfrm>
          <a:off x="4861560" y="6134100"/>
          <a:ext cx="50292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11</xdr:row>
      <xdr:rowOff>205740</xdr:rowOff>
    </xdr:from>
    <xdr:to>
      <xdr:col>16</xdr:col>
      <xdr:colOff>7620</xdr:colOff>
      <xdr:row>11</xdr:row>
      <xdr:rowOff>205740</xdr:rowOff>
    </xdr:to>
    <xdr:sp macro="" textlink="">
      <xdr:nvSpPr>
        <xdr:cNvPr id="4" name="Line 1">
          <a:extLst>
            <a:ext uri="{FF2B5EF4-FFF2-40B4-BE49-F238E27FC236}">
              <a16:creationId xmlns:a16="http://schemas.microsoft.com/office/drawing/2014/main" id="{179653D6-DF28-4F2D-A25B-B60FF45C4867}"/>
            </a:ext>
          </a:extLst>
        </xdr:cNvPr>
        <xdr:cNvSpPr>
          <a:spLocks noChangeShapeType="1"/>
        </xdr:cNvSpPr>
      </xdr:nvSpPr>
      <xdr:spPr bwMode="auto">
        <a:xfrm>
          <a:off x="8732520" y="3596640"/>
          <a:ext cx="53340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21</xdr:row>
      <xdr:rowOff>205740</xdr:rowOff>
    </xdr:from>
    <xdr:to>
      <xdr:col>9</xdr:col>
      <xdr:colOff>7620</xdr:colOff>
      <xdr:row>21</xdr:row>
      <xdr:rowOff>205740</xdr:rowOff>
    </xdr:to>
    <xdr:sp macro="" textlink="">
      <xdr:nvSpPr>
        <xdr:cNvPr id="5" name="Line 1">
          <a:extLst>
            <a:ext uri="{FF2B5EF4-FFF2-40B4-BE49-F238E27FC236}">
              <a16:creationId xmlns:a16="http://schemas.microsoft.com/office/drawing/2014/main" id="{322528CF-D7A8-4EB4-9E8D-F3F8EFC490DF}"/>
            </a:ext>
          </a:extLst>
        </xdr:cNvPr>
        <xdr:cNvSpPr>
          <a:spLocks noChangeShapeType="1"/>
        </xdr:cNvSpPr>
      </xdr:nvSpPr>
      <xdr:spPr bwMode="auto">
        <a:xfrm>
          <a:off x="4861560" y="6850380"/>
          <a:ext cx="50292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xdr:col>
      <xdr:colOff>796514</xdr:colOff>
      <xdr:row>11</xdr:row>
      <xdr:rowOff>277906</xdr:rowOff>
    </xdr:from>
    <xdr:to>
      <xdr:col>16</xdr:col>
      <xdr:colOff>412377</xdr:colOff>
      <xdr:row>12</xdr:row>
      <xdr:rowOff>98612</xdr:rowOff>
    </xdr:to>
    <xdr:sp macro="" textlink="">
      <xdr:nvSpPr>
        <xdr:cNvPr id="6" name="Line 1">
          <a:extLst>
            <a:ext uri="{FF2B5EF4-FFF2-40B4-BE49-F238E27FC236}">
              <a16:creationId xmlns:a16="http://schemas.microsoft.com/office/drawing/2014/main" id="{2EB5C6E5-9463-449A-868D-27AB4282D076}"/>
            </a:ext>
          </a:extLst>
        </xdr:cNvPr>
        <xdr:cNvSpPr>
          <a:spLocks noChangeShapeType="1"/>
        </xdr:cNvSpPr>
      </xdr:nvSpPr>
      <xdr:spPr bwMode="auto">
        <a:xfrm>
          <a:off x="8728934" y="3668806"/>
          <a:ext cx="941743" cy="178846"/>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8965</xdr:colOff>
      <xdr:row>9</xdr:row>
      <xdr:rowOff>286871</xdr:rowOff>
    </xdr:from>
    <xdr:to>
      <xdr:col>16</xdr:col>
      <xdr:colOff>421341</xdr:colOff>
      <xdr:row>10</xdr:row>
      <xdr:rowOff>107577</xdr:rowOff>
    </xdr:to>
    <xdr:sp macro="" textlink="">
      <xdr:nvSpPr>
        <xdr:cNvPr id="7" name="Line 1">
          <a:extLst>
            <a:ext uri="{FF2B5EF4-FFF2-40B4-BE49-F238E27FC236}">
              <a16:creationId xmlns:a16="http://schemas.microsoft.com/office/drawing/2014/main" id="{9F15865B-6505-416C-A9AE-155D267EC1CE}"/>
            </a:ext>
          </a:extLst>
        </xdr:cNvPr>
        <xdr:cNvSpPr>
          <a:spLocks noChangeShapeType="1"/>
        </xdr:cNvSpPr>
      </xdr:nvSpPr>
      <xdr:spPr bwMode="auto">
        <a:xfrm>
          <a:off x="8741485" y="2961491"/>
          <a:ext cx="938156" cy="178846"/>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475130</xdr:colOff>
      <xdr:row>19</xdr:row>
      <xdr:rowOff>205741</xdr:rowOff>
    </xdr:from>
    <xdr:to>
      <xdr:col>8</xdr:col>
      <xdr:colOff>482750</xdr:colOff>
      <xdr:row>19</xdr:row>
      <xdr:rowOff>205741</xdr:rowOff>
    </xdr:to>
    <xdr:sp macro="" textlink="">
      <xdr:nvSpPr>
        <xdr:cNvPr id="8" name="Line 1">
          <a:extLst>
            <a:ext uri="{FF2B5EF4-FFF2-40B4-BE49-F238E27FC236}">
              <a16:creationId xmlns:a16="http://schemas.microsoft.com/office/drawing/2014/main" id="{531EBCD7-26A2-46C1-81CA-742AB7E98956}"/>
            </a:ext>
          </a:extLst>
        </xdr:cNvPr>
        <xdr:cNvSpPr>
          <a:spLocks noChangeShapeType="1"/>
        </xdr:cNvSpPr>
      </xdr:nvSpPr>
      <xdr:spPr bwMode="auto">
        <a:xfrm>
          <a:off x="4841390" y="6134101"/>
          <a:ext cx="50292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8965</xdr:colOff>
      <xdr:row>19</xdr:row>
      <xdr:rowOff>286871</xdr:rowOff>
    </xdr:from>
    <xdr:to>
      <xdr:col>9</xdr:col>
      <xdr:colOff>457200</xdr:colOff>
      <xdr:row>20</xdr:row>
      <xdr:rowOff>107577</xdr:rowOff>
    </xdr:to>
    <xdr:sp macro="" textlink="">
      <xdr:nvSpPr>
        <xdr:cNvPr id="9" name="Line 1">
          <a:extLst>
            <a:ext uri="{FF2B5EF4-FFF2-40B4-BE49-F238E27FC236}">
              <a16:creationId xmlns:a16="http://schemas.microsoft.com/office/drawing/2014/main" id="{CC189146-1FD5-42E3-8BE8-C522DE254AC6}"/>
            </a:ext>
          </a:extLst>
        </xdr:cNvPr>
        <xdr:cNvSpPr>
          <a:spLocks noChangeShapeType="1"/>
        </xdr:cNvSpPr>
      </xdr:nvSpPr>
      <xdr:spPr bwMode="auto">
        <a:xfrm>
          <a:off x="4870525" y="6215231"/>
          <a:ext cx="943535" cy="178846"/>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8964</xdr:colOff>
      <xdr:row>21</xdr:row>
      <xdr:rowOff>286870</xdr:rowOff>
    </xdr:from>
    <xdr:to>
      <xdr:col>9</xdr:col>
      <xdr:colOff>457199</xdr:colOff>
      <xdr:row>22</xdr:row>
      <xdr:rowOff>107575</xdr:rowOff>
    </xdr:to>
    <xdr:sp macro="" textlink="">
      <xdr:nvSpPr>
        <xdr:cNvPr id="10" name="Line 1">
          <a:extLst>
            <a:ext uri="{FF2B5EF4-FFF2-40B4-BE49-F238E27FC236}">
              <a16:creationId xmlns:a16="http://schemas.microsoft.com/office/drawing/2014/main" id="{46E9F394-845F-4942-90F6-31507B54C265}"/>
            </a:ext>
          </a:extLst>
        </xdr:cNvPr>
        <xdr:cNvSpPr>
          <a:spLocks noChangeShapeType="1"/>
        </xdr:cNvSpPr>
      </xdr:nvSpPr>
      <xdr:spPr bwMode="auto">
        <a:xfrm>
          <a:off x="4870524" y="6931510"/>
          <a:ext cx="943535" cy="178845"/>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9</xdr:row>
      <xdr:rowOff>205740</xdr:rowOff>
    </xdr:from>
    <xdr:to>
      <xdr:col>16</xdr:col>
      <xdr:colOff>7620</xdr:colOff>
      <xdr:row>9</xdr:row>
      <xdr:rowOff>205740</xdr:rowOff>
    </xdr:to>
    <xdr:sp macro="" textlink="">
      <xdr:nvSpPr>
        <xdr:cNvPr id="11" name="Line 1">
          <a:extLst>
            <a:ext uri="{FF2B5EF4-FFF2-40B4-BE49-F238E27FC236}">
              <a16:creationId xmlns:a16="http://schemas.microsoft.com/office/drawing/2014/main" id="{A3CB055D-7736-49F5-A231-3971C702219B}"/>
            </a:ext>
          </a:extLst>
        </xdr:cNvPr>
        <xdr:cNvSpPr>
          <a:spLocks noChangeShapeType="1"/>
        </xdr:cNvSpPr>
      </xdr:nvSpPr>
      <xdr:spPr bwMode="auto">
        <a:xfrm>
          <a:off x="8732520" y="2880360"/>
          <a:ext cx="53340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11</xdr:row>
      <xdr:rowOff>205740</xdr:rowOff>
    </xdr:from>
    <xdr:to>
      <xdr:col>16</xdr:col>
      <xdr:colOff>7620</xdr:colOff>
      <xdr:row>11</xdr:row>
      <xdr:rowOff>205740</xdr:rowOff>
    </xdr:to>
    <xdr:sp macro="" textlink="">
      <xdr:nvSpPr>
        <xdr:cNvPr id="12" name="Line 1">
          <a:extLst>
            <a:ext uri="{FF2B5EF4-FFF2-40B4-BE49-F238E27FC236}">
              <a16:creationId xmlns:a16="http://schemas.microsoft.com/office/drawing/2014/main" id="{F8ADF6CF-35E6-45D4-8ACD-934D06AFE8CB}"/>
            </a:ext>
          </a:extLst>
        </xdr:cNvPr>
        <xdr:cNvSpPr>
          <a:spLocks noChangeShapeType="1"/>
        </xdr:cNvSpPr>
      </xdr:nvSpPr>
      <xdr:spPr bwMode="auto">
        <a:xfrm>
          <a:off x="8732520" y="3596640"/>
          <a:ext cx="53340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11</xdr:row>
      <xdr:rowOff>205740</xdr:rowOff>
    </xdr:from>
    <xdr:to>
      <xdr:col>16</xdr:col>
      <xdr:colOff>7620</xdr:colOff>
      <xdr:row>11</xdr:row>
      <xdr:rowOff>205740</xdr:rowOff>
    </xdr:to>
    <xdr:sp macro="" textlink="">
      <xdr:nvSpPr>
        <xdr:cNvPr id="13" name="Line 1">
          <a:extLst>
            <a:ext uri="{FF2B5EF4-FFF2-40B4-BE49-F238E27FC236}">
              <a16:creationId xmlns:a16="http://schemas.microsoft.com/office/drawing/2014/main" id="{EC3FE2E8-D1A9-4516-9FE6-290D2BBEFB01}"/>
            </a:ext>
          </a:extLst>
        </xdr:cNvPr>
        <xdr:cNvSpPr>
          <a:spLocks noChangeShapeType="1"/>
        </xdr:cNvSpPr>
      </xdr:nvSpPr>
      <xdr:spPr bwMode="auto">
        <a:xfrm>
          <a:off x="8732520" y="3596640"/>
          <a:ext cx="53340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11</xdr:row>
      <xdr:rowOff>205740</xdr:rowOff>
    </xdr:from>
    <xdr:to>
      <xdr:col>16</xdr:col>
      <xdr:colOff>7620</xdr:colOff>
      <xdr:row>11</xdr:row>
      <xdr:rowOff>205740</xdr:rowOff>
    </xdr:to>
    <xdr:sp macro="" textlink="">
      <xdr:nvSpPr>
        <xdr:cNvPr id="14" name="Line 1">
          <a:extLst>
            <a:ext uri="{FF2B5EF4-FFF2-40B4-BE49-F238E27FC236}">
              <a16:creationId xmlns:a16="http://schemas.microsoft.com/office/drawing/2014/main" id="{90229BCE-4293-40FD-AB1F-D01E3CC3BED3}"/>
            </a:ext>
          </a:extLst>
        </xdr:cNvPr>
        <xdr:cNvSpPr>
          <a:spLocks noChangeShapeType="1"/>
        </xdr:cNvSpPr>
      </xdr:nvSpPr>
      <xdr:spPr bwMode="auto">
        <a:xfrm>
          <a:off x="8732520" y="3596640"/>
          <a:ext cx="53340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11</xdr:row>
      <xdr:rowOff>205740</xdr:rowOff>
    </xdr:from>
    <xdr:to>
      <xdr:col>16</xdr:col>
      <xdr:colOff>7620</xdr:colOff>
      <xdr:row>11</xdr:row>
      <xdr:rowOff>205740</xdr:rowOff>
    </xdr:to>
    <xdr:sp macro="" textlink="">
      <xdr:nvSpPr>
        <xdr:cNvPr id="15" name="Line 1">
          <a:extLst>
            <a:ext uri="{FF2B5EF4-FFF2-40B4-BE49-F238E27FC236}">
              <a16:creationId xmlns:a16="http://schemas.microsoft.com/office/drawing/2014/main" id="{49A5A467-95F1-4BBB-B6A2-34489941D8F1}"/>
            </a:ext>
          </a:extLst>
        </xdr:cNvPr>
        <xdr:cNvSpPr>
          <a:spLocks noChangeShapeType="1"/>
        </xdr:cNvSpPr>
      </xdr:nvSpPr>
      <xdr:spPr bwMode="auto">
        <a:xfrm>
          <a:off x="8732520" y="3596640"/>
          <a:ext cx="53340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19</xdr:row>
      <xdr:rowOff>205740</xdr:rowOff>
    </xdr:from>
    <xdr:to>
      <xdr:col>9</xdr:col>
      <xdr:colOff>7620</xdr:colOff>
      <xdr:row>19</xdr:row>
      <xdr:rowOff>205740</xdr:rowOff>
    </xdr:to>
    <xdr:sp macro="" textlink="">
      <xdr:nvSpPr>
        <xdr:cNvPr id="16" name="Line 1">
          <a:extLst>
            <a:ext uri="{FF2B5EF4-FFF2-40B4-BE49-F238E27FC236}">
              <a16:creationId xmlns:a16="http://schemas.microsoft.com/office/drawing/2014/main" id="{41FFEF46-5F7C-4A2E-8B87-2035D95E32D8}"/>
            </a:ext>
          </a:extLst>
        </xdr:cNvPr>
        <xdr:cNvSpPr>
          <a:spLocks noChangeShapeType="1"/>
        </xdr:cNvSpPr>
      </xdr:nvSpPr>
      <xdr:spPr bwMode="auto">
        <a:xfrm>
          <a:off x="4861560" y="6134100"/>
          <a:ext cx="50292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19</xdr:row>
      <xdr:rowOff>205740</xdr:rowOff>
    </xdr:from>
    <xdr:to>
      <xdr:col>9</xdr:col>
      <xdr:colOff>7620</xdr:colOff>
      <xdr:row>19</xdr:row>
      <xdr:rowOff>205740</xdr:rowOff>
    </xdr:to>
    <xdr:sp macro="" textlink="">
      <xdr:nvSpPr>
        <xdr:cNvPr id="17" name="Line 1">
          <a:extLst>
            <a:ext uri="{FF2B5EF4-FFF2-40B4-BE49-F238E27FC236}">
              <a16:creationId xmlns:a16="http://schemas.microsoft.com/office/drawing/2014/main" id="{19A8D232-2297-4F7A-B6E8-A1E31134D9BA}"/>
            </a:ext>
          </a:extLst>
        </xdr:cNvPr>
        <xdr:cNvSpPr>
          <a:spLocks noChangeShapeType="1"/>
        </xdr:cNvSpPr>
      </xdr:nvSpPr>
      <xdr:spPr bwMode="auto">
        <a:xfrm>
          <a:off x="4861560" y="6134100"/>
          <a:ext cx="50292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19</xdr:row>
      <xdr:rowOff>205740</xdr:rowOff>
    </xdr:from>
    <xdr:to>
      <xdr:col>9</xdr:col>
      <xdr:colOff>7620</xdr:colOff>
      <xdr:row>19</xdr:row>
      <xdr:rowOff>205740</xdr:rowOff>
    </xdr:to>
    <xdr:sp macro="" textlink="">
      <xdr:nvSpPr>
        <xdr:cNvPr id="18" name="Line 1">
          <a:extLst>
            <a:ext uri="{FF2B5EF4-FFF2-40B4-BE49-F238E27FC236}">
              <a16:creationId xmlns:a16="http://schemas.microsoft.com/office/drawing/2014/main" id="{A0ECB699-DF26-4E06-ABD8-EF0EC7D22649}"/>
            </a:ext>
          </a:extLst>
        </xdr:cNvPr>
        <xdr:cNvSpPr>
          <a:spLocks noChangeShapeType="1"/>
        </xdr:cNvSpPr>
      </xdr:nvSpPr>
      <xdr:spPr bwMode="auto">
        <a:xfrm>
          <a:off x="4861560" y="6134100"/>
          <a:ext cx="50292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19</xdr:row>
      <xdr:rowOff>205740</xdr:rowOff>
    </xdr:from>
    <xdr:to>
      <xdr:col>9</xdr:col>
      <xdr:colOff>7620</xdr:colOff>
      <xdr:row>19</xdr:row>
      <xdr:rowOff>205740</xdr:rowOff>
    </xdr:to>
    <xdr:sp macro="" textlink="">
      <xdr:nvSpPr>
        <xdr:cNvPr id="19" name="Line 1">
          <a:extLst>
            <a:ext uri="{FF2B5EF4-FFF2-40B4-BE49-F238E27FC236}">
              <a16:creationId xmlns:a16="http://schemas.microsoft.com/office/drawing/2014/main" id="{E956512F-FA7B-498D-8834-F246C43B86EA}"/>
            </a:ext>
          </a:extLst>
        </xdr:cNvPr>
        <xdr:cNvSpPr>
          <a:spLocks noChangeShapeType="1"/>
        </xdr:cNvSpPr>
      </xdr:nvSpPr>
      <xdr:spPr bwMode="auto">
        <a:xfrm>
          <a:off x="4861560" y="6134100"/>
          <a:ext cx="50292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19</xdr:row>
      <xdr:rowOff>205740</xdr:rowOff>
    </xdr:from>
    <xdr:to>
      <xdr:col>9</xdr:col>
      <xdr:colOff>7620</xdr:colOff>
      <xdr:row>19</xdr:row>
      <xdr:rowOff>205740</xdr:rowOff>
    </xdr:to>
    <xdr:sp macro="" textlink="">
      <xdr:nvSpPr>
        <xdr:cNvPr id="20" name="Line 1">
          <a:extLst>
            <a:ext uri="{FF2B5EF4-FFF2-40B4-BE49-F238E27FC236}">
              <a16:creationId xmlns:a16="http://schemas.microsoft.com/office/drawing/2014/main" id="{82880378-7A5F-4A5E-8BF1-30A7CC01EE05}"/>
            </a:ext>
          </a:extLst>
        </xdr:cNvPr>
        <xdr:cNvSpPr>
          <a:spLocks noChangeShapeType="1"/>
        </xdr:cNvSpPr>
      </xdr:nvSpPr>
      <xdr:spPr bwMode="auto">
        <a:xfrm>
          <a:off x="4861560" y="6134100"/>
          <a:ext cx="50292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19</xdr:row>
      <xdr:rowOff>205740</xdr:rowOff>
    </xdr:from>
    <xdr:to>
      <xdr:col>9</xdr:col>
      <xdr:colOff>7620</xdr:colOff>
      <xdr:row>19</xdr:row>
      <xdr:rowOff>205740</xdr:rowOff>
    </xdr:to>
    <xdr:sp macro="" textlink="">
      <xdr:nvSpPr>
        <xdr:cNvPr id="21" name="Line 1">
          <a:extLst>
            <a:ext uri="{FF2B5EF4-FFF2-40B4-BE49-F238E27FC236}">
              <a16:creationId xmlns:a16="http://schemas.microsoft.com/office/drawing/2014/main" id="{06D8E4D0-66E7-4492-AB4C-50CE7226AFF2}"/>
            </a:ext>
          </a:extLst>
        </xdr:cNvPr>
        <xdr:cNvSpPr>
          <a:spLocks noChangeShapeType="1"/>
        </xdr:cNvSpPr>
      </xdr:nvSpPr>
      <xdr:spPr bwMode="auto">
        <a:xfrm>
          <a:off x="4861560" y="6134100"/>
          <a:ext cx="50292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21</xdr:row>
      <xdr:rowOff>205740</xdr:rowOff>
    </xdr:from>
    <xdr:to>
      <xdr:col>9</xdr:col>
      <xdr:colOff>7620</xdr:colOff>
      <xdr:row>21</xdr:row>
      <xdr:rowOff>205740</xdr:rowOff>
    </xdr:to>
    <xdr:sp macro="" textlink="">
      <xdr:nvSpPr>
        <xdr:cNvPr id="22" name="Line 1">
          <a:extLst>
            <a:ext uri="{FF2B5EF4-FFF2-40B4-BE49-F238E27FC236}">
              <a16:creationId xmlns:a16="http://schemas.microsoft.com/office/drawing/2014/main" id="{501FB717-924C-478D-AEB4-5E931A508F56}"/>
            </a:ext>
          </a:extLst>
        </xdr:cNvPr>
        <xdr:cNvSpPr>
          <a:spLocks noChangeShapeType="1"/>
        </xdr:cNvSpPr>
      </xdr:nvSpPr>
      <xdr:spPr bwMode="auto">
        <a:xfrm>
          <a:off x="4861560" y="6850380"/>
          <a:ext cx="50292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21</xdr:row>
      <xdr:rowOff>205740</xdr:rowOff>
    </xdr:from>
    <xdr:to>
      <xdr:col>9</xdr:col>
      <xdr:colOff>7620</xdr:colOff>
      <xdr:row>21</xdr:row>
      <xdr:rowOff>205740</xdr:rowOff>
    </xdr:to>
    <xdr:sp macro="" textlink="">
      <xdr:nvSpPr>
        <xdr:cNvPr id="23" name="Line 1">
          <a:extLst>
            <a:ext uri="{FF2B5EF4-FFF2-40B4-BE49-F238E27FC236}">
              <a16:creationId xmlns:a16="http://schemas.microsoft.com/office/drawing/2014/main" id="{D148819D-737D-4D3B-84EC-A57185C72363}"/>
            </a:ext>
          </a:extLst>
        </xdr:cNvPr>
        <xdr:cNvSpPr>
          <a:spLocks noChangeShapeType="1"/>
        </xdr:cNvSpPr>
      </xdr:nvSpPr>
      <xdr:spPr bwMode="auto">
        <a:xfrm>
          <a:off x="4861560" y="6850380"/>
          <a:ext cx="50292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21</xdr:row>
      <xdr:rowOff>205740</xdr:rowOff>
    </xdr:from>
    <xdr:to>
      <xdr:col>9</xdr:col>
      <xdr:colOff>7620</xdr:colOff>
      <xdr:row>21</xdr:row>
      <xdr:rowOff>205740</xdr:rowOff>
    </xdr:to>
    <xdr:sp macro="" textlink="">
      <xdr:nvSpPr>
        <xdr:cNvPr id="24" name="Line 1">
          <a:extLst>
            <a:ext uri="{FF2B5EF4-FFF2-40B4-BE49-F238E27FC236}">
              <a16:creationId xmlns:a16="http://schemas.microsoft.com/office/drawing/2014/main" id="{260DEE26-B226-48BF-B923-3036D65B0488}"/>
            </a:ext>
          </a:extLst>
        </xdr:cNvPr>
        <xdr:cNvSpPr>
          <a:spLocks noChangeShapeType="1"/>
        </xdr:cNvSpPr>
      </xdr:nvSpPr>
      <xdr:spPr bwMode="auto">
        <a:xfrm>
          <a:off x="4861560" y="6850380"/>
          <a:ext cx="50292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21</xdr:row>
      <xdr:rowOff>205740</xdr:rowOff>
    </xdr:from>
    <xdr:to>
      <xdr:col>9</xdr:col>
      <xdr:colOff>7620</xdr:colOff>
      <xdr:row>21</xdr:row>
      <xdr:rowOff>205740</xdr:rowOff>
    </xdr:to>
    <xdr:sp macro="" textlink="">
      <xdr:nvSpPr>
        <xdr:cNvPr id="25" name="Line 1">
          <a:extLst>
            <a:ext uri="{FF2B5EF4-FFF2-40B4-BE49-F238E27FC236}">
              <a16:creationId xmlns:a16="http://schemas.microsoft.com/office/drawing/2014/main" id="{1975C99C-D4F7-4872-8A69-45276E4063B8}"/>
            </a:ext>
          </a:extLst>
        </xdr:cNvPr>
        <xdr:cNvSpPr>
          <a:spLocks noChangeShapeType="1"/>
        </xdr:cNvSpPr>
      </xdr:nvSpPr>
      <xdr:spPr bwMode="auto">
        <a:xfrm>
          <a:off x="4861560" y="6850380"/>
          <a:ext cx="50292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21</xdr:row>
      <xdr:rowOff>205740</xdr:rowOff>
    </xdr:from>
    <xdr:to>
      <xdr:col>9</xdr:col>
      <xdr:colOff>7620</xdr:colOff>
      <xdr:row>21</xdr:row>
      <xdr:rowOff>205740</xdr:rowOff>
    </xdr:to>
    <xdr:sp macro="" textlink="">
      <xdr:nvSpPr>
        <xdr:cNvPr id="26" name="Line 1">
          <a:extLst>
            <a:ext uri="{FF2B5EF4-FFF2-40B4-BE49-F238E27FC236}">
              <a16:creationId xmlns:a16="http://schemas.microsoft.com/office/drawing/2014/main" id="{1AC2C691-07F2-44DB-92DD-52B53946BA9F}"/>
            </a:ext>
          </a:extLst>
        </xdr:cNvPr>
        <xdr:cNvSpPr>
          <a:spLocks noChangeShapeType="1"/>
        </xdr:cNvSpPr>
      </xdr:nvSpPr>
      <xdr:spPr bwMode="auto">
        <a:xfrm>
          <a:off x="4861560" y="6850380"/>
          <a:ext cx="50292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21</xdr:row>
      <xdr:rowOff>205740</xdr:rowOff>
    </xdr:from>
    <xdr:to>
      <xdr:col>9</xdr:col>
      <xdr:colOff>7620</xdr:colOff>
      <xdr:row>21</xdr:row>
      <xdr:rowOff>205740</xdr:rowOff>
    </xdr:to>
    <xdr:sp macro="" textlink="">
      <xdr:nvSpPr>
        <xdr:cNvPr id="27" name="Line 1">
          <a:extLst>
            <a:ext uri="{FF2B5EF4-FFF2-40B4-BE49-F238E27FC236}">
              <a16:creationId xmlns:a16="http://schemas.microsoft.com/office/drawing/2014/main" id="{C95AE6E2-3C06-49F8-96E6-371FC8A98418}"/>
            </a:ext>
          </a:extLst>
        </xdr:cNvPr>
        <xdr:cNvSpPr>
          <a:spLocks noChangeShapeType="1"/>
        </xdr:cNvSpPr>
      </xdr:nvSpPr>
      <xdr:spPr bwMode="auto">
        <a:xfrm>
          <a:off x="4861560" y="6850380"/>
          <a:ext cx="50292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21</xdr:row>
      <xdr:rowOff>205740</xdr:rowOff>
    </xdr:from>
    <xdr:to>
      <xdr:col>9</xdr:col>
      <xdr:colOff>7620</xdr:colOff>
      <xdr:row>21</xdr:row>
      <xdr:rowOff>205740</xdr:rowOff>
    </xdr:to>
    <xdr:sp macro="" textlink="">
      <xdr:nvSpPr>
        <xdr:cNvPr id="28" name="Line 1">
          <a:extLst>
            <a:ext uri="{FF2B5EF4-FFF2-40B4-BE49-F238E27FC236}">
              <a16:creationId xmlns:a16="http://schemas.microsoft.com/office/drawing/2014/main" id="{4A23233A-82CA-4FF3-B3B2-79818406C03B}"/>
            </a:ext>
          </a:extLst>
        </xdr:cNvPr>
        <xdr:cNvSpPr>
          <a:spLocks noChangeShapeType="1"/>
        </xdr:cNvSpPr>
      </xdr:nvSpPr>
      <xdr:spPr bwMode="auto">
        <a:xfrm>
          <a:off x="4861560" y="6850380"/>
          <a:ext cx="50292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21</xdr:row>
      <xdr:rowOff>205740</xdr:rowOff>
    </xdr:from>
    <xdr:to>
      <xdr:col>9</xdr:col>
      <xdr:colOff>7620</xdr:colOff>
      <xdr:row>21</xdr:row>
      <xdr:rowOff>205740</xdr:rowOff>
    </xdr:to>
    <xdr:sp macro="" textlink="">
      <xdr:nvSpPr>
        <xdr:cNvPr id="29" name="Line 1">
          <a:extLst>
            <a:ext uri="{FF2B5EF4-FFF2-40B4-BE49-F238E27FC236}">
              <a16:creationId xmlns:a16="http://schemas.microsoft.com/office/drawing/2014/main" id="{0ADDCAB4-5B62-4BE7-B10E-35084BD49EE9}"/>
            </a:ext>
          </a:extLst>
        </xdr:cNvPr>
        <xdr:cNvSpPr>
          <a:spLocks noChangeShapeType="1"/>
        </xdr:cNvSpPr>
      </xdr:nvSpPr>
      <xdr:spPr bwMode="auto">
        <a:xfrm>
          <a:off x="4861560" y="6850380"/>
          <a:ext cx="50292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15</xdr:col>
      <xdr:colOff>0</xdr:colOff>
      <xdr:row>10</xdr:row>
      <xdr:rowOff>205740</xdr:rowOff>
    </xdr:from>
    <xdr:to>
      <xdr:col>16</xdr:col>
      <xdr:colOff>7620</xdr:colOff>
      <xdr:row>10</xdr:row>
      <xdr:rowOff>205740</xdr:rowOff>
    </xdr:to>
    <xdr:sp macro="" textlink="">
      <xdr:nvSpPr>
        <xdr:cNvPr id="2" name="Line 1">
          <a:extLst>
            <a:ext uri="{FF2B5EF4-FFF2-40B4-BE49-F238E27FC236}">
              <a16:creationId xmlns:a16="http://schemas.microsoft.com/office/drawing/2014/main" id="{6D5E2F54-AE7A-4F0C-9860-2A0128BAB615}"/>
            </a:ext>
          </a:extLst>
        </xdr:cNvPr>
        <xdr:cNvSpPr>
          <a:spLocks noChangeShapeType="1"/>
        </xdr:cNvSpPr>
      </xdr:nvSpPr>
      <xdr:spPr bwMode="auto">
        <a:xfrm>
          <a:off x="8801100" y="1844040"/>
          <a:ext cx="59436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19</xdr:row>
      <xdr:rowOff>205740</xdr:rowOff>
    </xdr:from>
    <xdr:to>
      <xdr:col>16</xdr:col>
      <xdr:colOff>7620</xdr:colOff>
      <xdr:row>19</xdr:row>
      <xdr:rowOff>205740</xdr:rowOff>
    </xdr:to>
    <xdr:sp macro="" textlink="">
      <xdr:nvSpPr>
        <xdr:cNvPr id="3" name="Line 1">
          <a:extLst>
            <a:ext uri="{FF2B5EF4-FFF2-40B4-BE49-F238E27FC236}">
              <a16:creationId xmlns:a16="http://schemas.microsoft.com/office/drawing/2014/main" id="{505F7CF2-F20A-4BA6-809E-7E9D7894BA4B}"/>
            </a:ext>
          </a:extLst>
        </xdr:cNvPr>
        <xdr:cNvSpPr>
          <a:spLocks noChangeShapeType="1"/>
        </xdr:cNvSpPr>
      </xdr:nvSpPr>
      <xdr:spPr bwMode="auto">
        <a:xfrm>
          <a:off x="8801100" y="3352800"/>
          <a:ext cx="59436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37</xdr:row>
      <xdr:rowOff>205740</xdr:rowOff>
    </xdr:from>
    <xdr:to>
      <xdr:col>9</xdr:col>
      <xdr:colOff>7620</xdr:colOff>
      <xdr:row>37</xdr:row>
      <xdr:rowOff>205740</xdr:rowOff>
    </xdr:to>
    <xdr:sp macro="" textlink="">
      <xdr:nvSpPr>
        <xdr:cNvPr id="4" name="Line 1">
          <a:extLst>
            <a:ext uri="{FF2B5EF4-FFF2-40B4-BE49-F238E27FC236}">
              <a16:creationId xmlns:a16="http://schemas.microsoft.com/office/drawing/2014/main" id="{985E4B13-9A02-4DC5-90E8-CAE6420A0CC1}"/>
            </a:ext>
          </a:extLst>
        </xdr:cNvPr>
        <xdr:cNvSpPr>
          <a:spLocks noChangeShapeType="1"/>
        </xdr:cNvSpPr>
      </xdr:nvSpPr>
      <xdr:spPr bwMode="auto">
        <a:xfrm>
          <a:off x="4693920" y="6370320"/>
          <a:ext cx="59436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12</xdr:row>
      <xdr:rowOff>205740</xdr:rowOff>
    </xdr:from>
    <xdr:to>
      <xdr:col>16</xdr:col>
      <xdr:colOff>7620</xdr:colOff>
      <xdr:row>12</xdr:row>
      <xdr:rowOff>205740</xdr:rowOff>
    </xdr:to>
    <xdr:sp macro="" textlink="">
      <xdr:nvSpPr>
        <xdr:cNvPr id="5" name="Line 1">
          <a:extLst>
            <a:ext uri="{FF2B5EF4-FFF2-40B4-BE49-F238E27FC236}">
              <a16:creationId xmlns:a16="http://schemas.microsoft.com/office/drawing/2014/main" id="{2C894871-B585-4DAB-8E92-37A0E8500848}"/>
            </a:ext>
          </a:extLst>
        </xdr:cNvPr>
        <xdr:cNvSpPr>
          <a:spLocks noChangeShapeType="1"/>
        </xdr:cNvSpPr>
      </xdr:nvSpPr>
      <xdr:spPr bwMode="auto">
        <a:xfrm>
          <a:off x="8801100" y="2179320"/>
          <a:ext cx="59436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1</xdr:colOff>
      <xdr:row>30</xdr:row>
      <xdr:rowOff>214705</xdr:rowOff>
    </xdr:from>
    <xdr:to>
      <xdr:col>9</xdr:col>
      <xdr:colOff>7621</xdr:colOff>
      <xdr:row>30</xdr:row>
      <xdr:rowOff>214705</xdr:rowOff>
    </xdr:to>
    <xdr:sp macro="" textlink="">
      <xdr:nvSpPr>
        <xdr:cNvPr id="6" name="Line 1">
          <a:extLst>
            <a:ext uri="{FF2B5EF4-FFF2-40B4-BE49-F238E27FC236}">
              <a16:creationId xmlns:a16="http://schemas.microsoft.com/office/drawing/2014/main" id="{9C0B0DB5-6382-4FA7-A3A0-E5232BB40F84}"/>
            </a:ext>
          </a:extLst>
        </xdr:cNvPr>
        <xdr:cNvSpPr>
          <a:spLocks noChangeShapeType="1"/>
        </xdr:cNvSpPr>
      </xdr:nvSpPr>
      <xdr:spPr bwMode="auto">
        <a:xfrm>
          <a:off x="4693921" y="5198185"/>
          <a:ext cx="59436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10</xdr:row>
      <xdr:rowOff>205740</xdr:rowOff>
    </xdr:from>
    <xdr:to>
      <xdr:col>16</xdr:col>
      <xdr:colOff>7620</xdr:colOff>
      <xdr:row>10</xdr:row>
      <xdr:rowOff>205740</xdr:rowOff>
    </xdr:to>
    <xdr:sp macro="" textlink="">
      <xdr:nvSpPr>
        <xdr:cNvPr id="7" name="Line 1">
          <a:extLst>
            <a:ext uri="{FF2B5EF4-FFF2-40B4-BE49-F238E27FC236}">
              <a16:creationId xmlns:a16="http://schemas.microsoft.com/office/drawing/2014/main" id="{35EA0ED7-47E4-46E5-9E6A-AFC3865DE356}"/>
            </a:ext>
          </a:extLst>
        </xdr:cNvPr>
        <xdr:cNvSpPr>
          <a:spLocks noChangeShapeType="1"/>
        </xdr:cNvSpPr>
      </xdr:nvSpPr>
      <xdr:spPr bwMode="auto">
        <a:xfrm>
          <a:off x="8801100" y="1844040"/>
          <a:ext cx="59436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10</xdr:row>
      <xdr:rowOff>205740</xdr:rowOff>
    </xdr:from>
    <xdr:to>
      <xdr:col>16</xdr:col>
      <xdr:colOff>7620</xdr:colOff>
      <xdr:row>10</xdr:row>
      <xdr:rowOff>205740</xdr:rowOff>
    </xdr:to>
    <xdr:sp macro="" textlink="">
      <xdr:nvSpPr>
        <xdr:cNvPr id="8" name="Line 1">
          <a:extLst>
            <a:ext uri="{FF2B5EF4-FFF2-40B4-BE49-F238E27FC236}">
              <a16:creationId xmlns:a16="http://schemas.microsoft.com/office/drawing/2014/main" id="{70943FB8-3F83-4672-A1E6-66EB193AB592}"/>
            </a:ext>
          </a:extLst>
        </xdr:cNvPr>
        <xdr:cNvSpPr>
          <a:spLocks noChangeShapeType="1"/>
        </xdr:cNvSpPr>
      </xdr:nvSpPr>
      <xdr:spPr bwMode="auto">
        <a:xfrm>
          <a:off x="8801100" y="1844040"/>
          <a:ext cx="59436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12</xdr:row>
      <xdr:rowOff>205740</xdr:rowOff>
    </xdr:from>
    <xdr:to>
      <xdr:col>16</xdr:col>
      <xdr:colOff>7620</xdr:colOff>
      <xdr:row>12</xdr:row>
      <xdr:rowOff>205740</xdr:rowOff>
    </xdr:to>
    <xdr:sp macro="" textlink="">
      <xdr:nvSpPr>
        <xdr:cNvPr id="9" name="Line 1">
          <a:extLst>
            <a:ext uri="{FF2B5EF4-FFF2-40B4-BE49-F238E27FC236}">
              <a16:creationId xmlns:a16="http://schemas.microsoft.com/office/drawing/2014/main" id="{9754D7D8-6CD0-4B8F-B877-D6CCD0F1BD70}"/>
            </a:ext>
          </a:extLst>
        </xdr:cNvPr>
        <xdr:cNvSpPr>
          <a:spLocks noChangeShapeType="1"/>
        </xdr:cNvSpPr>
      </xdr:nvSpPr>
      <xdr:spPr bwMode="auto">
        <a:xfrm>
          <a:off x="8801100" y="2179320"/>
          <a:ext cx="59436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12</xdr:row>
      <xdr:rowOff>205740</xdr:rowOff>
    </xdr:from>
    <xdr:to>
      <xdr:col>16</xdr:col>
      <xdr:colOff>7620</xdr:colOff>
      <xdr:row>12</xdr:row>
      <xdr:rowOff>205740</xdr:rowOff>
    </xdr:to>
    <xdr:sp macro="" textlink="">
      <xdr:nvSpPr>
        <xdr:cNvPr id="10" name="Line 1">
          <a:extLst>
            <a:ext uri="{FF2B5EF4-FFF2-40B4-BE49-F238E27FC236}">
              <a16:creationId xmlns:a16="http://schemas.microsoft.com/office/drawing/2014/main" id="{D0AE4A2E-2381-473B-B9F1-C2C42CAC6B80}"/>
            </a:ext>
          </a:extLst>
        </xdr:cNvPr>
        <xdr:cNvSpPr>
          <a:spLocks noChangeShapeType="1"/>
        </xdr:cNvSpPr>
      </xdr:nvSpPr>
      <xdr:spPr bwMode="auto">
        <a:xfrm>
          <a:off x="8801100" y="2179320"/>
          <a:ext cx="59436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12</xdr:row>
      <xdr:rowOff>205740</xdr:rowOff>
    </xdr:from>
    <xdr:to>
      <xdr:col>16</xdr:col>
      <xdr:colOff>7620</xdr:colOff>
      <xdr:row>12</xdr:row>
      <xdr:rowOff>205740</xdr:rowOff>
    </xdr:to>
    <xdr:sp macro="" textlink="">
      <xdr:nvSpPr>
        <xdr:cNvPr id="11" name="Line 1">
          <a:extLst>
            <a:ext uri="{FF2B5EF4-FFF2-40B4-BE49-F238E27FC236}">
              <a16:creationId xmlns:a16="http://schemas.microsoft.com/office/drawing/2014/main" id="{2FACF9FA-A46A-47CB-848D-F9FDEDA3B114}"/>
            </a:ext>
          </a:extLst>
        </xdr:cNvPr>
        <xdr:cNvSpPr>
          <a:spLocks noChangeShapeType="1"/>
        </xdr:cNvSpPr>
      </xdr:nvSpPr>
      <xdr:spPr bwMode="auto">
        <a:xfrm>
          <a:off x="8801100" y="2179320"/>
          <a:ext cx="59436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12</xdr:row>
      <xdr:rowOff>205740</xdr:rowOff>
    </xdr:from>
    <xdr:to>
      <xdr:col>16</xdr:col>
      <xdr:colOff>7620</xdr:colOff>
      <xdr:row>12</xdr:row>
      <xdr:rowOff>205740</xdr:rowOff>
    </xdr:to>
    <xdr:sp macro="" textlink="">
      <xdr:nvSpPr>
        <xdr:cNvPr id="12" name="Line 1">
          <a:extLst>
            <a:ext uri="{FF2B5EF4-FFF2-40B4-BE49-F238E27FC236}">
              <a16:creationId xmlns:a16="http://schemas.microsoft.com/office/drawing/2014/main" id="{EF7144A8-BA52-4E03-8987-A612C6C478EE}"/>
            </a:ext>
          </a:extLst>
        </xdr:cNvPr>
        <xdr:cNvSpPr>
          <a:spLocks noChangeShapeType="1"/>
        </xdr:cNvSpPr>
      </xdr:nvSpPr>
      <xdr:spPr bwMode="auto">
        <a:xfrm>
          <a:off x="8801100" y="2179320"/>
          <a:ext cx="59436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19</xdr:row>
      <xdr:rowOff>205740</xdr:rowOff>
    </xdr:from>
    <xdr:to>
      <xdr:col>16</xdr:col>
      <xdr:colOff>7620</xdr:colOff>
      <xdr:row>19</xdr:row>
      <xdr:rowOff>205740</xdr:rowOff>
    </xdr:to>
    <xdr:sp macro="" textlink="">
      <xdr:nvSpPr>
        <xdr:cNvPr id="13" name="Line 1">
          <a:extLst>
            <a:ext uri="{FF2B5EF4-FFF2-40B4-BE49-F238E27FC236}">
              <a16:creationId xmlns:a16="http://schemas.microsoft.com/office/drawing/2014/main" id="{1A988E75-A935-485F-BFE8-BEAD07EA36DA}"/>
            </a:ext>
          </a:extLst>
        </xdr:cNvPr>
        <xdr:cNvSpPr>
          <a:spLocks noChangeShapeType="1"/>
        </xdr:cNvSpPr>
      </xdr:nvSpPr>
      <xdr:spPr bwMode="auto">
        <a:xfrm>
          <a:off x="8801100" y="3352800"/>
          <a:ext cx="59436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19</xdr:row>
      <xdr:rowOff>205740</xdr:rowOff>
    </xdr:from>
    <xdr:to>
      <xdr:col>16</xdr:col>
      <xdr:colOff>7620</xdr:colOff>
      <xdr:row>19</xdr:row>
      <xdr:rowOff>205740</xdr:rowOff>
    </xdr:to>
    <xdr:sp macro="" textlink="">
      <xdr:nvSpPr>
        <xdr:cNvPr id="14" name="Line 1">
          <a:extLst>
            <a:ext uri="{FF2B5EF4-FFF2-40B4-BE49-F238E27FC236}">
              <a16:creationId xmlns:a16="http://schemas.microsoft.com/office/drawing/2014/main" id="{E01B3342-AA5F-47E8-9A43-2E4BD2DFDA16}"/>
            </a:ext>
          </a:extLst>
        </xdr:cNvPr>
        <xdr:cNvSpPr>
          <a:spLocks noChangeShapeType="1"/>
        </xdr:cNvSpPr>
      </xdr:nvSpPr>
      <xdr:spPr bwMode="auto">
        <a:xfrm>
          <a:off x="8801100" y="3352800"/>
          <a:ext cx="59436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28</xdr:row>
      <xdr:rowOff>205740</xdr:rowOff>
    </xdr:from>
    <xdr:to>
      <xdr:col>9</xdr:col>
      <xdr:colOff>7620</xdr:colOff>
      <xdr:row>28</xdr:row>
      <xdr:rowOff>205740</xdr:rowOff>
    </xdr:to>
    <xdr:sp macro="" textlink="">
      <xdr:nvSpPr>
        <xdr:cNvPr id="15" name="Line 1">
          <a:extLst>
            <a:ext uri="{FF2B5EF4-FFF2-40B4-BE49-F238E27FC236}">
              <a16:creationId xmlns:a16="http://schemas.microsoft.com/office/drawing/2014/main" id="{FF50537B-3D52-4A26-878D-4CC690798C89}"/>
            </a:ext>
          </a:extLst>
        </xdr:cNvPr>
        <xdr:cNvSpPr>
          <a:spLocks noChangeShapeType="1"/>
        </xdr:cNvSpPr>
      </xdr:nvSpPr>
      <xdr:spPr bwMode="auto">
        <a:xfrm>
          <a:off x="4693920" y="4861560"/>
          <a:ext cx="59436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28</xdr:row>
      <xdr:rowOff>205740</xdr:rowOff>
    </xdr:from>
    <xdr:to>
      <xdr:col>9</xdr:col>
      <xdr:colOff>7620</xdr:colOff>
      <xdr:row>28</xdr:row>
      <xdr:rowOff>205740</xdr:rowOff>
    </xdr:to>
    <xdr:sp macro="" textlink="">
      <xdr:nvSpPr>
        <xdr:cNvPr id="16" name="Line 1">
          <a:extLst>
            <a:ext uri="{FF2B5EF4-FFF2-40B4-BE49-F238E27FC236}">
              <a16:creationId xmlns:a16="http://schemas.microsoft.com/office/drawing/2014/main" id="{F7C9EA86-EC7C-4378-B743-89D6AF9E143D}"/>
            </a:ext>
          </a:extLst>
        </xdr:cNvPr>
        <xdr:cNvSpPr>
          <a:spLocks noChangeShapeType="1"/>
        </xdr:cNvSpPr>
      </xdr:nvSpPr>
      <xdr:spPr bwMode="auto">
        <a:xfrm>
          <a:off x="4693920" y="4861560"/>
          <a:ext cx="59436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28</xdr:row>
      <xdr:rowOff>205740</xdr:rowOff>
    </xdr:from>
    <xdr:to>
      <xdr:col>9</xdr:col>
      <xdr:colOff>7620</xdr:colOff>
      <xdr:row>28</xdr:row>
      <xdr:rowOff>205740</xdr:rowOff>
    </xdr:to>
    <xdr:sp macro="" textlink="">
      <xdr:nvSpPr>
        <xdr:cNvPr id="17" name="Line 1">
          <a:extLst>
            <a:ext uri="{FF2B5EF4-FFF2-40B4-BE49-F238E27FC236}">
              <a16:creationId xmlns:a16="http://schemas.microsoft.com/office/drawing/2014/main" id="{59C0C312-9408-4E3D-8914-8EFC1BA0DAC4}"/>
            </a:ext>
          </a:extLst>
        </xdr:cNvPr>
        <xdr:cNvSpPr>
          <a:spLocks noChangeShapeType="1"/>
        </xdr:cNvSpPr>
      </xdr:nvSpPr>
      <xdr:spPr bwMode="auto">
        <a:xfrm>
          <a:off x="4693920" y="4861560"/>
          <a:ext cx="59436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28</xdr:row>
      <xdr:rowOff>205740</xdr:rowOff>
    </xdr:from>
    <xdr:to>
      <xdr:col>9</xdr:col>
      <xdr:colOff>7620</xdr:colOff>
      <xdr:row>28</xdr:row>
      <xdr:rowOff>205740</xdr:rowOff>
    </xdr:to>
    <xdr:sp macro="" textlink="">
      <xdr:nvSpPr>
        <xdr:cNvPr id="18" name="Line 1">
          <a:extLst>
            <a:ext uri="{FF2B5EF4-FFF2-40B4-BE49-F238E27FC236}">
              <a16:creationId xmlns:a16="http://schemas.microsoft.com/office/drawing/2014/main" id="{88084314-AB3C-4DBC-840E-E42728376274}"/>
            </a:ext>
          </a:extLst>
        </xdr:cNvPr>
        <xdr:cNvSpPr>
          <a:spLocks noChangeShapeType="1"/>
        </xdr:cNvSpPr>
      </xdr:nvSpPr>
      <xdr:spPr bwMode="auto">
        <a:xfrm>
          <a:off x="4693920" y="4861560"/>
          <a:ext cx="59436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37</xdr:row>
      <xdr:rowOff>205740</xdr:rowOff>
    </xdr:from>
    <xdr:to>
      <xdr:col>9</xdr:col>
      <xdr:colOff>7620</xdr:colOff>
      <xdr:row>37</xdr:row>
      <xdr:rowOff>205740</xdr:rowOff>
    </xdr:to>
    <xdr:sp macro="" textlink="">
      <xdr:nvSpPr>
        <xdr:cNvPr id="19" name="Line 1">
          <a:extLst>
            <a:ext uri="{FF2B5EF4-FFF2-40B4-BE49-F238E27FC236}">
              <a16:creationId xmlns:a16="http://schemas.microsoft.com/office/drawing/2014/main" id="{0F666FD8-D844-4961-9B15-185E6247C67C}"/>
            </a:ext>
          </a:extLst>
        </xdr:cNvPr>
        <xdr:cNvSpPr>
          <a:spLocks noChangeShapeType="1"/>
        </xdr:cNvSpPr>
      </xdr:nvSpPr>
      <xdr:spPr bwMode="auto">
        <a:xfrm>
          <a:off x="4693920" y="6370320"/>
          <a:ext cx="59436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37</xdr:row>
      <xdr:rowOff>205740</xdr:rowOff>
    </xdr:from>
    <xdr:to>
      <xdr:col>9</xdr:col>
      <xdr:colOff>7620</xdr:colOff>
      <xdr:row>37</xdr:row>
      <xdr:rowOff>205740</xdr:rowOff>
    </xdr:to>
    <xdr:sp macro="" textlink="">
      <xdr:nvSpPr>
        <xdr:cNvPr id="20" name="Line 1">
          <a:extLst>
            <a:ext uri="{FF2B5EF4-FFF2-40B4-BE49-F238E27FC236}">
              <a16:creationId xmlns:a16="http://schemas.microsoft.com/office/drawing/2014/main" id="{5AF633A5-4456-4E40-B92B-912DCCF68C11}"/>
            </a:ext>
          </a:extLst>
        </xdr:cNvPr>
        <xdr:cNvSpPr>
          <a:spLocks noChangeShapeType="1"/>
        </xdr:cNvSpPr>
      </xdr:nvSpPr>
      <xdr:spPr bwMode="auto">
        <a:xfrm>
          <a:off x="4693920" y="6370320"/>
          <a:ext cx="59436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37</xdr:row>
      <xdr:rowOff>205740</xdr:rowOff>
    </xdr:from>
    <xdr:to>
      <xdr:col>9</xdr:col>
      <xdr:colOff>7620</xdr:colOff>
      <xdr:row>37</xdr:row>
      <xdr:rowOff>205740</xdr:rowOff>
    </xdr:to>
    <xdr:sp macro="" textlink="">
      <xdr:nvSpPr>
        <xdr:cNvPr id="21" name="Line 1">
          <a:extLst>
            <a:ext uri="{FF2B5EF4-FFF2-40B4-BE49-F238E27FC236}">
              <a16:creationId xmlns:a16="http://schemas.microsoft.com/office/drawing/2014/main" id="{2ABC2DD1-7A9E-4C67-8812-6ADA0837A874}"/>
            </a:ext>
          </a:extLst>
        </xdr:cNvPr>
        <xdr:cNvSpPr>
          <a:spLocks noChangeShapeType="1"/>
        </xdr:cNvSpPr>
      </xdr:nvSpPr>
      <xdr:spPr bwMode="auto">
        <a:xfrm>
          <a:off x="4693920" y="6370320"/>
          <a:ext cx="59436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37</xdr:row>
      <xdr:rowOff>205740</xdr:rowOff>
    </xdr:from>
    <xdr:to>
      <xdr:col>9</xdr:col>
      <xdr:colOff>7620</xdr:colOff>
      <xdr:row>37</xdr:row>
      <xdr:rowOff>205740</xdr:rowOff>
    </xdr:to>
    <xdr:sp macro="" textlink="">
      <xdr:nvSpPr>
        <xdr:cNvPr id="22" name="Line 1">
          <a:extLst>
            <a:ext uri="{FF2B5EF4-FFF2-40B4-BE49-F238E27FC236}">
              <a16:creationId xmlns:a16="http://schemas.microsoft.com/office/drawing/2014/main" id="{41B342D4-1EF2-4CBA-9A6B-9120840D9EBB}"/>
            </a:ext>
          </a:extLst>
        </xdr:cNvPr>
        <xdr:cNvSpPr>
          <a:spLocks noChangeShapeType="1"/>
        </xdr:cNvSpPr>
      </xdr:nvSpPr>
      <xdr:spPr bwMode="auto">
        <a:xfrm>
          <a:off x="4693920" y="6370320"/>
          <a:ext cx="59436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37</xdr:row>
      <xdr:rowOff>205740</xdr:rowOff>
    </xdr:from>
    <xdr:to>
      <xdr:col>9</xdr:col>
      <xdr:colOff>7620</xdr:colOff>
      <xdr:row>37</xdr:row>
      <xdr:rowOff>205740</xdr:rowOff>
    </xdr:to>
    <xdr:sp macro="" textlink="">
      <xdr:nvSpPr>
        <xdr:cNvPr id="23" name="Line 1">
          <a:extLst>
            <a:ext uri="{FF2B5EF4-FFF2-40B4-BE49-F238E27FC236}">
              <a16:creationId xmlns:a16="http://schemas.microsoft.com/office/drawing/2014/main" id="{2819642F-888F-403D-B525-5CA0FAAFAF94}"/>
            </a:ext>
          </a:extLst>
        </xdr:cNvPr>
        <xdr:cNvSpPr>
          <a:spLocks noChangeShapeType="1"/>
        </xdr:cNvSpPr>
      </xdr:nvSpPr>
      <xdr:spPr bwMode="auto">
        <a:xfrm>
          <a:off x="4693920" y="6370320"/>
          <a:ext cx="59436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37</xdr:row>
      <xdr:rowOff>205740</xdr:rowOff>
    </xdr:from>
    <xdr:to>
      <xdr:col>9</xdr:col>
      <xdr:colOff>7620</xdr:colOff>
      <xdr:row>37</xdr:row>
      <xdr:rowOff>205740</xdr:rowOff>
    </xdr:to>
    <xdr:sp macro="" textlink="">
      <xdr:nvSpPr>
        <xdr:cNvPr id="24" name="Line 1">
          <a:extLst>
            <a:ext uri="{FF2B5EF4-FFF2-40B4-BE49-F238E27FC236}">
              <a16:creationId xmlns:a16="http://schemas.microsoft.com/office/drawing/2014/main" id="{E5F2006A-8E9C-4F1F-94DB-72D73226D1DD}"/>
            </a:ext>
          </a:extLst>
        </xdr:cNvPr>
        <xdr:cNvSpPr>
          <a:spLocks noChangeShapeType="1"/>
        </xdr:cNvSpPr>
      </xdr:nvSpPr>
      <xdr:spPr bwMode="auto">
        <a:xfrm>
          <a:off x="4693920" y="6370320"/>
          <a:ext cx="59436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37</xdr:row>
      <xdr:rowOff>205740</xdr:rowOff>
    </xdr:from>
    <xdr:to>
      <xdr:col>9</xdr:col>
      <xdr:colOff>7620</xdr:colOff>
      <xdr:row>37</xdr:row>
      <xdr:rowOff>205740</xdr:rowOff>
    </xdr:to>
    <xdr:sp macro="" textlink="">
      <xdr:nvSpPr>
        <xdr:cNvPr id="25" name="Line 1">
          <a:extLst>
            <a:ext uri="{FF2B5EF4-FFF2-40B4-BE49-F238E27FC236}">
              <a16:creationId xmlns:a16="http://schemas.microsoft.com/office/drawing/2014/main" id="{616310AC-255D-4033-98DA-884F2F9FDD3F}"/>
            </a:ext>
          </a:extLst>
        </xdr:cNvPr>
        <xdr:cNvSpPr>
          <a:spLocks noChangeShapeType="1"/>
        </xdr:cNvSpPr>
      </xdr:nvSpPr>
      <xdr:spPr bwMode="auto">
        <a:xfrm>
          <a:off x="4693920" y="6370320"/>
          <a:ext cx="59436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37</xdr:row>
      <xdr:rowOff>205740</xdr:rowOff>
    </xdr:from>
    <xdr:to>
      <xdr:col>9</xdr:col>
      <xdr:colOff>7620</xdr:colOff>
      <xdr:row>37</xdr:row>
      <xdr:rowOff>205740</xdr:rowOff>
    </xdr:to>
    <xdr:sp macro="" textlink="">
      <xdr:nvSpPr>
        <xdr:cNvPr id="26" name="Line 1">
          <a:extLst>
            <a:ext uri="{FF2B5EF4-FFF2-40B4-BE49-F238E27FC236}">
              <a16:creationId xmlns:a16="http://schemas.microsoft.com/office/drawing/2014/main" id="{973872D8-91CF-46A3-8BAA-EA305CC1CCEB}"/>
            </a:ext>
          </a:extLst>
        </xdr:cNvPr>
        <xdr:cNvSpPr>
          <a:spLocks noChangeShapeType="1"/>
        </xdr:cNvSpPr>
      </xdr:nvSpPr>
      <xdr:spPr bwMode="auto">
        <a:xfrm>
          <a:off x="4693920" y="6370320"/>
          <a:ext cx="59436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121920</xdr:colOff>
      <xdr:row>17</xdr:row>
      <xdr:rowOff>0</xdr:rowOff>
    </xdr:from>
    <xdr:to>
      <xdr:col>7</xdr:col>
      <xdr:colOff>121920</xdr:colOff>
      <xdr:row>17</xdr:row>
      <xdr:rowOff>0</xdr:rowOff>
    </xdr:to>
    <xdr:sp macro="" textlink="">
      <xdr:nvSpPr>
        <xdr:cNvPr id="2" name="Line 1">
          <a:extLst>
            <a:ext uri="{FF2B5EF4-FFF2-40B4-BE49-F238E27FC236}">
              <a16:creationId xmlns:a16="http://schemas.microsoft.com/office/drawing/2014/main" id="{6D827E3B-4A9B-4EBD-9ED2-298ACE175EEA}"/>
            </a:ext>
          </a:extLst>
        </xdr:cNvPr>
        <xdr:cNvSpPr>
          <a:spLocks noChangeShapeType="1"/>
        </xdr:cNvSpPr>
      </xdr:nvSpPr>
      <xdr:spPr bwMode="auto">
        <a:xfrm>
          <a:off x="1775460" y="453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121920</xdr:colOff>
      <xdr:row>17</xdr:row>
      <xdr:rowOff>0</xdr:rowOff>
    </xdr:from>
    <xdr:to>
      <xdr:col>7</xdr:col>
      <xdr:colOff>121920</xdr:colOff>
      <xdr:row>17</xdr:row>
      <xdr:rowOff>0</xdr:rowOff>
    </xdr:to>
    <xdr:sp macro="" textlink="">
      <xdr:nvSpPr>
        <xdr:cNvPr id="3" name="Line 2">
          <a:extLst>
            <a:ext uri="{FF2B5EF4-FFF2-40B4-BE49-F238E27FC236}">
              <a16:creationId xmlns:a16="http://schemas.microsoft.com/office/drawing/2014/main" id="{00C7FF39-EF58-4C4B-A2C8-3C1B33BDC8B4}"/>
            </a:ext>
          </a:extLst>
        </xdr:cNvPr>
        <xdr:cNvSpPr>
          <a:spLocks noChangeShapeType="1"/>
        </xdr:cNvSpPr>
      </xdr:nvSpPr>
      <xdr:spPr bwMode="auto">
        <a:xfrm>
          <a:off x="1775460" y="453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144780</xdr:colOff>
      <xdr:row>8</xdr:row>
      <xdr:rowOff>114300</xdr:rowOff>
    </xdr:from>
    <xdr:to>
      <xdr:col>9</xdr:col>
      <xdr:colOff>213360</xdr:colOff>
      <xdr:row>9</xdr:row>
      <xdr:rowOff>144780</xdr:rowOff>
    </xdr:to>
    <xdr:sp macro="" textlink="">
      <xdr:nvSpPr>
        <xdr:cNvPr id="4" name="AutoShape 3">
          <a:extLst>
            <a:ext uri="{FF2B5EF4-FFF2-40B4-BE49-F238E27FC236}">
              <a16:creationId xmlns:a16="http://schemas.microsoft.com/office/drawing/2014/main" id="{DA03A1B3-D58A-4991-9CFF-4A77E7AA087D}"/>
            </a:ext>
          </a:extLst>
        </xdr:cNvPr>
        <xdr:cNvSpPr>
          <a:spLocks/>
        </xdr:cNvSpPr>
      </xdr:nvSpPr>
      <xdr:spPr bwMode="auto">
        <a:xfrm>
          <a:off x="2270760" y="2247900"/>
          <a:ext cx="68580" cy="297180"/>
        </a:xfrm>
        <a:prstGeom prst="leftBrace">
          <a:avLst>
            <a:gd name="adj1" fmla="val 7868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68580</xdr:colOff>
      <xdr:row>8</xdr:row>
      <xdr:rowOff>175260</xdr:rowOff>
    </xdr:from>
    <xdr:to>
      <xdr:col>13</xdr:col>
      <xdr:colOff>144780</xdr:colOff>
      <xdr:row>9</xdr:row>
      <xdr:rowOff>198120</xdr:rowOff>
    </xdr:to>
    <xdr:sp macro="" textlink="">
      <xdr:nvSpPr>
        <xdr:cNvPr id="5" name="AutoShape 4">
          <a:extLst>
            <a:ext uri="{FF2B5EF4-FFF2-40B4-BE49-F238E27FC236}">
              <a16:creationId xmlns:a16="http://schemas.microsoft.com/office/drawing/2014/main" id="{CC22659D-5FA8-49F0-8939-78DF400B8B8B}"/>
            </a:ext>
          </a:extLst>
        </xdr:cNvPr>
        <xdr:cNvSpPr>
          <a:spLocks/>
        </xdr:cNvSpPr>
      </xdr:nvSpPr>
      <xdr:spPr bwMode="auto">
        <a:xfrm>
          <a:off x="3139440" y="2308860"/>
          <a:ext cx="76200" cy="289560"/>
        </a:xfrm>
        <a:prstGeom prst="leftBrace">
          <a:avLst>
            <a:gd name="adj1" fmla="val 9392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144780</xdr:colOff>
      <xdr:row>10</xdr:row>
      <xdr:rowOff>114300</xdr:rowOff>
    </xdr:from>
    <xdr:to>
      <xdr:col>9</xdr:col>
      <xdr:colOff>213360</xdr:colOff>
      <xdr:row>11</xdr:row>
      <xdr:rowOff>144780</xdr:rowOff>
    </xdr:to>
    <xdr:sp macro="" textlink="">
      <xdr:nvSpPr>
        <xdr:cNvPr id="6" name="AutoShape 5">
          <a:extLst>
            <a:ext uri="{FF2B5EF4-FFF2-40B4-BE49-F238E27FC236}">
              <a16:creationId xmlns:a16="http://schemas.microsoft.com/office/drawing/2014/main" id="{5A6799C2-2016-4BA0-A6D1-AA920F0D9CB6}"/>
            </a:ext>
          </a:extLst>
        </xdr:cNvPr>
        <xdr:cNvSpPr>
          <a:spLocks/>
        </xdr:cNvSpPr>
      </xdr:nvSpPr>
      <xdr:spPr bwMode="auto">
        <a:xfrm>
          <a:off x="2270760" y="2781300"/>
          <a:ext cx="68580" cy="297180"/>
        </a:xfrm>
        <a:prstGeom prst="leftBrace">
          <a:avLst>
            <a:gd name="adj1" fmla="val 7868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68580</xdr:colOff>
      <xdr:row>10</xdr:row>
      <xdr:rowOff>175260</xdr:rowOff>
    </xdr:from>
    <xdr:to>
      <xdr:col>13</xdr:col>
      <xdr:colOff>144780</xdr:colOff>
      <xdr:row>11</xdr:row>
      <xdr:rowOff>198120</xdr:rowOff>
    </xdr:to>
    <xdr:sp macro="" textlink="">
      <xdr:nvSpPr>
        <xdr:cNvPr id="7" name="AutoShape 6">
          <a:extLst>
            <a:ext uri="{FF2B5EF4-FFF2-40B4-BE49-F238E27FC236}">
              <a16:creationId xmlns:a16="http://schemas.microsoft.com/office/drawing/2014/main" id="{06B7BD9B-8630-48CD-8123-2F584532A8A6}"/>
            </a:ext>
          </a:extLst>
        </xdr:cNvPr>
        <xdr:cNvSpPr>
          <a:spLocks/>
        </xdr:cNvSpPr>
      </xdr:nvSpPr>
      <xdr:spPr bwMode="auto">
        <a:xfrm>
          <a:off x="3139440" y="2842260"/>
          <a:ext cx="76200" cy="289560"/>
        </a:xfrm>
        <a:prstGeom prst="leftBrace">
          <a:avLst>
            <a:gd name="adj1" fmla="val 9392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144780</xdr:colOff>
      <xdr:row>12</xdr:row>
      <xdr:rowOff>114300</xdr:rowOff>
    </xdr:from>
    <xdr:to>
      <xdr:col>9</xdr:col>
      <xdr:colOff>213360</xdr:colOff>
      <xdr:row>13</xdr:row>
      <xdr:rowOff>144780</xdr:rowOff>
    </xdr:to>
    <xdr:sp macro="" textlink="">
      <xdr:nvSpPr>
        <xdr:cNvPr id="8" name="AutoShape 7">
          <a:extLst>
            <a:ext uri="{FF2B5EF4-FFF2-40B4-BE49-F238E27FC236}">
              <a16:creationId xmlns:a16="http://schemas.microsoft.com/office/drawing/2014/main" id="{9D181B02-E074-4685-9C0B-50F96F2673C7}"/>
            </a:ext>
          </a:extLst>
        </xdr:cNvPr>
        <xdr:cNvSpPr>
          <a:spLocks/>
        </xdr:cNvSpPr>
      </xdr:nvSpPr>
      <xdr:spPr bwMode="auto">
        <a:xfrm>
          <a:off x="2270760" y="3314700"/>
          <a:ext cx="68580" cy="297180"/>
        </a:xfrm>
        <a:prstGeom prst="leftBrace">
          <a:avLst>
            <a:gd name="adj1" fmla="val 7868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68580</xdr:colOff>
      <xdr:row>12</xdr:row>
      <xdr:rowOff>175260</xdr:rowOff>
    </xdr:from>
    <xdr:to>
      <xdr:col>13</xdr:col>
      <xdr:colOff>144780</xdr:colOff>
      <xdr:row>13</xdr:row>
      <xdr:rowOff>198120</xdr:rowOff>
    </xdr:to>
    <xdr:sp macro="" textlink="">
      <xdr:nvSpPr>
        <xdr:cNvPr id="9" name="AutoShape 8">
          <a:extLst>
            <a:ext uri="{FF2B5EF4-FFF2-40B4-BE49-F238E27FC236}">
              <a16:creationId xmlns:a16="http://schemas.microsoft.com/office/drawing/2014/main" id="{2BB1CA2F-C232-4A8C-BC64-80B652D07518}"/>
            </a:ext>
          </a:extLst>
        </xdr:cNvPr>
        <xdr:cNvSpPr>
          <a:spLocks/>
        </xdr:cNvSpPr>
      </xdr:nvSpPr>
      <xdr:spPr bwMode="auto">
        <a:xfrm>
          <a:off x="3139440" y="3375660"/>
          <a:ext cx="76200" cy="289560"/>
        </a:xfrm>
        <a:prstGeom prst="leftBrace">
          <a:avLst>
            <a:gd name="adj1" fmla="val 9392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144780</xdr:colOff>
      <xdr:row>14</xdr:row>
      <xdr:rowOff>114300</xdr:rowOff>
    </xdr:from>
    <xdr:to>
      <xdr:col>9</xdr:col>
      <xdr:colOff>213360</xdr:colOff>
      <xdr:row>15</xdr:row>
      <xdr:rowOff>144780</xdr:rowOff>
    </xdr:to>
    <xdr:sp macro="" textlink="">
      <xdr:nvSpPr>
        <xdr:cNvPr id="10" name="AutoShape 9">
          <a:extLst>
            <a:ext uri="{FF2B5EF4-FFF2-40B4-BE49-F238E27FC236}">
              <a16:creationId xmlns:a16="http://schemas.microsoft.com/office/drawing/2014/main" id="{F9B47AC9-D078-450C-9F5D-E6D93CB45653}"/>
            </a:ext>
          </a:extLst>
        </xdr:cNvPr>
        <xdr:cNvSpPr>
          <a:spLocks/>
        </xdr:cNvSpPr>
      </xdr:nvSpPr>
      <xdr:spPr bwMode="auto">
        <a:xfrm>
          <a:off x="2270760" y="3848100"/>
          <a:ext cx="68580" cy="297180"/>
        </a:xfrm>
        <a:prstGeom prst="leftBrace">
          <a:avLst>
            <a:gd name="adj1" fmla="val 7868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68580</xdr:colOff>
      <xdr:row>14</xdr:row>
      <xdr:rowOff>175260</xdr:rowOff>
    </xdr:from>
    <xdr:to>
      <xdr:col>13</xdr:col>
      <xdr:colOff>144780</xdr:colOff>
      <xdr:row>15</xdr:row>
      <xdr:rowOff>198120</xdr:rowOff>
    </xdr:to>
    <xdr:sp macro="" textlink="">
      <xdr:nvSpPr>
        <xdr:cNvPr id="11" name="AutoShape 10">
          <a:extLst>
            <a:ext uri="{FF2B5EF4-FFF2-40B4-BE49-F238E27FC236}">
              <a16:creationId xmlns:a16="http://schemas.microsoft.com/office/drawing/2014/main" id="{915B74B5-2EDF-42B5-B6C2-509B5E854FBD}"/>
            </a:ext>
          </a:extLst>
        </xdr:cNvPr>
        <xdr:cNvSpPr>
          <a:spLocks/>
        </xdr:cNvSpPr>
      </xdr:nvSpPr>
      <xdr:spPr bwMode="auto">
        <a:xfrm>
          <a:off x="3139440" y="3909060"/>
          <a:ext cx="76200" cy="289560"/>
        </a:xfrm>
        <a:prstGeom prst="leftBrace">
          <a:avLst>
            <a:gd name="adj1" fmla="val 9392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144780</xdr:colOff>
      <xdr:row>16</xdr:row>
      <xdr:rowOff>114300</xdr:rowOff>
    </xdr:from>
    <xdr:to>
      <xdr:col>9</xdr:col>
      <xdr:colOff>213360</xdr:colOff>
      <xdr:row>17</xdr:row>
      <xdr:rowOff>144780</xdr:rowOff>
    </xdr:to>
    <xdr:sp macro="" textlink="">
      <xdr:nvSpPr>
        <xdr:cNvPr id="12" name="AutoShape 11">
          <a:extLst>
            <a:ext uri="{FF2B5EF4-FFF2-40B4-BE49-F238E27FC236}">
              <a16:creationId xmlns:a16="http://schemas.microsoft.com/office/drawing/2014/main" id="{64611AFE-75D6-4232-BAE7-933DC876B42E}"/>
            </a:ext>
          </a:extLst>
        </xdr:cNvPr>
        <xdr:cNvSpPr>
          <a:spLocks/>
        </xdr:cNvSpPr>
      </xdr:nvSpPr>
      <xdr:spPr bwMode="auto">
        <a:xfrm>
          <a:off x="2270760" y="4381500"/>
          <a:ext cx="68580" cy="297180"/>
        </a:xfrm>
        <a:prstGeom prst="leftBrace">
          <a:avLst>
            <a:gd name="adj1" fmla="val 7868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68580</xdr:colOff>
      <xdr:row>16</xdr:row>
      <xdr:rowOff>175260</xdr:rowOff>
    </xdr:from>
    <xdr:to>
      <xdr:col>13</xdr:col>
      <xdr:colOff>144780</xdr:colOff>
      <xdr:row>17</xdr:row>
      <xdr:rowOff>198120</xdr:rowOff>
    </xdr:to>
    <xdr:sp macro="" textlink="">
      <xdr:nvSpPr>
        <xdr:cNvPr id="13" name="AutoShape 12">
          <a:extLst>
            <a:ext uri="{FF2B5EF4-FFF2-40B4-BE49-F238E27FC236}">
              <a16:creationId xmlns:a16="http://schemas.microsoft.com/office/drawing/2014/main" id="{B68BE5DE-9A87-4898-ADD9-FD720EEAC508}"/>
            </a:ext>
          </a:extLst>
        </xdr:cNvPr>
        <xdr:cNvSpPr>
          <a:spLocks/>
        </xdr:cNvSpPr>
      </xdr:nvSpPr>
      <xdr:spPr bwMode="auto">
        <a:xfrm>
          <a:off x="3139440" y="4442460"/>
          <a:ext cx="76200" cy="289560"/>
        </a:xfrm>
        <a:prstGeom prst="leftBrace">
          <a:avLst>
            <a:gd name="adj1" fmla="val 9392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144780</xdr:colOff>
      <xdr:row>18</xdr:row>
      <xdr:rowOff>114300</xdr:rowOff>
    </xdr:from>
    <xdr:to>
      <xdr:col>9</xdr:col>
      <xdr:colOff>213360</xdr:colOff>
      <xdr:row>19</xdr:row>
      <xdr:rowOff>144780</xdr:rowOff>
    </xdr:to>
    <xdr:sp macro="" textlink="">
      <xdr:nvSpPr>
        <xdr:cNvPr id="14" name="AutoShape 13">
          <a:extLst>
            <a:ext uri="{FF2B5EF4-FFF2-40B4-BE49-F238E27FC236}">
              <a16:creationId xmlns:a16="http://schemas.microsoft.com/office/drawing/2014/main" id="{08C57699-15AF-4EB8-8A98-6CE91DAE3E0C}"/>
            </a:ext>
          </a:extLst>
        </xdr:cNvPr>
        <xdr:cNvSpPr>
          <a:spLocks/>
        </xdr:cNvSpPr>
      </xdr:nvSpPr>
      <xdr:spPr bwMode="auto">
        <a:xfrm>
          <a:off x="2270760" y="4914900"/>
          <a:ext cx="68580" cy="297180"/>
        </a:xfrm>
        <a:prstGeom prst="leftBrace">
          <a:avLst>
            <a:gd name="adj1" fmla="val 7868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68580</xdr:colOff>
      <xdr:row>18</xdr:row>
      <xdr:rowOff>175260</xdr:rowOff>
    </xdr:from>
    <xdr:to>
      <xdr:col>13</xdr:col>
      <xdr:colOff>144780</xdr:colOff>
      <xdr:row>19</xdr:row>
      <xdr:rowOff>198120</xdr:rowOff>
    </xdr:to>
    <xdr:sp macro="" textlink="">
      <xdr:nvSpPr>
        <xdr:cNvPr id="15" name="AutoShape 14">
          <a:extLst>
            <a:ext uri="{FF2B5EF4-FFF2-40B4-BE49-F238E27FC236}">
              <a16:creationId xmlns:a16="http://schemas.microsoft.com/office/drawing/2014/main" id="{D7ABE201-3DFE-4235-9BCA-7626D40408F8}"/>
            </a:ext>
          </a:extLst>
        </xdr:cNvPr>
        <xdr:cNvSpPr>
          <a:spLocks/>
        </xdr:cNvSpPr>
      </xdr:nvSpPr>
      <xdr:spPr bwMode="auto">
        <a:xfrm>
          <a:off x="3139440" y="4975860"/>
          <a:ext cx="76200" cy="289560"/>
        </a:xfrm>
        <a:prstGeom prst="leftBrace">
          <a:avLst>
            <a:gd name="adj1" fmla="val 9392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144780</xdr:colOff>
      <xdr:row>20</xdr:row>
      <xdr:rowOff>114300</xdr:rowOff>
    </xdr:from>
    <xdr:to>
      <xdr:col>9</xdr:col>
      <xdr:colOff>213360</xdr:colOff>
      <xdr:row>21</xdr:row>
      <xdr:rowOff>144780</xdr:rowOff>
    </xdr:to>
    <xdr:sp macro="" textlink="">
      <xdr:nvSpPr>
        <xdr:cNvPr id="16" name="AutoShape 15">
          <a:extLst>
            <a:ext uri="{FF2B5EF4-FFF2-40B4-BE49-F238E27FC236}">
              <a16:creationId xmlns:a16="http://schemas.microsoft.com/office/drawing/2014/main" id="{E3FC3E87-5024-4B49-A05F-7FA7FC4375ED}"/>
            </a:ext>
          </a:extLst>
        </xdr:cNvPr>
        <xdr:cNvSpPr>
          <a:spLocks/>
        </xdr:cNvSpPr>
      </xdr:nvSpPr>
      <xdr:spPr bwMode="auto">
        <a:xfrm>
          <a:off x="2270760" y="5448300"/>
          <a:ext cx="68580" cy="297180"/>
        </a:xfrm>
        <a:prstGeom prst="leftBrace">
          <a:avLst>
            <a:gd name="adj1" fmla="val 7868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68580</xdr:colOff>
      <xdr:row>20</xdr:row>
      <xdr:rowOff>175260</xdr:rowOff>
    </xdr:from>
    <xdr:to>
      <xdr:col>13</xdr:col>
      <xdr:colOff>144780</xdr:colOff>
      <xdr:row>21</xdr:row>
      <xdr:rowOff>198120</xdr:rowOff>
    </xdr:to>
    <xdr:sp macro="" textlink="">
      <xdr:nvSpPr>
        <xdr:cNvPr id="17" name="AutoShape 16">
          <a:extLst>
            <a:ext uri="{FF2B5EF4-FFF2-40B4-BE49-F238E27FC236}">
              <a16:creationId xmlns:a16="http://schemas.microsoft.com/office/drawing/2014/main" id="{89F3E4FE-2E39-42CE-986F-B8DB39BD430C}"/>
            </a:ext>
          </a:extLst>
        </xdr:cNvPr>
        <xdr:cNvSpPr>
          <a:spLocks/>
        </xdr:cNvSpPr>
      </xdr:nvSpPr>
      <xdr:spPr bwMode="auto">
        <a:xfrm>
          <a:off x="3139440" y="5509260"/>
          <a:ext cx="76200" cy="289560"/>
        </a:xfrm>
        <a:prstGeom prst="leftBrace">
          <a:avLst>
            <a:gd name="adj1" fmla="val 9392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144780</xdr:colOff>
      <xdr:row>22</xdr:row>
      <xdr:rowOff>114300</xdr:rowOff>
    </xdr:from>
    <xdr:to>
      <xdr:col>9</xdr:col>
      <xdr:colOff>213360</xdr:colOff>
      <xdr:row>23</xdr:row>
      <xdr:rowOff>144780</xdr:rowOff>
    </xdr:to>
    <xdr:sp macro="" textlink="">
      <xdr:nvSpPr>
        <xdr:cNvPr id="18" name="AutoShape 17">
          <a:extLst>
            <a:ext uri="{FF2B5EF4-FFF2-40B4-BE49-F238E27FC236}">
              <a16:creationId xmlns:a16="http://schemas.microsoft.com/office/drawing/2014/main" id="{4DF97DEE-C37B-4D06-832A-B6C81C8F4186}"/>
            </a:ext>
          </a:extLst>
        </xdr:cNvPr>
        <xdr:cNvSpPr>
          <a:spLocks/>
        </xdr:cNvSpPr>
      </xdr:nvSpPr>
      <xdr:spPr bwMode="auto">
        <a:xfrm>
          <a:off x="2270760" y="5981700"/>
          <a:ext cx="68580" cy="297180"/>
        </a:xfrm>
        <a:prstGeom prst="leftBrace">
          <a:avLst>
            <a:gd name="adj1" fmla="val 7868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68580</xdr:colOff>
      <xdr:row>22</xdr:row>
      <xdr:rowOff>175260</xdr:rowOff>
    </xdr:from>
    <xdr:to>
      <xdr:col>13</xdr:col>
      <xdr:colOff>144780</xdr:colOff>
      <xdr:row>23</xdr:row>
      <xdr:rowOff>198120</xdr:rowOff>
    </xdr:to>
    <xdr:sp macro="" textlink="">
      <xdr:nvSpPr>
        <xdr:cNvPr id="19" name="AutoShape 18">
          <a:extLst>
            <a:ext uri="{FF2B5EF4-FFF2-40B4-BE49-F238E27FC236}">
              <a16:creationId xmlns:a16="http://schemas.microsoft.com/office/drawing/2014/main" id="{11520B9B-67F8-478E-B9E7-8DBFE7E327FB}"/>
            </a:ext>
          </a:extLst>
        </xdr:cNvPr>
        <xdr:cNvSpPr>
          <a:spLocks/>
        </xdr:cNvSpPr>
      </xdr:nvSpPr>
      <xdr:spPr bwMode="auto">
        <a:xfrm>
          <a:off x="3139440" y="6042660"/>
          <a:ext cx="76200" cy="289560"/>
        </a:xfrm>
        <a:prstGeom prst="leftBrace">
          <a:avLst>
            <a:gd name="adj1" fmla="val 9392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144780</xdr:colOff>
      <xdr:row>24</xdr:row>
      <xdr:rowOff>114300</xdr:rowOff>
    </xdr:from>
    <xdr:to>
      <xdr:col>9</xdr:col>
      <xdr:colOff>213360</xdr:colOff>
      <xdr:row>25</xdr:row>
      <xdr:rowOff>144780</xdr:rowOff>
    </xdr:to>
    <xdr:sp macro="" textlink="">
      <xdr:nvSpPr>
        <xdr:cNvPr id="20" name="AutoShape 19">
          <a:extLst>
            <a:ext uri="{FF2B5EF4-FFF2-40B4-BE49-F238E27FC236}">
              <a16:creationId xmlns:a16="http://schemas.microsoft.com/office/drawing/2014/main" id="{59E44093-816F-4F19-9F2C-A2E3785DB562}"/>
            </a:ext>
          </a:extLst>
        </xdr:cNvPr>
        <xdr:cNvSpPr>
          <a:spLocks/>
        </xdr:cNvSpPr>
      </xdr:nvSpPr>
      <xdr:spPr bwMode="auto">
        <a:xfrm>
          <a:off x="2270760" y="6515100"/>
          <a:ext cx="68580" cy="297180"/>
        </a:xfrm>
        <a:prstGeom prst="leftBrace">
          <a:avLst>
            <a:gd name="adj1" fmla="val 7868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68580</xdr:colOff>
      <xdr:row>24</xdr:row>
      <xdr:rowOff>175260</xdr:rowOff>
    </xdr:from>
    <xdr:to>
      <xdr:col>13</xdr:col>
      <xdr:colOff>144780</xdr:colOff>
      <xdr:row>25</xdr:row>
      <xdr:rowOff>198120</xdr:rowOff>
    </xdr:to>
    <xdr:sp macro="" textlink="">
      <xdr:nvSpPr>
        <xdr:cNvPr id="21" name="AutoShape 20">
          <a:extLst>
            <a:ext uri="{FF2B5EF4-FFF2-40B4-BE49-F238E27FC236}">
              <a16:creationId xmlns:a16="http://schemas.microsoft.com/office/drawing/2014/main" id="{ECEF75B8-4619-4D2B-A755-CDAE29EB3137}"/>
            </a:ext>
          </a:extLst>
        </xdr:cNvPr>
        <xdr:cNvSpPr>
          <a:spLocks/>
        </xdr:cNvSpPr>
      </xdr:nvSpPr>
      <xdr:spPr bwMode="auto">
        <a:xfrm>
          <a:off x="3139440" y="6576060"/>
          <a:ext cx="76200" cy="289560"/>
        </a:xfrm>
        <a:prstGeom prst="leftBrace">
          <a:avLst>
            <a:gd name="adj1" fmla="val 9392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144780</xdr:colOff>
      <xdr:row>26</xdr:row>
      <xdr:rowOff>114300</xdr:rowOff>
    </xdr:from>
    <xdr:to>
      <xdr:col>9</xdr:col>
      <xdr:colOff>213360</xdr:colOff>
      <xdr:row>27</xdr:row>
      <xdr:rowOff>144780</xdr:rowOff>
    </xdr:to>
    <xdr:sp macro="" textlink="">
      <xdr:nvSpPr>
        <xdr:cNvPr id="22" name="AutoShape 21">
          <a:extLst>
            <a:ext uri="{FF2B5EF4-FFF2-40B4-BE49-F238E27FC236}">
              <a16:creationId xmlns:a16="http://schemas.microsoft.com/office/drawing/2014/main" id="{910725CF-5672-41C6-911D-33DBD956CB26}"/>
            </a:ext>
          </a:extLst>
        </xdr:cNvPr>
        <xdr:cNvSpPr>
          <a:spLocks/>
        </xdr:cNvSpPr>
      </xdr:nvSpPr>
      <xdr:spPr bwMode="auto">
        <a:xfrm>
          <a:off x="2270760" y="7048500"/>
          <a:ext cx="68580" cy="297180"/>
        </a:xfrm>
        <a:prstGeom prst="leftBrace">
          <a:avLst>
            <a:gd name="adj1" fmla="val 7868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68580</xdr:colOff>
      <xdr:row>26</xdr:row>
      <xdr:rowOff>175260</xdr:rowOff>
    </xdr:from>
    <xdr:to>
      <xdr:col>13</xdr:col>
      <xdr:colOff>144780</xdr:colOff>
      <xdr:row>27</xdr:row>
      <xdr:rowOff>198120</xdr:rowOff>
    </xdr:to>
    <xdr:sp macro="" textlink="">
      <xdr:nvSpPr>
        <xdr:cNvPr id="23" name="AutoShape 22">
          <a:extLst>
            <a:ext uri="{FF2B5EF4-FFF2-40B4-BE49-F238E27FC236}">
              <a16:creationId xmlns:a16="http://schemas.microsoft.com/office/drawing/2014/main" id="{2D16FC14-4F93-430D-A0B7-E32FB5366716}"/>
            </a:ext>
          </a:extLst>
        </xdr:cNvPr>
        <xdr:cNvSpPr>
          <a:spLocks/>
        </xdr:cNvSpPr>
      </xdr:nvSpPr>
      <xdr:spPr bwMode="auto">
        <a:xfrm>
          <a:off x="3139440" y="7109460"/>
          <a:ext cx="76200" cy="289560"/>
        </a:xfrm>
        <a:prstGeom prst="leftBrace">
          <a:avLst>
            <a:gd name="adj1" fmla="val 9392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144780</xdr:colOff>
      <xdr:row>28</xdr:row>
      <xdr:rowOff>114300</xdr:rowOff>
    </xdr:from>
    <xdr:to>
      <xdr:col>9</xdr:col>
      <xdr:colOff>213360</xdr:colOff>
      <xdr:row>29</xdr:row>
      <xdr:rowOff>144780</xdr:rowOff>
    </xdr:to>
    <xdr:sp macro="" textlink="">
      <xdr:nvSpPr>
        <xdr:cNvPr id="24" name="AutoShape 23">
          <a:extLst>
            <a:ext uri="{FF2B5EF4-FFF2-40B4-BE49-F238E27FC236}">
              <a16:creationId xmlns:a16="http://schemas.microsoft.com/office/drawing/2014/main" id="{5FA70315-D92C-447B-982B-6964006C24A8}"/>
            </a:ext>
          </a:extLst>
        </xdr:cNvPr>
        <xdr:cNvSpPr>
          <a:spLocks/>
        </xdr:cNvSpPr>
      </xdr:nvSpPr>
      <xdr:spPr bwMode="auto">
        <a:xfrm>
          <a:off x="2270760" y="7581900"/>
          <a:ext cx="68580" cy="297180"/>
        </a:xfrm>
        <a:prstGeom prst="leftBrace">
          <a:avLst>
            <a:gd name="adj1" fmla="val 7868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68580</xdr:colOff>
      <xdr:row>28</xdr:row>
      <xdr:rowOff>175260</xdr:rowOff>
    </xdr:from>
    <xdr:to>
      <xdr:col>13</xdr:col>
      <xdr:colOff>144780</xdr:colOff>
      <xdr:row>29</xdr:row>
      <xdr:rowOff>198120</xdr:rowOff>
    </xdr:to>
    <xdr:sp macro="" textlink="">
      <xdr:nvSpPr>
        <xdr:cNvPr id="25" name="AutoShape 24">
          <a:extLst>
            <a:ext uri="{FF2B5EF4-FFF2-40B4-BE49-F238E27FC236}">
              <a16:creationId xmlns:a16="http://schemas.microsoft.com/office/drawing/2014/main" id="{9C41E704-5554-4876-9317-4FBD2258B151}"/>
            </a:ext>
          </a:extLst>
        </xdr:cNvPr>
        <xdr:cNvSpPr>
          <a:spLocks/>
        </xdr:cNvSpPr>
      </xdr:nvSpPr>
      <xdr:spPr bwMode="auto">
        <a:xfrm>
          <a:off x="3139440" y="7642860"/>
          <a:ext cx="76200" cy="289560"/>
        </a:xfrm>
        <a:prstGeom prst="leftBrace">
          <a:avLst>
            <a:gd name="adj1" fmla="val 9392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144780</xdr:colOff>
      <xdr:row>30</xdr:row>
      <xdr:rowOff>114300</xdr:rowOff>
    </xdr:from>
    <xdr:to>
      <xdr:col>9</xdr:col>
      <xdr:colOff>213360</xdr:colOff>
      <xdr:row>31</xdr:row>
      <xdr:rowOff>144780</xdr:rowOff>
    </xdr:to>
    <xdr:sp macro="" textlink="">
      <xdr:nvSpPr>
        <xdr:cNvPr id="26" name="AutoShape 25">
          <a:extLst>
            <a:ext uri="{FF2B5EF4-FFF2-40B4-BE49-F238E27FC236}">
              <a16:creationId xmlns:a16="http://schemas.microsoft.com/office/drawing/2014/main" id="{FEF5CC08-7D70-4BA2-82BC-BA83E198DBC9}"/>
            </a:ext>
          </a:extLst>
        </xdr:cNvPr>
        <xdr:cNvSpPr>
          <a:spLocks/>
        </xdr:cNvSpPr>
      </xdr:nvSpPr>
      <xdr:spPr bwMode="auto">
        <a:xfrm>
          <a:off x="2270760" y="8115300"/>
          <a:ext cx="68580" cy="297180"/>
        </a:xfrm>
        <a:prstGeom prst="leftBrace">
          <a:avLst>
            <a:gd name="adj1" fmla="val 7868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68580</xdr:colOff>
      <xdr:row>30</xdr:row>
      <xdr:rowOff>175260</xdr:rowOff>
    </xdr:from>
    <xdr:to>
      <xdr:col>13</xdr:col>
      <xdr:colOff>144780</xdr:colOff>
      <xdr:row>31</xdr:row>
      <xdr:rowOff>198120</xdr:rowOff>
    </xdr:to>
    <xdr:sp macro="" textlink="">
      <xdr:nvSpPr>
        <xdr:cNvPr id="27" name="AutoShape 26">
          <a:extLst>
            <a:ext uri="{FF2B5EF4-FFF2-40B4-BE49-F238E27FC236}">
              <a16:creationId xmlns:a16="http://schemas.microsoft.com/office/drawing/2014/main" id="{643D86CD-2724-4DF0-9E21-4F01CE80A316}"/>
            </a:ext>
          </a:extLst>
        </xdr:cNvPr>
        <xdr:cNvSpPr>
          <a:spLocks/>
        </xdr:cNvSpPr>
      </xdr:nvSpPr>
      <xdr:spPr bwMode="auto">
        <a:xfrm>
          <a:off x="3139440" y="8176260"/>
          <a:ext cx="76200" cy="289560"/>
        </a:xfrm>
        <a:prstGeom prst="leftBrace">
          <a:avLst>
            <a:gd name="adj1" fmla="val 9392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064A9-6D75-468E-A3A5-B7825814D189}">
  <dimension ref="B1:AP84"/>
  <sheetViews>
    <sheetView tabSelected="1" view="pageBreakPreview" zoomScaleNormal="100" zoomScaleSheetLayoutView="100" workbookViewId="0">
      <selection activeCell="B1" sqref="B1"/>
    </sheetView>
  </sheetViews>
  <sheetFormatPr defaultColWidth="9" defaultRowHeight="13.2"/>
  <cols>
    <col min="1" max="1" width="1.44140625" style="3" customWidth="1"/>
    <col min="2" max="3" width="4.21875" style="3" customWidth="1"/>
    <col min="4" max="4" width="0.6640625" style="3" customWidth="1"/>
    <col min="5" max="40" width="3.109375" style="3" customWidth="1"/>
    <col min="41" max="41" width="1.44140625" style="3" customWidth="1"/>
    <col min="42" max="42" width="9" style="14"/>
    <col min="43" max="16384" width="9" style="3"/>
  </cols>
  <sheetData>
    <row r="1" spans="2:42" s="2" customFormat="1">
      <c r="AP1" s="1"/>
    </row>
    <row r="2" spans="2:42" s="2" customFormat="1">
      <c r="B2" s="1" t="s">
        <v>44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42" s="2" customFormat="1" ht="14.25" customHeight="1">
      <c r="B3" s="1114" t="s">
        <v>2576</v>
      </c>
      <c r="AB3" s="1351" t="s">
        <v>165</v>
      </c>
      <c r="AC3" s="1352"/>
      <c r="AD3" s="1352"/>
      <c r="AE3" s="1352"/>
      <c r="AF3" s="1353"/>
      <c r="AG3" s="1272"/>
      <c r="AH3" s="1273"/>
      <c r="AI3" s="1273"/>
      <c r="AJ3" s="1273"/>
      <c r="AK3" s="1273"/>
      <c r="AL3" s="1273"/>
      <c r="AM3" s="1273"/>
      <c r="AN3" s="1274"/>
      <c r="AO3" s="20"/>
      <c r="AP3" s="1"/>
    </row>
    <row r="4" spans="2:42" s="2" customFormat="1">
      <c r="AP4" s="21"/>
    </row>
    <row r="5" spans="2:42" s="2" customFormat="1">
      <c r="B5" s="1332" t="s">
        <v>549</v>
      </c>
      <c r="C5" s="1332"/>
      <c r="D5" s="1332"/>
      <c r="E5" s="1332"/>
      <c r="F5" s="1332"/>
      <c r="G5" s="1332"/>
      <c r="H5" s="1332"/>
      <c r="I5" s="1332"/>
      <c r="J5" s="1332"/>
      <c r="K5" s="1332"/>
      <c r="L5" s="1332"/>
      <c r="M5" s="1332"/>
      <c r="N5" s="1332"/>
      <c r="O5" s="1332"/>
      <c r="P5" s="1332"/>
      <c r="Q5" s="1332"/>
      <c r="R5" s="1332"/>
      <c r="S5" s="1332"/>
      <c r="T5" s="1332"/>
      <c r="U5" s="1332"/>
      <c r="V5" s="1332"/>
      <c r="W5" s="1332"/>
      <c r="X5" s="1332"/>
      <c r="Y5" s="1332"/>
      <c r="Z5" s="1332"/>
      <c r="AA5" s="1332"/>
      <c r="AB5" s="1332"/>
      <c r="AC5" s="1332"/>
      <c r="AD5" s="1332"/>
      <c r="AE5" s="1332"/>
      <c r="AF5" s="1332"/>
      <c r="AG5" s="1332"/>
      <c r="AH5" s="1332"/>
      <c r="AI5" s="1332"/>
      <c r="AJ5" s="1332"/>
      <c r="AK5" s="1332"/>
      <c r="AL5" s="1332"/>
      <c r="AM5" s="1332"/>
      <c r="AN5" s="1332"/>
    </row>
    <row r="6" spans="2:42" s="2" customFormat="1" ht="13.5" customHeight="1">
      <c r="AE6" s="45" t="s">
        <v>1011</v>
      </c>
      <c r="AF6" s="1332"/>
      <c r="AG6" s="1332"/>
      <c r="AH6" s="2" t="s">
        <v>52</v>
      </c>
      <c r="AI6" s="1332"/>
      <c r="AJ6" s="1332"/>
      <c r="AK6" s="2" t="s">
        <v>1010</v>
      </c>
      <c r="AL6" s="1332"/>
      <c r="AM6" s="1332"/>
      <c r="AN6" s="2" t="s">
        <v>46</v>
      </c>
    </row>
    <row r="7" spans="2:42" s="2" customFormat="1">
      <c r="B7" s="1332" t="s">
        <v>2579</v>
      </c>
      <c r="C7" s="1332"/>
      <c r="D7" s="1332"/>
      <c r="E7" s="1332"/>
      <c r="F7" s="1332"/>
      <c r="G7" s="1332"/>
      <c r="H7" s="1332" t="s">
        <v>2328</v>
      </c>
      <c r="I7" s="1332"/>
      <c r="J7" s="1332"/>
      <c r="K7" s="2" t="s">
        <v>2327</v>
      </c>
      <c r="L7" s="12"/>
      <c r="M7" s="12"/>
      <c r="N7" s="12"/>
      <c r="O7" s="12"/>
      <c r="P7" s="12"/>
      <c r="Q7" s="12"/>
      <c r="R7" s="12"/>
      <c r="S7" s="12"/>
      <c r="T7" s="12"/>
      <c r="U7" s="12"/>
    </row>
    <row r="8" spans="2:42" s="2" customFormat="1">
      <c r="V8" s="1333" t="s">
        <v>2575</v>
      </c>
      <c r="W8" s="1333"/>
      <c r="X8" s="1333"/>
      <c r="Y8" s="1333"/>
      <c r="Z8" s="1333"/>
      <c r="AA8" s="1333"/>
      <c r="AB8" s="1333"/>
      <c r="AC8" s="1333"/>
      <c r="AD8" s="1333"/>
      <c r="AE8" s="1333"/>
      <c r="AF8" s="1333"/>
      <c r="AG8" s="1333"/>
      <c r="AH8" s="1333"/>
      <c r="AI8" s="1333"/>
      <c r="AJ8" s="1333"/>
      <c r="AK8" s="1333"/>
      <c r="AL8" s="1333"/>
      <c r="AM8" s="1333"/>
      <c r="AN8" s="1333"/>
    </row>
    <row r="9" spans="2:42" s="2" customFormat="1">
      <c r="Y9" s="1332"/>
      <c r="Z9" s="1332"/>
      <c r="AA9" s="1332"/>
      <c r="AB9" s="1332"/>
      <c r="AC9" s="1332"/>
      <c r="AD9" s="1332"/>
      <c r="AE9" s="1332"/>
      <c r="AF9" s="1332"/>
      <c r="AG9" s="1332"/>
      <c r="AH9" s="1332"/>
      <c r="AI9" s="1332"/>
      <c r="AJ9" s="1332"/>
      <c r="AK9" s="1332"/>
      <c r="AL9" s="1332"/>
      <c r="AM9" s="1332"/>
      <c r="AN9" s="1332"/>
    </row>
    <row r="10" spans="2:42" s="2" customFormat="1">
      <c r="V10" s="1332" t="s">
        <v>550</v>
      </c>
      <c r="W10" s="1332"/>
      <c r="X10" s="1332"/>
      <c r="Y10" s="1332"/>
      <c r="Z10" s="1332"/>
      <c r="AA10" s="1332"/>
      <c r="AB10" s="1332"/>
      <c r="AC10" s="1332"/>
      <c r="AD10" s="1332"/>
      <c r="AE10" s="1332"/>
      <c r="AF10" s="1332"/>
      <c r="AG10" s="1332"/>
      <c r="AH10" s="1332"/>
      <c r="AI10" s="1332"/>
      <c r="AJ10" s="1332"/>
      <c r="AK10" s="1332"/>
      <c r="AL10" s="1332"/>
      <c r="AM10" s="1332"/>
      <c r="AN10" s="1332"/>
    </row>
    <row r="11" spans="2:42" s="2" customFormat="1">
      <c r="Y11" s="1332"/>
      <c r="Z11" s="1332"/>
      <c r="AA11" s="1332"/>
      <c r="AB11" s="1332"/>
      <c r="AC11" s="1332"/>
      <c r="AD11" s="1332"/>
      <c r="AE11" s="1332"/>
      <c r="AF11" s="1332"/>
      <c r="AG11" s="1332"/>
      <c r="AH11" s="1332"/>
      <c r="AI11" s="1332"/>
      <c r="AJ11" s="1332"/>
      <c r="AK11" s="1332"/>
      <c r="AL11" s="1332"/>
      <c r="AM11" s="1332"/>
      <c r="AN11" s="1332"/>
    </row>
    <row r="12" spans="2:42" s="2" customFormat="1">
      <c r="C12" s="1" t="s">
        <v>551</v>
      </c>
      <c r="D12" s="1"/>
    </row>
    <row r="13" spans="2:42" s="2" customFormat="1">
      <c r="N13" s="1366"/>
      <c r="O13" s="1366"/>
      <c r="AB13" s="1351" t="s">
        <v>552</v>
      </c>
      <c r="AC13" s="1352"/>
      <c r="AD13" s="1352"/>
      <c r="AE13" s="1352"/>
      <c r="AF13" s="1352"/>
      <c r="AG13" s="1352"/>
      <c r="AH13" s="1352"/>
      <c r="AI13" s="1353"/>
      <c r="AJ13" s="1324"/>
      <c r="AK13" s="1325"/>
      <c r="AL13" s="1325"/>
      <c r="AM13" s="1325"/>
      <c r="AN13" s="1354"/>
    </row>
    <row r="14" spans="2:42" s="2" customFormat="1" ht="14.25" customHeight="1">
      <c r="B14" s="1334" t="s">
        <v>167</v>
      </c>
      <c r="C14" s="1337" t="s">
        <v>14</v>
      </c>
      <c r="D14" s="1326"/>
      <c r="E14" s="1326"/>
      <c r="F14" s="1326"/>
      <c r="G14" s="1326"/>
      <c r="H14" s="1326"/>
      <c r="I14" s="1326"/>
      <c r="J14" s="1326"/>
      <c r="K14" s="1326"/>
      <c r="L14" s="1338"/>
      <c r="M14" s="1363"/>
      <c r="N14" s="1364"/>
      <c r="O14" s="1364"/>
      <c r="P14" s="1364"/>
      <c r="Q14" s="1364"/>
      <c r="R14" s="1364"/>
      <c r="S14" s="1364"/>
      <c r="T14" s="1364"/>
      <c r="U14" s="1364"/>
      <c r="V14" s="1364"/>
      <c r="W14" s="1364"/>
      <c r="X14" s="1364"/>
      <c r="Y14" s="1364"/>
      <c r="Z14" s="1364"/>
      <c r="AA14" s="1364"/>
      <c r="AB14" s="1364"/>
      <c r="AC14" s="1364"/>
      <c r="AD14" s="1364"/>
      <c r="AE14" s="1364"/>
      <c r="AF14" s="1364"/>
      <c r="AG14" s="1364"/>
      <c r="AH14" s="1364"/>
      <c r="AI14" s="1364"/>
      <c r="AJ14" s="1364"/>
      <c r="AK14" s="1364"/>
      <c r="AL14" s="1364"/>
      <c r="AM14" s="1364"/>
      <c r="AN14" s="1365"/>
    </row>
    <row r="15" spans="2:42" s="2" customFormat="1" ht="14.25" customHeight="1">
      <c r="B15" s="1335"/>
      <c r="C15" s="1339" t="s">
        <v>168</v>
      </c>
      <c r="D15" s="1340"/>
      <c r="E15" s="1340"/>
      <c r="F15" s="1340"/>
      <c r="G15" s="1340"/>
      <c r="H15" s="1340"/>
      <c r="I15" s="1340"/>
      <c r="J15" s="1340"/>
      <c r="K15" s="1340"/>
      <c r="L15" s="1340"/>
      <c r="M15" s="1329"/>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30"/>
      <c r="AM15" s="1330"/>
      <c r="AN15" s="1331"/>
    </row>
    <row r="16" spans="2:42" s="2" customFormat="1" ht="13.5" customHeight="1">
      <c r="B16" s="1335"/>
      <c r="C16" s="1337" t="s">
        <v>582</v>
      </c>
      <c r="D16" s="1326"/>
      <c r="E16" s="1326"/>
      <c r="F16" s="1326"/>
      <c r="G16" s="1326"/>
      <c r="H16" s="1326"/>
      <c r="I16" s="1326"/>
      <c r="J16" s="1326"/>
      <c r="K16" s="1326"/>
      <c r="L16" s="1327"/>
      <c r="M16" s="1324" t="s">
        <v>2574</v>
      </c>
      <c r="N16" s="1325"/>
      <c r="O16" s="1325"/>
      <c r="P16" s="1325"/>
      <c r="Q16" s="1325"/>
      <c r="R16" s="1325"/>
      <c r="S16" s="1325"/>
      <c r="T16" s="1172" t="s">
        <v>2573</v>
      </c>
      <c r="U16" s="1325"/>
      <c r="V16" s="1325"/>
      <c r="W16" s="1325"/>
      <c r="X16" s="1172" t="s">
        <v>2572</v>
      </c>
      <c r="Y16" s="1326"/>
      <c r="Z16" s="1326"/>
      <c r="AA16" s="1326"/>
      <c r="AB16" s="1326"/>
      <c r="AC16" s="1326"/>
      <c r="AD16" s="1326"/>
      <c r="AE16" s="1326"/>
      <c r="AF16" s="1326"/>
      <c r="AG16" s="1326"/>
      <c r="AH16" s="1326"/>
      <c r="AI16" s="1326"/>
      <c r="AJ16" s="1326"/>
      <c r="AK16" s="1326"/>
      <c r="AL16" s="1326"/>
      <c r="AM16" s="1326"/>
      <c r="AN16" s="1327"/>
    </row>
    <row r="17" spans="2:42" s="2" customFormat="1" ht="13.5" customHeight="1">
      <c r="B17" s="1335"/>
      <c r="C17" s="1339"/>
      <c r="D17" s="1340"/>
      <c r="E17" s="1340"/>
      <c r="F17" s="1340"/>
      <c r="G17" s="1340"/>
      <c r="H17" s="1340"/>
      <c r="I17" s="1340"/>
      <c r="J17" s="1340"/>
      <c r="K17" s="1340"/>
      <c r="L17" s="1341"/>
      <c r="M17" s="1295" t="s">
        <v>2571</v>
      </c>
      <c r="N17" s="1296"/>
      <c r="O17" s="1296"/>
      <c r="P17" s="1296"/>
      <c r="Q17" s="445" t="s">
        <v>2570</v>
      </c>
      <c r="R17" s="1296"/>
      <c r="S17" s="1296"/>
      <c r="T17" s="1296"/>
      <c r="U17" s="1296"/>
      <c r="V17" s="1296" t="s">
        <v>2569</v>
      </c>
      <c r="W17" s="1296"/>
      <c r="X17" s="1297"/>
      <c r="Y17" s="1297"/>
      <c r="Z17" s="1297"/>
      <c r="AA17" s="1297"/>
      <c r="AB17" s="1297"/>
      <c r="AC17" s="1297"/>
      <c r="AD17" s="1297"/>
      <c r="AE17" s="1297"/>
      <c r="AF17" s="1297"/>
      <c r="AG17" s="1297"/>
      <c r="AH17" s="1297"/>
      <c r="AI17" s="1297"/>
      <c r="AJ17" s="1297"/>
      <c r="AK17" s="1297"/>
      <c r="AL17" s="1297"/>
      <c r="AM17" s="1297"/>
      <c r="AN17" s="1298"/>
    </row>
    <row r="18" spans="2:42" s="2" customFormat="1" ht="13.5" customHeight="1">
      <c r="B18" s="1335"/>
      <c r="C18" s="1342"/>
      <c r="D18" s="1343"/>
      <c r="E18" s="1343"/>
      <c r="F18" s="1343"/>
      <c r="G18" s="1343"/>
      <c r="H18" s="1343"/>
      <c r="I18" s="1343"/>
      <c r="J18" s="1343"/>
      <c r="K18" s="1343"/>
      <c r="L18" s="1344"/>
      <c r="M18" s="1345" t="s">
        <v>171</v>
      </c>
      <c r="N18" s="1346"/>
      <c r="O18" s="1346"/>
      <c r="P18" s="1346"/>
      <c r="Q18" s="1346"/>
      <c r="R18" s="1346"/>
      <c r="S18" s="1346"/>
      <c r="T18" s="1346"/>
      <c r="U18" s="1346"/>
      <c r="V18" s="1346"/>
      <c r="W18" s="1346"/>
      <c r="X18" s="1346"/>
      <c r="Y18" s="1346"/>
      <c r="Z18" s="1346"/>
      <c r="AA18" s="1346"/>
      <c r="AB18" s="1346"/>
      <c r="AC18" s="1346"/>
      <c r="AD18" s="1346"/>
      <c r="AE18" s="1346"/>
      <c r="AF18" s="1346"/>
      <c r="AG18" s="1346"/>
      <c r="AH18" s="1346"/>
      <c r="AI18" s="1346"/>
      <c r="AJ18" s="1346"/>
      <c r="AK18" s="1346"/>
      <c r="AL18" s="1346"/>
      <c r="AM18" s="1346"/>
      <c r="AN18" s="1347"/>
    </row>
    <row r="19" spans="2:42" s="2" customFormat="1" ht="14.25" customHeight="1">
      <c r="B19" s="1335"/>
      <c r="C19" s="1348" t="s">
        <v>172</v>
      </c>
      <c r="D19" s="1349"/>
      <c r="E19" s="1349"/>
      <c r="F19" s="1349"/>
      <c r="G19" s="1349"/>
      <c r="H19" s="1349"/>
      <c r="I19" s="1349"/>
      <c r="J19" s="1349"/>
      <c r="K19" s="1349"/>
      <c r="L19" s="1350"/>
      <c r="M19" s="1351" t="s">
        <v>16</v>
      </c>
      <c r="N19" s="1352"/>
      <c r="O19" s="1352"/>
      <c r="P19" s="1352"/>
      <c r="Q19" s="1353"/>
      <c r="R19" s="1272"/>
      <c r="S19" s="1273"/>
      <c r="T19" s="1273"/>
      <c r="U19" s="1273"/>
      <c r="V19" s="1273"/>
      <c r="W19" s="1273"/>
      <c r="X19" s="1273"/>
      <c r="Y19" s="1273"/>
      <c r="Z19" s="1273"/>
      <c r="AA19" s="1274"/>
      <c r="AB19" s="1324" t="s">
        <v>17</v>
      </c>
      <c r="AC19" s="1325"/>
      <c r="AD19" s="1325"/>
      <c r="AE19" s="1325"/>
      <c r="AF19" s="1354"/>
      <c r="AG19" s="1272"/>
      <c r="AH19" s="1273"/>
      <c r="AI19" s="1273"/>
      <c r="AJ19" s="1273"/>
      <c r="AK19" s="1273"/>
      <c r="AL19" s="1273"/>
      <c r="AM19" s="1273"/>
      <c r="AN19" s="1274"/>
    </row>
    <row r="20" spans="2:42" ht="14.25" customHeight="1">
      <c r="B20" s="1335"/>
      <c r="C20" s="1360" t="s">
        <v>581</v>
      </c>
      <c r="D20" s="1360"/>
      <c r="E20" s="1360"/>
      <c r="F20" s="1360"/>
      <c r="G20" s="1360"/>
      <c r="H20" s="1360"/>
      <c r="I20" s="1360"/>
      <c r="J20" s="1360"/>
      <c r="K20" s="1360"/>
      <c r="L20" s="1360"/>
      <c r="M20" s="1328"/>
      <c r="N20" s="1268"/>
      <c r="O20" s="1268"/>
      <c r="P20" s="1268"/>
      <c r="Q20" s="1268"/>
      <c r="R20" s="1268"/>
      <c r="S20" s="1268"/>
      <c r="T20" s="1268"/>
      <c r="U20" s="1269"/>
      <c r="V20" s="1328" t="s">
        <v>18</v>
      </c>
      <c r="W20" s="1268"/>
      <c r="X20" s="1268"/>
      <c r="Y20" s="1268"/>
      <c r="Z20" s="1268"/>
      <c r="AA20" s="1269"/>
      <c r="AB20" s="1328"/>
      <c r="AC20" s="1268"/>
      <c r="AD20" s="1268"/>
      <c r="AE20" s="1268"/>
      <c r="AF20" s="1268"/>
      <c r="AG20" s="1268"/>
      <c r="AH20" s="1268"/>
      <c r="AI20" s="1268"/>
      <c r="AJ20" s="1268"/>
      <c r="AK20" s="1268"/>
      <c r="AL20" s="1268"/>
      <c r="AM20" s="1268"/>
      <c r="AN20" s="1269"/>
      <c r="AP20" s="3"/>
    </row>
    <row r="21" spans="2:42" ht="14.25" customHeight="1">
      <c r="B21" s="1335"/>
      <c r="C21" s="1360" t="s">
        <v>576</v>
      </c>
      <c r="D21" s="1360"/>
      <c r="E21" s="1360"/>
      <c r="F21" s="1360"/>
      <c r="G21" s="1360"/>
      <c r="H21" s="1360"/>
      <c r="I21" s="1360"/>
      <c r="J21" s="1361"/>
      <c r="K21" s="1361"/>
      <c r="L21" s="1362"/>
      <c r="M21" s="1328" t="s">
        <v>20</v>
      </c>
      <c r="N21" s="1268"/>
      <c r="O21" s="1268"/>
      <c r="P21" s="1268"/>
      <c r="Q21" s="1269"/>
      <c r="R21" s="1263"/>
      <c r="S21" s="1264"/>
      <c r="T21" s="1264"/>
      <c r="U21" s="1264"/>
      <c r="V21" s="1264"/>
      <c r="W21" s="1264"/>
      <c r="X21" s="1264"/>
      <c r="Y21" s="1264"/>
      <c r="Z21" s="1264"/>
      <c r="AA21" s="1265"/>
      <c r="AB21" s="1268" t="s">
        <v>21</v>
      </c>
      <c r="AC21" s="1268"/>
      <c r="AD21" s="1268"/>
      <c r="AE21" s="1268"/>
      <c r="AF21" s="1269"/>
      <c r="AG21" s="1263"/>
      <c r="AH21" s="1264"/>
      <c r="AI21" s="1264"/>
      <c r="AJ21" s="1264"/>
      <c r="AK21" s="1264"/>
      <c r="AL21" s="1264"/>
      <c r="AM21" s="1264"/>
      <c r="AN21" s="1265"/>
      <c r="AP21" s="3"/>
    </row>
    <row r="22" spans="2:42" ht="13.5" customHeight="1">
      <c r="B22" s="1335"/>
      <c r="C22" s="1355" t="s">
        <v>22</v>
      </c>
      <c r="D22" s="1355"/>
      <c r="E22" s="1355"/>
      <c r="F22" s="1355"/>
      <c r="G22" s="1355"/>
      <c r="H22" s="1355"/>
      <c r="I22" s="1355"/>
      <c r="J22" s="1356"/>
      <c r="K22" s="1356"/>
      <c r="L22" s="1356"/>
      <c r="M22" s="1324" t="s">
        <v>2574</v>
      </c>
      <c r="N22" s="1325"/>
      <c r="O22" s="1325"/>
      <c r="P22" s="1325"/>
      <c r="Q22" s="1325"/>
      <c r="R22" s="1325"/>
      <c r="S22" s="1325"/>
      <c r="T22" s="1172" t="s">
        <v>2573</v>
      </c>
      <c r="U22" s="1325"/>
      <c r="V22" s="1325"/>
      <c r="W22" s="1325"/>
      <c r="X22" s="1172" t="s">
        <v>2572</v>
      </c>
      <c r="Y22" s="1326"/>
      <c r="Z22" s="1326"/>
      <c r="AA22" s="1326"/>
      <c r="AB22" s="1326"/>
      <c r="AC22" s="1326"/>
      <c r="AD22" s="1326"/>
      <c r="AE22" s="1326"/>
      <c r="AF22" s="1326"/>
      <c r="AG22" s="1326"/>
      <c r="AH22" s="1326"/>
      <c r="AI22" s="1326"/>
      <c r="AJ22" s="1326"/>
      <c r="AK22" s="1326"/>
      <c r="AL22" s="1326"/>
      <c r="AM22" s="1326"/>
      <c r="AN22" s="1327"/>
      <c r="AP22" s="3"/>
    </row>
    <row r="23" spans="2:42" ht="14.25" customHeight="1">
      <c r="B23" s="1335"/>
      <c r="C23" s="1355"/>
      <c r="D23" s="1355"/>
      <c r="E23" s="1355"/>
      <c r="F23" s="1355"/>
      <c r="G23" s="1355"/>
      <c r="H23" s="1355"/>
      <c r="I23" s="1355"/>
      <c r="J23" s="1356"/>
      <c r="K23" s="1356"/>
      <c r="L23" s="1356"/>
      <c r="M23" s="1295" t="s">
        <v>2571</v>
      </c>
      <c r="N23" s="1296"/>
      <c r="O23" s="1296"/>
      <c r="P23" s="1296"/>
      <c r="Q23" s="445" t="s">
        <v>2570</v>
      </c>
      <c r="R23" s="1296"/>
      <c r="S23" s="1296"/>
      <c r="T23" s="1296"/>
      <c r="U23" s="1296"/>
      <c r="V23" s="1296" t="s">
        <v>2569</v>
      </c>
      <c r="W23" s="1296"/>
      <c r="X23" s="1297"/>
      <c r="Y23" s="1297"/>
      <c r="Z23" s="1297"/>
      <c r="AA23" s="1297"/>
      <c r="AB23" s="1297"/>
      <c r="AC23" s="1297"/>
      <c r="AD23" s="1297"/>
      <c r="AE23" s="1297"/>
      <c r="AF23" s="1297"/>
      <c r="AG23" s="1297"/>
      <c r="AH23" s="1297"/>
      <c r="AI23" s="1297"/>
      <c r="AJ23" s="1297"/>
      <c r="AK23" s="1297"/>
      <c r="AL23" s="1297"/>
      <c r="AM23" s="1297"/>
      <c r="AN23" s="1298"/>
      <c r="AP23" s="3"/>
    </row>
    <row r="24" spans="2:42">
      <c r="B24" s="1336"/>
      <c r="C24" s="1357"/>
      <c r="D24" s="1357"/>
      <c r="E24" s="1357"/>
      <c r="F24" s="1357"/>
      <c r="G24" s="1357"/>
      <c r="H24" s="1357"/>
      <c r="I24" s="1357"/>
      <c r="J24" s="1358"/>
      <c r="K24" s="1358"/>
      <c r="L24" s="1358"/>
      <c r="M24" s="1299"/>
      <c r="N24" s="1300"/>
      <c r="O24" s="1300"/>
      <c r="P24" s="1300"/>
      <c r="Q24" s="1300"/>
      <c r="R24" s="1300"/>
      <c r="S24" s="1300"/>
      <c r="T24" s="1300"/>
      <c r="U24" s="1300"/>
      <c r="V24" s="1300"/>
      <c r="W24" s="1300"/>
      <c r="X24" s="1300"/>
      <c r="Y24" s="1300"/>
      <c r="Z24" s="1300"/>
      <c r="AA24" s="1300"/>
      <c r="AB24" s="1300"/>
      <c r="AC24" s="1300"/>
      <c r="AD24" s="1300"/>
      <c r="AE24" s="1300"/>
      <c r="AF24" s="1300"/>
      <c r="AG24" s="1300"/>
      <c r="AH24" s="1300"/>
      <c r="AI24" s="1300"/>
      <c r="AJ24" s="1300"/>
      <c r="AK24" s="1300"/>
      <c r="AL24" s="1300"/>
      <c r="AM24" s="1300"/>
      <c r="AN24" s="1359"/>
      <c r="AP24" s="3"/>
    </row>
    <row r="25" spans="2:42" ht="14.25" customHeight="1">
      <c r="B25" s="1367" t="s">
        <v>23</v>
      </c>
      <c r="C25" s="1337" t="s">
        <v>580</v>
      </c>
      <c r="D25" s="1326"/>
      <c r="E25" s="1326"/>
      <c r="F25" s="1326"/>
      <c r="G25" s="1326"/>
      <c r="H25" s="1326"/>
      <c r="I25" s="1326"/>
      <c r="J25" s="1326"/>
      <c r="K25" s="1326"/>
      <c r="L25" s="1327"/>
      <c r="M25" s="1370"/>
      <c r="N25" s="1371"/>
      <c r="O25" s="1371"/>
      <c r="P25" s="1371"/>
      <c r="Q25" s="1371"/>
      <c r="R25" s="1371"/>
      <c r="S25" s="1371"/>
      <c r="T25" s="1371"/>
      <c r="U25" s="1371"/>
      <c r="V25" s="1371"/>
      <c r="W25" s="1371"/>
      <c r="X25" s="1371"/>
      <c r="Y25" s="1371"/>
      <c r="Z25" s="1371"/>
      <c r="AA25" s="1371"/>
      <c r="AB25" s="1371"/>
      <c r="AC25" s="1371"/>
      <c r="AD25" s="1371"/>
      <c r="AE25" s="1371"/>
      <c r="AF25" s="1371"/>
      <c r="AG25" s="1371"/>
      <c r="AH25" s="1371"/>
      <c r="AI25" s="1371"/>
      <c r="AJ25" s="1371"/>
      <c r="AK25" s="1371"/>
      <c r="AL25" s="1371"/>
      <c r="AM25" s="1371"/>
      <c r="AN25" s="1372"/>
      <c r="AP25" s="3"/>
    </row>
    <row r="26" spans="2:42" ht="14.25" customHeight="1">
      <c r="B26" s="1368"/>
      <c r="C26" s="1342" t="s">
        <v>579</v>
      </c>
      <c r="D26" s="1343"/>
      <c r="E26" s="1343"/>
      <c r="F26" s="1343"/>
      <c r="G26" s="1343"/>
      <c r="H26" s="1343"/>
      <c r="I26" s="1343"/>
      <c r="J26" s="1343"/>
      <c r="K26" s="1343"/>
      <c r="L26" s="1344"/>
      <c r="M26" s="1342"/>
      <c r="N26" s="1343"/>
      <c r="O26" s="1343"/>
      <c r="P26" s="1343"/>
      <c r="Q26" s="1343"/>
      <c r="R26" s="1343"/>
      <c r="S26" s="1343"/>
      <c r="T26" s="1343"/>
      <c r="U26" s="1343"/>
      <c r="V26" s="1343"/>
      <c r="W26" s="1343"/>
      <c r="X26" s="1343"/>
      <c r="Y26" s="1343"/>
      <c r="Z26" s="1343"/>
      <c r="AA26" s="1343"/>
      <c r="AB26" s="1343"/>
      <c r="AC26" s="1343"/>
      <c r="AD26" s="1343"/>
      <c r="AE26" s="1343"/>
      <c r="AF26" s="1343"/>
      <c r="AG26" s="1343"/>
      <c r="AH26" s="1343"/>
      <c r="AI26" s="1343"/>
      <c r="AJ26" s="1343"/>
      <c r="AK26" s="1343"/>
      <c r="AL26" s="1343"/>
      <c r="AM26" s="1343"/>
      <c r="AN26" s="1344"/>
      <c r="AP26" s="3"/>
    </row>
    <row r="27" spans="2:42" ht="13.5" customHeight="1">
      <c r="B27" s="1368"/>
      <c r="C27" s="1355" t="s">
        <v>578</v>
      </c>
      <c r="D27" s="1355"/>
      <c r="E27" s="1355"/>
      <c r="F27" s="1355"/>
      <c r="G27" s="1355"/>
      <c r="H27" s="1355"/>
      <c r="I27" s="1355"/>
      <c r="J27" s="1355"/>
      <c r="K27" s="1355"/>
      <c r="L27" s="1355"/>
      <c r="M27" s="1324" t="s">
        <v>2574</v>
      </c>
      <c r="N27" s="1325"/>
      <c r="O27" s="1325"/>
      <c r="P27" s="1325"/>
      <c r="Q27" s="1325"/>
      <c r="R27" s="1325"/>
      <c r="S27" s="1325"/>
      <c r="T27" s="1172" t="s">
        <v>2573</v>
      </c>
      <c r="U27" s="1325"/>
      <c r="V27" s="1325"/>
      <c r="W27" s="1325"/>
      <c r="X27" s="1172" t="s">
        <v>2572</v>
      </c>
      <c r="Y27" s="1326"/>
      <c r="Z27" s="1326"/>
      <c r="AA27" s="1326"/>
      <c r="AB27" s="1326"/>
      <c r="AC27" s="1326"/>
      <c r="AD27" s="1326"/>
      <c r="AE27" s="1326"/>
      <c r="AF27" s="1326"/>
      <c r="AG27" s="1326"/>
      <c r="AH27" s="1326"/>
      <c r="AI27" s="1326"/>
      <c r="AJ27" s="1326"/>
      <c r="AK27" s="1326"/>
      <c r="AL27" s="1326"/>
      <c r="AM27" s="1326"/>
      <c r="AN27" s="1327"/>
      <c r="AP27" s="3"/>
    </row>
    <row r="28" spans="2:42" ht="14.25" customHeight="1">
      <c r="B28" s="1368"/>
      <c r="C28" s="1355"/>
      <c r="D28" s="1355"/>
      <c r="E28" s="1355"/>
      <c r="F28" s="1355"/>
      <c r="G28" s="1355"/>
      <c r="H28" s="1355"/>
      <c r="I28" s="1355"/>
      <c r="J28" s="1355"/>
      <c r="K28" s="1355"/>
      <c r="L28" s="1355"/>
      <c r="M28" s="1295" t="s">
        <v>2571</v>
      </c>
      <c r="N28" s="1296"/>
      <c r="O28" s="1296"/>
      <c r="P28" s="1296"/>
      <c r="Q28" s="445" t="s">
        <v>2570</v>
      </c>
      <c r="R28" s="1296"/>
      <c r="S28" s="1296"/>
      <c r="T28" s="1296"/>
      <c r="U28" s="1296"/>
      <c r="V28" s="1296" t="s">
        <v>2569</v>
      </c>
      <c r="W28" s="1296"/>
      <c r="X28" s="1297"/>
      <c r="Y28" s="1297"/>
      <c r="Z28" s="1297"/>
      <c r="AA28" s="1297"/>
      <c r="AB28" s="1297"/>
      <c r="AC28" s="1297"/>
      <c r="AD28" s="1297"/>
      <c r="AE28" s="1297"/>
      <c r="AF28" s="1297"/>
      <c r="AG28" s="1297"/>
      <c r="AH28" s="1297"/>
      <c r="AI28" s="1297"/>
      <c r="AJ28" s="1297"/>
      <c r="AK28" s="1297"/>
      <c r="AL28" s="1297"/>
      <c r="AM28" s="1297"/>
      <c r="AN28" s="1298"/>
      <c r="AP28" s="3"/>
    </row>
    <row r="29" spans="2:42">
      <c r="B29" s="1368"/>
      <c r="C29" s="1355"/>
      <c r="D29" s="1355"/>
      <c r="E29" s="1355"/>
      <c r="F29" s="1355"/>
      <c r="G29" s="1355"/>
      <c r="H29" s="1355"/>
      <c r="I29" s="1355"/>
      <c r="J29" s="1355"/>
      <c r="K29" s="1355"/>
      <c r="L29" s="1355"/>
      <c r="M29" s="1299"/>
      <c r="N29" s="1300"/>
      <c r="O29" s="1300"/>
      <c r="P29" s="1300"/>
      <c r="Q29" s="1300"/>
      <c r="R29" s="1300"/>
      <c r="S29" s="1300"/>
      <c r="T29" s="1300"/>
      <c r="U29" s="1300"/>
      <c r="V29" s="1300"/>
      <c r="W29" s="1300"/>
      <c r="X29" s="1300"/>
      <c r="Y29" s="1300"/>
      <c r="Z29" s="1300"/>
      <c r="AA29" s="1300"/>
      <c r="AB29" s="1300"/>
      <c r="AC29" s="1300"/>
      <c r="AD29" s="1300"/>
      <c r="AE29" s="1300"/>
      <c r="AF29" s="1300"/>
      <c r="AG29" s="1300"/>
      <c r="AH29" s="1300"/>
      <c r="AI29" s="1300"/>
      <c r="AJ29" s="1300"/>
      <c r="AK29" s="1300"/>
      <c r="AL29" s="1300"/>
      <c r="AM29" s="1300"/>
      <c r="AN29" s="1359"/>
      <c r="AP29" s="3"/>
    </row>
    <row r="30" spans="2:42" ht="14.25" customHeight="1">
      <c r="B30" s="1368"/>
      <c r="C30" s="1355" t="s">
        <v>172</v>
      </c>
      <c r="D30" s="1355"/>
      <c r="E30" s="1355"/>
      <c r="F30" s="1355"/>
      <c r="G30" s="1355"/>
      <c r="H30" s="1355"/>
      <c r="I30" s="1355"/>
      <c r="J30" s="1355"/>
      <c r="K30" s="1355"/>
      <c r="L30" s="1355"/>
      <c r="M30" s="1351" t="s">
        <v>16</v>
      </c>
      <c r="N30" s="1352"/>
      <c r="O30" s="1352"/>
      <c r="P30" s="1352"/>
      <c r="Q30" s="1353"/>
      <c r="R30" s="1272"/>
      <c r="S30" s="1273"/>
      <c r="T30" s="1273"/>
      <c r="U30" s="1273"/>
      <c r="V30" s="1273"/>
      <c r="W30" s="1273"/>
      <c r="X30" s="1273"/>
      <c r="Y30" s="1273"/>
      <c r="Z30" s="1273"/>
      <c r="AA30" s="1274"/>
      <c r="AB30" s="1324" t="s">
        <v>17</v>
      </c>
      <c r="AC30" s="1325"/>
      <c r="AD30" s="1325"/>
      <c r="AE30" s="1325"/>
      <c r="AF30" s="1354"/>
      <c r="AG30" s="1272"/>
      <c r="AH30" s="1273"/>
      <c r="AI30" s="1273"/>
      <c r="AJ30" s="1273"/>
      <c r="AK30" s="1273"/>
      <c r="AL30" s="1273"/>
      <c r="AM30" s="1273"/>
      <c r="AN30" s="1274"/>
      <c r="AP30" s="3"/>
    </row>
    <row r="31" spans="2:42" ht="13.5" customHeight="1">
      <c r="B31" s="1368"/>
      <c r="C31" s="1373" t="s">
        <v>577</v>
      </c>
      <c r="D31" s="1373"/>
      <c r="E31" s="1373"/>
      <c r="F31" s="1373"/>
      <c r="G31" s="1373"/>
      <c r="H31" s="1373"/>
      <c r="I31" s="1373"/>
      <c r="J31" s="1373"/>
      <c r="K31" s="1373"/>
      <c r="L31" s="1373"/>
      <c r="M31" s="1324" t="s">
        <v>2574</v>
      </c>
      <c r="N31" s="1325"/>
      <c r="O31" s="1325"/>
      <c r="P31" s="1325"/>
      <c r="Q31" s="1325"/>
      <c r="R31" s="1325"/>
      <c r="S31" s="1325"/>
      <c r="T31" s="1172" t="s">
        <v>2573</v>
      </c>
      <c r="U31" s="1325"/>
      <c r="V31" s="1325"/>
      <c r="W31" s="1325"/>
      <c r="X31" s="1172" t="s">
        <v>2572</v>
      </c>
      <c r="Y31" s="1326"/>
      <c r="Z31" s="1326"/>
      <c r="AA31" s="1326"/>
      <c r="AB31" s="1326"/>
      <c r="AC31" s="1326"/>
      <c r="AD31" s="1326"/>
      <c r="AE31" s="1326"/>
      <c r="AF31" s="1326"/>
      <c r="AG31" s="1326"/>
      <c r="AH31" s="1326"/>
      <c r="AI31" s="1326"/>
      <c r="AJ31" s="1326"/>
      <c r="AK31" s="1326"/>
      <c r="AL31" s="1326"/>
      <c r="AM31" s="1326"/>
      <c r="AN31" s="1327"/>
      <c r="AP31" s="3"/>
    </row>
    <row r="32" spans="2:42" ht="14.25" customHeight="1">
      <c r="B32" s="1368"/>
      <c r="C32" s="1373"/>
      <c r="D32" s="1373"/>
      <c r="E32" s="1373"/>
      <c r="F32" s="1373"/>
      <c r="G32" s="1373"/>
      <c r="H32" s="1373"/>
      <c r="I32" s="1373"/>
      <c r="J32" s="1373"/>
      <c r="K32" s="1373"/>
      <c r="L32" s="1373"/>
      <c r="M32" s="1295" t="s">
        <v>2571</v>
      </c>
      <c r="N32" s="1296"/>
      <c r="O32" s="1296"/>
      <c r="P32" s="1296"/>
      <c r="Q32" s="445" t="s">
        <v>2570</v>
      </c>
      <c r="R32" s="1296"/>
      <c r="S32" s="1296"/>
      <c r="T32" s="1296"/>
      <c r="U32" s="1296"/>
      <c r="V32" s="1296" t="s">
        <v>2569</v>
      </c>
      <c r="W32" s="1296"/>
      <c r="X32" s="1297"/>
      <c r="Y32" s="1297"/>
      <c r="Z32" s="1297"/>
      <c r="AA32" s="1297"/>
      <c r="AB32" s="1297"/>
      <c r="AC32" s="1297"/>
      <c r="AD32" s="1297"/>
      <c r="AE32" s="1297"/>
      <c r="AF32" s="1297"/>
      <c r="AG32" s="1297"/>
      <c r="AH32" s="1297"/>
      <c r="AI32" s="1297"/>
      <c r="AJ32" s="1297"/>
      <c r="AK32" s="1297"/>
      <c r="AL32" s="1297"/>
      <c r="AM32" s="1297"/>
      <c r="AN32" s="1298"/>
      <c r="AP32" s="3"/>
    </row>
    <row r="33" spans="2:42">
      <c r="B33" s="1368"/>
      <c r="C33" s="1373"/>
      <c r="D33" s="1373"/>
      <c r="E33" s="1373"/>
      <c r="F33" s="1373"/>
      <c r="G33" s="1373"/>
      <c r="H33" s="1373"/>
      <c r="I33" s="1373"/>
      <c r="J33" s="1373"/>
      <c r="K33" s="1373"/>
      <c r="L33" s="1373"/>
      <c r="M33" s="1299"/>
      <c r="N33" s="1300"/>
      <c r="O33" s="1300"/>
      <c r="P33" s="1300"/>
      <c r="Q33" s="1300"/>
      <c r="R33" s="1300"/>
      <c r="S33" s="1300"/>
      <c r="T33" s="1300"/>
      <c r="U33" s="1300"/>
      <c r="V33" s="1300"/>
      <c r="W33" s="1300"/>
      <c r="X33" s="1300"/>
      <c r="Y33" s="1300"/>
      <c r="Z33" s="1300"/>
      <c r="AA33" s="1300"/>
      <c r="AB33" s="1300"/>
      <c r="AC33" s="1300"/>
      <c r="AD33" s="1300"/>
      <c r="AE33" s="1300"/>
      <c r="AF33" s="1300"/>
      <c r="AG33" s="1300"/>
      <c r="AH33" s="1300"/>
      <c r="AI33" s="1300"/>
      <c r="AJ33" s="1300"/>
      <c r="AK33" s="1300"/>
      <c r="AL33" s="1300"/>
      <c r="AM33" s="1300"/>
      <c r="AN33" s="1359"/>
      <c r="AP33" s="3"/>
    </row>
    <row r="34" spans="2:42" ht="14.25" customHeight="1">
      <c r="B34" s="1368"/>
      <c r="C34" s="1355" t="s">
        <v>172</v>
      </c>
      <c r="D34" s="1355"/>
      <c r="E34" s="1355"/>
      <c r="F34" s="1355"/>
      <c r="G34" s="1355"/>
      <c r="H34" s="1355"/>
      <c r="I34" s="1355"/>
      <c r="J34" s="1355"/>
      <c r="K34" s="1355"/>
      <c r="L34" s="1355"/>
      <c r="M34" s="1351" t="s">
        <v>16</v>
      </c>
      <c r="N34" s="1352"/>
      <c r="O34" s="1352"/>
      <c r="P34" s="1352"/>
      <c r="Q34" s="1353"/>
      <c r="R34" s="1272"/>
      <c r="S34" s="1273"/>
      <c r="T34" s="1273"/>
      <c r="U34" s="1273"/>
      <c r="V34" s="1273"/>
      <c r="W34" s="1273"/>
      <c r="X34" s="1273"/>
      <c r="Y34" s="1273"/>
      <c r="Z34" s="1273"/>
      <c r="AA34" s="1274"/>
      <c r="AB34" s="1324" t="s">
        <v>17</v>
      </c>
      <c r="AC34" s="1325"/>
      <c r="AD34" s="1325"/>
      <c r="AE34" s="1325"/>
      <c r="AF34" s="1354"/>
      <c r="AG34" s="1272"/>
      <c r="AH34" s="1273"/>
      <c r="AI34" s="1273"/>
      <c r="AJ34" s="1273"/>
      <c r="AK34" s="1273"/>
      <c r="AL34" s="1273"/>
      <c r="AM34" s="1273"/>
      <c r="AN34" s="1274"/>
      <c r="AP34" s="3"/>
    </row>
    <row r="35" spans="2:42" ht="14.25" customHeight="1">
      <c r="B35" s="1368"/>
      <c r="C35" s="1355" t="s">
        <v>25</v>
      </c>
      <c r="D35" s="1355"/>
      <c r="E35" s="1355"/>
      <c r="F35" s="1355"/>
      <c r="G35" s="1355"/>
      <c r="H35" s="1355"/>
      <c r="I35" s="1355"/>
      <c r="J35" s="1355"/>
      <c r="K35" s="1355"/>
      <c r="L35" s="1355"/>
      <c r="M35" s="1360"/>
      <c r="N35" s="1360"/>
      <c r="O35" s="1360"/>
      <c r="P35" s="1360"/>
      <c r="Q35" s="1360"/>
      <c r="R35" s="1360"/>
      <c r="S35" s="1360"/>
      <c r="T35" s="1360"/>
      <c r="U35" s="1360"/>
      <c r="V35" s="1360"/>
      <c r="W35" s="1360"/>
      <c r="X35" s="1360"/>
      <c r="Y35" s="1360"/>
      <c r="Z35" s="1360"/>
      <c r="AA35" s="1360"/>
      <c r="AB35" s="1360"/>
      <c r="AC35" s="1360"/>
      <c r="AD35" s="1360"/>
      <c r="AE35" s="1360"/>
      <c r="AF35" s="1360"/>
      <c r="AG35" s="1360"/>
      <c r="AH35" s="1360"/>
      <c r="AI35" s="1360"/>
      <c r="AJ35" s="1360"/>
      <c r="AK35" s="1360"/>
      <c r="AL35" s="1360"/>
      <c r="AM35" s="1360"/>
      <c r="AN35" s="1360"/>
      <c r="AP35" s="3"/>
    </row>
    <row r="36" spans="2:42" ht="13.5" customHeight="1">
      <c r="B36" s="1368"/>
      <c r="C36" s="1355" t="s">
        <v>26</v>
      </c>
      <c r="D36" s="1355"/>
      <c r="E36" s="1355"/>
      <c r="F36" s="1355"/>
      <c r="G36" s="1355"/>
      <c r="H36" s="1355"/>
      <c r="I36" s="1355"/>
      <c r="J36" s="1355"/>
      <c r="K36" s="1355"/>
      <c r="L36" s="1355"/>
      <c r="M36" s="1324" t="s">
        <v>2574</v>
      </c>
      <c r="N36" s="1325"/>
      <c r="O36" s="1325"/>
      <c r="P36" s="1325"/>
      <c r="Q36" s="1325"/>
      <c r="R36" s="1325"/>
      <c r="S36" s="1325"/>
      <c r="T36" s="1172" t="s">
        <v>2573</v>
      </c>
      <c r="U36" s="1325"/>
      <c r="V36" s="1325"/>
      <c r="W36" s="1325"/>
      <c r="X36" s="1172" t="s">
        <v>2572</v>
      </c>
      <c r="Y36" s="1326"/>
      <c r="Z36" s="1326"/>
      <c r="AA36" s="1326"/>
      <c r="AB36" s="1326"/>
      <c r="AC36" s="1326"/>
      <c r="AD36" s="1326"/>
      <c r="AE36" s="1326"/>
      <c r="AF36" s="1326"/>
      <c r="AG36" s="1326"/>
      <c r="AH36" s="1326"/>
      <c r="AI36" s="1326"/>
      <c r="AJ36" s="1326"/>
      <c r="AK36" s="1326"/>
      <c r="AL36" s="1326"/>
      <c r="AM36" s="1326"/>
      <c r="AN36" s="1327"/>
      <c r="AP36" s="3"/>
    </row>
    <row r="37" spans="2:42" ht="14.25" customHeight="1">
      <c r="B37" s="1368"/>
      <c r="C37" s="1355"/>
      <c r="D37" s="1355"/>
      <c r="E37" s="1355"/>
      <c r="F37" s="1355"/>
      <c r="G37" s="1355"/>
      <c r="H37" s="1355"/>
      <c r="I37" s="1355"/>
      <c r="J37" s="1355"/>
      <c r="K37" s="1355"/>
      <c r="L37" s="1355"/>
      <c r="M37" s="1295" t="s">
        <v>2571</v>
      </c>
      <c r="N37" s="1296"/>
      <c r="O37" s="1296"/>
      <c r="P37" s="1296"/>
      <c r="Q37" s="445" t="s">
        <v>2570</v>
      </c>
      <c r="R37" s="1296"/>
      <c r="S37" s="1296"/>
      <c r="T37" s="1296"/>
      <c r="U37" s="1296"/>
      <c r="V37" s="1296" t="s">
        <v>2569</v>
      </c>
      <c r="W37" s="1296"/>
      <c r="X37" s="1297"/>
      <c r="Y37" s="1297"/>
      <c r="Z37" s="1297"/>
      <c r="AA37" s="1297"/>
      <c r="AB37" s="1297"/>
      <c r="AC37" s="1297"/>
      <c r="AD37" s="1297"/>
      <c r="AE37" s="1297"/>
      <c r="AF37" s="1297"/>
      <c r="AG37" s="1297"/>
      <c r="AH37" s="1297"/>
      <c r="AI37" s="1297"/>
      <c r="AJ37" s="1297"/>
      <c r="AK37" s="1297"/>
      <c r="AL37" s="1297"/>
      <c r="AM37" s="1297"/>
      <c r="AN37" s="1298"/>
      <c r="AP37" s="3"/>
    </row>
    <row r="38" spans="2:42">
      <c r="B38" s="1369"/>
      <c r="C38" s="1355"/>
      <c r="D38" s="1355"/>
      <c r="E38" s="1355"/>
      <c r="F38" s="1355"/>
      <c r="G38" s="1355"/>
      <c r="H38" s="1355"/>
      <c r="I38" s="1355"/>
      <c r="J38" s="1355"/>
      <c r="K38" s="1355"/>
      <c r="L38" s="1355"/>
      <c r="M38" s="1299"/>
      <c r="N38" s="1300"/>
      <c r="O38" s="1301"/>
      <c r="P38" s="1301"/>
      <c r="Q38" s="1301"/>
      <c r="R38" s="1301"/>
      <c r="S38" s="1301"/>
      <c r="T38" s="1301"/>
      <c r="U38" s="1301"/>
      <c r="V38" s="1301"/>
      <c r="W38" s="1301"/>
      <c r="X38" s="1301"/>
      <c r="Y38" s="1301"/>
      <c r="Z38" s="1301"/>
      <c r="AA38" s="1301"/>
      <c r="AB38" s="1301"/>
      <c r="AC38" s="1301"/>
      <c r="AD38" s="1301"/>
      <c r="AE38" s="1300"/>
      <c r="AF38" s="1300"/>
      <c r="AG38" s="1300"/>
      <c r="AH38" s="1300"/>
      <c r="AI38" s="1300"/>
      <c r="AJ38" s="1301"/>
      <c r="AK38" s="1301"/>
      <c r="AL38" s="1301"/>
      <c r="AM38" s="1301"/>
      <c r="AN38" s="1302"/>
      <c r="AP38" s="3"/>
    </row>
    <row r="39" spans="2:42" ht="13.5" customHeight="1">
      <c r="B39" s="1367" t="s">
        <v>27</v>
      </c>
      <c r="C39" s="1303" t="s">
        <v>174</v>
      </c>
      <c r="D39" s="1304"/>
      <c r="E39" s="1304"/>
      <c r="F39" s="1304"/>
      <c r="G39" s="1304"/>
      <c r="H39" s="1304"/>
      <c r="I39" s="1304"/>
      <c r="J39" s="1304"/>
      <c r="K39" s="1304"/>
      <c r="L39" s="1304"/>
      <c r="M39" s="1304"/>
      <c r="N39" s="1305"/>
      <c r="O39" s="1309" t="s">
        <v>29</v>
      </c>
      <c r="P39" s="1310"/>
      <c r="Q39" s="1313" t="s">
        <v>48</v>
      </c>
      <c r="R39" s="1304"/>
      <c r="S39" s="1304"/>
      <c r="T39" s="1304"/>
      <c r="U39" s="1314"/>
      <c r="V39" s="1315" t="s">
        <v>30</v>
      </c>
      <c r="W39" s="1316"/>
      <c r="X39" s="1316"/>
      <c r="Y39" s="1316"/>
      <c r="Z39" s="1316"/>
      <c r="AA39" s="1316"/>
      <c r="AB39" s="1316"/>
      <c r="AC39" s="1316"/>
      <c r="AD39" s="1317"/>
      <c r="AE39" s="1303" t="s">
        <v>116</v>
      </c>
      <c r="AF39" s="1304"/>
      <c r="AG39" s="1304"/>
      <c r="AH39" s="1304"/>
      <c r="AI39" s="1304"/>
      <c r="AJ39" s="1303" t="s">
        <v>117</v>
      </c>
      <c r="AK39" s="1304"/>
      <c r="AL39" s="1304"/>
      <c r="AM39" s="1304"/>
      <c r="AN39" s="1314"/>
      <c r="AP39" s="3"/>
    </row>
    <row r="40" spans="2:42" ht="14.25" customHeight="1">
      <c r="B40" s="1368"/>
      <c r="C40" s="1306"/>
      <c r="D40" s="1307"/>
      <c r="E40" s="1307"/>
      <c r="F40" s="1307"/>
      <c r="G40" s="1307"/>
      <c r="H40" s="1307"/>
      <c r="I40" s="1307"/>
      <c r="J40" s="1307"/>
      <c r="K40" s="1307"/>
      <c r="L40" s="1307"/>
      <c r="M40" s="1307"/>
      <c r="N40" s="1308"/>
      <c r="O40" s="1311"/>
      <c r="P40" s="1312"/>
      <c r="Q40" s="1382" t="s">
        <v>49</v>
      </c>
      <c r="R40" s="1322"/>
      <c r="S40" s="1322"/>
      <c r="T40" s="1322"/>
      <c r="U40" s="1323"/>
      <c r="V40" s="1318"/>
      <c r="W40" s="1319"/>
      <c r="X40" s="1319"/>
      <c r="Y40" s="1319"/>
      <c r="Z40" s="1319"/>
      <c r="AA40" s="1319"/>
      <c r="AB40" s="1319"/>
      <c r="AC40" s="1319"/>
      <c r="AD40" s="1320"/>
      <c r="AE40" s="1306" t="s">
        <v>49</v>
      </c>
      <c r="AF40" s="1307"/>
      <c r="AG40" s="1307"/>
      <c r="AH40" s="1307"/>
      <c r="AI40" s="1307"/>
      <c r="AJ40" s="1321" t="s">
        <v>50</v>
      </c>
      <c r="AK40" s="1322"/>
      <c r="AL40" s="1322"/>
      <c r="AM40" s="1322"/>
      <c r="AN40" s="1323"/>
      <c r="AP40" s="3"/>
    </row>
    <row r="41" spans="2:42" ht="14.25" customHeight="1">
      <c r="B41" s="1368"/>
      <c r="C41" s="1335" t="s">
        <v>28</v>
      </c>
      <c r="D41" s="68"/>
      <c r="E41" s="1375" t="s">
        <v>5</v>
      </c>
      <c r="F41" s="1375"/>
      <c r="G41" s="1375"/>
      <c r="H41" s="1375"/>
      <c r="I41" s="1375"/>
      <c r="J41" s="1375"/>
      <c r="K41" s="1375"/>
      <c r="L41" s="1375"/>
      <c r="M41" s="1375"/>
      <c r="N41" s="1381"/>
      <c r="O41" s="1266"/>
      <c r="P41" s="1267"/>
      <c r="Q41" s="1266"/>
      <c r="R41" s="1268"/>
      <c r="S41" s="1268"/>
      <c r="T41" s="1268"/>
      <c r="U41" s="1269"/>
      <c r="V41" s="1256" t="s">
        <v>1900</v>
      </c>
      <c r="W41" s="1270" t="s">
        <v>2568</v>
      </c>
      <c r="X41" s="1270"/>
      <c r="Y41" s="1255" t="s">
        <v>1900</v>
      </c>
      <c r="Z41" s="1270" t="s">
        <v>2567</v>
      </c>
      <c r="AA41" s="1270"/>
      <c r="AB41" s="1255" t="s">
        <v>1900</v>
      </c>
      <c r="AC41" s="1270" t="s">
        <v>2566</v>
      </c>
      <c r="AD41" s="1271"/>
      <c r="AE41" s="1272"/>
      <c r="AF41" s="1273"/>
      <c r="AG41" s="1273"/>
      <c r="AH41" s="1273"/>
      <c r="AI41" s="1274"/>
      <c r="AJ41" s="1263"/>
      <c r="AK41" s="1264"/>
      <c r="AL41" s="1264"/>
      <c r="AM41" s="1264"/>
      <c r="AN41" s="1265"/>
      <c r="AP41" s="3"/>
    </row>
    <row r="42" spans="2:42" ht="14.25" customHeight="1">
      <c r="B42" s="1368"/>
      <c r="C42" s="1335"/>
      <c r="D42" s="68"/>
      <c r="E42" s="1375" t="s">
        <v>6</v>
      </c>
      <c r="F42" s="1380"/>
      <c r="G42" s="1380"/>
      <c r="H42" s="1380"/>
      <c r="I42" s="1380"/>
      <c r="J42" s="1380"/>
      <c r="K42" s="1380"/>
      <c r="L42" s="1380"/>
      <c r="M42" s="1380"/>
      <c r="N42" s="1381"/>
      <c r="O42" s="1266"/>
      <c r="P42" s="1267"/>
      <c r="Q42" s="1266"/>
      <c r="R42" s="1268"/>
      <c r="S42" s="1268"/>
      <c r="T42" s="1268"/>
      <c r="U42" s="1269"/>
      <c r="V42" s="1256" t="s">
        <v>1900</v>
      </c>
      <c r="W42" s="1270" t="s">
        <v>2568</v>
      </c>
      <c r="X42" s="1270"/>
      <c r="Y42" s="1255" t="s">
        <v>1900</v>
      </c>
      <c r="Z42" s="1270" t="s">
        <v>2567</v>
      </c>
      <c r="AA42" s="1270"/>
      <c r="AB42" s="1255" t="s">
        <v>1900</v>
      </c>
      <c r="AC42" s="1270" t="s">
        <v>2566</v>
      </c>
      <c r="AD42" s="1271"/>
      <c r="AE42" s="1272"/>
      <c r="AF42" s="1273"/>
      <c r="AG42" s="1273"/>
      <c r="AH42" s="1273"/>
      <c r="AI42" s="1274"/>
      <c r="AJ42" s="1263"/>
      <c r="AK42" s="1264"/>
      <c r="AL42" s="1264"/>
      <c r="AM42" s="1264"/>
      <c r="AN42" s="1265"/>
      <c r="AP42" s="3"/>
    </row>
    <row r="43" spans="2:42" ht="14.25" customHeight="1">
      <c r="B43" s="1368"/>
      <c r="C43" s="1335"/>
      <c r="D43" s="68"/>
      <c r="E43" s="1375" t="s">
        <v>7</v>
      </c>
      <c r="F43" s="1380"/>
      <c r="G43" s="1380"/>
      <c r="H43" s="1380"/>
      <c r="I43" s="1380"/>
      <c r="J43" s="1380"/>
      <c r="K43" s="1380"/>
      <c r="L43" s="1380"/>
      <c r="M43" s="1380"/>
      <c r="N43" s="1381"/>
      <c r="O43" s="1266"/>
      <c r="P43" s="1267"/>
      <c r="Q43" s="1266"/>
      <c r="R43" s="1268"/>
      <c r="S43" s="1268"/>
      <c r="T43" s="1268"/>
      <c r="U43" s="1269"/>
      <c r="V43" s="1256" t="s">
        <v>1900</v>
      </c>
      <c r="W43" s="1270" t="s">
        <v>2568</v>
      </c>
      <c r="X43" s="1270"/>
      <c r="Y43" s="1255" t="s">
        <v>1900</v>
      </c>
      <c r="Z43" s="1270" t="s">
        <v>2567</v>
      </c>
      <c r="AA43" s="1270"/>
      <c r="AB43" s="1255" t="s">
        <v>1900</v>
      </c>
      <c r="AC43" s="1270" t="s">
        <v>2566</v>
      </c>
      <c r="AD43" s="1271"/>
      <c r="AE43" s="1272"/>
      <c r="AF43" s="1273"/>
      <c r="AG43" s="1273"/>
      <c r="AH43" s="1273"/>
      <c r="AI43" s="1274"/>
      <c r="AJ43" s="1263"/>
      <c r="AK43" s="1264"/>
      <c r="AL43" s="1264"/>
      <c r="AM43" s="1264"/>
      <c r="AN43" s="1265"/>
      <c r="AP43" s="3"/>
    </row>
    <row r="44" spans="2:42" ht="14.25" customHeight="1">
      <c r="B44" s="1368"/>
      <c r="C44" s="1335"/>
      <c r="D44" s="68"/>
      <c r="E44" s="1375" t="s">
        <v>553</v>
      </c>
      <c r="F44" s="1380"/>
      <c r="G44" s="1380"/>
      <c r="H44" s="1380"/>
      <c r="I44" s="1380"/>
      <c r="J44" s="1380"/>
      <c r="K44" s="1380"/>
      <c r="L44" s="1380"/>
      <c r="M44" s="1380"/>
      <c r="N44" s="1381"/>
      <c r="O44" s="1266"/>
      <c r="P44" s="1267"/>
      <c r="Q44" s="1266"/>
      <c r="R44" s="1268"/>
      <c r="S44" s="1268"/>
      <c r="T44" s="1268"/>
      <c r="U44" s="1269"/>
      <c r="V44" s="1256" t="s">
        <v>1900</v>
      </c>
      <c r="W44" s="1270" t="s">
        <v>2568</v>
      </c>
      <c r="X44" s="1270"/>
      <c r="Y44" s="1255" t="s">
        <v>1900</v>
      </c>
      <c r="Z44" s="1270" t="s">
        <v>2567</v>
      </c>
      <c r="AA44" s="1270"/>
      <c r="AB44" s="1255" t="s">
        <v>1900</v>
      </c>
      <c r="AC44" s="1270" t="s">
        <v>2566</v>
      </c>
      <c r="AD44" s="1271"/>
      <c r="AE44" s="1272"/>
      <c r="AF44" s="1273"/>
      <c r="AG44" s="1273"/>
      <c r="AH44" s="1273"/>
      <c r="AI44" s="1274"/>
      <c r="AJ44" s="1263"/>
      <c r="AK44" s="1264"/>
      <c r="AL44" s="1264"/>
      <c r="AM44" s="1264"/>
      <c r="AN44" s="1265"/>
      <c r="AP44" s="3"/>
    </row>
    <row r="45" spans="2:42" ht="14.25" customHeight="1">
      <c r="B45" s="1368"/>
      <c r="C45" s="1335"/>
      <c r="D45" s="68"/>
      <c r="E45" s="1375" t="s">
        <v>31</v>
      </c>
      <c r="F45" s="1380"/>
      <c r="G45" s="1380"/>
      <c r="H45" s="1380"/>
      <c r="I45" s="1380"/>
      <c r="J45" s="1380"/>
      <c r="K45" s="1380"/>
      <c r="L45" s="1380"/>
      <c r="M45" s="1380"/>
      <c r="N45" s="1381"/>
      <c r="O45" s="1266"/>
      <c r="P45" s="1267"/>
      <c r="Q45" s="1266"/>
      <c r="R45" s="1268"/>
      <c r="S45" s="1268"/>
      <c r="T45" s="1268"/>
      <c r="U45" s="1269"/>
      <c r="V45" s="1256" t="s">
        <v>1900</v>
      </c>
      <c r="W45" s="1270" t="s">
        <v>2568</v>
      </c>
      <c r="X45" s="1270"/>
      <c r="Y45" s="1255" t="s">
        <v>1900</v>
      </c>
      <c r="Z45" s="1270" t="s">
        <v>2567</v>
      </c>
      <c r="AA45" s="1270"/>
      <c r="AB45" s="1255" t="s">
        <v>1900</v>
      </c>
      <c r="AC45" s="1270" t="s">
        <v>2566</v>
      </c>
      <c r="AD45" s="1271"/>
      <c r="AE45" s="1272"/>
      <c r="AF45" s="1273"/>
      <c r="AG45" s="1273"/>
      <c r="AH45" s="1273"/>
      <c r="AI45" s="1274"/>
      <c r="AJ45" s="1263"/>
      <c r="AK45" s="1264"/>
      <c r="AL45" s="1264"/>
      <c r="AM45" s="1264"/>
      <c r="AN45" s="1265"/>
      <c r="AP45" s="3"/>
    </row>
    <row r="46" spans="2:42" ht="14.25" customHeight="1">
      <c r="B46" s="1368"/>
      <c r="C46" s="1335"/>
      <c r="D46" s="68"/>
      <c r="E46" s="1375" t="s">
        <v>8</v>
      </c>
      <c r="F46" s="1380"/>
      <c r="G46" s="1380"/>
      <c r="H46" s="1380"/>
      <c r="I46" s="1380"/>
      <c r="J46" s="1380"/>
      <c r="K46" s="1380"/>
      <c r="L46" s="1380"/>
      <c r="M46" s="1380"/>
      <c r="N46" s="1381"/>
      <c r="O46" s="1266"/>
      <c r="P46" s="1267"/>
      <c r="Q46" s="1266"/>
      <c r="R46" s="1268"/>
      <c r="S46" s="1268"/>
      <c r="T46" s="1268"/>
      <c r="U46" s="1269"/>
      <c r="V46" s="1256" t="s">
        <v>1900</v>
      </c>
      <c r="W46" s="1270" t="s">
        <v>2568</v>
      </c>
      <c r="X46" s="1270"/>
      <c r="Y46" s="1255" t="s">
        <v>1900</v>
      </c>
      <c r="Z46" s="1270" t="s">
        <v>2567</v>
      </c>
      <c r="AA46" s="1270"/>
      <c r="AB46" s="1255" t="s">
        <v>1900</v>
      </c>
      <c r="AC46" s="1270" t="s">
        <v>2566</v>
      </c>
      <c r="AD46" s="1271"/>
      <c r="AE46" s="1272"/>
      <c r="AF46" s="1273"/>
      <c r="AG46" s="1273"/>
      <c r="AH46" s="1273"/>
      <c r="AI46" s="1274"/>
      <c r="AJ46" s="1263"/>
      <c r="AK46" s="1264"/>
      <c r="AL46" s="1264"/>
      <c r="AM46" s="1264"/>
      <c r="AN46" s="1265"/>
      <c r="AP46" s="3"/>
    </row>
    <row r="47" spans="2:42" ht="14.25" customHeight="1">
      <c r="B47" s="1368"/>
      <c r="C47" s="1335"/>
      <c r="D47" s="68"/>
      <c r="E47" s="1375" t="s">
        <v>554</v>
      </c>
      <c r="F47" s="1380"/>
      <c r="G47" s="1380"/>
      <c r="H47" s="1380"/>
      <c r="I47" s="1380"/>
      <c r="J47" s="1380"/>
      <c r="K47" s="1380"/>
      <c r="L47" s="1380"/>
      <c r="M47" s="1380"/>
      <c r="N47" s="1381"/>
      <c r="O47" s="1266"/>
      <c r="P47" s="1267"/>
      <c r="Q47" s="1266"/>
      <c r="R47" s="1268"/>
      <c r="S47" s="1268"/>
      <c r="T47" s="1268"/>
      <c r="U47" s="1269"/>
      <c r="V47" s="1256" t="s">
        <v>1900</v>
      </c>
      <c r="W47" s="1270" t="s">
        <v>2568</v>
      </c>
      <c r="X47" s="1270"/>
      <c r="Y47" s="1255" t="s">
        <v>1900</v>
      </c>
      <c r="Z47" s="1270" t="s">
        <v>2567</v>
      </c>
      <c r="AA47" s="1270"/>
      <c r="AB47" s="1255" t="s">
        <v>1900</v>
      </c>
      <c r="AC47" s="1270" t="s">
        <v>2566</v>
      </c>
      <c r="AD47" s="1271"/>
      <c r="AE47" s="1272"/>
      <c r="AF47" s="1273"/>
      <c r="AG47" s="1273"/>
      <c r="AH47" s="1273"/>
      <c r="AI47" s="1274"/>
      <c r="AJ47" s="1263"/>
      <c r="AK47" s="1264"/>
      <c r="AL47" s="1264"/>
      <c r="AM47" s="1264"/>
      <c r="AN47" s="1265"/>
      <c r="AP47" s="3"/>
    </row>
    <row r="48" spans="2:42" ht="14.25" customHeight="1">
      <c r="B48" s="1368"/>
      <c r="C48" s="1335"/>
      <c r="D48" s="68"/>
      <c r="E48" s="1375" t="s">
        <v>10</v>
      </c>
      <c r="F48" s="1380"/>
      <c r="G48" s="1380"/>
      <c r="H48" s="1380"/>
      <c r="I48" s="1380"/>
      <c r="J48" s="1380"/>
      <c r="K48" s="1380"/>
      <c r="L48" s="1380"/>
      <c r="M48" s="1380"/>
      <c r="N48" s="1381"/>
      <c r="O48" s="1266"/>
      <c r="P48" s="1267"/>
      <c r="Q48" s="1266"/>
      <c r="R48" s="1268"/>
      <c r="S48" s="1268"/>
      <c r="T48" s="1268"/>
      <c r="U48" s="1269"/>
      <c r="V48" s="1256" t="s">
        <v>1900</v>
      </c>
      <c r="W48" s="1270" t="s">
        <v>2568</v>
      </c>
      <c r="X48" s="1270"/>
      <c r="Y48" s="1255" t="s">
        <v>1900</v>
      </c>
      <c r="Z48" s="1270" t="s">
        <v>2567</v>
      </c>
      <c r="AA48" s="1270"/>
      <c r="AB48" s="1255" t="s">
        <v>1900</v>
      </c>
      <c r="AC48" s="1270" t="s">
        <v>2566</v>
      </c>
      <c r="AD48" s="1271"/>
      <c r="AE48" s="1272"/>
      <c r="AF48" s="1273"/>
      <c r="AG48" s="1273"/>
      <c r="AH48" s="1273"/>
      <c r="AI48" s="1274"/>
      <c r="AJ48" s="1263"/>
      <c r="AK48" s="1264"/>
      <c r="AL48" s="1264"/>
      <c r="AM48" s="1264"/>
      <c r="AN48" s="1265"/>
      <c r="AP48" s="3"/>
    </row>
    <row r="49" spans="2:42" ht="14.25" customHeight="1">
      <c r="B49" s="1368"/>
      <c r="C49" s="1335"/>
      <c r="D49" s="68"/>
      <c r="E49" s="1375" t="s">
        <v>11</v>
      </c>
      <c r="F49" s="1380"/>
      <c r="G49" s="1380"/>
      <c r="H49" s="1380"/>
      <c r="I49" s="1380"/>
      <c r="J49" s="1380"/>
      <c r="K49" s="1380"/>
      <c r="L49" s="1380"/>
      <c r="M49" s="1380"/>
      <c r="N49" s="1381"/>
      <c r="O49" s="1266"/>
      <c r="P49" s="1267"/>
      <c r="Q49" s="1266"/>
      <c r="R49" s="1268"/>
      <c r="S49" s="1268"/>
      <c r="T49" s="1268"/>
      <c r="U49" s="1269"/>
      <c r="V49" s="1256" t="s">
        <v>1900</v>
      </c>
      <c r="W49" s="1270" t="s">
        <v>2568</v>
      </c>
      <c r="X49" s="1270"/>
      <c r="Y49" s="1255" t="s">
        <v>1900</v>
      </c>
      <c r="Z49" s="1270" t="s">
        <v>2567</v>
      </c>
      <c r="AA49" s="1270"/>
      <c r="AB49" s="1255" t="s">
        <v>1900</v>
      </c>
      <c r="AC49" s="1270" t="s">
        <v>2566</v>
      </c>
      <c r="AD49" s="1271"/>
      <c r="AE49" s="1272"/>
      <c r="AF49" s="1273"/>
      <c r="AG49" s="1273"/>
      <c r="AH49" s="1273"/>
      <c r="AI49" s="1274"/>
      <c r="AJ49" s="1263"/>
      <c r="AK49" s="1264"/>
      <c r="AL49" s="1264"/>
      <c r="AM49" s="1264"/>
      <c r="AN49" s="1265"/>
      <c r="AP49" s="3"/>
    </row>
    <row r="50" spans="2:42" ht="14.25" customHeight="1">
      <c r="B50" s="1368"/>
      <c r="C50" s="1335"/>
      <c r="D50" s="68"/>
      <c r="E50" s="1375" t="s">
        <v>119</v>
      </c>
      <c r="F50" s="1380"/>
      <c r="G50" s="1380"/>
      <c r="H50" s="1380"/>
      <c r="I50" s="1380"/>
      <c r="J50" s="1380"/>
      <c r="K50" s="1380"/>
      <c r="L50" s="1380"/>
      <c r="M50" s="1380"/>
      <c r="N50" s="1381"/>
      <c r="O50" s="1266"/>
      <c r="P50" s="1267"/>
      <c r="Q50" s="1266"/>
      <c r="R50" s="1268"/>
      <c r="S50" s="1268"/>
      <c r="T50" s="1268"/>
      <c r="U50" s="1269"/>
      <c r="V50" s="1256" t="s">
        <v>1900</v>
      </c>
      <c r="W50" s="1270" t="s">
        <v>2568</v>
      </c>
      <c r="X50" s="1270"/>
      <c r="Y50" s="1255" t="s">
        <v>1900</v>
      </c>
      <c r="Z50" s="1270" t="s">
        <v>2567</v>
      </c>
      <c r="AA50" s="1270"/>
      <c r="AB50" s="1255" t="s">
        <v>1900</v>
      </c>
      <c r="AC50" s="1270" t="s">
        <v>2566</v>
      </c>
      <c r="AD50" s="1271"/>
      <c r="AE50" s="1272"/>
      <c r="AF50" s="1273"/>
      <c r="AG50" s="1273"/>
      <c r="AH50" s="1273"/>
      <c r="AI50" s="1274"/>
      <c r="AJ50" s="1263"/>
      <c r="AK50" s="1264"/>
      <c r="AL50" s="1264"/>
      <c r="AM50" s="1264"/>
      <c r="AN50" s="1265"/>
      <c r="AP50" s="3"/>
    </row>
    <row r="51" spans="2:42" ht="14.25" customHeight="1" thickBot="1">
      <c r="B51" s="1368"/>
      <c r="C51" s="1335"/>
      <c r="D51" s="1262"/>
      <c r="E51" s="1383" t="s">
        <v>9</v>
      </c>
      <c r="F51" s="1384"/>
      <c r="G51" s="1384"/>
      <c r="H51" s="1384"/>
      <c r="I51" s="1384"/>
      <c r="J51" s="1384"/>
      <c r="K51" s="1384"/>
      <c r="L51" s="1384"/>
      <c r="M51" s="1384"/>
      <c r="N51" s="1385"/>
      <c r="O51" s="1283"/>
      <c r="P51" s="1284"/>
      <c r="Q51" s="1283"/>
      <c r="R51" s="1285"/>
      <c r="S51" s="1285"/>
      <c r="T51" s="1285"/>
      <c r="U51" s="1286"/>
      <c r="V51" s="1261" t="s">
        <v>1900</v>
      </c>
      <c r="W51" s="1287" t="s">
        <v>2568</v>
      </c>
      <c r="X51" s="1287"/>
      <c r="Y51" s="1260" t="s">
        <v>1900</v>
      </c>
      <c r="Z51" s="1287" t="s">
        <v>2567</v>
      </c>
      <c r="AA51" s="1287"/>
      <c r="AB51" s="1260" t="s">
        <v>1900</v>
      </c>
      <c r="AC51" s="1287" t="s">
        <v>2566</v>
      </c>
      <c r="AD51" s="1288"/>
      <c r="AE51" s="1289"/>
      <c r="AF51" s="1290"/>
      <c r="AG51" s="1290"/>
      <c r="AH51" s="1290"/>
      <c r="AI51" s="1291"/>
      <c r="AJ51" s="1292"/>
      <c r="AK51" s="1293"/>
      <c r="AL51" s="1293"/>
      <c r="AM51" s="1293"/>
      <c r="AN51" s="1294"/>
      <c r="AP51" s="3"/>
    </row>
    <row r="52" spans="2:42" ht="14.25" customHeight="1" thickTop="1">
      <c r="B52" s="1368"/>
      <c r="C52" s="1335"/>
      <c r="D52" s="1259"/>
      <c r="E52" s="1386" t="s">
        <v>153</v>
      </c>
      <c r="F52" s="1387"/>
      <c r="G52" s="1387"/>
      <c r="H52" s="1387"/>
      <c r="I52" s="1387"/>
      <c r="J52" s="1387"/>
      <c r="K52" s="1387"/>
      <c r="L52" s="1387"/>
      <c r="M52" s="1387"/>
      <c r="N52" s="1388"/>
      <c r="O52" s="1389"/>
      <c r="P52" s="1390"/>
      <c r="Q52" s="1389"/>
      <c r="R52" s="1391"/>
      <c r="S52" s="1391"/>
      <c r="T52" s="1391"/>
      <c r="U52" s="1392"/>
      <c r="V52" s="1258" t="s">
        <v>1900</v>
      </c>
      <c r="W52" s="1275" t="s">
        <v>2568</v>
      </c>
      <c r="X52" s="1275"/>
      <c r="Y52" s="1257" t="s">
        <v>1900</v>
      </c>
      <c r="Z52" s="1275" t="s">
        <v>2567</v>
      </c>
      <c r="AA52" s="1275"/>
      <c r="AB52" s="1257" t="s">
        <v>1900</v>
      </c>
      <c r="AC52" s="1275" t="s">
        <v>2566</v>
      </c>
      <c r="AD52" s="1276"/>
      <c r="AE52" s="1277"/>
      <c r="AF52" s="1278"/>
      <c r="AG52" s="1278"/>
      <c r="AH52" s="1278"/>
      <c r="AI52" s="1279"/>
      <c r="AJ52" s="1280"/>
      <c r="AK52" s="1281"/>
      <c r="AL52" s="1281"/>
      <c r="AM52" s="1281"/>
      <c r="AN52" s="1282"/>
      <c r="AP52" s="3"/>
    </row>
    <row r="53" spans="2:42" ht="14.25" customHeight="1">
      <c r="B53" s="1368"/>
      <c r="C53" s="1335"/>
      <c r="D53" s="68"/>
      <c r="E53" s="1377" t="s">
        <v>157</v>
      </c>
      <c r="F53" s="1378"/>
      <c r="G53" s="1378"/>
      <c r="H53" s="1378"/>
      <c r="I53" s="1378"/>
      <c r="J53" s="1378"/>
      <c r="K53" s="1378"/>
      <c r="L53" s="1378"/>
      <c r="M53" s="1378"/>
      <c r="N53" s="1379"/>
      <c r="O53" s="1266"/>
      <c r="P53" s="1267"/>
      <c r="Q53" s="1266"/>
      <c r="R53" s="1268"/>
      <c r="S53" s="1268"/>
      <c r="T53" s="1268"/>
      <c r="U53" s="1269"/>
      <c r="V53" s="1256" t="s">
        <v>1900</v>
      </c>
      <c r="W53" s="1270" t="s">
        <v>2568</v>
      </c>
      <c r="X53" s="1270"/>
      <c r="Y53" s="1255" t="s">
        <v>1900</v>
      </c>
      <c r="Z53" s="1270" t="s">
        <v>2567</v>
      </c>
      <c r="AA53" s="1270"/>
      <c r="AB53" s="1255" t="s">
        <v>1900</v>
      </c>
      <c r="AC53" s="1270" t="s">
        <v>2566</v>
      </c>
      <c r="AD53" s="1271"/>
      <c r="AE53" s="1272"/>
      <c r="AF53" s="1273"/>
      <c r="AG53" s="1273"/>
      <c r="AH53" s="1273"/>
      <c r="AI53" s="1274"/>
      <c r="AJ53" s="1263"/>
      <c r="AK53" s="1264"/>
      <c r="AL53" s="1264"/>
      <c r="AM53" s="1264"/>
      <c r="AN53" s="1265"/>
      <c r="AP53" s="3"/>
    </row>
    <row r="54" spans="2:42" ht="14.25" customHeight="1">
      <c r="B54" s="1368"/>
      <c r="C54" s="1335"/>
      <c r="D54" s="68"/>
      <c r="E54" s="1377" t="s">
        <v>158</v>
      </c>
      <c r="F54" s="1378"/>
      <c r="G54" s="1378"/>
      <c r="H54" s="1378"/>
      <c r="I54" s="1378"/>
      <c r="J54" s="1378"/>
      <c r="K54" s="1378"/>
      <c r="L54" s="1378"/>
      <c r="M54" s="1378"/>
      <c r="N54" s="1379"/>
      <c r="O54" s="1266"/>
      <c r="P54" s="1267"/>
      <c r="Q54" s="1266"/>
      <c r="R54" s="1268"/>
      <c r="S54" s="1268"/>
      <c r="T54" s="1268"/>
      <c r="U54" s="1269"/>
      <c r="V54" s="1256" t="s">
        <v>1900</v>
      </c>
      <c r="W54" s="1270" t="s">
        <v>2568</v>
      </c>
      <c r="X54" s="1270"/>
      <c r="Y54" s="1255" t="s">
        <v>1900</v>
      </c>
      <c r="Z54" s="1270" t="s">
        <v>2567</v>
      </c>
      <c r="AA54" s="1270"/>
      <c r="AB54" s="1255" t="s">
        <v>1900</v>
      </c>
      <c r="AC54" s="1270" t="s">
        <v>2566</v>
      </c>
      <c r="AD54" s="1271"/>
      <c r="AE54" s="1272"/>
      <c r="AF54" s="1273"/>
      <c r="AG54" s="1273"/>
      <c r="AH54" s="1273"/>
      <c r="AI54" s="1274"/>
      <c r="AJ54" s="1263"/>
      <c r="AK54" s="1264"/>
      <c r="AL54" s="1264"/>
      <c r="AM54" s="1264"/>
      <c r="AN54" s="1265"/>
      <c r="AP54" s="3"/>
    </row>
    <row r="55" spans="2:42" ht="14.25" customHeight="1">
      <c r="B55" s="1368"/>
      <c r="C55" s="1335"/>
      <c r="D55" s="68"/>
      <c r="E55" s="1377" t="s">
        <v>159</v>
      </c>
      <c r="F55" s="1378"/>
      <c r="G55" s="1378"/>
      <c r="H55" s="1378"/>
      <c r="I55" s="1378"/>
      <c r="J55" s="1378"/>
      <c r="K55" s="1378"/>
      <c r="L55" s="1378"/>
      <c r="M55" s="1378"/>
      <c r="N55" s="1379"/>
      <c r="O55" s="1266"/>
      <c r="P55" s="1267"/>
      <c r="Q55" s="1266"/>
      <c r="R55" s="1268"/>
      <c r="S55" s="1268"/>
      <c r="T55" s="1268"/>
      <c r="U55" s="1269"/>
      <c r="V55" s="1256" t="s">
        <v>1900</v>
      </c>
      <c r="W55" s="1270" t="s">
        <v>2568</v>
      </c>
      <c r="X55" s="1270"/>
      <c r="Y55" s="1255" t="s">
        <v>1900</v>
      </c>
      <c r="Z55" s="1270" t="s">
        <v>2567</v>
      </c>
      <c r="AA55" s="1270"/>
      <c r="AB55" s="1255" t="s">
        <v>1900</v>
      </c>
      <c r="AC55" s="1270" t="s">
        <v>2566</v>
      </c>
      <c r="AD55" s="1271"/>
      <c r="AE55" s="1272"/>
      <c r="AF55" s="1273"/>
      <c r="AG55" s="1273"/>
      <c r="AH55" s="1273"/>
      <c r="AI55" s="1274"/>
      <c r="AJ55" s="1263"/>
      <c r="AK55" s="1264"/>
      <c r="AL55" s="1264"/>
      <c r="AM55" s="1264"/>
      <c r="AN55" s="1265"/>
      <c r="AP55" s="3"/>
    </row>
    <row r="56" spans="2:42" ht="14.25" customHeight="1">
      <c r="B56" s="1368"/>
      <c r="C56" s="1335"/>
      <c r="D56" s="68"/>
      <c r="E56" s="1377" t="s">
        <v>160</v>
      </c>
      <c r="F56" s="1378"/>
      <c r="G56" s="1378"/>
      <c r="H56" s="1378"/>
      <c r="I56" s="1378"/>
      <c r="J56" s="1378"/>
      <c r="K56" s="1378"/>
      <c r="L56" s="1378"/>
      <c r="M56" s="1378"/>
      <c r="N56" s="1379"/>
      <c r="O56" s="1266"/>
      <c r="P56" s="1267"/>
      <c r="Q56" s="1266"/>
      <c r="R56" s="1268"/>
      <c r="S56" s="1268"/>
      <c r="T56" s="1268"/>
      <c r="U56" s="1269"/>
      <c r="V56" s="1256" t="s">
        <v>1900</v>
      </c>
      <c r="W56" s="1270" t="s">
        <v>2568</v>
      </c>
      <c r="X56" s="1270"/>
      <c r="Y56" s="1255" t="s">
        <v>1900</v>
      </c>
      <c r="Z56" s="1270" t="s">
        <v>2567</v>
      </c>
      <c r="AA56" s="1270"/>
      <c r="AB56" s="1255" t="s">
        <v>1900</v>
      </c>
      <c r="AC56" s="1270" t="s">
        <v>2566</v>
      </c>
      <c r="AD56" s="1271"/>
      <c r="AE56" s="1272"/>
      <c r="AF56" s="1273"/>
      <c r="AG56" s="1273"/>
      <c r="AH56" s="1273"/>
      <c r="AI56" s="1274"/>
      <c r="AJ56" s="1263"/>
      <c r="AK56" s="1264"/>
      <c r="AL56" s="1264"/>
      <c r="AM56" s="1264"/>
      <c r="AN56" s="1265"/>
      <c r="AP56" s="3"/>
    </row>
    <row r="57" spans="2:42" ht="14.25" customHeight="1">
      <c r="B57" s="1368"/>
      <c r="C57" s="1335"/>
      <c r="D57" s="68"/>
      <c r="E57" s="1377" t="s">
        <v>155</v>
      </c>
      <c r="F57" s="1378"/>
      <c r="G57" s="1378"/>
      <c r="H57" s="1378"/>
      <c r="I57" s="1378"/>
      <c r="J57" s="1378"/>
      <c r="K57" s="1378"/>
      <c r="L57" s="1378"/>
      <c r="M57" s="1378"/>
      <c r="N57" s="1379"/>
      <c r="O57" s="1266"/>
      <c r="P57" s="1267"/>
      <c r="Q57" s="1266"/>
      <c r="R57" s="1268"/>
      <c r="S57" s="1268"/>
      <c r="T57" s="1268"/>
      <c r="U57" s="1269"/>
      <c r="V57" s="1256" t="s">
        <v>1900</v>
      </c>
      <c r="W57" s="1270" t="s">
        <v>2568</v>
      </c>
      <c r="X57" s="1270"/>
      <c r="Y57" s="1255" t="s">
        <v>1900</v>
      </c>
      <c r="Z57" s="1270" t="s">
        <v>2567</v>
      </c>
      <c r="AA57" s="1270"/>
      <c r="AB57" s="1255" t="s">
        <v>1900</v>
      </c>
      <c r="AC57" s="1270" t="s">
        <v>2566</v>
      </c>
      <c r="AD57" s="1271"/>
      <c r="AE57" s="1272"/>
      <c r="AF57" s="1273"/>
      <c r="AG57" s="1273"/>
      <c r="AH57" s="1273"/>
      <c r="AI57" s="1274"/>
      <c r="AJ57" s="1263"/>
      <c r="AK57" s="1264"/>
      <c r="AL57" s="1264"/>
      <c r="AM57" s="1264"/>
      <c r="AN57" s="1265"/>
      <c r="AP57" s="3"/>
    </row>
    <row r="58" spans="2:42" ht="14.25" customHeight="1">
      <c r="B58" s="1368"/>
      <c r="C58" s="1335"/>
      <c r="D58" s="68"/>
      <c r="E58" s="1377" t="s">
        <v>161</v>
      </c>
      <c r="F58" s="1378"/>
      <c r="G58" s="1378"/>
      <c r="H58" s="1378"/>
      <c r="I58" s="1378"/>
      <c r="J58" s="1378"/>
      <c r="K58" s="1378"/>
      <c r="L58" s="1378"/>
      <c r="M58" s="1378"/>
      <c r="N58" s="1379"/>
      <c r="O58" s="1266"/>
      <c r="P58" s="1267"/>
      <c r="Q58" s="1266"/>
      <c r="R58" s="1268"/>
      <c r="S58" s="1268"/>
      <c r="T58" s="1268"/>
      <c r="U58" s="1269"/>
      <c r="V58" s="1256" t="s">
        <v>1900</v>
      </c>
      <c r="W58" s="1270" t="s">
        <v>2568</v>
      </c>
      <c r="X58" s="1270"/>
      <c r="Y58" s="1255" t="s">
        <v>1900</v>
      </c>
      <c r="Z58" s="1270" t="s">
        <v>2567</v>
      </c>
      <c r="AA58" s="1270"/>
      <c r="AB58" s="1255" t="s">
        <v>1900</v>
      </c>
      <c r="AC58" s="1270" t="s">
        <v>2566</v>
      </c>
      <c r="AD58" s="1271"/>
      <c r="AE58" s="1272"/>
      <c r="AF58" s="1273"/>
      <c r="AG58" s="1273"/>
      <c r="AH58" s="1273"/>
      <c r="AI58" s="1274"/>
      <c r="AJ58" s="1263"/>
      <c r="AK58" s="1264"/>
      <c r="AL58" s="1264"/>
      <c r="AM58" s="1264"/>
      <c r="AN58" s="1265"/>
      <c r="AP58" s="3"/>
    </row>
    <row r="59" spans="2:42" ht="14.25" customHeight="1">
      <c r="B59" s="1368"/>
      <c r="C59" s="1335"/>
      <c r="D59" s="68"/>
      <c r="E59" s="1377" t="s">
        <v>164</v>
      </c>
      <c r="F59" s="1378"/>
      <c r="G59" s="1378"/>
      <c r="H59" s="1378"/>
      <c r="I59" s="1378"/>
      <c r="J59" s="1378"/>
      <c r="K59" s="1378"/>
      <c r="L59" s="1378"/>
      <c r="M59" s="1378"/>
      <c r="N59" s="1379"/>
      <c r="O59" s="1266"/>
      <c r="P59" s="1267"/>
      <c r="Q59" s="1266"/>
      <c r="R59" s="1268"/>
      <c r="S59" s="1268"/>
      <c r="T59" s="1268"/>
      <c r="U59" s="1269"/>
      <c r="V59" s="1256" t="s">
        <v>1900</v>
      </c>
      <c r="W59" s="1270" t="s">
        <v>2568</v>
      </c>
      <c r="X59" s="1270"/>
      <c r="Y59" s="1255" t="s">
        <v>1900</v>
      </c>
      <c r="Z59" s="1270" t="s">
        <v>2567</v>
      </c>
      <c r="AA59" s="1270"/>
      <c r="AB59" s="1255" t="s">
        <v>1900</v>
      </c>
      <c r="AC59" s="1270" t="s">
        <v>2566</v>
      </c>
      <c r="AD59" s="1271"/>
      <c r="AE59" s="1272"/>
      <c r="AF59" s="1273"/>
      <c r="AG59" s="1273"/>
      <c r="AH59" s="1273"/>
      <c r="AI59" s="1274"/>
      <c r="AJ59" s="1263"/>
      <c r="AK59" s="1264"/>
      <c r="AL59" s="1264"/>
      <c r="AM59" s="1264"/>
      <c r="AN59" s="1265"/>
      <c r="AP59" s="3"/>
    </row>
    <row r="60" spans="2:42" ht="14.25" customHeight="1">
      <c r="B60" s="1368"/>
      <c r="C60" s="1336"/>
      <c r="D60" s="68"/>
      <c r="E60" s="1377" t="s">
        <v>162</v>
      </c>
      <c r="F60" s="1378"/>
      <c r="G60" s="1378"/>
      <c r="H60" s="1378"/>
      <c r="I60" s="1378"/>
      <c r="J60" s="1378"/>
      <c r="K60" s="1378"/>
      <c r="L60" s="1378"/>
      <c r="M60" s="1378"/>
      <c r="N60" s="1379"/>
      <c r="O60" s="1266"/>
      <c r="P60" s="1267"/>
      <c r="Q60" s="1266"/>
      <c r="R60" s="1268"/>
      <c r="S60" s="1268"/>
      <c r="T60" s="1268"/>
      <c r="U60" s="1269"/>
      <c r="V60" s="1256" t="s">
        <v>1900</v>
      </c>
      <c r="W60" s="1270" t="s">
        <v>2568</v>
      </c>
      <c r="X60" s="1270"/>
      <c r="Y60" s="1255" t="s">
        <v>1900</v>
      </c>
      <c r="Z60" s="1270" t="s">
        <v>2567</v>
      </c>
      <c r="AA60" s="1270"/>
      <c r="AB60" s="1255" t="s">
        <v>1900</v>
      </c>
      <c r="AC60" s="1270" t="s">
        <v>2566</v>
      </c>
      <c r="AD60" s="1271"/>
      <c r="AE60" s="1272"/>
      <c r="AF60" s="1273"/>
      <c r="AG60" s="1273"/>
      <c r="AH60" s="1273"/>
      <c r="AI60" s="1274"/>
      <c r="AJ60" s="1263"/>
      <c r="AK60" s="1264"/>
      <c r="AL60" s="1264"/>
      <c r="AM60" s="1264"/>
      <c r="AN60" s="1265"/>
      <c r="AP60" s="3"/>
    </row>
    <row r="61" spans="2:42" ht="14.25" customHeight="1">
      <c r="B61" s="1368"/>
      <c r="C61" s="1374" t="s">
        <v>32</v>
      </c>
      <c r="D61" s="68"/>
      <c r="E61" s="1375" t="s">
        <v>12</v>
      </c>
      <c r="F61" s="1375"/>
      <c r="G61" s="1375"/>
      <c r="H61" s="1375"/>
      <c r="I61" s="1375"/>
      <c r="J61" s="1375"/>
      <c r="K61" s="1375"/>
      <c r="L61" s="1375"/>
      <c r="M61" s="1375"/>
      <c r="N61" s="1376"/>
      <c r="O61" s="1266"/>
      <c r="P61" s="1267"/>
      <c r="Q61" s="1266"/>
      <c r="R61" s="1268"/>
      <c r="S61" s="1268"/>
      <c r="T61" s="1268"/>
      <c r="U61" s="1269"/>
      <c r="V61" s="1256" t="s">
        <v>1900</v>
      </c>
      <c r="W61" s="1270" t="s">
        <v>2568</v>
      </c>
      <c r="X61" s="1270"/>
      <c r="Y61" s="1255" t="s">
        <v>1900</v>
      </c>
      <c r="Z61" s="1270" t="s">
        <v>2567</v>
      </c>
      <c r="AA61" s="1270"/>
      <c r="AB61" s="1255" t="s">
        <v>1900</v>
      </c>
      <c r="AC61" s="1270" t="s">
        <v>2566</v>
      </c>
      <c r="AD61" s="1271"/>
      <c r="AE61" s="1272"/>
      <c r="AF61" s="1273"/>
      <c r="AG61" s="1273"/>
      <c r="AH61" s="1273"/>
      <c r="AI61" s="1274"/>
      <c r="AJ61" s="1263"/>
      <c r="AK61" s="1264"/>
      <c r="AL61" s="1264"/>
      <c r="AM61" s="1264"/>
      <c r="AN61" s="1265"/>
      <c r="AO61" s="14"/>
      <c r="AP61" s="3"/>
    </row>
    <row r="62" spans="2:42" ht="14.25" customHeight="1">
      <c r="B62" s="1368"/>
      <c r="C62" s="1374"/>
      <c r="D62" s="68"/>
      <c r="E62" s="1375" t="s">
        <v>13</v>
      </c>
      <c r="F62" s="1375"/>
      <c r="G62" s="1375"/>
      <c r="H62" s="1375"/>
      <c r="I62" s="1375"/>
      <c r="J62" s="1375"/>
      <c r="K62" s="1375"/>
      <c r="L62" s="1375"/>
      <c r="M62" s="1375"/>
      <c r="N62" s="1376"/>
      <c r="O62" s="1266"/>
      <c r="P62" s="1267"/>
      <c r="Q62" s="1266"/>
      <c r="R62" s="1268"/>
      <c r="S62" s="1268"/>
      <c r="T62" s="1268"/>
      <c r="U62" s="1269"/>
      <c r="V62" s="1256" t="s">
        <v>1900</v>
      </c>
      <c r="W62" s="1270" t="s">
        <v>2568</v>
      </c>
      <c r="X62" s="1270"/>
      <c r="Y62" s="1255" t="s">
        <v>1900</v>
      </c>
      <c r="Z62" s="1270" t="s">
        <v>2567</v>
      </c>
      <c r="AA62" s="1270"/>
      <c r="AB62" s="1255" t="s">
        <v>1900</v>
      </c>
      <c r="AC62" s="1270" t="s">
        <v>2566</v>
      </c>
      <c r="AD62" s="1271"/>
      <c r="AE62" s="1272"/>
      <c r="AF62" s="1273"/>
      <c r="AG62" s="1273"/>
      <c r="AH62" s="1273"/>
      <c r="AI62" s="1274"/>
      <c r="AJ62" s="1263"/>
      <c r="AK62" s="1264"/>
      <c r="AL62" s="1264"/>
      <c r="AM62" s="1264"/>
      <c r="AN62" s="1265"/>
      <c r="AO62" s="14"/>
      <c r="AP62" s="3"/>
    </row>
    <row r="63" spans="2:42" ht="14.25" customHeight="1">
      <c r="B63" s="1368"/>
      <c r="C63" s="1374"/>
      <c r="D63" s="68"/>
      <c r="E63" s="1375" t="s">
        <v>555</v>
      </c>
      <c r="F63" s="1375"/>
      <c r="G63" s="1375"/>
      <c r="H63" s="1375"/>
      <c r="I63" s="1375"/>
      <c r="J63" s="1375"/>
      <c r="K63" s="1375"/>
      <c r="L63" s="1375"/>
      <c r="M63" s="1375"/>
      <c r="N63" s="1376"/>
      <c r="O63" s="1266"/>
      <c r="P63" s="1267"/>
      <c r="Q63" s="1266"/>
      <c r="R63" s="1268"/>
      <c r="S63" s="1268"/>
      <c r="T63" s="1268"/>
      <c r="U63" s="1269"/>
      <c r="V63" s="1256" t="s">
        <v>1900</v>
      </c>
      <c r="W63" s="1270" t="s">
        <v>2568</v>
      </c>
      <c r="X63" s="1270"/>
      <c r="Y63" s="1255" t="s">
        <v>1900</v>
      </c>
      <c r="Z63" s="1270" t="s">
        <v>2567</v>
      </c>
      <c r="AA63" s="1270"/>
      <c r="AB63" s="1255" t="s">
        <v>1900</v>
      </c>
      <c r="AC63" s="1270" t="s">
        <v>2566</v>
      </c>
      <c r="AD63" s="1271"/>
      <c r="AE63" s="1272"/>
      <c r="AF63" s="1273"/>
      <c r="AG63" s="1273"/>
      <c r="AH63" s="1273"/>
      <c r="AI63" s="1274"/>
      <c r="AJ63" s="1263"/>
      <c r="AK63" s="1264"/>
      <c r="AL63" s="1264"/>
      <c r="AM63" s="1264"/>
      <c r="AN63" s="1265"/>
      <c r="AO63" s="14"/>
      <c r="AP63" s="3"/>
    </row>
    <row r="64" spans="2:42" ht="14.25" customHeight="1">
      <c r="B64" s="1369"/>
      <c r="C64" s="1374"/>
      <c r="D64" s="68"/>
      <c r="E64" s="1375" t="s">
        <v>556</v>
      </c>
      <c r="F64" s="1375"/>
      <c r="G64" s="1375"/>
      <c r="H64" s="1375"/>
      <c r="I64" s="1375"/>
      <c r="J64" s="1375"/>
      <c r="K64" s="1375"/>
      <c r="L64" s="1375"/>
      <c r="M64" s="1375"/>
      <c r="N64" s="1376"/>
      <c r="O64" s="1266"/>
      <c r="P64" s="1267"/>
      <c r="Q64" s="1266"/>
      <c r="R64" s="1268"/>
      <c r="S64" s="1268"/>
      <c r="T64" s="1268"/>
      <c r="U64" s="1269"/>
      <c r="V64" s="1256" t="s">
        <v>1900</v>
      </c>
      <c r="W64" s="1270" t="s">
        <v>2568</v>
      </c>
      <c r="X64" s="1270"/>
      <c r="Y64" s="1255" t="s">
        <v>1900</v>
      </c>
      <c r="Z64" s="1270" t="s">
        <v>2567</v>
      </c>
      <c r="AA64" s="1270"/>
      <c r="AB64" s="1255" t="s">
        <v>1900</v>
      </c>
      <c r="AC64" s="1270" t="s">
        <v>2566</v>
      </c>
      <c r="AD64" s="1271"/>
      <c r="AE64" s="1272"/>
      <c r="AF64" s="1273"/>
      <c r="AG64" s="1273"/>
      <c r="AH64" s="1273"/>
      <c r="AI64" s="1274"/>
      <c r="AJ64" s="1263"/>
      <c r="AK64" s="1264"/>
      <c r="AL64" s="1264"/>
      <c r="AM64" s="1264"/>
      <c r="AN64" s="1265"/>
      <c r="AO64" s="14"/>
      <c r="AP64" s="3"/>
    </row>
    <row r="65" spans="2:42" ht="14.25" customHeight="1">
      <c r="B65" s="1396" t="s">
        <v>33</v>
      </c>
      <c r="C65" s="1375"/>
      <c r="D65" s="1375"/>
      <c r="E65" s="1375"/>
      <c r="F65" s="1375"/>
      <c r="G65" s="1375"/>
      <c r="H65" s="1375"/>
      <c r="I65" s="1375"/>
      <c r="J65" s="1375"/>
      <c r="K65" s="1375"/>
      <c r="L65" s="1397"/>
      <c r="M65" s="1254"/>
      <c r="N65" s="1253"/>
      <c r="O65" s="1253"/>
      <c r="P65" s="1253"/>
      <c r="Q65" s="1253"/>
      <c r="R65" s="1173"/>
      <c r="S65" s="1173"/>
      <c r="T65" s="1173"/>
      <c r="U65" s="1173"/>
      <c r="V65" s="1252"/>
      <c r="W65" s="1398"/>
      <c r="X65" s="1398"/>
      <c r="Y65" s="1398"/>
      <c r="Z65" s="1398"/>
      <c r="AA65" s="1398"/>
      <c r="AB65" s="1398"/>
      <c r="AC65" s="1398"/>
      <c r="AD65" s="1398"/>
      <c r="AE65" s="1398"/>
      <c r="AF65" s="1398"/>
      <c r="AG65" s="1398"/>
      <c r="AH65" s="1398"/>
      <c r="AI65" s="1398"/>
      <c r="AJ65" s="1398"/>
      <c r="AK65" s="1398"/>
      <c r="AL65" s="1398"/>
      <c r="AM65" s="1398"/>
      <c r="AN65" s="1398"/>
      <c r="AP65" s="3"/>
    </row>
    <row r="66" spans="2:42" ht="14.25" customHeight="1">
      <c r="B66" s="1399" t="s">
        <v>58</v>
      </c>
      <c r="C66" s="1400"/>
      <c r="D66" s="1400"/>
      <c r="E66" s="1400"/>
      <c r="F66" s="1400"/>
      <c r="G66" s="1400"/>
      <c r="H66" s="1400"/>
      <c r="I66" s="1400"/>
      <c r="J66" s="1400"/>
      <c r="K66" s="1400"/>
      <c r="L66" s="1400"/>
      <c r="M66" s="1400"/>
      <c r="N66" s="1400"/>
      <c r="O66" s="1401"/>
      <c r="P66" s="1250"/>
      <c r="Q66" s="1253"/>
      <c r="R66" s="1173"/>
      <c r="S66" s="1173"/>
      <c r="T66" s="1173"/>
      <c r="U66" s="1173"/>
      <c r="V66" s="1252"/>
      <c r="W66" s="1398"/>
      <c r="X66" s="1398"/>
      <c r="Y66" s="1398"/>
      <c r="Z66" s="1398"/>
      <c r="AA66" s="1398"/>
      <c r="AB66" s="1398"/>
      <c r="AC66" s="1398"/>
      <c r="AD66" s="1398"/>
      <c r="AE66" s="1398"/>
      <c r="AF66" s="1398"/>
      <c r="AG66" s="1398"/>
      <c r="AH66" s="1398"/>
      <c r="AI66" s="1398"/>
      <c r="AJ66" s="1398"/>
      <c r="AK66" s="1398"/>
      <c r="AL66" s="1398"/>
      <c r="AM66" s="1398"/>
      <c r="AN66" s="1398"/>
      <c r="AP66" s="3"/>
    </row>
    <row r="67" spans="2:42" ht="14.25" customHeight="1">
      <c r="B67" s="1334" t="s">
        <v>34</v>
      </c>
      <c r="C67" s="1328" t="s">
        <v>175</v>
      </c>
      <c r="D67" s="1268"/>
      <c r="E67" s="1268"/>
      <c r="F67" s="1268"/>
      <c r="G67" s="1268"/>
      <c r="H67" s="1268"/>
      <c r="I67" s="1268"/>
      <c r="J67" s="1268"/>
      <c r="K67" s="1268"/>
      <c r="L67" s="1268"/>
      <c r="M67" s="1268"/>
      <c r="N67" s="1268"/>
      <c r="O67" s="1268"/>
      <c r="P67" s="1268"/>
      <c r="Q67" s="1268"/>
      <c r="R67" s="1268"/>
      <c r="S67" s="1268"/>
      <c r="T67" s="1268"/>
      <c r="U67" s="1269"/>
      <c r="V67" s="1328" t="s">
        <v>51</v>
      </c>
      <c r="W67" s="1268"/>
      <c r="X67" s="1268"/>
      <c r="Y67" s="1268"/>
      <c r="Z67" s="1268"/>
      <c r="AA67" s="1268"/>
      <c r="AB67" s="1268"/>
      <c r="AC67" s="1268"/>
      <c r="AD67" s="1268"/>
      <c r="AE67" s="1268"/>
      <c r="AF67" s="1268"/>
      <c r="AG67" s="1268"/>
      <c r="AH67" s="1268"/>
      <c r="AI67" s="1268"/>
      <c r="AJ67" s="1268"/>
      <c r="AK67" s="1268"/>
      <c r="AL67" s="1268"/>
      <c r="AM67" s="1268"/>
      <c r="AN67" s="1269"/>
      <c r="AP67" s="3"/>
    </row>
    <row r="68" spans="2:42">
      <c r="B68" s="1335"/>
      <c r="C68" s="1315"/>
      <c r="D68" s="1316"/>
      <c r="E68" s="1316"/>
      <c r="F68" s="1316"/>
      <c r="G68" s="1316"/>
      <c r="H68" s="1316"/>
      <c r="I68" s="1316"/>
      <c r="J68" s="1316"/>
      <c r="K68" s="1316"/>
      <c r="L68" s="1316"/>
      <c r="M68" s="1316"/>
      <c r="N68" s="1316"/>
      <c r="O68" s="1316"/>
      <c r="P68" s="1316"/>
      <c r="Q68" s="1316"/>
      <c r="R68" s="1316"/>
      <c r="S68" s="1316"/>
      <c r="T68" s="1316"/>
      <c r="U68" s="1317"/>
      <c r="V68" s="1315"/>
      <c r="W68" s="1316"/>
      <c r="X68" s="1316"/>
      <c r="Y68" s="1316"/>
      <c r="Z68" s="1316"/>
      <c r="AA68" s="1316"/>
      <c r="AB68" s="1316"/>
      <c r="AC68" s="1316"/>
      <c r="AD68" s="1316"/>
      <c r="AE68" s="1316"/>
      <c r="AF68" s="1316"/>
      <c r="AG68" s="1316"/>
      <c r="AH68" s="1316"/>
      <c r="AI68" s="1316"/>
      <c r="AJ68" s="1316"/>
      <c r="AK68" s="1316"/>
      <c r="AL68" s="1316"/>
      <c r="AM68" s="1316"/>
      <c r="AN68" s="1317"/>
      <c r="AP68" s="3"/>
    </row>
    <row r="69" spans="2:42">
      <c r="B69" s="1335"/>
      <c r="C69" s="1393"/>
      <c r="D69" s="1394"/>
      <c r="E69" s="1394"/>
      <c r="F69" s="1394"/>
      <c r="G69" s="1394"/>
      <c r="H69" s="1394"/>
      <c r="I69" s="1394"/>
      <c r="J69" s="1394"/>
      <c r="K69" s="1394"/>
      <c r="L69" s="1394"/>
      <c r="M69" s="1394"/>
      <c r="N69" s="1394"/>
      <c r="O69" s="1394"/>
      <c r="P69" s="1394"/>
      <c r="Q69" s="1394"/>
      <c r="R69" s="1394"/>
      <c r="S69" s="1394"/>
      <c r="T69" s="1394"/>
      <c r="U69" s="1395"/>
      <c r="V69" s="1393"/>
      <c r="W69" s="1394"/>
      <c r="X69" s="1394"/>
      <c r="Y69" s="1394"/>
      <c r="Z69" s="1394"/>
      <c r="AA69" s="1394"/>
      <c r="AB69" s="1394"/>
      <c r="AC69" s="1394"/>
      <c r="AD69" s="1394"/>
      <c r="AE69" s="1394"/>
      <c r="AF69" s="1394"/>
      <c r="AG69" s="1394"/>
      <c r="AH69" s="1394"/>
      <c r="AI69" s="1394"/>
      <c r="AJ69" s="1394"/>
      <c r="AK69" s="1394"/>
      <c r="AL69" s="1394"/>
      <c r="AM69" s="1394"/>
      <c r="AN69" s="1395"/>
      <c r="AP69" s="3"/>
    </row>
    <row r="70" spans="2:42">
      <c r="B70" s="1335"/>
      <c r="C70" s="1393"/>
      <c r="D70" s="1394"/>
      <c r="E70" s="1394"/>
      <c r="F70" s="1394"/>
      <c r="G70" s="1394"/>
      <c r="H70" s="1394"/>
      <c r="I70" s="1394"/>
      <c r="J70" s="1394"/>
      <c r="K70" s="1394"/>
      <c r="L70" s="1394"/>
      <c r="M70" s="1394"/>
      <c r="N70" s="1394"/>
      <c r="O70" s="1394"/>
      <c r="P70" s="1394"/>
      <c r="Q70" s="1394"/>
      <c r="R70" s="1394"/>
      <c r="S70" s="1394"/>
      <c r="T70" s="1394"/>
      <c r="U70" s="1395"/>
      <c r="V70" s="1393"/>
      <c r="W70" s="1394"/>
      <c r="X70" s="1394"/>
      <c r="Y70" s="1394"/>
      <c r="Z70" s="1394"/>
      <c r="AA70" s="1394"/>
      <c r="AB70" s="1394"/>
      <c r="AC70" s="1394"/>
      <c r="AD70" s="1394"/>
      <c r="AE70" s="1394"/>
      <c r="AF70" s="1394"/>
      <c r="AG70" s="1394"/>
      <c r="AH70" s="1394"/>
      <c r="AI70" s="1394"/>
      <c r="AJ70" s="1394"/>
      <c r="AK70" s="1394"/>
      <c r="AL70" s="1394"/>
      <c r="AM70" s="1394"/>
      <c r="AN70" s="1395"/>
      <c r="AP70" s="3"/>
    </row>
    <row r="71" spans="2:42">
      <c r="B71" s="1336"/>
      <c r="C71" s="1318"/>
      <c r="D71" s="1319"/>
      <c r="E71" s="1319"/>
      <c r="F71" s="1319"/>
      <c r="G71" s="1319"/>
      <c r="H71" s="1319"/>
      <c r="I71" s="1319"/>
      <c r="J71" s="1319"/>
      <c r="K71" s="1319"/>
      <c r="L71" s="1319"/>
      <c r="M71" s="1319"/>
      <c r="N71" s="1319"/>
      <c r="O71" s="1319"/>
      <c r="P71" s="1319"/>
      <c r="Q71" s="1319"/>
      <c r="R71" s="1319"/>
      <c r="S71" s="1319"/>
      <c r="T71" s="1319"/>
      <c r="U71" s="1320"/>
      <c r="V71" s="1318"/>
      <c r="W71" s="1319"/>
      <c r="X71" s="1319"/>
      <c r="Y71" s="1319"/>
      <c r="Z71" s="1319"/>
      <c r="AA71" s="1319"/>
      <c r="AB71" s="1319"/>
      <c r="AC71" s="1319"/>
      <c r="AD71" s="1319"/>
      <c r="AE71" s="1319"/>
      <c r="AF71" s="1319"/>
      <c r="AG71" s="1319"/>
      <c r="AH71" s="1319"/>
      <c r="AI71" s="1319"/>
      <c r="AJ71" s="1319"/>
      <c r="AK71" s="1319"/>
      <c r="AL71" s="1319"/>
      <c r="AM71" s="1319"/>
      <c r="AN71" s="1320"/>
      <c r="AP71" s="3"/>
    </row>
    <row r="72" spans="2:42" ht="14.25" customHeight="1">
      <c r="B72" s="1351" t="s">
        <v>35</v>
      </c>
      <c r="C72" s="1352"/>
      <c r="D72" s="1352"/>
      <c r="E72" s="1352"/>
      <c r="F72" s="1353"/>
      <c r="G72" s="1360" t="s">
        <v>36</v>
      </c>
      <c r="H72" s="1360"/>
      <c r="I72" s="1360"/>
      <c r="J72" s="1360"/>
      <c r="K72" s="1360"/>
      <c r="L72" s="1360"/>
      <c r="M72" s="1360"/>
      <c r="N72" s="1360"/>
      <c r="O72" s="1360"/>
      <c r="P72" s="1360"/>
      <c r="Q72" s="1360"/>
      <c r="R72" s="1360"/>
      <c r="S72" s="1360"/>
      <c r="T72" s="1360"/>
      <c r="U72" s="1360"/>
      <c r="V72" s="1360"/>
      <c r="W72" s="1360"/>
      <c r="X72" s="1360"/>
      <c r="Y72" s="1360"/>
      <c r="Z72" s="1360"/>
      <c r="AA72" s="1360"/>
      <c r="AB72" s="1360"/>
      <c r="AC72" s="1360"/>
      <c r="AD72" s="1360"/>
      <c r="AE72" s="1360"/>
      <c r="AF72" s="1360"/>
      <c r="AG72" s="1360"/>
      <c r="AH72" s="1360"/>
      <c r="AI72" s="1360"/>
      <c r="AJ72" s="1360"/>
      <c r="AK72" s="1360"/>
      <c r="AL72" s="1360"/>
      <c r="AM72" s="1360"/>
      <c r="AN72" s="1360"/>
      <c r="AP72" s="3"/>
    </row>
    <row r="74" spans="2:42">
      <c r="B74" s="14" t="s">
        <v>557</v>
      </c>
    </row>
    <row r="75" spans="2:42">
      <c r="B75" s="14" t="s">
        <v>558</v>
      </c>
    </row>
    <row r="76" spans="2:42">
      <c r="B76" s="14" t="s">
        <v>559</v>
      </c>
    </row>
    <row r="77" spans="2:42">
      <c r="B77" s="14" t="s">
        <v>359</v>
      </c>
    </row>
    <row r="78" spans="2:42">
      <c r="B78" s="14" t="s">
        <v>120</v>
      </c>
    </row>
    <row r="79" spans="2:42">
      <c r="B79" s="14" t="s">
        <v>2565</v>
      </c>
    </row>
    <row r="80" spans="2:42">
      <c r="B80" s="14" t="s">
        <v>954</v>
      </c>
    </row>
    <row r="81" spans="2:4">
      <c r="B81" s="14"/>
      <c r="D81" s="3" t="s">
        <v>955</v>
      </c>
    </row>
    <row r="82" spans="2:4">
      <c r="B82" s="14" t="s">
        <v>560</v>
      </c>
    </row>
    <row r="83" spans="2:4">
      <c r="B83" s="14" t="s">
        <v>561</v>
      </c>
    </row>
    <row r="84" spans="2:4">
      <c r="B84" s="14" t="s">
        <v>321</v>
      </c>
    </row>
  </sheetData>
  <mergeCells count="318">
    <mergeCell ref="B67:B71"/>
    <mergeCell ref="C67:U67"/>
    <mergeCell ref="V67:AN67"/>
    <mergeCell ref="C68:U71"/>
    <mergeCell ref="V68:AN71"/>
    <mergeCell ref="B72:F72"/>
    <mergeCell ref="G72:AN72"/>
    <mergeCell ref="B65:L65"/>
    <mergeCell ref="W65:AN66"/>
    <mergeCell ref="B66:O66"/>
    <mergeCell ref="Q40:U40"/>
    <mergeCell ref="E62:N62"/>
    <mergeCell ref="E63:N63"/>
    <mergeCell ref="E61:N61"/>
    <mergeCell ref="E56:N56"/>
    <mergeCell ref="E57:N57"/>
    <mergeCell ref="E53:N53"/>
    <mergeCell ref="E58:N58"/>
    <mergeCell ref="E54:N54"/>
    <mergeCell ref="E55:N55"/>
    <mergeCell ref="E50:N50"/>
    <mergeCell ref="E51:N51"/>
    <mergeCell ref="E52:N52"/>
    <mergeCell ref="E47:N47"/>
    <mergeCell ref="O52:P52"/>
    <mergeCell ref="Q52:U52"/>
    <mergeCell ref="B39:B64"/>
    <mergeCell ref="C61:C64"/>
    <mergeCell ref="E64:N64"/>
    <mergeCell ref="E59:N59"/>
    <mergeCell ref="E60:N60"/>
    <mergeCell ref="E49:N49"/>
    <mergeCell ref="E44:N44"/>
    <mergeCell ref="E45:N45"/>
    <mergeCell ref="C41:C60"/>
    <mergeCell ref="E41:N41"/>
    <mergeCell ref="E48:N48"/>
    <mergeCell ref="E42:N42"/>
    <mergeCell ref="E43:N43"/>
    <mergeCell ref="E46:N46"/>
    <mergeCell ref="AC41:AD41"/>
    <mergeCell ref="O43:P43"/>
    <mergeCell ref="Q43:U43"/>
    <mergeCell ref="W43:X43"/>
    <mergeCell ref="Z43:AA43"/>
    <mergeCell ref="AC43:AD43"/>
    <mergeCell ref="Z44:AA44"/>
    <mergeCell ref="AC44:AD44"/>
    <mergeCell ref="O46:P46"/>
    <mergeCell ref="AE43:AI43"/>
    <mergeCell ref="AJ43:AN43"/>
    <mergeCell ref="B25:B38"/>
    <mergeCell ref="M26:AN26"/>
    <mergeCell ref="M25:AN25"/>
    <mergeCell ref="C25:L25"/>
    <mergeCell ref="C26:L26"/>
    <mergeCell ref="C36:L38"/>
    <mergeCell ref="Q46:U46"/>
    <mergeCell ref="W46:X46"/>
    <mergeCell ref="Z46:AA46"/>
    <mergeCell ref="AC46:AD46"/>
    <mergeCell ref="C35:L35"/>
    <mergeCell ref="M35:AN35"/>
    <mergeCell ref="M30:Q30"/>
    <mergeCell ref="AB30:AF30"/>
    <mergeCell ref="C31:L33"/>
    <mergeCell ref="M33:AN33"/>
    <mergeCell ref="C30:L30"/>
    <mergeCell ref="R30:AA30"/>
    <mergeCell ref="AG30:AN30"/>
    <mergeCell ref="M31:P31"/>
    <mergeCell ref="C34:L34"/>
    <mergeCell ref="M34:Q34"/>
    <mergeCell ref="C27:L29"/>
    <mergeCell ref="M29:AN29"/>
    <mergeCell ref="M23:P23"/>
    <mergeCell ref="Q31:S31"/>
    <mergeCell ref="U31:W31"/>
    <mergeCell ref="Y31:AN31"/>
    <mergeCell ref="M32:P32"/>
    <mergeCell ref="R32:U32"/>
    <mergeCell ref="V32:W32"/>
    <mergeCell ref="X32:AN32"/>
    <mergeCell ref="R23:U23"/>
    <mergeCell ref="V23:W23"/>
    <mergeCell ref="X23:AN23"/>
    <mergeCell ref="M27:P27"/>
    <mergeCell ref="Q27:S27"/>
    <mergeCell ref="U27:W27"/>
    <mergeCell ref="Y27:AN27"/>
    <mergeCell ref="AB3:AF3"/>
    <mergeCell ref="AG3:AN3"/>
    <mergeCell ref="B5:AN5"/>
    <mergeCell ref="N13:O13"/>
    <mergeCell ref="AB13:AI13"/>
    <mergeCell ref="AJ13:AN13"/>
    <mergeCell ref="Y11:AN11"/>
    <mergeCell ref="H7:J7"/>
    <mergeCell ref="B7:G7"/>
    <mergeCell ref="M16:P16"/>
    <mergeCell ref="Q16:S16"/>
    <mergeCell ref="U16:W16"/>
    <mergeCell ref="Y16:AN16"/>
    <mergeCell ref="M17:P17"/>
    <mergeCell ref="R17:U17"/>
    <mergeCell ref="V17:W17"/>
    <mergeCell ref="X17:AN17"/>
    <mergeCell ref="B14:B24"/>
    <mergeCell ref="C14:L14"/>
    <mergeCell ref="C15:L15"/>
    <mergeCell ref="C16:L18"/>
    <mergeCell ref="M18:AN18"/>
    <mergeCell ref="C19:L19"/>
    <mergeCell ref="M19:Q19"/>
    <mergeCell ref="AB19:AF19"/>
    <mergeCell ref="C22:L24"/>
    <mergeCell ref="M24:AN24"/>
    <mergeCell ref="C20:L20"/>
    <mergeCell ref="V20:AA20"/>
    <mergeCell ref="C21:L21"/>
    <mergeCell ref="M21:Q21"/>
    <mergeCell ref="AB21:AF21"/>
    <mergeCell ref="M14:AN14"/>
    <mergeCell ref="M15:AN15"/>
    <mergeCell ref="AF6:AG6"/>
    <mergeCell ref="AI6:AJ6"/>
    <mergeCell ref="AL6:AM6"/>
    <mergeCell ref="V8:X8"/>
    <mergeCell ref="Y8:AN8"/>
    <mergeCell ref="Y9:AN9"/>
    <mergeCell ref="V10:X10"/>
    <mergeCell ref="Y10:AN10"/>
    <mergeCell ref="M22:P22"/>
    <mergeCell ref="Q22:S22"/>
    <mergeCell ref="U22:W22"/>
    <mergeCell ref="Y22:AN22"/>
    <mergeCell ref="M36:P36"/>
    <mergeCell ref="Q36:S36"/>
    <mergeCell ref="U36:W36"/>
    <mergeCell ref="Y36:AN36"/>
    <mergeCell ref="R19:AA19"/>
    <mergeCell ref="AG19:AN19"/>
    <mergeCell ref="M20:U20"/>
    <mergeCell ref="AB20:AN20"/>
    <mergeCell ref="R21:AA21"/>
    <mergeCell ref="AG21:AN21"/>
    <mergeCell ref="M28:P28"/>
    <mergeCell ref="R28:U28"/>
    <mergeCell ref="V28:W28"/>
    <mergeCell ref="X28:AN28"/>
    <mergeCell ref="AB34:AF34"/>
    <mergeCell ref="R34:AA34"/>
    <mergeCell ref="AG34:AN34"/>
    <mergeCell ref="M37:P37"/>
    <mergeCell ref="R37:U37"/>
    <mergeCell ref="V37:W37"/>
    <mergeCell ref="X37:AN37"/>
    <mergeCell ref="AE42:AI42"/>
    <mergeCell ref="AJ42:AN42"/>
    <mergeCell ref="O42:P42"/>
    <mergeCell ref="Q42:U42"/>
    <mergeCell ref="W42:X42"/>
    <mergeCell ref="Z42:AA42"/>
    <mergeCell ref="M38:AN38"/>
    <mergeCell ref="C39:N40"/>
    <mergeCell ref="O39:P40"/>
    <mergeCell ref="Q39:U39"/>
    <mergeCell ref="V39:AD39"/>
    <mergeCell ref="AE39:AI39"/>
    <mergeCell ref="AJ39:AN39"/>
    <mergeCell ref="AC42:AD42"/>
    <mergeCell ref="V40:AD40"/>
    <mergeCell ref="AE40:AI40"/>
    <mergeCell ref="AJ40:AN40"/>
    <mergeCell ref="O41:P41"/>
    <mergeCell ref="Q41:U41"/>
    <mergeCell ref="AE41:AI41"/>
    <mergeCell ref="AJ41:AN41"/>
    <mergeCell ref="W41:X41"/>
    <mergeCell ref="Z41:AA41"/>
    <mergeCell ref="Q44:U44"/>
    <mergeCell ref="W44:X44"/>
    <mergeCell ref="AE46:AI46"/>
    <mergeCell ref="AJ46:AN46"/>
    <mergeCell ref="O47:P47"/>
    <mergeCell ref="Q47:U47"/>
    <mergeCell ref="W47:X47"/>
    <mergeCell ref="Z47:AA47"/>
    <mergeCell ref="AC47:AD47"/>
    <mergeCell ref="AE47:AI47"/>
    <mergeCell ref="AE44:AI44"/>
    <mergeCell ref="AJ44:AN44"/>
    <mergeCell ref="O45:P45"/>
    <mergeCell ref="Q45:U45"/>
    <mergeCell ref="W45:X45"/>
    <mergeCell ref="Z45:AA45"/>
    <mergeCell ref="AC45:AD45"/>
    <mergeCell ref="AE45:AI45"/>
    <mergeCell ref="AJ45:AN45"/>
    <mergeCell ref="O44:P44"/>
    <mergeCell ref="AJ47:AN47"/>
    <mergeCell ref="AE48:AI48"/>
    <mergeCell ref="AJ48:AN48"/>
    <mergeCell ref="O49:P49"/>
    <mergeCell ref="Q49:U49"/>
    <mergeCell ref="W49:X49"/>
    <mergeCell ref="Z49:AA49"/>
    <mergeCell ref="AC49:AD49"/>
    <mergeCell ref="AE49:AI49"/>
    <mergeCell ref="AJ49:AN49"/>
    <mergeCell ref="O48:P48"/>
    <mergeCell ref="Q48:U48"/>
    <mergeCell ref="W48:X48"/>
    <mergeCell ref="Z48:AA48"/>
    <mergeCell ref="AC48:AD48"/>
    <mergeCell ref="W50:X50"/>
    <mergeCell ref="Z50:AA50"/>
    <mergeCell ref="AC50:AD50"/>
    <mergeCell ref="AE50:AI50"/>
    <mergeCell ref="AJ50:AN50"/>
    <mergeCell ref="O51:P51"/>
    <mergeCell ref="Q51:U51"/>
    <mergeCell ref="W51:X51"/>
    <mergeCell ref="Z51:AA51"/>
    <mergeCell ref="AC51:AD51"/>
    <mergeCell ref="O50:P50"/>
    <mergeCell ref="Q50:U50"/>
    <mergeCell ref="AE51:AI51"/>
    <mergeCell ref="AJ51:AN51"/>
    <mergeCell ref="W52:X52"/>
    <mergeCell ref="Z52:AA52"/>
    <mergeCell ref="AC52:AD52"/>
    <mergeCell ref="AE52:AI52"/>
    <mergeCell ref="AJ52:AN52"/>
    <mergeCell ref="AJ53:AN53"/>
    <mergeCell ref="O54:P54"/>
    <mergeCell ref="Q54:U54"/>
    <mergeCell ref="W54:X54"/>
    <mergeCell ref="Z54:AA54"/>
    <mergeCell ref="AC54:AD54"/>
    <mergeCell ref="AE54:AI54"/>
    <mergeCell ref="AJ54:AN54"/>
    <mergeCell ref="O53:P53"/>
    <mergeCell ref="Q53:U53"/>
    <mergeCell ref="W53:X53"/>
    <mergeCell ref="Z53:AA53"/>
    <mergeCell ref="AC53:AD53"/>
    <mergeCell ref="AE53:AI53"/>
    <mergeCell ref="AJ55:AN55"/>
    <mergeCell ref="O56:P56"/>
    <mergeCell ref="Q56:U56"/>
    <mergeCell ref="W56:X56"/>
    <mergeCell ref="Z56:AA56"/>
    <mergeCell ref="AC56:AD56"/>
    <mergeCell ref="AE56:AI56"/>
    <mergeCell ref="AJ56:AN56"/>
    <mergeCell ref="O55:P55"/>
    <mergeCell ref="Q55:U55"/>
    <mergeCell ref="W55:X55"/>
    <mergeCell ref="Z55:AA55"/>
    <mergeCell ref="AC55:AD55"/>
    <mergeCell ref="AE55:AI55"/>
    <mergeCell ref="O59:P59"/>
    <mergeCell ref="Q59:U59"/>
    <mergeCell ref="W59:X59"/>
    <mergeCell ref="Z59:AA59"/>
    <mergeCell ref="AC59:AD59"/>
    <mergeCell ref="AE59:AI59"/>
    <mergeCell ref="O60:P60"/>
    <mergeCell ref="AJ57:AN57"/>
    <mergeCell ref="O58:P58"/>
    <mergeCell ref="Q58:U58"/>
    <mergeCell ref="W58:X58"/>
    <mergeCell ref="Z58:AA58"/>
    <mergeCell ref="AC58:AD58"/>
    <mergeCell ref="AE58:AI58"/>
    <mergeCell ref="AJ58:AN58"/>
    <mergeCell ref="O57:P57"/>
    <mergeCell ref="Q57:U57"/>
    <mergeCell ref="W57:X57"/>
    <mergeCell ref="Z57:AA57"/>
    <mergeCell ref="AC57:AD57"/>
    <mergeCell ref="AE57:AI57"/>
    <mergeCell ref="Q63:U63"/>
    <mergeCell ref="W63:X63"/>
    <mergeCell ref="Z63:AA63"/>
    <mergeCell ref="AC63:AD63"/>
    <mergeCell ref="AJ59:AN59"/>
    <mergeCell ref="Q60:U60"/>
    <mergeCell ref="W60:X60"/>
    <mergeCell ref="Z60:AA60"/>
    <mergeCell ref="AC60:AD60"/>
    <mergeCell ref="AE60:AI60"/>
    <mergeCell ref="AJ60:AN60"/>
    <mergeCell ref="AJ61:AN61"/>
    <mergeCell ref="O61:P61"/>
    <mergeCell ref="Q61:U61"/>
    <mergeCell ref="W61:X61"/>
    <mergeCell ref="Z61:AA61"/>
    <mergeCell ref="AC61:AD61"/>
    <mergeCell ref="AE61:AI61"/>
    <mergeCell ref="O64:P64"/>
    <mergeCell ref="Q64:U64"/>
    <mergeCell ref="W64:X64"/>
    <mergeCell ref="Z64:AA64"/>
    <mergeCell ref="AC64:AD64"/>
    <mergeCell ref="AE64:AI64"/>
    <mergeCell ref="AJ64:AN64"/>
    <mergeCell ref="O62:P62"/>
    <mergeCell ref="Q62:U62"/>
    <mergeCell ref="AE63:AI63"/>
    <mergeCell ref="AJ63:AN63"/>
    <mergeCell ref="W62:X62"/>
    <mergeCell ref="Z62:AA62"/>
    <mergeCell ref="AC62:AD62"/>
    <mergeCell ref="AE62:AI62"/>
    <mergeCell ref="AJ62:AN62"/>
    <mergeCell ref="O63:P63"/>
  </mergeCells>
  <phoneticPr fontId="4"/>
  <dataValidations count="2">
    <dataValidation type="list" allowBlank="1" showInputMessage="1" showErrorMessage="1" sqref="O41:P64" xr:uid="{00000000-0002-0000-0700-000001000000}">
      <formula1>"○"</formula1>
    </dataValidation>
    <dataValidation type="list" allowBlank="1" showInputMessage="1" showErrorMessage="1" sqref="V41:V64 Y41:Y64 AB41:AB64" xr:uid="{00000000-0002-0000-0700-000000000000}">
      <formula1>"□,■"</formula1>
    </dataValidation>
  </dataValidations>
  <printOptions horizontalCentered="1"/>
  <pageMargins left="0.23622047244094491" right="0.23622047244094491" top="0.74803149606299213" bottom="0.74803149606299213" header="0.31496062992125984" footer="0.31496062992125984"/>
  <pageSetup paperSize="9" scale="65"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AM89"/>
  <sheetViews>
    <sheetView view="pageBreakPreview" zoomScale="70" zoomScaleNormal="100" zoomScaleSheetLayoutView="70" workbookViewId="0">
      <selection activeCell="B1" sqref="B1"/>
    </sheetView>
  </sheetViews>
  <sheetFormatPr defaultColWidth="9" defaultRowHeight="13.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9">
      <c r="B2" s="318" t="s">
        <v>429</v>
      </c>
    </row>
    <row r="3" spans="2:39">
      <c r="B3" s="319"/>
    </row>
    <row r="4" spans="2:39" ht="13.5" customHeight="1">
      <c r="B4" s="318" t="s">
        <v>430</v>
      </c>
      <c r="X4" s="320" t="s">
        <v>431</v>
      </c>
    </row>
    <row r="5" spans="2:39" ht="6.75" customHeight="1">
      <c r="B5" s="318"/>
      <c r="W5" s="320"/>
      <c r="AJ5" s="338"/>
      <c r="AK5" s="338"/>
      <c r="AL5" s="338"/>
      <c r="AM5" s="338"/>
    </row>
    <row r="6" spans="2:39" ht="13.5" customHeight="1">
      <c r="X6" s="318" t="s">
        <v>432</v>
      </c>
      <c r="AJ6" s="338"/>
      <c r="AK6" s="338"/>
      <c r="AL6" s="338"/>
      <c r="AM6" s="338"/>
    </row>
    <row r="7" spans="2:39" ht="6.75" customHeight="1">
      <c r="W7" s="318"/>
      <c r="AJ7" s="338"/>
      <c r="AK7" s="338"/>
      <c r="AL7" s="338"/>
      <c r="AM7" s="338"/>
    </row>
    <row r="8" spans="2:39" ht="14.25" customHeight="1">
      <c r="B8" s="318" t="s">
        <v>433</v>
      </c>
      <c r="AB8" s="318" t="s">
        <v>434</v>
      </c>
      <c r="AJ8" s="338"/>
      <c r="AK8" s="338"/>
      <c r="AL8" s="338"/>
      <c r="AM8" s="338"/>
    </row>
    <row r="9" spans="2:39" ht="14.25" customHeight="1">
      <c r="B9" s="319"/>
      <c r="AJ9" s="338"/>
      <c r="AK9" s="338"/>
      <c r="AL9" s="338"/>
      <c r="AM9" s="338"/>
    </row>
    <row r="10" spans="2:39" ht="18" customHeight="1">
      <c r="B10" s="1704" t="s">
        <v>435</v>
      </c>
      <c r="C10" s="1704" t="s">
        <v>436</v>
      </c>
      <c r="D10" s="1704" t="s">
        <v>437</v>
      </c>
      <c r="E10" s="1698" t="s">
        <v>99</v>
      </c>
      <c r="F10" s="1699"/>
      <c r="G10" s="1699"/>
      <c r="H10" s="1699"/>
      <c r="I10" s="1699"/>
      <c r="J10" s="1699"/>
      <c r="K10" s="1709"/>
      <c r="L10" s="1698" t="s">
        <v>100</v>
      </c>
      <c r="M10" s="1699"/>
      <c r="N10" s="1699"/>
      <c r="O10" s="1699"/>
      <c r="P10" s="1699"/>
      <c r="Q10" s="1699"/>
      <c r="R10" s="1709"/>
      <c r="S10" s="1698" t="s">
        <v>101</v>
      </c>
      <c r="T10" s="1699"/>
      <c r="U10" s="1699"/>
      <c r="V10" s="1699"/>
      <c r="W10" s="1699"/>
      <c r="X10" s="1699"/>
      <c r="Y10" s="1709"/>
      <c r="Z10" s="1698" t="s">
        <v>102</v>
      </c>
      <c r="AA10" s="1699"/>
      <c r="AB10" s="1699"/>
      <c r="AC10" s="1699"/>
      <c r="AD10" s="1699"/>
      <c r="AE10" s="1699"/>
      <c r="AF10" s="1700"/>
      <c r="AG10" s="1701" t="s">
        <v>438</v>
      </c>
      <c r="AH10" s="1704" t="s">
        <v>439</v>
      </c>
      <c r="AI10" s="1704" t="s">
        <v>111</v>
      </c>
      <c r="AJ10" s="338"/>
      <c r="AK10" s="338"/>
      <c r="AL10" s="338"/>
      <c r="AM10" s="338"/>
    </row>
    <row r="11" spans="2:39" ht="18" customHeight="1">
      <c r="B11" s="1707"/>
      <c r="C11" s="1707"/>
      <c r="D11" s="1707"/>
      <c r="E11" s="322">
        <v>1</v>
      </c>
      <c r="F11" s="322">
        <v>2</v>
      </c>
      <c r="G11" s="322">
        <v>3</v>
      </c>
      <c r="H11" s="322">
        <v>4</v>
      </c>
      <c r="I11" s="322">
        <v>5</v>
      </c>
      <c r="J11" s="322">
        <v>6</v>
      </c>
      <c r="K11" s="322">
        <v>7</v>
      </c>
      <c r="L11" s="322">
        <v>8</v>
      </c>
      <c r="M11" s="322">
        <v>9</v>
      </c>
      <c r="N11" s="322">
        <v>10</v>
      </c>
      <c r="O11" s="322">
        <v>11</v>
      </c>
      <c r="P11" s="322">
        <v>12</v>
      </c>
      <c r="Q11" s="322">
        <v>13</v>
      </c>
      <c r="R11" s="322">
        <v>14</v>
      </c>
      <c r="S11" s="322">
        <v>15</v>
      </c>
      <c r="T11" s="322">
        <v>16</v>
      </c>
      <c r="U11" s="322">
        <v>17</v>
      </c>
      <c r="V11" s="322">
        <v>18</v>
      </c>
      <c r="W11" s="322">
        <v>19</v>
      </c>
      <c r="X11" s="322">
        <v>20</v>
      </c>
      <c r="Y11" s="322">
        <v>21</v>
      </c>
      <c r="Z11" s="322">
        <v>22</v>
      </c>
      <c r="AA11" s="322">
        <v>23</v>
      </c>
      <c r="AB11" s="322">
        <v>24</v>
      </c>
      <c r="AC11" s="322">
        <v>25</v>
      </c>
      <c r="AD11" s="322">
        <v>26</v>
      </c>
      <c r="AE11" s="322">
        <v>27</v>
      </c>
      <c r="AF11" s="321">
        <v>28</v>
      </c>
      <c r="AG11" s="1702"/>
      <c r="AH11" s="1705"/>
      <c r="AI11" s="1705"/>
      <c r="AJ11" s="338"/>
      <c r="AK11" s="338"/>
      <c r="AL11" s="338"/>
      <c r="AM11" s="338"/>
    </row>
    <row r="12" spans="2:39" ht="18" customHeight="1">
      <c r="B12" s="1708"/>
      <c r="C12" s="1708"/>
      <c r="D12" s="1708"/>
      <c r="E12" s="322" t="s">
        <v>103</v>
      </c>
      <c r="F12" s="323"/>
      <c r="G12" s="323"/>
      <c r="H12" s="323"/>
      <c r="I12" s="323"/>
      <c r="J12" s="323"/>
      <c r="K12" s="323"/>
      <c r="L12" s="323"/>
      <c r="M12" s="323"/>
      <c r="N12" s="323"/>
      <c r="O12" s="323"/>
      <c r="P12" s="323"/>
      <c r="Q12" s="323"/>
      <c r="R12" s="323"/>
      <c r="S12" s="323"/>
      <c r="T12" s="323"/>
      <c r="U12" s="323"/>
      <c r="V12" s="323"/>
      <c r="W12" s="323"/>
      <c r="X12" s="323"/>
      <c r="Y12" s="323"/>
      <c r="Z12" s="323"/>
      <c r="AA12" s="323"/>
      <c r="AB12" s="323"/>
      <c r="AC12" s="323"/>
      <c r="AD12" s="323"/>
      <c r="AE12" s="323"/>
      <c r="AF12" s="324"/>
      <c r="AG12" s="1703"/>
      <c r="AH12" s="1706"/>
      <c r="AI12" s="1706"/>
      <c r="AJ12" s="338"/>
      <c r="AK12" s="338"/>
      <c r="AL12" s="338"/>
      <c r="AM12" s="338"/>
    </row>
    <row r="13" spans="2:39" ht="18" customHeight="1">
      <c r="B13" s="1696" t="s">
        <v>440</v>
      </c>
      <c r="C13" s="1696"/>
      <c r="D13" s="1696"/>
      <c r="E13" s="293" t="s">
        <v>104</v>
      </c>
      <c r="F13" s="293" t="s">
        <v>104</v>
      </c>
      <c r="G13" s="293" t="s">
        <v>105</v>
      </c>
      <c r="H13" s="293" t="s">
        <v>106</v>
      </c>
      <c r="I13" s="293" t="s">
        <v>107</v>
      </c>
      <c r="J13" s="293" t="s">
        <v>104</v>
      </c>
      <c r="K13" s="293" t="s">
        <v>107</v>
      </c>
      <c r="L13" s="325"/>
      <c r="M13" s="325"/>
      <c r="N13" s="325"/>
      <c r="O13" s="325"/>
      <c r="P13" s="325"/>
      <c r="Q13" s="325"/>
      <c r="R13" s="325"/>
      <c r="S13" s="325"/>
      <c r="T13" s="325"/>
      <c r="U13" s="325"/>
      <c r="V13" s="325"/>
      <c r="W13" s="325"/>
      <c r="X13" s="325"/>
      <c r="Y13" s="325"/>
      <c r="Z13" s="325"/>
      <c r="AA13" s="325"/>
      <c r="AB13" s="325"/>
      <c r="AC13" s="325"/>
      <c r="AD13" s="325"/>
      <c r="AE13" s="325"/>
      <c r="AF13" s="326"/>
      <c r="AG13" s="327"/>
      <c r="AH13" s="328"/>
      <c r="AI13" s="328"/>
    </row>
    <row r="14" spans="2:39" ht="18" customHeight="1">
      <c r="B14" s="1696" t="s">
        <v>441</v>
      </c>
      <c r="C14" s="1696"/>
      <c r="D14" s="1696"/>
      <c r="E14" s="293" t="s">
        <v>108</v>
      </c>
      <c r="F14" s="293" t="s">
        <v>108</v>
      </c>
      <c r="G14" s="293" t="s">
        <v>108</v>
      </c>
      <c r="H14" s="293" t="s">
        <v>109</v>
      </c>
      <c r="I14" s="293" t="s">
        <v>109</v>
      </c>
      <c r="J14" s="293" t="s">
        <v>110</v>
      </c>
      <c r="K14" s="293" t="s">
        <v>110</v>
      </c>
      <c r="L14" s="325"/>
      <c r="M14" s="325"/>
      <c r="N14" s="325"/>
      <c r="O14" s="325"/>
      <c r="P14" s="325"/>
      <c r="Q14" s="325"/>
      <c r="R14" s="325"/>
      <c r="S14" s="325"/>
      <c r="T14" s="325"/>
      <c r="U14" s="325"/>
      <c r="V14" s="325"/>
      <c r="W14" s="325"/>
      <c r="X14" s="325"/>
      <c r="Y14" s="325"/>
      <c r="Z14" s="325"/>
      <c r="AA14" s="325"/>
      <c r="AB14" s="325"/>
      <c r="AC14" s="325"/>
      <c r="AD14" s="325"/>
      <c r="AE14" s="325"/>
      <c r="AF14" s="326"/>
      <c r="AG14" s="327"/>
      <c r="AH14" s="328"/>
      <c r="AI14" s="328"/>
    </row>
    <row r="15" spans="2:39" ht="18" customHeight="1">
      <c r="B15" s="328"/>
      <c r="C15" s="328"/>
      <c r="D15" s="328"/>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4"/>
      <c r="AG15" s="327"/>
      <c r="AH15" s="328"/>
      <c r="AI15" s="328"/>
    </row>
    <row r="16" spans="2:39" ht="18" customHeight="1">
      <c r="B16" s="328"/>
      <c r="C16" s="328"/>
      <c r="D16" s="328"/>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4"/>
      <c r="AG16" s="327"/>
      <c r="AH16" s="328"/>
      <c r="AI16" s="328"/>
    </row>
    <row r="17" spans="2:37" ht="18" customHeight="1">
      <c r="B17" s="328"/>
      <c r="C17" s="328"/>
      <c r="D17" s="328"/>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4"/>
      <c r="AG17" s="327"/>
      <c r="AH17" s="328"/>
      <c r="AI17" s="328"/>
    </row>
    <row r="18" spans="2:37" ht="18" customHeight="1">
      <c r="B18" s="328"/>
      <c r="C18" s="328"/>
      <c r="D18" s="328"/>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4"/>
      <c r="AG18" s="327"/>
      <c r="AH18" s="328"/>
      <c r="AI18" s="328"/>
    </row>
    <row r="19" spans="2:37" ht="18" customHeight="1">
      <c r="B19" s="328"/>
      <c r="C19" s="328"/>
      <c r="D19" s="328"/>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4"/>
      <c r="AG19" s="327"/>
      <c r="AH19" s="328"/>
      <c r="AI19" s="328"/>
    </row>
    <row r="20" spans="2:37" ht="18" customHeight="1">
      <c r="B20" s="328"/>
      <c r="C20" s="328"/>
      <c r="D20" s="328"/>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4"/>
      <c r="AG20" s="327"/>
      <c r="AH20" s="328"/>
      <c r="AI20" s="328"/>
    </row>
    <row r="21" spans="2:37" ht="18" customHeight="1">
      <c r="B21" s="328"/>
      <c r="C21" s="328"/>
      <c r="D21" s="328"/>
      <c r="E21" s="293"/>
      <c r="F21" s="293"/>
      <c r="G21" s="293"/>
      <c r="H21" s="293"/>
      <c r="I21" s="293"/>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4"/>
      <c r="AG21" s="327"/>
      <c r="AH21" s="328"/>
      <c r="AI21" s="328"/>
    </row>
    <row r="22" spans="2:37" ht="18" customHeight="1">
      <c r="B22" s="328"/>
      <c r="C22" s="328"/>
      <c r="D22" s="328"/>
      <c r="E22" s="293"/>
      <c r="F22" s="293"/>
      <c r="G22" s="293"/>
      <c r="H22" s="293"/>
      <c r="I22" s="293"/>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327"/>
      <c r="AH22" s="328"/>
      <c r="AI22" s="328"/>
    </row>
    <row r="23" spans="2:37" ht="18" customHeight="1">
      <c r="B23" s="328"/>
      <c r="C23" s="328"/>
      <c r="D23" s="328"/>
      <c r="E23" s="293"/>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327"/>
      <c r="AH23" s="328"/>
      <c r="AI23" s="328"/>
    </row>
    <row r="24" spans="2:37" ht="18" customHeight="1" thickBot="1">
      <c r="B24" s="329"/>
      <c r="D24" s="329"/>
      <c r="E24" s="295"/>
      <c r="F24" s="295"/>
      <c r="G24" s="295"/>
      <c r="H24" s="295"/>
      <c r="I24" s="295"/>
      <c r="J24" s="295"/>
      <c r="K24" s="295"/>
      <c r="L24" s="295"/>
      <c r="M24" s="295"/>
      <c r="N24" s="295"/>
      <c r="O24" s="295"/>
      <c r="P24" s="295"/>
      <c r="Q24" s="295"/>
      <c r="R24" s="295"/>
      <c r="S24" s="295"/>
      <c r="T24" s="295"/>
      <c r="U24" s="295"/>
      <c r="V24" s="295"/>
      <c r="W24" s="295"/>
      <c r="X24" s="295"/>
      <c r="Y24" s="295"/>
      <c r="Z24" s="295"/>
      <c r="AA24" s="295"/>
      <c r="AB24" s="295"/>
      <c r="AC24" s="295"/>
      <c r="AD24" s="295"/>
      <c r="AE24" s="295"/>
      <c r="AF24" s="295"/>
      <c r="AG24" s="327"/>
      <c r="AH24" s="328"/>
      <c r="AI24" s="328"/>
    </row>
    <row r="25" spans="2:37" ht="18" customHeight="1" thickTop="1">
      <c r="B25" s="1695" t="s">
        <v>1189</v>
      </c>
      <c r="C25" s="1697" t="s">
        <v>1190</v>
      </c>
      <c r="D25" s="1697"/>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I25" s="58"/>
    </row>
    <row r="26" spans="2:37" ht="30" customHeight="1">
      <c r="B26" s="1696"/>
      <c r="C26" s="1696" t="s">
        <v>1191</v>
      </c>
      <c r="D26" s="1696"/>
      <c r="E26" s="340"/>
      <c r="F26" s="340"/>
      <c r="G26" s="340"/>
      <c r="H26" s="340"/>
      <c r="I26" s="340"/>
      <c r="J26" s="340"/>
      <c r="K26" s="340"/>
      <c r="L26" s="340"/>
      <c r="M26" s="340"/>
      <c r="N26" s="340"/>
      <c r="O26" s="340"/>
      <c r="P26" s="340"/>
      <c r="Q26" s="340"/>
      <c r="R26" s="340"/>
      <c r="S26" s="340"/>
      <c r="T26" s="340"/>
      <c r="U26" s="340"/>
      <c r="V26" s="340"/>
      <c r="W26" s="340"/>
      <c r="X26" s="340"/>
      <c r="Y26" s="340"/>
      <c r="Z26" s="340"/>
      <c r="AA26" s="340"/>
      <c r="AB26" s="340"/>
      <c r="AC26" s="340"/>
      <c r="AD26" s="340"/>
      <c r="AE26" s="340"/>
      <c r="AF26" s="340"/>
      <c r="AI26" s="97"/>
    </row>
    <row r="27" spans="2:37" ht="8.25" customHeight="1">
      <c r="B27" s="330"/>
      <c r="C27" s="331"/>
      <c r="D27" s="331"/>
      <c r="E27" s="331"/>
      <c r="F27" s="331"/>
      <c r="G27" s="331"/>
      <c r="H27" s="331"/>
      <c r="I27" s="331"/>
      <c r="J27" s="331"/>
      <c r="K27" s="331"/>
      <c r="L27" s="331"/>
      <c r="M27" s="331"/>
      <c r="N27" s="331"/>
      <c r="O27" s="331"/>
      <c r="P27" s="331"/>
      <c r="Q27" s="331"/>
      <c r="R27" s="331"/>
      <c r="S27" s="331"/>
      <c r="T27" s="331"/>
      <c r="U27" s="331"/>
      <c r="V27" s="331"/>
      <c r="W27" s="331"/>
      <c r="X27" s="331"/>
      <c r="Y27" s="331"/>
      <c r="Z27" s="331"/>
      <c r="AA27" s="331"/>
      <c r="AB27" s="331"/>
      <c r="AC27" s="331"/>
      <c r="AD27" s="331"/>
      <c r="AE27" s="331"/>
      <c r="AF27" s="331"/>
      <c r="AI27" s="97"/>
    </row>
    <row r="28" spans="2:37">
      <c r="B28" s="332" t="s">
        <v>112</v>
      </c>
      <c r="E28" s="333"/>
      <c r="AI28" s="334"/>
      <c r="AJ28" s="335"/>
      <c r="AK28" s="335"/>
    </row>
    <row r="29" spans="2:37" ht="6" customHeight="1">
      <c r="B29" s="332"/>
      <c r="AI29" s="97"/>
    </row>
    <row r="30" spans="2:37">
      <c r="B30" s="332" t="s">
        <v>113</v>
      </c>
      <c r="AI30" s="97"/>
    </row>
    <row r="31" spans="2:37">
      <c r="B31" s="332" t="s">
        <v>442</v>
      </c>
      <c r="AI31" s="97"/>
    </row>
    <row r="32" spans="2:37" ht="6.75" customHeight="1">
      <c r="B32" s="332"/>
      <c r="AI32" s="97"/>
    </row>
    <row r="33" spans="2:35">
      <c r="B33" s="332" t="s">
        <v>114</v>
      </c>
      <c r="AI33" s="97"/>
    </row>
    <row r="34" spans="2:35">
      <c r="B34" s="332" t="s">
        <v>442</v>
      </c>
      <c r="AI34" s="97"/>
    </row>
    <row r="35" spans="2:35" ht="6.75" customHeight="1">
      <c r="B35" s="332"/>
      <c r="AI35" s="97"/>
    </row>
    <row r="36" spans="2:35">
      <c r="B36" s="332" t="s">
        <v>115</v>
      </c>
      <c r="AI36" s="97"/>
    </row>
    <row r="37" spans="2:35">
      <c r="B37" s="332" t="s">
        <v>442</v>
      </c>
      <c r="AI37" s="97"/>
    </row>
    <row r="38" spans="2:35" ht="6" customHeight="1">
      <c r="B38" s="336"/>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c r="B39" s="318"/>
    </row>
    <row r="40" spans="2:35" ht="6.75" customHeight="1">
      <c r="B40" s="318"/>
    </row>
    <row r="41" spans="2:35">
      <c r="B41" s="1" t="s">
        <v>443</v>
      </c>
    </row>
    <row r="42" spans="2:35">
      <c r="B42" s="1" t="s">
        <v>444</v>
      </c>
    </row>
    <row r="43" spans="2:35">
      <c r="B43" s="1" t="s">
        <v>445</v>
      </c>
    </row>
    <row r="44" spans="2:35">
      <c r="B44" s="1" t="s">
        <v>446</v>
      </c>
    </row>
    <row r="45" spans="2:35">
      <c r="B45" s="1" t="s">
        <v>447</v>
      </c>
    </row>
    <row r="46" spans="2:35">
      <c r="B46" s="1" t="s">
        <v>448</v>
      </c>
    </row>
    <row r="47" spans="2:35">
      <c r="B47" s="1" t="s">
        <v>449</v>
      </c>
    </row>
    <row r="48" spans="2:35">
      <c r="B48" s="1" t="s">
        <v>450</v>
      </c>
    </row>
    <row r="49" spans="2:2">
      <c r="B49" s="1" t="s">
        <v>451</v>
      </c>
    </row>
    <row r="50" spans="2:2">
      <c r="B50" s="1" t="s">
        <v>452</v>
      </c>
    </row>
    <row r="51" spans="2:2" ht="14.4">
      <c r="B51" s="337" t="s">
        <v>453</v>
      </c>
    </row>
    <row r="52" spans="2:2">
      <c r="B52" s="1" t="s">
        <v>454</v>
      </c>
    </row>
    <row r="53" spans="2:2">
      <c r="B53" s="1" t="s">
        <v>455</v>
      </c>
    </row>
    <row r="54" spans="2:2">
      <c r="B54" s="1" t="s">
        <v>1275</v>
      </c>
    </row>
    <row r="55" spans="2:2">
      <c r="B55" s="1" t="s">
        <v>1276</v>
      </c>
    </row>
    <row r="56" spans="2:2">
      <c r="B56" s="1" t="s">
        <v>1277</v>
      </c>
    </row>
    <row r="57" spans="2:2">
      <c r="B57" s="1" t="s">
        <v>1278</v>
      </c>
    </row>
    <row r="58" spans="2:2">
      <c r="B58" s="1" t="s">
        <v>1279</v>
      </c>
    </row>
    <row r="59" spans="2:2">
      <c r="B59" s="1" t="s">
        <v>1280</v>
      </c>
    </row>
    <row r="60" spans="2:2">
      <c r="B60" s="1" t="s">
        <v>456</v>
      </c>
    </row>
    <row r="61" spans="2:2">
      <c r="B61" s="1" t="s">
        <v>457</v>
      </c>
    </row>
    <row r="62" spans="2:2">
      <c r="B62" s="1"/>
    </row>
    <row r="63" spans="2:2">
      <c r="B63" s="1"/>
    </row>
    <row r="64" spans="2:2">
      <c r="B64" s="1"/>
    </row>
    <row r="65" spans="2:2">
      <c r="B65" s="1"/>
    </row>
    <row r="66" spans="2:2">
      <c r="B66" s="1"/>
    </row>
    <row r="67" spans="2:2">
      <c r="B67" s="1"/>
    </row>
    <row r="68" spans="2:2">
      <c r="B68" s="1"/>
    </row>
    <row r="69" spans="2:2">
      <c r="B69" s="1"/>
    </row>
    <row r="70" spans="2:2">
      <c r="B70" s="1"/>
    </row>
    <row r="71" spans="2:2">
      <c r="B71" s="1"/>
    </row>
    <row r="72" spans="2:2">
      <c r="B72" s="1"/>
    </row>
    <row r="73" spans="2:2">
      <c r="B73" s="1"/>
    </row>
    <row r="74" spans="2:2">
      <c r="B74" s="1"/>
    </row>
    <row r="75" spans="2:2">
      <c r="B75" s="1"/>
    </row>
    <row r="76" spans="2:2">
      <c r="B76" s="1"/>
    </row>
    <row r="77" spans="2:2">
      <c r="B77" s="1"/>
    </row>
    <row r="78" spans="2:2">
      <c r="B78" s="1"/>
    </row>
    <row r="79" spans="2:2">
      <c r="B79" s="1"/>
    </row>
    <row r="80" spans="2:2">
      <c r="B80" s="1"/>
    </row>
    <row r="81" spans="2:2">
      <c r="B81" s="1"/>
    </row>
    <row r="82" spans="2:2">
      <c r="B82" s="1"/>
    </row>
    <row r="83" spans="2:2">
      <c r="B83" s="1"/>
    </row>
    <row r="84" spans="2:2">
      <c r="B84" s="1"/>
    </row>
    <row r="85" spans="2:2">
      <c r="B85" s="1"/>
    </row>
    <row r="86" spans="2:2">
      <c r="B86" s="1"/>
    </row>
    <row r="87" spans="2:2">
      <c r="B87" s="1"/>
    </row>
    <row r="88" spans="2:2">
      <c r="B88" s="1"/>
    </row>
    <row r="89" spans="2:2">
      <c r="B89" s="1"/>
    </row>
  </sheetData>
  <mergeCells count="15">
    <mergeCell ref="AI10:AI12"/>
    <mergeCell ref="B13:D13"/>
    <mergeCell ref="B14:D14"/>
    <mergeCell ref="B10:B12"/>
    <mergeCell ref="C10:C12"/>
    <mergeCell ref="D10:D12"/>
    <mergeCell ref="E10:K10"/>
    <mergeCell ref="L10:R10"/>
    <mergeCell ref="S10:Y10"/>
    <mergeCell ref="AH10:AH12"/>
    <mergeCell ref="B25:B26"/>
    <mergeCell ref="C25:D25"/>
    <mergeCell ref="C26:D26"/>
    <mergeCell ref="Z10:AF10"/>
    <mergeCell ref="AG10:AG12"/>
  </mergeCells>
  <phoneticPr fontId="4"/>
  <pageMargins left="0.59055118110236227" right="0" top="0.59055118110236227" bottom="0.39370078740157483" header="0.51181102362204722" footer="0.51181102362204722"/>
  <pageSetup paperSize="9" scale="85" orientation="landscape" r:id="rId1"/>
  <headerFooter differentFirst="1" alignWithMargins="0">
    <oddFooter>&amp;C&amp;"HGSｺﾞｼｯｸM,ﾒﾃﾞｨｳﾑ"&amp;16 1－&amp;P</oddFooter>
  </headerFooter>
  <rowBreaks count="1" manualBreakCount="1">
    <brk id="39" max="3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C00CB7-D4A4-4105-9E24-39FB9562CF92}">
  <dimension ref="B1:X94"/>
  <sheetViews>
    <sheetView view="pageBreakPreview" zoomScale="55" zoomScaleNormal="100" zoomScaleSheetLayoutView="55" workbookViewId="0">
      <selection activeCell="B1" sqref="B1"/>
    </sheetView>
  </sheetViews>
  <sheetFormatPr defaultColWidth="9" defaultRowHeight="13.2"/>
  <cols>
    <col min="1" max="1" width="1.6640625" style="1061" customWidth="1"/>
    <col min="2" max="2" width="9.6640625" style="1061" customWidth="1"/>
    <col min="3" max="3" width="8.6640625" style="1061" customWidth="1"/>
    <col min="4" max="4" width="5.6640625" style="1061" customWidth="1"/>
    <col min="5" max="6" width="15.6640625" style="1061" customWidth="1"/>
    <col min="7" max="7" width="5.6640625" style="1061" customWidth="1"/>
    <col min="8" max="8" width="16.6640625" style="1061" customWidth="1"/>
    <col min="9" max="9" width="5.6640625" style="1061" customWidth="1"/>
    <col min="10" max="10" width="15.6640625" style="1061" customWidth="1"/>
    <col min="11" max="11" width="5.6640625" style="1061" customWidth="1"/>
    <col min="12" max="12" width="3.109375" style="1061" customWidth="1"/>
    <col min="13" max="18" width="4.6640625" style="1061" customWidth="1"/>
    <col min="19" max="19" width="1.6640625" style="1061" customWidth="1"/>
    <col min="20" max="21" width="9" style="1061"/>
    <col min="22" max="22" width="18.44140625" style="1061" bestFit="1" customWidth="1"/>
    <col min="23" max="23" width="29.88671875" style="1061" bestFit="1" customWidth="1"/>
    <col min="24" max="24" width="30.33203125" style="1061" bestFit="1" customWidth="1"/>
    <col min="25" max="16384" width="9" style="1061"/>
  </cols>
  <sheetData>
    <row r="1" spans="2:24">
      <c r="B1" s="1061" t="s">
        <v>2324</v>
      </c>
      <c r="K1" s="1091" t="s">
        <v>2046</v>
      </c>
      <c r="L1" s="1713"/>
      <c r="M1" s="1713"/>
      <c r="N1" s="1064" t="s">
        <v>1592</v>
      </c>
      <c r="O1" s="1077"/>
      <c r="P1" s="1064" t="s">
        <v>2045</v>
      </c>
      <c r="Q1" s="1077"/>
      <c r="R1" s="1064" t="s">
        <v>2044</v>
      </c>
    </row>
    <row r="2" spans="2:24" ht="19.2">
      <c r="B2" s="1714" t="s">
        <v>2323</v>
      </c>
      <c r="C2" s="1714"/>
      <c r="D2" s="1714"/>
      <c r="E2" s="1714"/>
      <c r="F2" s="1714"/>
      <c r="G2" s="1714"/>
      <c r="H2" s="1714"/>
      <c r="I2" s="1714"/>
      <c r="J2" s="1714"/>
      <c r="K2" s="1714"/>
      <c r="L2" s="1714"/>
      <c r="M2" s="1714"/>
      <c r="N2" s="1714"/>
      <c r="O2" s="1714"/>
      <c r="P2" s="1714"/>
      <c r="Q2" s="1714"/>
      <c r="R2" s="1714"/>
    </row>
    <row r="3" spans="2:24" ht="7.5" customHeight="1">
      <c r="B3" s="1094"/>
      <c r="C3" s="1094"/>
      <c r="D3" s="1094"/>
      <c r="E3" s="1094"/>
      <c r="F3" s="1094"/>
      <c r="G3" s="1094"/>
      <c r="H3" s="1094"/>
      <c r="I3" s="1094"/>
      <c r="J3" s="1094"/>
      <c r="K3" s="1094"/>
      <c r="L3" s="1094"/>
      <c r="M3" s="1094"/>
      <c r="N3" s="1094"/>
      <c r="O3" s="1094"/>
      <c r="P3" s="1094"/>
      <c r="Q3" s="1094"/>
      <c r="R3" s="1094"/>
    </row>
    <row r="4" spans="2:24" ht="24.9" customHeight="1">
      <c r="I4" s="1091" t="s">
        <v>2042</v>
      </c>
      <c r="J4" s="1715"/>
      <c r="K4" s="1715"/>
      <c r="L4" s="1715"/>
      <c r="M4" s="1715"/>
      <c r="N4" s="1715"/>
      <c r="O4" s="1715"/>
      <c r="P4" s="1715"/>
      <c r="Q4" s="1715"/>
      <c r="R4" s="1715"/>
    </row>
    <row r="5" spans="2:24" ht="24.9" customHeight="1">
      <c r="I5" s="1091" t="s">
        <v>2041</v>
      </c>
      <c r="J5" s="1716"/>
      <c r="K5" s="1716"/>
      <c r="L5" s="1716"/>
      <c r="M5" s="1716"/>
      <c r="N5" s="1716"/>
      <c r="O5" s="1716"/>
      <c r="P5" s="1716"/>
      <c r="Q5" s="1716"/>
      <c r="R5" s="1716"/>
    </row>
    <row r="6" spans="2:24" ht="24.9" customHeight="1">
      <c r="I6" s="1091" t="s">
        <v>2322</v>
      </c>
      <c r="J6" s="1716"/>
      <c r="K6" s="1716"/>
      <c r="L6" s="1716"/>
      <c r="M6" s="1716"/>
      <c r="N6" s="1716"/>
      <c r="O6" s="1716"/>
      <c r="P6" s="1716"/>
      <c r="Q6" s="1716"/>
      <c r="R6" s="1716"/>
    </row>
    <row r="7" spans="2:24" ht="9" customHeight="1">
      <c r="I7" s="1091"/>
      <c r="J7" s="1093"/>
      <c r="K7" s="1093"/>
      <c r="L7" s="1093"/>
      <c r="M7" s="1093"/>
      <c r="N7" s="1093"/>
      <c r="O7" s="1093"/>
      <c r="P7" s="1093"/>
      <c r="Q7" s="1093"/>
      <c r="R7" s="1093"/>
    </row>
    <row r="8" spans="2:24">
      <c r="B8" s="1717" t="s">
        <v>2321</v>
      </c>
      <c r="C8" s="1717"/>
      <c r="D8" s="1717"/>
      <c r="E8" s="1092"/>
      <c r="F8" s="1735" t="s">
        <v>2311</v>
      </c>
      <c r="G8" s="1735"/>
      <c r="H8" s="1735"/>
      <c r="I8" s="1735"/>
    </row>
    <row r="9" spans="2:24" hidden="1">
      <c r="E9" s="1092"/>
      <c r="F9" s="1727" t="str">
        <f>IF(F8=別紙７参考資料!W19,別紙７参考資料!X18,別紙７参考資料!X17)</f>
        <v>介護職員</v>
      </c>
      <c r="G9" s="1727"/>
      <c r="H9" s="1727"/>
      <c r="I9" s="1727"/>
    </row>
    <row r="10" spans="2:24" ht="9" customHeight="1"/>
    <row r="11" spans="2:24">
      <c r="B11" s="1089" t="s">
        <v>2320</v>
      </c>
      <c r="F11" s="1728" t="s">
        <v>2319</v>
      </c>
      <c r="G11" s="1728"/>
      <c r="H11" s="1728"/>
      <c r="I11" s="1728"/>
      <c r="J11" s="1091" t="s">
        <v>2318</v>
      </c>
      <c r="K11" s="1090"/>
    </row>
    <row r="12" spans="2:24" ht="9" customHeight="1"/>
    <row r="13" spans="2:24">
      <c r="B13" s="1089" t="s">
        <v>2317</v>
      </c>
    </row>
    <row r="14" spans="2:24">
      <c r="B14" s="1077" t="s">
        <v>1900</v>
      </c>
      <c r="C14" s="1729" t="s">
        <v>2316</v>
      </c>
      <c r="D14" s="1729"/>
      <c r="E14" s="1729"/>
      <c r="F14" s="1729"/>
      <c r="G14" s="1729"/>
      <c r="H14" s="1729"/>
      <c r="I14" s="1729"/>
      <c r="J14" s="1729"/>
      <c r="K14" s="1729"/>
      <c r="M14" s="1730" t="s">
        <v>2296</v>
      </c>
      <c r="N14" s="1731"/>
      <c r="O14" s="1731"/>
      <c r="P14" s="1731"/>
      <c r="Q14" s="1731"/>
      <c r="R14" s="1732"/>
    </row>
    <row r="15" spans="2:24" ht="80.099999999999994" customHeight="1">
      <c r="B15" s="1076"/>
      <c r="C15" s="1733" t="s">
        <v>2295</v>
      </c>
      <c r="D15" s="1733"/>
      <c r="E15" s="1076"/>
      <c r="F15" s="1734" t="s">
        <v>2294</v>
      </c>
      <c r="G15" s="1734"/>
      <c r="H15" s="1734" t="s">
        <v>2293</v>
      </c>
      <c r="I15" s="1734"/>
      <c r="J15" s="1733" t="s">
        <v>2292</v>
      </c>
      <c r="K15" s="1733"/>
      <c r="M15" s="1710" t="str">
        <f>F8</f>
        <v>介護福祉士</v>
      </c>
      <c r="N15" s="1711"/>
      <c r="O15" s="1712"/>
      <c r="P15" s="1710" t="str">
        <f>F9</f>
        <v>介護職員</v>
      </c>
      <c r="Q15" s="1711"/>
      <c r="R15" s="1712"/>
    </row>
    <row r="16" spans="2:24" ht="26.1" customHeight="1">
      <c r="B16" s="1073" t="s">
        <v>2315</v>
      </c>
      <c r="C16" s="1718"/>
      <c r="D16" s="1719" t="s">
        <v>2287</v>
      </c>
      <c r="E16" s="1088" t="str">
        <f>$F$8</f>
        <v>介護福祉士</v>
      </c>
      <c r="F16" s="1070"/>
      <c r="G16" s="1074" t="s">
        <v>2026</v>
      </c>
      <c r="H16" s="1070"/>
      <c r="I16" s="1074" t="s">
        <v>2287</v>
      </c>
      <c r="J16" s="1070"/>
      <c r="K16" s="1074" t="s">
        <v>2287</v>
      </c>
      <c r="M16" s="1721" t="str">
        <f>IF(C16="","",F16+ROUNDDOWN((H16+J16)/C16,1))</f>
        <v/>
      </c>
      <c r="N16" s="1722"/>
      <c r="O16" s="1723"/>
      <c r="P16" s="1721" t="str">
        <f>IF(C16="","",F17+ROUNDDOWN((H17+J17)/C16,1))</f>
        <v/>
      </c>
      <c r="Q16" s="1722"/>
      <c r="R16" s="1723"/>
      <c r="V16" s="1086"/>
      <c r="W16" s="1087" t="s">
        <v>2314</v>
      </c>
      <c r="X16" s="1087" t="s">
        <v>2313</v>
      </c>
    </row>
    <row r="17" spans="2:24" ht="26.1" customHeight="1">
      <c r="B17" s="1083" t="s">
        <v>2290</v>
      </c>
      <c r="C17" s="1718"/>
      <c r="D17" s="1720"/>
      <c r="E17" s="1082" t="str">
        <f>$F$9</f>
        <v>介護職員</v>
      </c>
      <c r="F17" s="1066"/>
      <c r="G17" s="1065" t="s">
        <v>2026</v>
      </c>
      <c r="H17" s="1066"/>
      <c r="I17" s="1065" t="s">
        <v>2287</v>
      </c>
      <c r="J17" s="1066"/>
      <c r="K17" s="1065" t="s">
        <v>2287</v>
      </c>
      <c r="M17" s="1724"/>
      <c r="N17" s="1725"/>
      <c r="O17" s="1726"/>
      <c r="P17" s="1724"/>
      <c r="Q17" s="1725"/>
      <c r="R17" s="1726"/>
      <c r="V17" s="1752" t="s">
        <v>2312</v>
      </c>
      <c r="W17" s="1086" t="s">
        <v>2311</v>
      </c>
      <c r="X17" s="1086" t="s">
        <v>2310</v>
      </c>
    </row>
    <row r="18" spans="2:24" ht="26.1" customHeight="1">
      <c r="B18" s="1085"/>
      <c r="C18" s="1718"/>
      <c r="D18" s="1719" t="s">
        <v>2287</v>
      </c>
      <c r="E18" s="1084" t="str">
        <f>$F$8</f>
        <v>介護福祉士</v>
      </c>
      <c r="F18" s="1071"/>
      <c r="G18" s="1069" t="s">
        <v>2026</v>
      </c>
      <c r="H18" s="1070"/>
      <c r="I18" s="1069" t="s">
        <v>2287</v>
      </c>
      <c r="J18" s="1070"/>
      <c r="K18" s="1069" t="s">
        <v>2287</v>
      </c>
      <c r="M18" s="1721" t="str">
        <f>IF(C18="","",F18+ROUNDDOWN((H18+J18)/C18,1))</f>
        <v/>
      </c>
      <c r="N18" s="1722"/>
      <c r="O18" s="1723"/>
      <c r="P18" s="1721" t="str">
        <f>IF(C18="","",F19+ROUNDDOWN((H19+J19)/C18,1))</f>
        <v/>
      </c>
      <c r="Q18" s="1722"/>
      <c r="R18" s="1723"/>
      <c r="V18" s="1753"/>
      <c r="W18" s="1086" t="s">
        <v>2309</v>
      </c>
      <c r="X18" s="1086" t="s">
        <v>2308</v>
      </c>
    </row>
    <row r="19" spans="2:24" ht="26.1" customHeight="1">
      <c r="B19" s="1083" t="s">
        <v>2289</v>
      </c>
      <c r="C19" s="1718"/>
      <c r="D19" s="1720"/>
      <c r="E19" s="1082" t="str">
        <f>$F$9</f>
        <v>介護職員</v>
      </c>
      <c r="F19" s="1066"/>
      <c r="G19" s="1065" t="s">
        <v>2026</v>
      </c>
      <c r="H19" s="1066"/>
      <c r="I19" s="1065" t="s">
        <v>2287</v>
      </c>
      <c r="J19" s="1066"/>
      <c r="K19" s="1065" t="s">
        <v>2287</v>
      </c>
      <c r="M19" s="1724"/>
      <c r="N19" s="1725"/>
      <c r="O19" s="1726"/>
      <c r="P19" s="1724"/>
      <c r="Q19" s="1725"/>
      <c r="R19" s="1726"/>
      <c r="V19" s="1753"/>
      <c r="W19" s="1086" t="s">
        <v>2307</v>
      </c>
      <c r="X19" s="1086" t="s">
        <v>2306</v>
      </c>
    </row>
    <row r="20" spans="2:24" ht="26.1" customHeight="1">
      <c r="B20" s="1085"/>
      <c r="C20" s="1718"/>
      <c r="D20" s="1719" t="s">
        <v>2287</v>
      </c>
      <c r="E20" s="1084" t="str">
        <f>$F$8</f>
        <v>介護福祉士</v>
      </c>
      <c r="F20" s="1071"/>
      <c r="G20" s="1069" t="s">
        <v>2026</v>
      </c>
      <c r="H20" s="1070"/>
      <c r="I20" s="1069" t="s">
        <v>2287</v>
      </c>
      <c r="J20" s="1070"/>
      <c r="K20" s="1069" t="s">
        <v>2287</v>
      </c>
      <c r="M20" s="1721" t="str">
        <f>IF(C20="","",F20+ROUNDDOWN((H20+J20)/C20,1))</f>
        <v/>
      </c>
      <c r="N20" s="1722"/>
      <c r="O20" s="1723"/>
      <c r="P20" s="1721" t="str">
        <f>IF(C20="","",F21+ROUNDDOWN((H21+J21)/C20,1))</f>
        <v/>
      </c>
      <c r="Q20" s="1722"/>
      <c r="R20" s="1723"/>
      <c r="V20" s="1753"/>
      <c r="W20" s="1086" t="s">
        <v>2306</v>
      </c>
      <c r="X20" s="1086" t="s">
        <v>2306</v>
      </c>
    </row>
    <row r="21" spans="2:24" ht="26.1" customHeight="1">
      <c r="B21" s="1083" t="s">
        <v>2288</v>
      </c>
      <c r="C21" s="1718"/>
      <c r="D21" s="1720"/>
      <c r="E21" s="1082" t="str">
        <f>$F$9</f>
        <v>介護職員</v>
      </c>
      <c r="F21" s="1066"/>
      <c r="G21" s="1065" t="s">
        <v>2026</v>
      </c>
      <c r="H21" s="1066"/>
      <c r="I21" s="1065" t="s">
        <v>2287</v>
      </c>
      <c r="J21" s="1066"/>
      <c r="K21" s="1065" t="s">
        <v>2287</v>
      </c>
      <c r="M21" s="1724"/>
      <c r="N21" s="1725"/>
      <c r="O21" s="1726"/>
      <c r="P21" s="1724"/>
      <c r="Q21" s="1725"/>
      <c r="R21" s="1726"/>
      <c r="V21" s="1753"/>
      <c r="W21" s="1086" t="s">
        <v>2306</v>
      </c>
      <c r="X21" s="1086" t="s">
        <v>2306</v>
      </c>
    </row>
    <row r="22" spans="2:24" ht="26.1" customHeight="1">
      <c r="B22" s="1085"/>
      <c r="C22" s="1718"/>
      <c r="D22" s="1719" t="s">
        <v>2287</v>
      </c>
      <c r="E22" s="1084" t="str">
        <f>$F$8</f>
        <v>介護福祉士</v>
      </c>
      <c r="F22" s="1071"/>
      <c r="G22" s="1069" t="s">
        <v>2026</v>
      </c>
      <c r="H22" s="1070"/>
      <c r="I22" s="1069" t="s">
        <v>2287</v>
      </c>
      <c r="J22" s="1070"/>
      <c r="K22" s="1069" t="s">
        <v>2287</v>
      </c>
      <c r="M22" s="1721" t="str">
        <f>IF(C22="","",F22+ROUNDDOWN((H22+J22)/C22,1))</f>
        <v/>
      </c>
      <c r="N22" s="1722"/>
      <c r="O22" s="1723"/>
      <c r="P22" s="1721" t="str">
        <f>IF(C22="","",F23+ROUNDDOWN((H23+J23)/C22,1))</f>
        <v/>
      </c>
      <c r="Q22" s="1722"/>
      <c r="R22" s="1723"/>
      <c r="V22" s="1754"/>
      <c r="W22" s="1086" t="s">
        <v>2306</v>
      </c>
      <c r="X22" s="1086" t="s">
        <v>2306</v>
      </c>
    </row>
    <row r="23" spans="2:24" ht="26.1" customHeight="1">
      <c r="B23" s="1083" t="s">
        <v>2305</v>
      </c>
      <c r="C23" s="1718"/>
      <c r="D23" s="1720"/>
      <c r="E23" s="1082" t="str">
        <f>$F$9</f>
        <v>介護職員</v>
      </c>
      <c r="F23" s="1066"/>
      <c r="G23" s="1065" t="s">
        <v>2026</v>
      </c>
      <c r="H23" s="1066"/>
      <c r="I23" s="1065" t="s">
        <v>2287</v>
      </c>
      <c r="J23" s="1066"/>
      <c r="K23" s="1065" t="s">
        <v>2287</v>
      </c>
      <c r="M23" s="1724"/>
      <c r="N23" s="1725"/>
      <c r="O23" s="1726"/>
      <c r="P23" s="1724"/>
      <c r="Q23" s="1725"/>
      <c r="R23" s="1726"/>
    </row>
    <row r="24" spans="2:24" ht="26.1" customHeight="1">
      <c r="B24" s="1085"/>
      <c r="C24" s="1718"/>
      <c r="D24" s="1719" t="s">
        <v>2287</v>
      </c>
      <c r="E24" s="1084" t="str">
        <f>$F$8</f>
        <v>介護福祉士</v>
      </c>
      <c r="F24" s="1071"/>
      <c r="G24" s="1069" t="s">
        <v>2026</v>
      </c>
      <c r="H24" s="1070"/>
      <c r="I24" s="1069" t="s">
        <v>2287</v>
      </c>
      <c r="J24" s="1070"/>
      <c r="K24" s="1069" t="s">
        <v>2287</v>
      </c>
      <c r="M24" s="1721" t="str">
        <f>IF(C24="","",F24+ROUNDDOWN((H24+J24)/C24,1))</f>
        <v/>
      </c>
      <c r="N24" s="1722"/>
      <c r="O24" s="1723"/>
      <c r="P24" s="1721" t="str">
        <f>IF(C24="","",F25+ROUNDDOWN((H25+J25)/C24,1))</f>
        <v/>
      </c>
      <c r="Q24" s="1722"/>
      <c r="R24" s="1723"/>
    </row>
    <row r="25" spans="2:24" ht="26.1" customHeight="1">
      <c r="B25" s="1083" t="s">
        <v>2304</v>
      </c>
      <c r="C25" s="1718"/>
      <c r="D25" s="1720"/>
      <c r="E25" s="1082" t="str">
        <f>$F$9</f>
        <v>介護職員</v>
      </c>
      <c r="F25" s="1066"/>
      <c r="G25" s="1065" t="s">
        <v>2026</v>
      </c>
      <c r="H25" s="1066"/>
      <c r="I25" s="1065" t="s">
        <v>2287</v>
      </c>
      <c r="J25" s="1066"/>
      <c r="K25" s="1065" t="s">
        <v>2287</v>
      </c>
      <c r="M25" s="1724"/>
      <c r="N25" s="1725"/>
      <c r="O25" s="1726"/>
      <c r="P25" s="1724"/>
      <c r="Q25" s="1725"/>
      <c r="R25" s="1726"/>
    </row>
    <row r="26" spans="2:24" ht="26.1" customHeight="1">
      <c r="B26" s="1085"/>
      <c r="C26" s="1718"/>
      <c r="D26" s="1719" t="s">
        <v>2287</v>
      </c>
      <c r="E26" s="1084" t="str">
        <f>$F$8</f>
        <v>介護福祉士</v>
      </c>
      <c r="F26" s="1071"/>
      <c r="G26" s="1069" t="s">
        <v>2026</v>
      </c>
      <c r="H26" s="1070"/>
      <c r="I26" s="1069" t="s">
        <v>2287</v>
      </c>
      <c r="J26" s="1070"/>
      <c r="K26" s="1069" t="s">
        <v>2287</v>
      </c>
      <c r="M26" s="1721" t="str">
        <f>IF(C26="","",F26+ROUNDDOWN((H26+J26)/C26,1))</f>
        <v/>
      </c>
      <c r="N26" s="1722"/>
      <c r="O26" s="1723"/>
      <c r="P26" s="1721" t="str">
        <f>IF(C26="","",F27+ROUNDDOWN((H27+J27)/C26,1))</f>
        <v/>
      </c>
      <c r="Q26" s="1722"/>
      <c r="R26" s="1723"/>
    </row>
    <row r="27" spans="2:24" ht="26.1" customHeight="1">
      <c r="B27" s="1083" t="s">
        <v>2303</v>
      </c>
      <c r="C27" s="1718"/>
      <c r="D27" s="1720"/>
      <c r="E27" s="1082" t="str">
        <f>$F$9</f>
        <v>介護職員</v>
      </c>
      <c r="F27" s="1066"/>
      <c r="G27" s="1065" t="s">
        <v>2026</v>
      </c>
      <c r="H27" s="1066"/>
      <c r="I27" s="1065" t="s">
        <v>2287</v>
      </c>
      <c r="J27" s="1066"/>
      <c r="K27" s="1065" t="s">
        <v>2287</v>
      </c>
      <c r="M27" s="1724"/>
      <c r="N27" s="1725"/>
      <c r="O27" s="1726"/>
      <c r="P27" s="1724"/>
      <c r="Q27" s="1725"/>
      <c r="R27" s="1726"/>
    </row>
    <row r="28" spans="2:24" ht="26.1" customHeight="1">
      <c r="B28" s="1085"/>
      <c r="C28" s="1718"/>
      <c r="D28" s="1719" t="s">
        <v>2287</v>
      </c>
      <c r="E28" s="1084" t="str">
        <f>$F$8</f>
        <v>介護福祉士</v>
      </c>
      <c r="F28" s="1071"/>
      <c r="G28" s="1069" t="s">
        <v>2026</v>
      </c>
      <c r="H28" s="1070"/>
      <c r="I28" s="1069" t="s">
        <v>2287</v>
      </c>
      <c r="J28" s="1070"/>
      <c r="K28" s="1069" t="s">
        <v>2287</v>
      </c>
      <c r="M28" s="1721" t="str">
        <f>IF(C28="","",F28+ROUNDDOWN((H28+J28)/C28,1))</f>
        <v/>
      </c>
      <c r="N28" s="1722"/>
      <c r="O28" s="1723"/>
      <c r="P28" s="1721" t="str">
        <f>IF(C28="","",F29+ROUNDDOWN((H29+J29)/C28,1))</f>
        <v/>
      </c>
      <c r="Q28" s="1722"/>
      <c r="R28" s="1723"/>
    </row>
    <row r="29" spans="2:24" ht="26.1" customHeight="1">
      <c r="B29" s="1083" t="s">
        <v>2302</v>
      </c>
      <c r="C29" s="1718"/>
      <c r="D29" s="1720"/>
      <c r="E29" s="1082" t="str">
        <f>$F$9</f>
        <v>介護職員</v>
      </c>
      <c r="F29" s="1066"/>
      <c r="G29" s="1065" t="s">
        <v>2026</v>
      </c>
      <c r="H29" s="1066"/>
      <c r="I29" s="1065" t="s">
        <v>2287</v>
      </c>
      <c r="J29" s="1066"/>
      <c r="K29" s="1065" t="s">
        <v>2287</v>
      </c>
      <c r="M29" s="1724"/>
      <c r="N29" s="1725"/>
      <c r="O29" s="1726"/>
      <c r="P29" s="1724"/>
      <c r="Q29" s="1725"/>
      <c r="R29" s="1726"/>
    </row>
    <row r="30" spans="2:24" ht="26.1" customHeight="1">
      <c r="B30" s="1085"/>
      <c r="C30" s="1718"/>
      <c r="D30" s="1719" t="s">
        <v>2287</v>
      </c>
      <c r="E30" s="1084" t="str">
        <f>$F$8</f>
        <v>介護福祉士</v>
      </c>
      <c r="F30" s="1071"/>
      <c r="G30" s="1069" t="s">
        <v>2026</v>
      </c>
      <c r="H30" s="1070"/>
      <c r="I30" s="1069" t="s">
        <v>2287</v>
      </c>
      <c r="J30" s="1070"/>
      <c r="K30" s="1069" t="s">
        <v>2287</v>
      </c>
      <c r="M30" s="1721" t="str">
        <f>IF(C30="","",F30+ROUNDDOWN((H30+J30)/C30,1))</f>
        <v/>
      </c>
      <c r="N30" s="1722"/>
      <c r="O30" s="1723"/>
      <c r="P30" s="1721" t="str">
        <f>IF(C30="","",F31+ROUNDDOWN((H31+J31)/C30,1))</f>
        <v/>
      </c>
      <c r="Q30" s="1722"/>
      <c r="R30" s="1723"/>
    </row>
    <row r="31" spans="2:24" ht="26.1" customHeight="1">
      <c r="B31" s="1083" t="s">
        <v>2301</v>
      </c>
      <c r="C31" s="1718"/>
      <c r="D31" s="1720"/>
      <c r="E31" s="1082" t="str">
        <f>$F$9</f>
        <v>介護職員</v>
      </c>
      <c r="F31" s="1066"/>
      <c r="G31" s="1065" t="s">
        <v>2026</v>
      </c>
      <c r="H31" s="1066"/>
      <c r="I31" s="1065" t="s">
        <v>2287</v>
      </c>
      <c r="J31" s="1066"/>
      <c r="K31" s="1065" t="s">
        <v>2287</v>
      </c>
      <c r="M31" s="1724"/>
      <c r="N31" s="1725"/>
      <c r="O31" s="1726"/>
      <c r="P31" s="1724"/>
      <c r="Q31" s="1725"/>
      <c r="R31" s="1726"/>
    </row>
    <row r="32" spans="2:24" ht="26.1" customHeight="1">
      <c r="B32" s="1085"/>
      <c r="C32" s="1718"/>
      <c r="D32" s="1719" t="s">
        <v>2287</v>
      </c>
      <c r="E32" s="1084" t="str">
        <f>$F$8</f>
        <v>介護福祉士</v>
      </c>
      <c r="F32" s="1071"/>
      <c r="G32" s="1069" t="s">
        <v>2026</v>
      </c>
      <c r="H32" s="1070"/>
      <c r="I32" s="1069" t="s">
        <v>2287</v>
      </c>
      <c r="J32" s="1070"/>
      <c r="K32" s="1069" t="s">
        <v>2287</v>
      </c>
      <c r="M32" s="1721" t="str">
        <f>IF(C32="","",F32+ROUNDDOWN((H32+J32)/C32,1))</f>
        <v/>
      </c>
      <c r="N32" s="1722"/>
      <c r="O32" s="1723"/>
      <c r="P32" s="1721" t="str">
        <f>IF(C32="","",F33+ROUNDDOWN((H33+J33)/C32,1))</f>
        <v/>
      </c>
      <c r="Q32" s="1722"/>
      <c r="R32" s="1723"/>
    </row>
    <row r="33" spans="2:18" ht="26.1" customHeight="1">
      <c r="B33" s="1083" t="s">
        <v>2300</v>
      </c>
      <c r="C33" s="1718"/>
      <c r="D33" s="1720"/>
      <c r="E33" s="1082" t="str">
        <f>$F$9</f>
        <v>介護職員</v>
      </c>
      <c r="F33" s="1066"/>
      <c r="G33" s="1065" t="s">
        <v>2026</v>
      </c>
      <c r="H33" s="1066"/>
      <c r="I33" s="1065" t="s">
        <v>2287</v>
      </c>
      <c r="J33" s="1066"/>
      <c r="K33" s="1065" t="s">
        <v>2287</v>
      </c>
      <c r="M33" s="1724"/>
      <c r="N33" s="1725"/>
      <c r="O33" s="1726"/>
      <c r="P33" s="1724"/>
      <c r="Q33" s="1725"/>
      <c r="R33" s="1726"/>
    </row>
    <row r="34" spans="2:18" ht="26.1" customHeight="1">
      <c r="B34" s="1073" t="s">
        <v>2291</v>
      </c>
      <c r="C34" s="1718"/>
      <c r="D34" s="1719" t="s">
        <v>2287</v>
      </c>
      <c r="E34" s="1084" t="str">
        <f>$F$8</f>
        <v>介護福祉士</v>
      </c>
      <c r="F34" s="1071"/>
      <c r="G34" s="1069" t="s">
        <v>2026</v>
      </c>
      <c r="H34" s="1070"/>
      <c r="I34" s="1069" t="s">
        <v>2287</v>
      </c>
      <c r="J34" s="1070"/>
      <c r="K34" s="1069" t="s">
        <v>2287</v>
      </c>
      <c r="M34" s="1721" t="str">
        <f>IF(C34="","",F34+ROUNDDOWN((H34+J34)/C34,1))</f>
        <v/>
      </c>
      <c r="N34" s="1722"/>
      <c r="O34" s="1723"/>
      <c r="P34" s="1721" t="str">
        <f>IF(C34="","",F35+ROUNDDOWN((H35+J35)/C34,1))</f>
        <v/>
      </c>
      <c r="Q34" s="1722"/>
      <c r="R34" s="1723"/>
    </row>
    <row r="35" spans="2:18" ht="26.1" customHeight="1">
      <c r="B35" s="1083" t="s">
        <v>2299</v>
      </c>
      <c r="C35" s="1718"/>
      <c r="D35" s="1720"/>
      <c r="E35" s="1082" t="str">
        <f>$F$9</f>
        <v>介護職員</v>
      </c>
      <c r="F35" s="1066"/>
      <c r="G35" s="1065" t="s">
        <v>2026</v>
      </c>
      <c r="H35" s="1066"/>
      <c r="I35" s="1065" t="s">
        <v>2287</v>
      </c>
      <c r="J35" s="1066"/>
      <c r="K35" s="1065" t="s">
        <v>2287</v>
      </c>
      <c r="M35" s="1724"/>
      <c r="N35" s="1725"/>
      <c r="O35" s="1726"/>
      <c r="P35" s="1724"/>
      <c r="Q35" s="1725"/>
      <c r="R35" s="1726"/>
    </row>
    <row r="36" spans="2:18" ht="26.1" customHeight="1">
      <c r="B36" s="1085"/>
      <c r="C36" s="1718"/>
      <c r="D36" s="1719" t="s">
        <v>2287</v>
      </c>
      <c r="E36" s="1084" t="str">
        <f>$F$8</f>
        <v>介護福祉士</v>
      </c>
      <c r="F36" s="1071"/>
      <c r="G36" s="1069" t="s">
        <v>2026</v>
      </c>
      <c r="H36" s="1070"/>
      <c r="I36" s="1069" t="s">
        <v>2287</v>
      </c>
      <c r="J36" s="1070"/>
      <c r="K36" s="1069" t="s">
        <v>2287</v>
      </c>
      <c r="M36" s="1721" t="str">
        <f>IF(C36="","",F36+ROUNDDOWN((H36+J36)/C36,1))</f>
        <v/>
      </c>
      <c r="N36" s="1722"/>
      <c r="O36" s="1723"/>
      <c r="P36" s="1721" t="str">
        <f>IF(C36="","",F37+ROUNDDOWN((H37+J37)/C36,1))</f>
        <v/>
      </c>
      <c r="Q36" s="1722"/>
      <c r="R36" s="1723"/>
    </row>
    <row r="37" spans="2:18" ht="26.1" customHeight="1">
      <c r="B37" s="1083" t="s">
        <v>2298</v>
      </c>
      <c r="C37" s="1718"/>
      <c r="D37" s="1720"/>
      <c r="E37" s="1082" t="str">
        <f>$F$9</f>
        <v>介護職員</v>
      </c>
      <c r="F37" s="1066"/>
      <c r="G37" s="1065" t="s">
        <v>2026</v>
      </c>
      <c r="H37" s="1066"/>
      <c r="I37" s="1065" t="s">
        <v>2287</v>
      </c>
      <c r="J37" s="1066"/>
      <c r="K37" s="1065" t="s">
        <v>2287</v>
      </c>
      <c r="M37" s="1724"/>
      <c r="N37" s="1725"/>
      <c r="O37" s="1726"/>
      <c r="P37" s="1724"/>
      <c r="Q37" s="1725"/>
      <c r="R37" s="1726"/>
    </row>
    <row r="38" spans="2:18" ht="6.75" customHeight="1">
      <c r="B38" s="1064"/>
      <c r="C38" s="1081"/>
      <c r="D38" s="1064"/>
      <c r="E38" s="1080"/>
      <c r="F38" s="1079"/>
      <c r="H38" s="1079"/>
      <c r="J38" s="1079"/>
      <c r="M38" s="1078"/>
      <c r="N38" s="1078"/>
      <c r="O38" s="1078"/>
      <c r="P38" s="1078"/>
      <c r="Q38" s="1078"/>
      <c r="R38" s="1078"/>
    </row>
    <row r="39" spans="2:18" ht="20.100000000000001" customHeight="1">
      <c r="H39" s="1064"/>
      <c r="J39" s="1727" t="s">
        <v>1602</v>
      </c>
      <c r="K39" s="1727"/>
      <c r="L39" s="1727"/>
      <c r="M39" s="1736" t="str">
        <f>IF(SUM(M16:O37)=0,"",SUM(M16:O37))</f>
        <v/>
      </c>
      <c r="N39" s="1737"/>
      <c r="O39" s="1738"/>
      <c r="P39" s="1736" t="str">
        <f>IF(SUM(P16:R37)=0,"",SUM(P16:R37))</f>
        <v/>
      </c>
      <c r="Q39" s="1737"/>
      <c r="R39" s="1738"/>
    </row>
    <row r="40" spans="2:18" ht="20.100000000000001" customHeight="1">
      <c r="H40" s="1064"/>
      <c r="J40" s="1727" t="s">
        <v>2286</v>
      </c>
      <c r="K40" s="1727"/>
      <c r="L40" s="1727"/>
      <c r="M40" s="1736" t="str">
        <f>IF(M39="","",ROUNDDOWN(M39/$K$11,1))</f>
        <v/>
      </c>
      <c r="N40" s="1737"/>
      <c r="O40" s="1738"/>
      <c r="P40" s="1736" t="str">
        <f>IF(P39="","",ROUNDDOWN(P39/$K$11,1))</f>
        <v/>
      </c>
      <c r="Q40" s="1737"/>
      <c r="R40" s="1738"/>
    </row>
    <row r="41" spans="2:18" ht="18.75" customHeight="1">
      <c r="J41" s="1739" t="str">
        <f>$M$15</f>
        <v>介護福祉士</v>
      </c>
      <c r="K41" s="1740"/>
      <c r="L41" s="1740"/>
      <c r="M41" s="1740"/>
      <c r="N41" s="1740"/>
      <c r="O41" s="1741"/>
      <c r="P41" s="1742" t="str">
        <f>IF(M40="","",M40/P40)</f>
        <v/>
      </c>
      <c r="Q41" s="1743"/>
      <c r="R41" s="1744"/>
    </row>
    <row r="42" spans="2:18" ht="18.75" customHeight="1">
      <c r="J42" s="1748" t="s">
        <v>2285</v>
      </c>
      <c r="K42" s="1749"/>
      <c r="L42" s="1749"/>
      <c r="M42" s="1749"/>
      <c r="N42" s="1749"/>
      <c r="O42" s="1750"/>
      <c r="P42" s="1745"/>
      <c r="Q42" s="1746"/>
      <c r="R42" s="1747"/>
    </row>
    <row r="43" spans="2:18" ht="18.75" customHeight="1">
      <c r="J43" s="1064"/>
      <c r="K43" s="1064"/>
      <c r="L43" s="1064"/>
      <c r="M43" s="1064"/>
      <c r="N43" s="1064"/>
      <c r="O43" s="1064"/>
      <c r="P43" s="1064"/>
      <c r="Q43" s="1064"/>
      <c r="R43" s="1063"/>
    </row>
    <row r="44" spans="2:18" ht="18.75" customHeight="1">
      <c r="B44" s="1077" t="s">
        <v>1900</v>
      </c>
      <c r="C44" s="1729" t="s">
        <v>2297</v>
      </c>
      <c r="D44" s="1729"/>
      <c r="E44" s="1729"/>
      <c r="F44" s="1729"/>
      <c r="G44" s="1729"/>
      <c r="H44" s="1729"/>
      <c r="I44" s="1729"/>
      <c r="J44" s="1729"/>
      <c r="K44" s="1729"/>
      <c r="M44" s="1730" t="s">
        <v>2296</v>
      </c>
      <c r="N44" s="1731"/>
      <c r="O44" s="1731"/>
      <c r="P44" s="1731"/>
      <c r="Q44" s="1731"/>
      <c r="R44" s="1732"/>
    </row>
    <row r="45" spans="2:18" ht="79.5" customHeight="1">
      <c r="B45" s="1076"/>
      <c r="C45" s="1733" t="s">
        <v>2295</v>
      </c>
      <c r="D45" s="1733"/>
      <c r="E45" s="1076"/>
      <c r="F45" s="1734" t="s">
        <v>2294</v>
      </c>
      <c r="G45" s="1734"/>
      <c r="H45" s="1734" t="s">
        <v>2293</v>
      </c>
      <c r="I45" s="1734"/>
      <c r="J45" s="1733" t="s">
        <v>2292</v>
      </c>
      <c r="K45" s="1733"/>
      <c r="M45" s="1710" t="str">
        <f>F8</f>
        <v>介護福祉士</v>
      </c>
      <c r="N45" s="1711"/>
      <c r="O45" s="1712"/>
      <c r="P45" s="1710" t="str">
        <f>F9</f>
        <v>介護職員</v>
      </c>
      <c r="Q45" s="1711"/>
      <c r="R45" s="1712"/>
    </row>
    <row r="46" spans="2:18" ht="25.5" customHeight="1">
      <c r="B46" s="1073" t="s">
        <v>2291</v>
      </c>
      <c r="C46" s="1718"/>
      <c r="D46" s="1719" t="s">
        <v>2287</v>
      </c>
      <c r="E46" s="1075" t="str">
        <f>$F$8</f>
        <v>介護福祉士</v>
      </c>
      <c r="F46" s="1070"/>
      <c r="G46" s="1074" t="s">
        <v>2026</v>
      </c>
      <c r="H46" s="1070"/>
      <c r="I46" s="1074" t="s">
        <v>2287</v>
      </c>
      <c r="J46" s="1070"/>
      <c r="K46" s="1074" t="s">
        <v>2287</v>
      </c>
      <c r="M46" s="1721" t="str">
        <f>IF(C46="","",F46+ROUNDDOWN((H46+J46)/C46,1))</f>
        <v/>
      </c>
      <c r="N46" s="1722"/>
      <c r="O46" s="1723"/>
      <c r="P46" s="1721" t="str">
        <f>IF(C46="","",F47+ROUNDDOWN((H47+J47)/C46,1))</f>
        <v/>
      </c>
      <c r="Q46" s="1722"/>
      <c r="R46" s="1723"/>
    </row>
    <row r="47" spans="2:18" ht="25.5" customHeight="1">
      <c r="B47" s="1068" t="s">
        <v>2290</v>
      </c>
      <c r="C47" s="1718"/>
      <c r="D47" s="1720"/>
      <c r="E47" s="1067" t="str">
        <f>$F$9</f>
        <v>介護職員</v>
      </c>
      <c r="F47" s="1066"/>
      <c r="G47" s="1065" t="s">
        <v>2026</v>
      </c>
      <c r="H47" s="1066"/>
      <c r="I47" s="1065" t="s">
        <v>2287</v>
      </c>
      <c r="J47" s="1066"/>
      <c r="K47" s="1065" t="s">
        <v>2287</v>
      </c>
      <c r="M47" s="1724"/>
      <c r="N47" s="1725"/>
      <c r="O47" s="1726"/>
      <c r="P47" s="1724"/>
      <c r="Q47" s="1725"/>
      <c r="R47" s="1726"/>
    </row>
    <row r="48" spans="2:18" ht="25.5" customHeight="1">
      <c r="B48" s="1073"/>
      <c r="C48" s="1718"/>
      <c r="D48" s="1719" t="s">
        <v>2287</v>
      </c>
      <c r="E48" s="1072" t="str">
        <f>$F$8</f>
        <v>介護福祉士</v>
      </c>
      <c r="F48" s="1071"/>
      <c r="G48" s="1069" t="s">
        <v>2026</v>
      </c>
      <c r="H48" s="1070"/>
      <c r="I48" s="1069" t="s">
        <v>2287</v>
      </c>
      <c r="J48" s="1070"/>
      <c r="K48" s="1069" t="s">
        <v>2287</v>
      </c>
      <c r="M48" s="1721" t="str">
        <f>IF(C48="","",F48+ROUNDDOWN((H48+J48)/C48,1))</f>
        <v/>
      </c>
      <c r="N48" s="1722"/>
      <c r="O48" s="1723"/>
      <c r="P48" s="1721" t="str">
        <f>IF(C48="","",F49+ROUNDDOWN((H49+J49)/C48,1))</f>
        <v/>
      </c>
      <c r="Q48" s="1722"/>
      <c r="R48" s="1723"/>
    </row>
    <row r="49" spans="2:18" ht="25.5" customHeight="1">
      <c r="B49" s="1068" t="s">
        <v>2289</v>
      </c>
      <c r="C49" s="1718"/>
      <c r="D49" s="1720"/>
      <c r="E49" s="1067" t="str">
        <f>$F$9</f>
        <v>介護職員</v>
      </c>
      <c r="F49" s="1066"/>
      <c r="G49" s="1065" t="s">
        <v>2026</v>
      </c>
      <c r="H49" s="1066"/>
      <c r="I49" s="1065" t="s">
        <v>2287</v>
      </c>
      <c r="J49" s="1066"/>
      <c r="K49" s="1065" t="s">
        <v>2287</v>
      </c>
      <c r="M49" s="1724"/>
      <c r="N49" s="1725"/>
      <c r="O49" s="1726"/>
      <c r="P49" s="1724"/>
      <c r="Q49" s="1725"/>
      <c r="R49" s="1726"/>
    </row>
    <row r="50" spans="2:18" ht="25.5" customHeight="1">
      <c r="B50" s="1073"/>
      <c r="C50" s="1718"/>
      <c r="D50" s="1719" t="s">
        <v>2287</v>
      </c>
      <c r="E50" s="1072" t="str">
        <f>$F$8</f>
        <v>介護福祉士</v>
      </c>
      <c r="F50" s="1071"/>
      <c r="G50" s="1069" t="s">
        <v>2026</v>
      </c>
      <c r="H50" s="1070"/>
      <c r="I50" s="1069" t="s">
        <v>2287</v>
      </c>
      <c r="J50" s="1070"/>
      <c r="K50" s="1069" t="s">
        <v>2287</v>
      </c>
      <c r="M50" s="1721" t="str">
        <f>IF(C50="","",F50+ROUNDDOWN((H50+J50)/C50,1))</f>
        <v/>
      </c>
      <c r="N50" s="1722"/>
      <c r="O50" s="1723"/>
      <c r="P50" s="1721" t="str">
        <f>IF(C50="","",F51+ROUNDDOWN((H51+J51)/C50,1))</f>
        <v/>
      </c>
      <c r="Q50" s="1722"/>
      <c r="R50" s="1723"/>
    </row>
    <row r="51" spans="2:18" ht="25.5" customHeight="1">
      <c r="B51" s="1068" t="s">
        <v>2288</v>
      </c>
      <c r="C51" s="1718"/>
      <c r="D51" s="1720"/>
      <c r="E51" s="1067" t="str">
        <f>$F$9</f>
        <v>介護職員</v>
      </c>
      <c r="F51" s="1066"/>
      <c r="G51" s="1065" t="s">
        <v>2026</v>
      </c>
      <c r="H51" s="1066"/>
      <c r="I51" s="1065" t="s">
        <v>2287</v>
      </c>
      <c r="J51" s="1066"/>
      <c r="K51" s="1065" t="s">
        <v>2287</v>
      </c>
      <c r="M51" s="1724"/>
      <c r="N51" s="1725"/>
      <c r="O51" s="1726"/>
      <c r="P51" s="1724"/>
      <c r="Q51" s="1725"/>
      <c r="R51" s="1726"/>
    </row>
    <row r="52" spans="2:18" ht="6.75" customHeight="1">
      <c r="J52" s="1064"/>
      <c r="K52" s="1064"/>
      <c r="L52" s="1064"/>
      <c r="M52" s="1064"/>
      <c r="N52" s="1064"/>
      <c r="O52" s="1064"/>
      <c r="P52" s="1064"/>
      <c r="Q52" s="1064"/>
      <c r="R52" s="1063"/>
    </row>
    <row r="53" spans="2:18" ht="20.100000000000001" customHeight="1">
      <c r="J53" s="1727" t="s">
        <v>1602</v>
      </c>
      <c r="K53" s="1727"/>
      <c r="L53" s="1727"/>
      <c r="M53" s="1736" t="str">
        <f>IF(SUM(M46:O51)=0,"",SUM(M46:O51))</f>
        <v/>
      </c>
      <c r="N53" s="1737"/>
      <c r="O53" s="1738"/>
      <c r="P53" s="1736" t="str">
        <f>IF(SUM(P46:R51)=0,"",SUM(P46:R51))</f>
        <v/>
      </c>
      <c r="Q53" s="1737"/>
      <c r="R53" s="1738"/>
    </row>
    <row r="54" spans="2:18" ht="20.100000000000001" customHeight="1">
      <c r="J54" s="1727" t="s">
        <v>2286</v>
      </c>
      <c r="K54" s="1727"/>
      <c r="L54" s="1727"/>
      <c r="M54" s="1736" t="str">
        <f>IF(M53="","",ROUNDDOWN(M53/3,1))</f>
        <v/>
      </c>
      <c r="N54" s="1737"/>
      <c r="O54" s="1738"/>
      <c r="P54" s="1736" t="str">
        <f>IF(P53="","",ROUNDDOWN(P53/3,1))</f>
        <v/>
      </c>
      <c r="Q54" s="1737"/>
      <c r="R54" s="1738"/>
    </row>
    <row r="55" spans="2:18" ht="18.75" customHeight="1">
      <c r="J55" s="1739" t="str">
        <f>$M$15</f>
        <v>介護福祉士</v>
      </c>
      <c r="K55" s="1740"/>
      <c r="L55" s="1740"/>
      <c r="M55" s="1740"/>
      <c r="N55" s="1740"/>
      <c r="O55" s="1741"/>
      <c r="P55" s="1742" t="str">
        <f>IF(M54="","",M54/P54)</f>
        <v/>
      </c>
      <c r="Q55" s="1743"/>
      <c r="R55" s="1744"/>
    </row>
    <row r="56" spans="2:18" ht="18.75" customHeight="1">
      <c r="J56" s="1748" t="s">
        <v>2285</v>
      </c>
      <c r="K56" s="1749"/>
      <c r="L56" s="1749"/>
      <c r="M56" s="1749"/>
      <c r="N56" s="1749"/>
      <c r="O56" s="1750"/>
      <c r="P56" s="1745"/>
      <c r="Q56" s="1746"/>
      <c r="R56" s="1747"/>
    </row>
    <row r="57" spans="2:18" ht="18.75" customHeight="1">
      <c r="J57" s="1064"/>
      <c r="K57" s="1064"/>
      <c r="L57" s="1064"/>
      <c r="M57" s="1064"/>
      <c r="N57" s="1064"/>
      <c r="O57" s="1064"/>
      <c r="P57" s="1064"/>
      <c r="Q57" s="1064"/>
      <c r="R57" s="1063"/>
    </row>
    <row r="59" spans="2:18">
      <c r="B59" s="1061" t="s">
        <v>2025</v>
      </c>
    </row>
    <row r="60" spans="2:18">
      <c r="B60" s="1751" t="s">
        <v>2284</v>
      </c>
      <c r="C60" s="1751"/>
      <c r="D60" s="1751"/>
      <c r="E60" s="1751"/>
      <c r="F60" s="1751"/>
      <c r="G60" s="1751"/>
      <c r="H60" s="1751"/>
      <c r="I60" s="1751"/>
      <c r="J60" s="1751"/>
      <c r="K60" s="1751"/>
      <c r="L60" s="1751"/>
      <c r="M60" s="1751"/>
      <c r="N60" s="1751"/>
      <c r="O60" s="1751"/>
      <c r="P60" s="1751"/>
      <c r="Q60" s="1751"/>
      <c r="R60" s="1751"/>
    </row>
    <row r="61" spans="2:18">
      <c r="B61" s="1751" t="s">
        <v>2283</v>
      </c>
      <c r="C61" s="1751"/>
      <c r="D61" s="1751"/>
      <c r="E61" s="1751"/>
      <c r="F61" s="1751"/>
      <c r="G61" s="1751"/>
      <c r="H61" s="1751"/>
      <c r="I61" s="1751"/>
      <c r="J61" s="1751"/>
      <c r="K61" s="1751"/>
      <c r="L61" s="1751"/>
      <c r="M61" s="1751"/>
      <c r="N61" s="1751"/>
      <c r="O61" s="1751"/>
      <c r="P61" s="1751"/>
      <c r="Q61" s="1751"/>
      <c r="R61" s="1751"/>
    </row>
    <row r="62" spans="2:18">
      <c r="B62" s="1751" t="s">
        <v>2282</v>
      </c>
      <c r="C62" s="1751"/>
      <c r="D62" s="1751"/>
      <c r="E62" s="1751"/>
      <c r="F62" s="1751"/>
      <c r="G62" s="1751"/>
      <c r="H62" s="1751"/>
      <c r="I62" s="1751"/>
      <c r="J62" s="1751"/>
      <c r="K62" s="1751"/>
      <c r="L62" s="1751"/>
      <c r="M62" s="1751"/>
      <c r="N62" s="1751"/>
      <c r="O62" s="1751"/>
      <c r="P62" s="1751"/>
      <c r="Q62" s="1751"/>
      <c r="R62" s="1751"/>
    </row>
    <row r="63" spans="2:18">
      <c r="B63" s="1062" t="s">
        <v>2281</v>
      </c>
      <c r="C63" s="1062"/>
      <c r="D63" s="1062"/>
      <c r="E63" s="1062"/>
      <c r="F63" s="1062"/>
      <c r="G63" s="1062"/>
      <c r="H63" s="1062"/>
      <c r="I63" s="1062"/>
      <c r="J63" s="1062"/>
      <c r="K63" s="1062"/>
      <c r="L63" s="1062"/>
      <c r="M63" s="1062"/>
      <c r="N63" s="1062"/>
      <c r="O63" s="1062"/>
      <c r="P63" s="1062"/>
      <c r="Q63" s="1062"/>
      <c r="R63" s="1062"/>
    </row>
    <row r="64" spans="2:18">
      <c r="B64" s="1751" t="s">
        <v>2280</v>
      </c>
      <c r="C64" s="1751"/>
      <c r="D64" s="1751"/>
      <c r="E64" s="1751"/>
      <c r="F64" s="1751"/>
      <c r="G64" s="1751"/>
      <c r="H64" s="1751"/>
      <c r="I64" s="1751"/>
      <c r="J64" s="1751"/>
      <c r="K64" s="1751"/>
      <c r="L64" s="1751"/>
      <c r="M64" s="1751"/>
      <c r="N64" s="1751"/>
      <c r="O64" s="1751"/>
      <c r="P64" s="1751"/>
      <c r="Q64" s="1751"/>
      <c r="R64" s="1751"/>
    </row>
    <row r="65" spans="2:18">
      <c r="B65" s="1751" t="s">
        <v>2279</v>
      </c>
      <c r="C65" s="1751"/>
      <c r="D65" s="1751"/>
      <c r="E65" s="1751"/>
      <c r="F65" s="1751"/>
      <c r="G65" s="1751"/>
      <c r="H65" s="1751"/>
      <c r="I65" s="1751"/>
      <c r="J65" s="1751"/>
      <c r="K65" s="1751"/>
      <c r="L65" s="1751"/>
      <c r="M65" s="1751"/>
      <c r="N65" s="1751"/>
      <c r="O65" s="1751"/>
      <c r="P65" s="1751"/>
      <c r="Q65" s="1751"/>
      <c r="R65" s="1751"/>
    </row>
    <row r="66" spans="2:18">
      <c r="B66" s="1751" t="s">
        <v>2278</v>
      </c>
      <c r="C66" s="1751"/>
      <c r="D66" s="1751"/>
      <c r="E66" s="1751"/>
      <c r="F66" s="1751"/>
      <c r="G66" s="1751"/>
      <c r="H66" s="1751"/>
      <c r="I66" s="1751"/>
      <c r="J66" s="1751"/>
      <c r="K66" s="1751"/>
      <c r="L66" s="1751"/>
      <c r="M66" s="1751"/>
      <c r="N66" s="1751"/>
      <c r="O66" s="1751"/>
      <c r="P66" s="1751"/>
      <c r="Q66" s="1751"/>
      <c r="R66" s="1751"/>
    </row>
    <row r="67" spans="2:18">
      <c r="B67" s="1751" t="s">
        <v>2277</v>
      </c>
      <c r="C67" s="1751"/>
      <c r="D67" s="1751"/>
      <c r="E67" s="1751"/>
      <c r="F67" s="1751"/>
      <c r="G67" s="1751"/>
      <c r="H67" s="1751"/>
      <c r="I67" s="1751"/>
      <c r="J67" s="1751"/>
      <c r="K67" s="1751"/>
      <c r="L67" s="1751"/>
      <c r="M67" s="1751"/>
      <c r="N67" s="1751"/>
      <c r="O67" s="1751"/>
      <c r="P67" s="1751"/>
      <c r="Q67" s="1751"/>
      <c r="R67" s="1751"/>
    </row>
    <row r="68" spans="2:18">
      <c r="B68" s="1751" t="s">
        <v>2276</v>
      </c>
      <c r="C68" s="1751"/>
      <c r="D68" s="1751"/>
      <c r="E68" s="1751"/>
      <c r="F68" s="1751"/>
      <c r="G68" s="1751"/>
      <c r="H68" s="1751"/>
      <c r="I68" s="1751"/>
      <c r="J68" s="1751"/>
      <c r="K68" s="1751"/>
      <c r="L68" s="1751"/>
      <c r="M68" s="1751"/>
      <c r="N68" s="1751"/>
      <c r="O68" s="1751"/>
      <c r="P68" s="1751"/>
      <c r="Q68" s="1751"/>
      <c r="R68" s="1751"/>
    </row>
    <row r="69" spans="2:18">
      <c r="B69" s="1751" t="s">
        <v>2275</v>
      </c>
      <c r="C69" s="1751"/>
      <c r="D69" s="1751"/>
      <c r="E69" s="1751"/>
      <c r="F69" s="1751"/>
      <c r="G69" s="1751"/>
      <c r="H69" s="1751"/>
      <c r="I69" s="1751"/>
      <c r="J69" s="1751"/>
      <c r="K69" s="1751"/>
      <c r="L69" s="1751"/>
      <c r="M69" s="1751"/>
      <c r="N69" s="1751"/>
      <c r="O69" s="1751"/>
      <c r="P69" s="1751"/>
      <c r="Q69" s="1751"/>
      <c r="R69" s="1751"/>
    </row>
    <row r="70" spans="2:18">
      <c r="B70" s="1751" t="s">
        <v>2274</v>
      </c>
      <c r="C70" s="1751"/>
      <c r="D70" s="1751"/>
      <c r="E70" s="1751"/>
      <c r="F70" s="1751"/>
      <c r="G70" s="1751"/>
      <c r="H70" s="1751"/>
      <c r="I70" s="1751"/>
      <c r="J70" s="1751"/>
      <c r="K70" s="1751"/>
      <c r="L70" s="1751"/>
      <c r="M70" s="1751"/>
      <c r="N70" s="1751"/>
      <c r="O70" s="1751"/>
      <c r="P70" s="1751"/>
      <c r="Q70" s="1751"/>
      <c r="R70" s="1751"/>
    </row>
    <row r="71" spans="2:18">
      <c r="B71" s="1751" t="s">
        <v>2273</v>
      </c>
      <c r="C71" s="1751"/>
      <c r="D71" s="1751"/>
      <c r="E71" s="1751"/>
      <c r="F71" s="1751"/>
      <c r="G71" s="1751"/>
      <c r="H71" s="1751"/>
      <c r="I71" s="1751"/>
      <c r="J71" s="1751"/>
      <c r="K71" s="1751"/>
      <c r="L71" s="1751"/>
      <c r="M71" s="1751"/>
      <c r="N71" s="1751"/>
      <c r="O71" s="1751"/>
      <c r="P71" s="1751"/>
      <c r="Q71" s="1751"/>
      <c r="R71" s="1751"/>
    </row>
    <row r="72" spans="2:18">
      <c r="B72" s="1751" t="s">
        <v>2272</v>
      </c>
      <c r="C72" s="1751"/>
      <c r="D72" s="1751"/>
      <c r="E72" s="1751"/>
      <c r="F72" s="1751"/>
      <c r="G72" s="1751"/>
      <c r="H72" s="1751"/>
      <c r="I72" s="1751"/>
      <c r="J72" s="1751"/>
      <c r="K72" s="1751"/>
      <c r="L72" s="1751"/>
      <c r="M72" s="1751"/>
      <c r="N72" s="1751"/>
      <c r="O72" s="1751"/>
      <c r="P72" s="1751"/>
      <c r="Q72" s="1751"/>
      <c r="R72" s="1751"/>
    </row>
    <row r="73" spans="2:18">
      <c r="B73" s="1751" t="s">
        <v>2271</v>
      </c>
      <c r="C73" s="1751"/>
      <c r="D73" s="1751"/>
      <c r="E73" s="1751"/>
      <c r="F73" s="1751"/>
      <c r="G73" s="1751"/>
      <c r="H73" s="1751"/>
      <c r="I73" s="1751"/>
      <c r="J73" s="1751"/>
      <c r="K73" s="1751"/>
      <c r="L73" s="1751"/>
      <c r="M73" s="1751"/>
      <c r="N73" s="1751"/>
      <c r="O73" s="1751"/>
      <c r="P73" s="1751"/>
      <c r="Q73" s="1751"/>
      <c r="R73" s="1751"/>
    </row>
    <row r="74" spans="2:18">
      <c r="B74" s="1751" t="s">
        <v>2270</v>
      </c>
      <c r="C74" s="1751"/>
      <c r="D74" s="1751"/>
      <c r="E74" s="1751"/>
      <c r="F74" s="1751"/>
      <c r="G74" s="1751"/>
      <c r="H74" s="1751"/>
      <c r="I74" s="1751"/>
      <c r="J74" s="1751"/>
      <c r="K74" s="1751"/>
      <c r="L74" s="1751"/>
      <c r="M74" s="1751"/>
      <c r="N74" s="1751"/>
      <c r="O74" s="1751"/>
      <c r="P74" s="1751"/>
      <c r="Q74" s="1751"/>
      <c r="R74" s="1751"/>
    </row>
    <row r="75" spans="2:18">
      <c r="B75" s="1751" t="s">
        <v>2269</v>
      </c>
      <c r="C75" s="1751"/>
      <c r="D75" s="1751"/>
      <c r="E75" s="1751"/>
      <c r="F75" s="1751"/>
      <c r="G75" s="1751"/>
      <c r="H75" s="1751"/>
      <c r="I75" s="1751"/>
      <c r="J75" s="1751"/>
      <c r="K75" s="1751"/>
      <c r="L75" s="1751"/>
      <c r="M75" s="1751"/>
      <c r="N75" s="1751"/>
      <c r="O75" s="1751"/>
      <c r="P75" s="1751"/>
      <c r="Q75" s="1751"/>
      <c r="R75" s="1751"/>
    </row>
    <row r="76" spans="2:18">
      <c r="B76" s="1751" t="s">
        <v>2268</v>
      </c>
      <c r="C76" s="1751"/>
      <c r="D76" s="1751"/>
      <c r="E76" s="1751"/>
      <c r="F76" s="1751"/>
      <c r="G76" s="1751"/>
      <c r="H76" s="1751"/>
      <c r="I76" s="1751"/>
      <c r="J76" s="1751"/>
      <c r="K76" s="1751"/>
      <c r="L76" s="1751"/>
      <c r="M76" s="1751"/>
      <c r="N76" s="1751"/>
      <c r="O76" s="1751"/>
      <c r="P76" s="1751"/>
      <c r="Q76" s="1751"/>
      <c r="R76" s="1751"/>
    </row>
    <row r="77" spans="2:18">
      <c r="B77" s="1751" t="s">
        <v>2267</v>
      </c>
      <c r="C77" s="1751"/>
      <c r="D77" s="1751"/>
      <c r="E77" s="1751"/>
      <c r="F77" s="1751"/>
      <c r="G77" s="1751"/>
      <c r="H77" s="1751"/>
      <c r="I77" s="1751"/>
      <c r="J77" s="1751"/>
      <c r="K77" s="1751"/>
      <c r="L77" s="1751"/>
      <c r="M77" s="1751"/>
      <c r="N77" s="1751"/>
      <c r="O77" s="1751"/>
      <c r="P77" s="1751"/>
      <c r="Q77" s="1751"/>
      <c r="R77" s="1751"/>
    </row>
    <row r="78" spans="2:18">
      <c r="B78" s="1751" t="s">
        <v>2266</v>
      </c>
      <c r="C78" s="1751"/>
      <c r="D78" s="1751"/>
      <c r="E78" s="1751"/>
      <c r="F78" s="1751"/>
      <c r="G78" s="1751"/>
      <c r="H78" s="1751"/>
      <c r="I78" s="1751"/>
      <c r="J78" s="1751"/>
      <c r="K78" s="1751"/>
      <c r="L78" s="1751"/>
      <c r="M78" s="1751"/>
      <c r="N78" s="1751"/>
      <c r="O78" s="1751"/>
      <c r="P78" s="1751"/>
      <c r="Q78" s="1751"/>
      <c r="R78" s="1751"/>
    </row>
    <row r="79" spans="2:18">
      <c r="B79" s="1751" t="s">
        <v>2265</v>
      </c>
      <c r="C79" s="1751"/>
      <c r="D79" s="1751"/>
      <c r="E79" s="1751"/>
      <c r="F79" s="1751"/>
      <c r="G79" s="1751"/>
      <c r="H79" s="1751"/>
      <c r="I79" s="1751"/>
      <c r="J79" s="1751"/>
      <c r="K79" s="1751"/>
      <c r="L79" s="1751"/>
      <c r="M79" s="1751"/>
      <c r="N79" s="1751"/>
      <c r="O79" s="1751"/>
      <c r="P79" s="1751"/>
      <c r="Q79" s="1751"/>
      <c r="R79" s="1751"/>
    </row>
    <row r="80" spans="2:18">
      <c r="B80" s="1751" t="s">
        <v>2264</v>
      </c>
      <c r="C80" s="1751"/>
      <c r="D80" s="1751"/>
      <c r="E80" s="1751"/>
      <c r="F80" s="1751"/>
      <c r="G80" s="1751"/>
      <c r="H80" s="1751"/>
      <c r="I80" s="1751"/>
      <c r="J80" s="1751"/>
      <c r="K80" s="1751"/>
      <c r="L80" s="1751"/>
      <c r="M80" s="1751"/>
      <c r="N80" s="1751"/>
      <c r="O80" s="1751"/>
      <c r="P80" s="1751"/>
      <c r="Q80" s="1751"/>
      <c r="R80" s="1751"/>
    </row>
    <row r="81" spans="2:18">
      <c r="B81" s="1751" t="s">
        <v>2263</v>
      </c>
      <c r="C81" s="1751"/>
      <c r="D81" s="1751"/>
      <c r="E81" s="1751"/>
      <c r="F81" s="1751"/>
      <c r="G81" s="1751"/>
      <c r="H81" s="1751"/>
      <c r="I81" s="1751"/>
      <c r="J81" s="1751"/>
      <c r="K81" s="1751"/>
      <c r="L81" s="1751"/>
      <c r="M81" s="1751"/>
      <c r="N81" s="1751"/>
      <c r="O81" s="1751"/>
      <c r="P81" s="1751"/>
      <c r="Q81" s="1751"/>
      <c r="R81" s="1751"/>
    </row>
    <row r="82" spans="2:18">
      <c r="B82" s="1751" t="s">
        <v>2262</v>
      </c>
      <c r="C82" s="1751"/>
      <c r="D82" s="1751"/>
      <c r="E82" s="1751"/>
      <c r="F82" s="1751"/>
      <c r="G82" s="1751"/>
      <c r="H82" s="1751"/>
      <c r="I82" s="1751"/>
      <c r="J82" s="1751"/>
      <c r="K82" s="1751"/>
      <c r="L82" s="1751"/>
      <c r="M82" s="1751"/>
      <c r="N82" s="1751"/>
      <c r="O82" s="1751"/>
      <c r="P82" s="1751"/>
      <c r="Q82" s="1751"/>
      <c r="R82" s="1751"/>
    </row>
    <row r="83" spans="2:18">
      <c r="B83" s="1755" t="s">
        <v>2261</v>
      </c>
      <c r="C83" s="1751"/>
      <c r="D83" s="1751"/>
      <c r="E83" s="1751"/>
      <c r="F83" s="1751"/>
      <c r="G83" s="1751"/>
      <c r="H83" s="1751"/>
      <c r="I83" s="1751"/>
      <c r="J83" s="1751"/>
      <c r="K83" s="1751"/>
      <c r="L83" s="1751"/>
      <c r="M83" s="1751"/>
      <c r="N83" s="1751"/>
      <c r="O83" s="1751"/>
      <c r="P83" s="1751"/>
      <c r="Q83" s="1751"/>
      <c r="R83" s="1751"/>
    </row>
    <row r="84" spans="2:18">
      <c r="B84" s="1751" t="s">
        <v>2260</v>
      </c>
      <c r="C84" s="1751"/>
      <c r="D84" s="1751"/>
      <c r="E84" s="1751"/>
      <c r="F84" s="1751"/>
      <c r="G84" s="1751"/>
      <c r="H84" s="1751"/>
      <c r="I84" s="1751"/>
      <c r="J84" s="1751"/>
      <c r="K84" s="1751"/>
      <c r="L84" s="1751"/>
      <c r="M84" s="1751"/>
      <c r="N84" s="1751"/>
      <c r="O84" s="1751"/>
      <c r="P84" s="1751"/>
      <c r="Q84" s="1751"/>
      <c r="R84" s="1751"/>
    </row>
    <row r="85" spans="2:18">
      <c r="B85" s="1751" t="s">
        <v>2259</v>
      </c>
      <c r="C85" s="1751"/>
      <c r="D85" s="1751"/>
      <c r="E85" s="1751"/>
      <c r="F85" s="1751"/>
      <c r="G85" s="1751"/>
      <c r="H85" s="1751"/>
      <c r="I85" s="1751"/>
      <c r="J85" s="1751"/>
      <c r="K85" s="1751"/>
      <c r="L85" s="1751"/>
      <c r="M85" s="1751"/>
      <c r="N85" s="1751"/>
      <c r="O85" s="1751"/>
      <c r="P85" s="1751"/>
      <c r="Q85" s="1751"/>
      <c r="R85" s="1751"/>
    </row>
    <row r="86" spans="2:18">
      <c r="B86" s="1751"/>
      <c r="C86" s="1751"/>
      <c r="D86" s="1751"/>
      <c r="E86" s="1751"/>
      <c r="F86" s="1751"/>
      <c r="G86" s="1751"/>
      <c r="H86" s="1751"/>
      <c r="I86" s="1751"/>
      <c r="J86" s="1751"/>
      <c r="K86" s="1751"/>
      <c r="L86" s="1751"/>
      <c r="M86" s="1751"/>
      <c r="N86" s="1751"/>
      <c r="O86" s="1751"/>
      <c r="P86" s="1751"/>
      <c r="Q86" s="1751"/>
      <c r="R86" s="1751"/>
    </row>
    <row r="87" spans="2:18">
      <c r="B87" s="1751"/>
      <c r="C87" s="1751"/>
      <c r="D87" s="1751"/>
      <c r="E87" s="1751"/>
      <c r="F87" s="1751"/>
      <c r="G87" s="1751"/>
      <c r="H87" s="1751"/>
      <c r="I87" s="1751"/>
      <c r="J87" s="1751"/>
      <c r="K87" s="1751"/>
      <c r="L87" s="1751"/>
      <c r="M87" s="1751"/>
      <c r="N87" s="1751"/>
      <c r="O87" s="1751"/>
      <c r="P87" s="1751"/>
      <c r="Q87" s="1751"/>
      <c r="R87" s="1751"/>
    </row>
    <row r="88" spans="2:18">
      <c r="B88" s="1751"/>
      <c r="C88" s="1751"/>
      <c r="D88" s="1751"/>
      <c r="E88" s="1751"/>
      <c r="F88" s="1751"/>
      <c r="G88" s="1751"/>
      <c r="H88" s="1751"/>
      <c r="I88" s="1751"/>
      <c r="J88" s="1751"/>
      <c r="K88" s="1751"/>
      <c r="L88" s="1751"/>
      <c r="M88" s="1751"/>
      <c r="N88" s="1751"/>
      <c r="O88" s="1751"/>
      <c r="P88" s="1751"/>
      <c r="Q88" s="1751"/>
      <c r="R88" s="1751"/>
    </row>
    <row r="89" spans="2:18">
      <c r="B89" s="1751"/>
      <c r="C89" s="1751"/>
      <c r="D89" s="1751"/>
      <c r="E89" s="1751"/>
      <c r="F89" s="1751"/>
      <c r="G89" s="1751"/>
      <c r="H89" s="1751"/>
      <c r="I89" s="1751"/>
      <c r="J89" s="1751"/>
      <c r="K89" s="1751"/>
      <c r="L89" s="1751"/>
      <c r="M89" s="1751"/>
      <c r="N89" s="1751"/>
      <c r="O89" s="1751"/>
      <c r="P89" s="1751"/>
      <c r="Q89" s="1751"/>
      <c r="R89" s="1751"/>
    </row>
    <row r="90" spans="2:18">
      <c r="B90" s="1751"/>
      <c r="C90" s="1751"/>
      <c r="D90" s="1751"/>
      <c r="E90" s="1751"/>
      <c r="F90" s="1751"/>
      <c r="G90" s="1751"/>
      <c r="H90" s="1751"/>
      <c r="I90" s="1751"/>
      <c r="J90" s="1751"/>
      <c r="K90" s="1751"/>
      <c r="L90" s="1751"/>
      <c r="M90" s="1751"/>
      <c r="N90" s="1751"/>
      <c r="O90" s="1751"/>
      <c r="P90" s="1751"/>
      <c r="Q90" s="1751"/>
      <c r="R90" s="1751"/>
    </row>
    <row r="91" spans="2:18">
      <c r="B91" s="1751"/>
      <c r="C91" s="1751"/>
      <c r="D91" s="1751"/>
      <c r="E91" s="1751"/>
      <c r="F91" s="1751"/>
      <c r="G91" s="1751"/>
      <c r="H91" s="1751"/>
      <c r="I91" s="1751"/>
      <c r="J91" s="1751"/>
      <c r="K91" s="1751"/>
      <c r="L91" s="1751"/>
      <c r="M91" s="1751"/>
      <c r="N91" s="1751"/>
      <c r="O91" s="1751"/>
      <c r="P91" s="1751"/>
      <c r="Q91" s="1751"/>
      <c r="R91" s="1751"/>
    </row>
    <row r="92" spans="2:18">
      <c r="B92" s="1751"/>
      <c r="C92" s="1751"/>
      <c r="D92" s="1751"/>
      <c r="E92" s="1751"/>
      <c r="F92" s="1751"/>
      <c r="G92" s="1751"/>
      <c r="H92" s="1751"/>
      <c r="I92" s="1751"/>
      <c r="J92" s="1751"/>
      <c r="K92" s="1751"/>
      <c r="L92" s="1751"/>
      <c r="M92" s="1751"/>
      <c r="N92" s="1751"/>
      <c r="O92" s="1751"/>
      <c r="P92" s="1751"/>
      <c r="Q92" s="1751"/>
      <c r="R92" s="1751"/>
    </row>
    <row r="93" spans="2:18">
      <c r="B93" s="1751"/>
      <c r="C93" s="1751"/>
      <c r="D93" s="1751"/>
      <c r="E93" s="1751"/>
      <c r="F93" s="1751"/>
      <c r="G93" s="1751"/>
      <c r="H93" s="1751"/>
      <c r="I93" s="1751"/>
      <c r="J93" s="1751"/>
      <c r="K93" s="1751"/>
      <c r="L93" s="1751"/>
      <c r="M93" s="1751"/>
      <c r="N93" s="1751"/>
      <c r="O93" s="1751"/>
      <c r="P93" s="1751"/>
      <c r="Q93" s="1751"/>
      <c r="R93" s="1751"/>
    </row>
    <row r="94" spans="2:18">
      <c r="B94" s="1751"/>
      <c r="C94" s="1751"/>
      <c r="D94" s="1751"/>
      <c r="E94" s="1751"/>
      <c r="F94" s="1751"/>
      <c r="G94" s="1751"/>
      <c r="H94" s="1751"/>
      <c r="I94" s="1751"/>
      <c r="J94" s="1751"/>
      <c r="K94" s="1751"/>
      <c r="L94" s="1751"/>
      <c r="M94" s="1751"/>
      <c r="N94" s="1751"/>
      <c r="O94" s="1751"/>
      <c r="P94" s="1751"/>
      <c r="Q94" s="1751"/>
      <c r="R94" s="1751"/>
    </row>
  </sheetData>
  <mergeCells count="134">
    <mergeCell ref="B91:R91"/>
    <mergeCell ref="B92:R92"/>
    <mergeCell ref="B93:R93"/>
    <mergeCell ref="B94:R94"/>
    <mergeCell ref="V17:V22"/>
    <mergeCell ref="B85:R85"/>
    <mergeCell ref="B86:R86"/>
    <mergeCell ref="B87:R87"/>
    <mergeCell ref="B88:R88"/>
    <mergeCell ref="B89:R89"/>
    <mergeCell ref="B73:R73"/>
    <mergeCell ref="B74:R74"/>
    <mergeCell ref="B75:R75"/>
    <mergeCell ref="B76:R76"/>
    <mergeCell ref="B77:R77"/>
    <mergeCell ref="B78:R78"/>
    <mergeCell ref="B90:R90"/>
    <mergeCell ref="B79:R79"/>
    <mergeCell ref="B80:R80"/>
    <mergeCell ref="B81:R81"/>
    <mergeCell ref="B82:R82"/>
    <mergeCell ref="B83:R83"/>
    <mergeCell ref="B84:R84"/>
    <mergeCell ref="B64:R64"/>
    <mergeCell ref="B71:R71"/>
    <mergeCell ref="B72:R72"/>
    <mergeCell ref="J54:L54"/>
    <mergeCell ref="M54:O54"/>
    <mergeCell ref="P54:R54"/>
    <mergeCell ref="J55:O55"/>
    <mergeCell ref="P55:R56"/>
    <mergeCell ref="J56:O56"/>
    <mergeCell ref="B60:R60"/>
    <mergeCell ref="B61:R61"/>
    <mergeCell ref="B62:R62"/>
    <mergeCell ref="J53:L53"/>
    <mergeCell ref="M53:O53"/>
    <mergeCell ref="P53:R53"/>
    <mergeCell ref="B65:R65"/>
    <mergeCell ref="B66:R66"/>
    <mergeCell ref="B67:R67"/>
    <mergeCell ref="B68:R68"/>
    <mergeCell ref="B69:R69"/>
    <mergeCell ref="B70:R70"/>
    <mergeCell ref="C46:C47"/>
    <mergeCell ref="D46:D47"/>
    <mergeCell ref="M46:O47"/>
    <mergeCell ref="P46:R47"/>
    <mergeCell ref="C48:C49"/>
    <mergeCell ref="D48:D49"/>
    <mergeCell ref="M48:O49"/>
    <mergeCell ref="P48:R49"/>
    <mergeCell ref="C50:C51"/>
    <mergeCell ref="D50:D51"/>
    <mergeCell ref="M50:O51"/>
    <mergeCell ref="P50:R51"/>
    <mergeCell ref="J41:O41"/>
    <mergeCell ref="P41:R42"/>
    <mergeCell ref="J42:O42"/>
    <mergeCell ref="C44:K44"/>
    <mergeCell ref="M44:R44"/>
    <mergeCell ref="C45:D45"/>
    <mergeCell ref="F45:G45"/>
    <mergeCell ref="H45:I45"/>
    <mergeCell ref="J45:K45"/>
    <mergeCell ref="M45:O45"/>
    <mergeCell ref="P45:R45"/>
    <mergeCell ref="C36:C37"/>
    <mergeCell ref="D36:D37"/>
    <mergeCell ref="M36:O37"/>
    <mergeCell ref="P36:R37"/>
    <mergeCell ref="J39:L39"/>
    <mergeCell ref="M39:O39"/>
    <mergeCell ref="P39:R39"/>
    <mergeCell ref="J40:L40"/>
    <mergeCell ref="M40:O40"/>
    <mergeCell ref="P40:R40"/>
    <mergeCell ref="C30:C31"/>
    <mergeCell ref="D30:D31"/>
    <mergeCell ref="M30:O31"/>
    <mergeCell ref="P30:R31"/>
    <mergeCell ref="C32:C33"/>
    <mergeCell ref="D32:D33"/>
    <mergeCell ref="M32:O33"/>
    <mergeCell ref="P32:R33"/>
    <mergeCell ref="C34:C35"/>
    <mergeCell ref="D34:D35"/>
    <mergeCell ref="M34:O35"/>
    <mergeCell ref="P34:R35"/>
    <mergeCell ref="C24:C25"/>
    <mergeCell ref="D24:D25"/>
    <mergeCell ref="M24:O25"/>
    <mergeCell ref="P24:R25"/>
    <mergeCell ref="C26:C27"/>
    <mergeCell ref="D26:D27"/>
    <mergeCell ref="M26:O27"/>
    <mergeCell ref="P26:R27"/>
    <mergeCell ref="C28:C29"/>
    <mergeCell ref="D28:D29"/>
    <mergeCell ref="M28:O29"/>
    <mergeCell ref="P28:R29"/>
    <mergeCell ref="M15:O15"/>
    <mergeCell ref="C20:C21"/>
    <mergeCell ref="D20:D21"/>
    <mergeCell ref="M20:O21"/>
    <mergeCell ref="P20:R21"/>
    <mergeCell ref="C22:C23"/>
    <mergeCell ref="D22:D23"/>
    <mergeCell ref="M22:O23"/>
    <mergeCell ref="P22:R23"/>
    <mergeCell ref="P15:R15"/>
    <mergeCell ref="L1:M1"/>
    <mergeCell ref="B2:R2"/>
    <mergeCell ref="J4:R4"/>
    <mergeCell ref="J5:R5"/>
    <mergeCell ref="J6:R6"/>
    <mergeCell ref="B8:D8"/>
    <mergeCell ref="C18:C19"/>
    <mergeCell ref="D18:D19"/>
    <mergeCell ref="M18:O19"/>
    <mergeCell ref="P18:R19"/>
    <mergeCell ref="F9:I9"/>
    <mergeCell ref="F11:I11"/>
    <mergeCell ref="C14:K14"/>
    <mergeCell ref="M14:R14"/>
    <mergeCell ref="C15:D15"/>
    <mergeCell ref="F15:G15"/>
    <mergeCell ref="F8:I8"/>
    <mergeCell ref="C16:C17"/>
    <mergeCell ref="D16:D17"/>
    <mergeCell ref="M16:O17"/>
    <mergeCell ref="P16:R17"/>
    <mergeCell ref="H15:I15"/>
    <mergeCell ref="J15:K15"/>
  </mergeCells>
  <phoneticPr fontId="4"/>
  <dataValidations count="3">
    <dataValidation type="list" allowBlank="1" showInputMessage="1" showErrorMessage="1" sqref="F8:I8" xr:uid="{00000000-0002-0000-0F00-000002000000}">
      <formula1>$W$17:$W$19</formula1>
    </dataValidation>
    <dataValidation type="list" allowBlank="1" showInputMessage="1" showErrorMessage="1" sqref="F11" xr:uid="{00000000-0002-0000-0F00-000001000000}">
      <formula1>"前年度（３月を除く）,届出日の属する月の前３月"</formula1>
    </dataValidation>
    <dataValidation type="list" allowBlank="1" showInputMessage="1" showErrorMessage="1" sqref="B14 B44" xr:uid="{00000000-0002-0000-0F00-000000000000}">
      <formula1>"□,■"</formula1>
    </dataValidation>
  </dataValidations>
  <printOptions horizontalCentered="1"/>
  <pageMargins left="0.51181102362204722" right="0.51181102362204722" top="0.35433070866141736" bottom="0.15748031496062992" header="0.31496062992125984" footer="0.31496062992125984"/>
  <pageSetup paperSize="9" scale="67" fitToWidth="0" fitToHeight="0" orientation="portrait" r:id="rId1"/>
  <headerFooter alignWithMargins="0"/>
  <rowBreaks count="1" manualBreakCount="1">
    <brk id="42" max="1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AA38"/>
  <sheetViews>
    <sheetView view="pageBreakPreview" zoomScale="70" zoomScaleNormal="100" zoomScaleSheetLayoutView="70" workbookViewId="0">
      <selection activeCell="B1" sqref="B1"/>
    </sheetView>
  </sheetViews>
  <sheetFormatPr defaultColWidth="3.44140625" defaultRowHeight="13.2"/>
  <cols>
    <col min="1" max="1" width="3.44140625" style="3" customWidth="1"/>
    <col min="2" max="2" width="3" style="90" customWidth="1"/>
    <col min="3" max="7" width="3.44140625" style="3" customWidth="1"/>
    <col min="8" max="8" width="2.44140625" style="3" customWidth="1"/>
    <col min="9" max="16384" width="3.44140625" style="3"/>
  </cols>
  <sheetData>
    <row r="1" spans="2:27" s="1" customFormat="1"/>
    <row r="2" spans="2:27" s="1" customFormat="1">
      <c r="B2" s="1" t="s">
        <v>1237</v>
      </c>
      <c r="AA2" s="45" t="s">
        <v>990</v>
      </c>
    </row>
    <row r="3" spans="2:27" s="1" customFormat="1"/>
    <row r="4" spans="2:27" s="1" customFormat="1">
      <c r="B4" s="1332" t="s">
        <v>1192</v>
      </c>
      <c r="C4" s="1332"/>
      <c r="D4" s="1332"/>
      <c r="E4" s="1332"/>
      <c r="F4" s="1332"/>
      <c r="G4" s="1332"/>
      <c r="H4" s="1332"/>
      <c r="I4" s="1332"/>
      <c r="J4" s="1332"/>
      <c r="K4" s="1332"/>
      <c r="L4" s="1332"/>
      <c r="M4" s="1332"/>
      <c r="N4" s="1332"/>
      <c r="O4" s="1332"/>
      <c r="P4" s="1332"/>
      <c r="Q4" s="1332"/>
      <c r="R4" s="1332"/>
      <c r="S4" s="1332"/>
      <c r="T4" s="1332"/>
      <c r="U4" s="1332"/>
      <c r="V4" s="1332"/>
      <c r="W4" s="1332"/>
      <c r="X4" s="1332"/>
      <c r="Y4" s="1332"/>
      <c r="Z4" s="1332"/>
      <c r="AA4" s="1332"/>
    </row>
    <row r="5" spans="2:27" s="1" customFormat="1"/>
    <row r="6" spans="2:27" s="1" customFormat="1" ht="19.5" customHeight="1">
      <c r="B6" s="1758" t="s">
        <v>458</v>
      </c>
      <c r="C6" s="1758"/>
      <c r="D6" s="1758"/>
      <c r="E6" s="1758"/>
      <c r="F6" s="1758"/>
      <c r="G6" s="9"/>
      <c r="H6" s="10"/>
      <c r="I6" s="10"/>
      <c r="J6" s="10"/>
      <c r="K6" s="10"/>
      <c r="L6" s="10"/>
      <c r="M6" s="10"/>
      <c r="N6" s="1273"/>
      <c r="O6" s="1273"/>
      <c r="P6" s="1273"/>
      <c r="Q6" s="1273"/>
      <c r="R6" s="1273"/>
      <c r="S6" s="1273"/>
      <c r="T6" s="1273"/>
      <c r="U6" s="1273"/>
      <c r="V6" s="1273"/>
      <c r="W6" s="1273"/>
      <c r="X6" s="1273"/>
      <c r="Y6" s="1273"/>
      <c r="Z6" s="1273"/>
      <c r="AA6" s="1274"/>
    </row>
    <row r="7" spans="2:27" s="1" customFormat="1" ht="19.5" customHeight="1">
      <c r="B7" s="1272" t="s">
        <v>125</v>
      </c>
      <c r="C7" s="1273"/>
      <c r="D7" s="1273"/>
      <c r="E7" s="1273"/>
      <c r="F7" s="1274"/>
      <c r="G7" s="1759" t="s">
        <v>242</v>
      </c>
      <c r="H7" s="1760"/>
      <c r="I7" s="1760"/>
      <c r="J7" s="1760"/>
      <c r="K7" s="1760"/>
      <c r="L7" s="1760"/>
      <c r="M7" s="1760"/>
      <c r="N7" s="1760"/>
      <c r="O7" s="1760"/>
      <c r="P7" s="1760"/>
      <c r="Q7" s="1760"/>
      <c r="R7" s="1760"/>
      <c r="S7" s="1760"/>
      <c r="T7" s="1760"/>
      <c r="U7" s="1760"/>
      <c r="V7" s="1760"/>
      <c r="W7" s="1760"/>
      <c r="X7" s="1760"/>
      <c r="Y7" s="1760"/>
      <c r="Z7" s="1760"/>
      <c r="AA7" s="1761"/>
    </row>
    <row r="8" spans="2:27" ht="31.5" customHeight="1">
      <c r="B8" s="1272" t="s">
        <v>178</v>
      </c>
      <c r="C8" s="1273"/>
      <c r="D8" s="1273"/>
      <c r="E8" s="1273"/>
      <c r="F8" s="1274"/>
      <c r="G8" s="1762" t="s">
        <v>720</v>
      </c>
      <c r="H8" s="1756"/>
      <c r="I8" s="1756"/>
      <c r="J8" s="1756"/>
      <c r="K8" s="1756"/>
      <c r="L8" s="1756"/>
      <c r="M8" s="1756"/>
      <c r="N8" s="1756"/>
      <c r="O8" s="1756"/>
      <c r="P8" s="1763" t="s">
        <v>721</v>
      </c>
      <c r="Q8" s="1764"/>
      <c r="R8" s="1764"/>
      <c r="S8" s="1764"/>
      <c r="T8" s="1764"/>
      <c r="U8" s="1764"/>
      <c r="V8" s="1764"/>
      <c r="W8" s="1764"/>
      <c r="X8" s="1764"/>
      <c r="Y8" s="1764"/>
      <c r="Z8" s="1764"/>
      <c r="AA8" s="1765"/>
    </row>
    <row r="9" spans="2:27" s="1" customFormat="1"/>
    <row r="10" spans="2:27" s="1" customFormat="1">
      <c r="B10" s="6"/>
      <c r="C10" s="7"/>
      <c r="D10" s="7"/>
      <c r="E10" s="7"/>
      <c r="F10" s="7"/>
      <c r="G10" s="7"/>
      <c r="H10" s="7"/>
      <c r="I10" s="7"/>
      <c r="J10" s="7"/>
      <c r="K10" s="7"/>
      <c r="L10" s="7"/>
      <c r="M10" s="7"/>
      <c r="N10" s="7"/>
      <c r="O10" s="7"/>
      <c r="P10" s="7"/>
      <c r="Q10" s="7"/>
      <c r="R10" s="7"/>
      <c r="S10" s="7"/>
      <c r="T10" s="7"/>
      <c r="U10" s="7"/>
      <c r="V10" s="7"/>
      <c r="W10" s="7"/>
      <c r="X10" s="7"/>
      <c r="Y10" s="7"/>
      <c r="Z10" s="7"/>
      <c r="AA10" s="4"/>
    </row>
    <row r="11" spans="2:27" s="1" customFormat="1" ht="19.5" customHeight="1">
      <c r="B11" s="87"/>
      <c r="C11" s="1" t="s">
        <v>1106</v>
      </c>
      <c r="D11" s="12"/>
      <c r="E11" s="12"/>
      <c r="F11" s="12"/>
      <c r="G11" s="12"/>
      <c r="H11" s="12"/>
      <c r="I11" s="12"/>
      <c r="J11" s="12"/>
      <c r="K11" s="12"/>
      <c r="L11" s="12"/>
      <c r="M11" s="12"/>
      <c r="N11" s="12"/>
      <c r="O11" s="12"/>
      <c r="Y11" s="1766" t="s">
        <v>278</v>
      </c>
      <c r="Z11" s="1766"/>
      <c r="AA11" s="89"/>
    </row>
    <row r="12" spans="2:27" s="1" customFormat="1">
      <c r="B12" s="87"/>
      <c r="D12" s="12"/>
      <c r="E12" s="12"/>
      <c r="F12" s="12"/>
      <c r="G12" s="12"/>
      <c r="H12" s="12"/>
      <c r="I12" s="12"/>
      <c r="J12" s="12"/>
      <c r="K12" s="12"/>
      <c r="L12" s="12"/>
      <c r="M12" s="12"/>
      <c r="N12" s="12"/>
      <c r="O12" s="12"/>
      <c r="Y12" s="313"/>
      <c r="Z12" s="313"/>
      <c r="AA12" s="89"/>
    </row>
    <row r="13" spans="2:27" s="1" customFormat="1" ht="19.5" customHeight="1">
      <c r="B13" s="87"/>
      <c r="C13" s="1" t="s">
        <v>1193</v>
      </c>
      <c r="D13" s="12"/>
      <c r="E13" s="12"/>
      <c r="F13" s="12"/>
      <c r="G13" s="12"/>
      <c r="H13" s="12"/>
      <c r="I13" s="12"/>
      <c r="J13" s="12"/>
      <c r="K13" s="12"/>
      <c r="L13" s="12"/>
      <c r="M13" s="12"/>
      <c r="N13" s="12"/>
      <c r="O13" s="12"/>
      <c r="Y13" s="1766" t="s">
        <v>278</v>
      </c>
      <c r="Z13" s="1766"/>
      <c r="AA13" s="89"/>
    </row>
    <row r="14" spans="2:27" s="1" customFormat="1">
      <c r="B14" s="87"/>
      <c r="L14" s="12"/>
      <c r="Q14" s="12"/>
      <c r="W14" s="12"/>
      <c r="AA14" s="89"/>
    </row>
    <row r="15" spans="2:27" s="1" customFormat="1">
      <c r="B15" s="87"/>
      <c r="C15" s="1" t="s">
        <v>1107</v>
      </c>
      <c r="AA15" s="89"/>
    </row>
    <row r="16" spans="2:27" s="1" customFormat="1" ht="6.75" customHeight="1">
      <c r="B16" s="87"/>
      <c r="AA16" s="89"/>
    </row>
    <row r="17" spans="2:27" s="1" customFormat="1" ht="23.25" customHeight="1">
      <c r="B17" s="87" t="s">
        <v>691</v>
      </c>
      <c r="C17" s="1272" t="s">
        <v>722</v>
      </c>
      <c r="D17" s="1273"/>
      <c r="E17" s="1273"/>
      <c r="F17" s="1273"/>
      <c r="G17" s="1273"/>
      <c r="H17" s="1274"/>
      <c r="I17" s="1756"/>
      <c r="J17" s="1756"/>
      <c r="K17" s="1756"/>
      <c r="L17" s="1756"/>
      <c r="M17" s="1756"/>
      <c r="N17" s="1756"/>
      <c r="O17" s="1756"/>
      <c r="P17" s="1756"/>
      <c r="Q17" s="1756"/>
      <c r="R17" s="1756"/>
      <c r="S17" s="1756"/>
      <c r="T17" s="1756"/>
      <c r="U17" s="1756"/>
      <c r="V17" s="1756"/>
      <c r="W17" s="1756"/>
      <c r="X17" s="1756"/>
      <c r="Y17" s="1756"/>
      <c r="Z17" s="1757"/>
      <c r="AA17" s="89"/>
    </row>
    <row r="18" spans="2:27" s="1" customFormat="1" ht="23.25" customHeight="1">
      <c r="B18" s="87" t="s">
        <v>691</v>
      </c>
      <c r="C18" s="1272" t="s">
        <v>945</v>
      </c>
      <c r="D18" s="1273"/>
      <c r="E18" s="1273"/>
      <c r="F18" s="1273"/>
      <c r="G18" s="1273"/>
      <c r="H18" s="1274"/>
      <c r="I18" s="1756"/>
      <c r="J18" s="1756"/>
      <c r="K18" s="1756"/>
      <c r="L18" s="1756"/>
      <c r="M18" s="1756"/>
      <c r="N18" s="1756"/>
      <c r="O18" s="1756"/>
      <c r="P18" s="1756"/>
      <c r="Q18" s="1756"/>
      <c r="R18" s="1756"/>
      <c r="S18" s="1756"/>
      <c r="T18" s="1756"/>
      <c r="U18" s="1756"/>
      <c r="V18" s="1756"/>
      <c r="W18" s="1756"/>
      <c r="X18" s="1756"/>
      <c r="Y18" s="1756"/>
      <c r="Z18" s="1757"/>
      <c r="AA18" s="89"/>
    </row>
    <row r="19" spans="2:27" s="1" customFormat="1" ht="23.25" customHeight="1">
      <c r="B19" s="87" t="s">
        <v>691</v>
      </c>
      <c r="C19" s="1272" t="s">
        <v>723</v>
      </c>
      <c r="D19" s="1273"/>
      <c r="E19" s="1273"/>
      <c r="F19" s="1273"/>
      <c r="G19" s="1273"/>
      <c r="H19" s="1274"/>
      <c r="I19" s="1756"/>
      <c r="J19" s="1756"/>
      <c r="K19" s="1756"/>
      <c r="L19" s="1756"/>
      <c r="M19" s="1756"/>
      <c r="N19" s="1756"/>
      <c r="O19" s="1756"/>
      <c r="P19" s="1756"/>
      <c r="Q19" s="1756"/>
      <c r="R19" s="1756"/>
      <c r="S19" s="1756"/>
      <c r="T19" s="1756"/>
      <c r="U19" s="1756"/>
      <c r="V19" s="1756"/>
      <c r="W19" s="1756"/>
      <c r="X19" s="1756"/>
      <c r="Y19" s="1756"/>
      <c r="Z19" s="1757"/>
      <c r="AA19" s="89"/>
    </row>
    <row r="20" spans="2:27" s="1" customFormat="1">
      <c r="B20" s="87"/>
      <c r="C20" s="12"/>
      <c r="D20" s="12"/>
      <c r="E20" s="12"/>
      <c r="F20" s="12"/>
      <c r="G20" s="12"/>
      <c r="H20" s="12"/>
      <c r="I20" s="2"/>
      <c r="J20" s="2"/>
      <c r="K20" s="2"/>
      <c r="L20" s="2"/>
      <c r="M20" s="2"/>
      <c r="N20" s="2"/>
      <c r="O20" s="2"/>
      <c r="P20" s="2"/>
      <c r="Q20" s="2"/>
      <c r="R20" s="2"/>
      <c r="S20" s="2"/>
      <c r="T20" s="2"/>
      <c r="U20" s="2"/>
      <c r="V20" s="2"/>
      <c r="W20" s="2"/>
      <c r="X20" s="2"/>
      <c r="Y20" s="2"/>
      <c r="Z20" s="2"/>
      <c r="AA20" s="89"/>
    </row>
    <row r="21" spans="2:27" s="1" customFormat="1" ht="27" customHeight="1">
      <c r="B21" s="87"/>
      <c r="C21" s="1340" t="s">
        <v>1108</v>
      </c>
      <c r="D21" s="1340"/>
      <c r="E21" s="1340"/>
      <c r="F21" s="1340"/>
      <c r="G21" s="1340"/>
      <c r="H21" s="1340"/>
      <c r="I21" s="1340"/>
      <c r="J21" s="1340"/>
      <c r="K21" s="1340"/>
      <c r="L21" s="1340"/>
      <c r="M21" s="1340"/>
      <c r="N21" s="1340"/>
      <c r="O21" s="1340"/>
      <c r="P21" s="1340"/>
      <c r="Q21" s="1340"/>
      <c r="R21" s="1340"/>
      <c r="S21" s="1340"/>
      <c r="T21" s="1340"/>
      <c r="U21" s="1340"/>
      <c r="V21" s="1340"/>
      <c r="W21" s="1340"/>
      <c r="X21" s="1340"/>
      <c r="Y21" s="1340"/>
      <c r="Z21" s="1340"/>
      <c r="AA21" s="89"/>
    </row>
    <row r="22" spans="2:27" s="1" customFormat="1" ht="6" customHeight="1">
      <c r="B22" s="87"/>
      <c r="C22" s="12"/>
      <c r="D22" s="12"/>
      <c r="E22" s="12"/>
      <c r="F22" s="12"/>
      <c r="G22" s="12"/>
      <c r="H22" s="12"/>
      <c r="I22" s="12"/>
      <c r="J22" s="12"/>
      <c r="K22" s="12"/>
      <c r="L22" s="12"/>
      <c r="M22" s="12"/>
      <c r="N22" s="12"/>
      <c r="O22" s="12"/>
      <c r="AA22" s="89"/>
    </row>
    <row r="23" spans="2:27" s="1" customFormat="1" ht="19.5" customHeight="1">
      <c r="B23" s="87"/>
      <c r="D23" s="1" t="s">
        <v>1109</v>
      </c>
      <c r="E23" s="12"/>
      <c r="F23" s="12"/>
      <c r="G23" s="12"/>
      <c r="H23" s="12"/>
      <c r="I23" s="12"/>
      <c r="J23" s="12"/>
      <c r="K23" s="12"/>
      <c r="L23" s="12"/>
      <c r="M23" s="12"/>
      <c r="N23" s="12"/>
      <c r="O23" s="12"/>
      <c r="Y23" s="1766" t="s">
        <v>278</v>
      </c>
      <c r="Z23" s="1766"/>
      <c r="AA23" s="89"/>
    </row>
    <row r="24" spans="2:27" s="1" customFormat="1" ht="6.75" customHeight="1">
      <c r="B24" s="87"/>
      <c r="AA24" s="89"/>
    </row>
    <row r="25" spans="2:27" s="2" customFormat="1" ht="18" customHeight="1">
      <c r="B25" s="314"/>
      <c r="D25" s="2" t="s">
        <v>1110</v>
      </c>
      <c r="Y25" s="1766" t="s">
        <v>278</v>
      </c>
      <c r="Z25" s="1766"/>
      <c r="AA25" s="315"/>
    </row>
    <row r="26" spans="2:27" s="1" customFormat="1" ht="6.75" customHeight="1">
      <c r="B26" s="87"/>
      <c r="AA26" s="89"/>
    </row>
    <row r="27" spans="2:27" s="2" customFormat="1" ht="18" customHeight="1">
      <c r="B27" s="314"/>
      <c r="D27" s="2" t="s">
        <v>1194</v>
      </c>
      <c r="Y27" s="1766" t="s">
        <v>278</v>
      </c>
      <c r="Z27" s="1766"/>
      <c r="AA27" s="315"/>
    </row>
    <row r="28" spans="2:27" s="1" customFormat="1" ht="6.75" customHeight="1">
      <c r="B28" s="87"/>
      <c r="AA28" s="89"/>
    </row>
    <row r="29" spans="2:27" s="2" customFormat="1" ht="18" customHeight="1">
      <c r="B29" s="314"/>
      <c r="D29" s="2" t="s">
        <v>1195</v>
      </c>
      <c r="Y29" s="1766" t="s">
        <v>278</v>
      </c>
      <c r="Z29" s="1766"/>
      <c r="AA29" s="315"/>
    </row>
    <row r="30" spans="2:27" s="1" customFormat="1" ht="6.75" customHeight="1">
      <c r="B30" s="87"/>
      <c r="AA30" s="89"/>
    </row>
    <row r="31" spans="2:27" s="2" customFormat="1" ht="18" customHeight="1">
      <c r="B31" s="314"/>
      <c r="D31" s="2" t="s">
        <v>1196</v>
      </c>
      <c r="Y31" s="1766" t="s">
        <v>278</v>
      </c>
      <c r="Z31" s="1766"/>
      <c r="AA31" s="315"/>
    </row>
    <row r="32" spans="2:27" s="1" customFormat="1" ht="6.75" customHeight="1">
      <c r="B32" s="87"/>
      <c r="AA32" s="89"/>
    </row>
    <row r="33" spans="2:27" ht="18" customHeight="1">
      <c r="B33" s="96"/>
      <c r="D33" s="2" t="s">
        <v>1197</v>
      </c>
      <c r="Y33" s="1766" t="s">
        <v>278</v>
      </c>
      <c r="Z33" s="1766"/>
      <c r="AA33" s="97"/>
    </row>
    <row r="34" spans="2:27">
      <c r="B34" s="96"/>
      <c r="AA34" s="97"/>
    </row>
    <row r="35" spans="2:27" ht="27" customHeight="1">
      <c r="B35" s="98"/>
      <c r="C35" s="1343" t="s">
        <v>1114</v>
      </c>
      <c r="D35" s="1343"/>
      <c r="E35" s="1343"/>
      <c r="F35" s="1343"/>
      <c r="G35" s="1343"/>
      <c r="H35" s="1343"/>
      <c r="I35" s="1343"/>
      <c r="J35" s="1343"/>
      <c r="K35" s="1343"/>
      <c r="L35" s="1343"/>
      <c r="M35" s="1343"/>
      <c r="N35" s="1343"/>
      <c r="O35" s="1343"/>
      <c r="P35" s="1343"/>
      <c r="Q35" s="1343"/>
      <c r="R35" s="1343"/>
      <c r="S35" s="1343"/>
      <c r="T35" s="1343"/>
      <c r="U35" s="1343"/>
      <c r="V35" s="1343"/>
      <c r="W35" s="1343"/>
      <c r="X35" s="1343"/>
      <c r="Y35" s="1767" t="s">
        <v>278</v>
      </c>
      <c r="Z35" s="1767"/>
      <c r="AA35" s="60"/>
    </row>
    <row r="36" spans="2:27" s="2" customFormat="1">
      <c r="B36" s="341" t="s">
        <v>1262</v>
      </c>
    </row>
    <row r="37" spans="2:27" s="2" customFormat="1">
      <c r="B37" s="341" t="s">
        <v>1281</v>
      </c>
    </row>
    <row r="38" spans="2:27" s="2" customFormat="1">
      <c r="B38" s="341" t="s">
        <v>1198</v>
      </c>
    </row>
  </sheetData>
  <mergeCells count="26">
    <mergeCell ref="C35:X35"/>
    <mergeCell ref="Y35:Z35"/>
    <mergeCell ref="C18:H18"/>
    <mergeCell ref="I18:Z18"/>
    <mergeCell ref="C19:H19"/>
    <mergeCell ref="I19:Z19"/>
    <mergeCell ref="C21:Z21"/>
    <mergeCell ref="Y23:Z23"/>
    <mergeCell ref="Y25:Z25"/>
    <mergeCell ref="Y27:Z27"/>
    <mergeCell ref="Y29:Z29"/>
    <mergeCell ref="Y31:Z31"/>
    <mergeCell ref="Y33:Z33"/>
    <mergeCell ref="C17:H17"/>
    <mergeCell ref="I17:Z17"/>
    <mergeCell ref="B4:AA4"/>
    <mergeCell ref="B6:F6"/>
    <mergeCell ref="N6:Q6"/>
    <mergeCell ref="R6:AA6"/>
    <mergeCell ref="B7:F7"/>
    <mergeCell ref="G7:AA7"/>
    <mergeCell ref="B8:F8"/>
    <mergeCell ref="G8:O8"/>
    <mergeCell ref="P8:AA8"/>
    <mergeCell ref="Y11:Z11"/>
    <mergeCell ref="Y13:Z13"/>
  </mergeCells>
  <phoneticPr fontId="4"/>
  <printOptions horizontalCentered="1"/>
  <pageMargins left="0.70866141732283472" right="0.39370078740157483" top="0.51181102362204722" bottom="0.35433070866141736" header="0.31496062992125984" footer="0.31496062992125984"/>
  <pageSetup paperSize="9" scale="84" orientation="portrait" r:id="rId1"/>
  <headerFooter>
    <oddFooter>&amp;C1－&amp;P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2:AA52"/>
  <sheetViews>
    <sheetView view="pageBreakPreview" zoomScale="70" zoomScaleNormal="100" zoomScaleSheetLayoutView="70" workbookViewId="0">
      <selection activeCell="B1" sqref="B1"/>
    </sheetView>
  </sheetViews>
  <sheetFormatPr defaultColWidth="4" defaultRowHeight="13.2"/>
  <cols>
    <col min="1" max="1" width="1.44140625" style="105" customWidth="1"/>
    <col min="2" max="2" width="2.33203125" style="105" customWidth="1"/>
    <col min="3" max="3" width="1.109375" style="105" customWidth="1"/>
    <col min="4" max="23" width="4" style="105" customWidth="1"/>
    <col min="24" max="24" width="2.33203125" style="105" customWidth="1"/>
    <col min="25" max="25" width="1.44140625" style="105" customWidth="1"/>
    <col min="26" max="16384" width="4" style="105"/>
  </cols>
  <sheetData>
    <row r="2" spans="2:24">
      <c r="B2" s="105" t="s">
        <v>956</v>
      </c>
      <c r="C2" s="213"/>
      <c r="D2" s="213"/>
      <c r="E2" s="213"/>
      <c r="F2" s="213"/>
      <c r="G2" s="213"/>
      <c r="H2" s="213"/>
      <c r="I2" s="213"/>
      <c r="J2" s="213"/>
      <c r="K2" s="213"/>
      <c r="L2" s="213"/>
      <c r="M2" s="213"/>
      <c r="N2" s="213"/>
      <c r="O2" s="213"/>
      <c r="P2" s="213"/>
      <c r="Q2" s="213"/>
      <c r="R2" s="213"/>
      <c r="S2" s="213"/>
      <c r="T2" s="213"/>
      <c r="U2" s="213"/>
      <c r="V2" s="213"/>
      <c r="W2" s="213"/>
      <c r="X2" s="213"/>
    </row>
    <row r="4" spans="2:24">
      <c r="B4" s="1769" t="s">
        <v>957</v>
      </c>
      <c r="C4" s="1769"/>
      <c r="D4" s="1769"/>
      <c r="E4" s="1769"/>
      <c r="F4" s="1769"/>
      <c r="G4" s="1769"/>
      <c r="H4" s="1769"/>
      <c r="I4" s="1769"/>
      <c r="J4" s="1769"/>
      <c r="K4" s="1769"/>
      <c r="L4" s="1769"/>
      <c r="M4" s="1769"/>
      <c r="N4" s="1769"/>
      <c r="O4" s="1769"/>
      <c r="P4" s="1769"/>
      <c r="Q4" s="1769"/>
      <c r="R4" s="1769"/>
      <c r="S4" s="1769"/>
      <c r="T4" s="1769"/>
      <c r="U4" s="1769"/>
      <c r="V4" s="1769"/>
      <c r="W4" s="1769"/>
      <c r="X4" s="1769"/>
    </row>
    <row r="6" spans="2:24" ht="23.25" customHeight="1">
      <c r="B6" s="1776" t="s">
        <v>598</v>
      </c>
      <c r="C6" s="1776"/>
      <c r="D6" s="1776"/>
      <c r="E6" s="1776"/>
      <c r="F6" s="1776"/>
      <c r="G6" s="110"/>
      <c r="H6" s="107"/>
      <c r="I6" s="107"/>
      <c r="J6" s="107"/>
      <c r="K6" s="107"/>
      <c r="L6" s="150"/>
      <c r="M6" s="1778" t="s">
        <v>125</v>
      </c>
      <c r="N6" s="1779"/>
      <c r="O6" s="1779"/>
      <c r="P6" s="1780"/>
      <c r="Q6" s="110" t="s">
        <v>126</v>
      </c>
      <c r="R6" s="214"/>
      <c r="S6" s="107"/>
      <c r="T6" s="107"/>
      <c r="U6" s="107"/>
      <c r="V6" s="107"/>
      <c r="W6" s="107"/>
      <c r="X6" s="150"/>
    </row>
    <row r="7" spans="2:24" ht="74.25" customHeight="1">
      <c r="B7" s="1776" t="s">
        <v>4</v>
      </c>
      <c r="C7" s="1776"/>
      <c r="D7" s="1776"/>
      <c r="E7" s="1776"/>
      <c r="F7" s="1776"/>
      <c r="G7" s="1781" t="s">
        <v>414</v>
      </c>
      <c r="H7" s="1782"/>
      <c r="I7" s="1782"/>
      <c r="J7" s="1782"/>
      <c r="K7" s="1782"/>
      <c r="L7" s="1782"/>
      <c r="M7" s="1782"/>
      <c r="N7" s="1782"/>
      <c r="O7" s="1782"/>
      <c r="P7" s="1782"/>
      <c r="Q7" s="1782"/>
      <c r="R7" s="1782"/>
      <c r="S7" s="1782"/>
      <c r="T7" s="1782"/>
      <c r="U7" s="1782"/>
      <c r="V7" s="1782"/>
      <c r="W7" s="1782"/>
      <c r="X7" s="1783"/>
    </row>
    <row r="8" spans="2:24" ht="48.75" customHeight="1">
      <c r="B8" s="1776" t="s">
        <v>599</v>
      </c>
      <c r="C8" s="1776"/>
      <c r="D8" s="1776"/>
      <c r="E8" s="1776"/>
      <c r="F8" s="1776"/>
      <c r="G8" s="1771" t="s">
        <v>958</v>
      </c>
      <c r="H8" s="1772"/>
      <c r="I8" s="1772"/>
      <c r="J8" s="1772"/>
      <c r="K8" s="1772"/>
      <c r="L8" s="1772"/>
      <c r="M8" s="1772"/>
      <c r="N8" s="1772"/>
      <c r="O8" s="1772"/>
      <c r="P8" s="1772" t="s">
        <v>600</v>
      </c>
      <c r="Q8" s="1772"/>
      <c r="R8" s="1772"/>
      <c r="S8" s="1772"/>
      <c r="T8" s="1772"/>
      <c r="U8" s="1772"/>
      <c r="V8" s="1772"/>
      <c r="W8" s="1772"/>
      <c r="X8" s="1777"/>
    </row>
    <row r="10" spans="2:24">
      <c r="B10" s="112"/>
      <c r="C10" s="113"/>
      <c r="D10" s="113"/>
      <c r="E10" s="113"/>
      <c r="F10" s="113"/>
      <c r="G10" s="113"/>
      <c r="H10" s="113"/>
      <c r="I10" s="113"/>
      <c r="J10" s="113"/>
      <c r="K10" s="113"/>
      <c r="L10" s="113"/>
      <c r="M10" s="113"/>
      <c r="N10" s="113"/>
      <c r="O10" s="113"/>
      <c r="P10" s="113"/>
      <c r="Q10" s="113"/>
      <c r="R10" s="113"/>
      <c r="S10" s="113"/>
      <c r="T10" s="113"/>
      <c r="U10" s="113"/>
      <c r="V10" s="113"/>
      <c r="W10" s="113"/>
      <c r="X10" s="114"/>
    </row>
    <row r="11" spans="2:24">
      <c r="B11" s="117" t="s">
        <v>959</v>
      </c>
      <c r="X11" s="118"/>
    </row>
    <row r="12" spans="2:24">
      <c r="B12" s="117"/>
      <c r="X12" s="118"/>
    </row>
    <row r="13" spans="2:24">
      <c r="B13" s="117"/>
      <c r="C13" s="105" t="s">
        <v>601</v>
      </c>
      <c r="X13" s="118"/>
    </row>
    <row r="14" spans="2:24" ht="6.75" customHeight="1">
      <c r="B14" s="117"/>
      <c r="X14" s="118"/>
    </row>
    <row r="15" spans="2:24" ht="26.25" customHeight="1">
      <c r="B15" s="117"/>
      <c r="D15" s="110" t="s">
        <v>127</v>
      </c>
      <c r="E15" s="107"/>
      <c r="F15" s="107"/>
      <c r="G15" s="107"/>
      <c r="H15" s="150"/>
      <c r="I15" s="110"/>
      <c r="J15" s="107"/>
      <c r="K15" s="107"/>
      <c r="L15" s="107"/>
      <c r="M15" s="126" t="s">
        <v>128</v>
      </c>
      <c r="N15" s="110" t="s">
        <v>602</v>
      </c>
      <c r="O15" s="107"/>
      <c r="P15" s="107"/>
      <c r="Q15" s="107"/>
      <c r="R15" s="126" t="s">
        <v>128</v>
      </c>
      <c r="S15" s="110" t="s">
        <v>603</v>
      </c>
      <c r="T15" s="107"/>
      <c r="U15" s="107"/>
      <c r="V15" s="107"/>
      <c r="W15" s="126" t="s">
        <v>128</v>
      </c>
      <c r="X15" s="118"/>
    </row>
    <row r="16" spans="2:24" ht="26.25" customHeight="1">
      <c r="B16" s="117"/>
      <c r="D16" s="110" t="s">
        <v>129</v>
      </c>
      <c r="E16" s="107"/>
      <c r="F16" s="107"/>
      <c r="G16" s="107"/>
      <c r="H16" s="150"/>
      <c r="I16" s="110"/>
      <c r="J16" s="107"/>
      <c r="K16" s="107"/>
      <c r="L16" s="107"/>
      <c r="M16" s="126" t="s">
        <v>128</v>
      </c>
      <c r="N16" s="110" t="s">
        <v>602</v>
      </c>
      <c r="O16" s="107"/>
      <c r="P16" s="107"/>
      <c r="Q16" s="107"/>
      <c r="R16" s="126" t="s">
        <v>128</v>
      </c>
      <c r="S16" s="110" t="s">
        <v>603</v>
      </c>
      <c r="T16" s="107"/>
      <c r="U16" s="107"/>
      <c r="V16" s="107"/>
      <c r="W16" s="126" t="s">
        <v>128</v>
      </c>
      <c r="X16" s="118"/>
    </row>
    <row r="17" spans="2:27">
      <c r="B17" s="117"/>
      <c r="M17" s="158"/>
      <c r="R17" s="158"/>
      <c r="W17" s="158"/>
      <c r="X17" s="118"/>
      <c r="Y17" s="213"/>
      <c r="Z17" s="213"/>
      <c r="AA17" s="213"/>
    </row>
    <row r="18" spans="2:27">
      <c r="B18" s="117"/>
      <c r="C18" s="105" t="s">
        <v>604</v>
      </c>
      <c r="X18" s="118"/>
      <c r="Y18" s="213"/>
      <c r="Z18" s="213"/>
      <c r="AA18" s="213"/>
    </row>
    <row r="19" spans="2:27" ht="7.5" customHeight="1">
      <c r="B19" s="117"/>
      <c r="X19" s="118"/>
      <c r="Y19" s="213"/>
      <c r="Z19" s="213"/>
      <c r="AA19" s="213"/>
    </row>
    <row r="20" spans="2:27" ht="90" customHeight="1">
      <c r="B20" s="117"/>
      <c r="D20" s="110"/>
      <c r="E20" s="107"/>
      <c r="F20" s="107"/>
      <c r="G20" s="107"/>
      <c r="H20" s="107"/>
      <c r="I20" s="107"/>
      <c r="J20" s="107"/>
      <c r="K20" s="107"/>
      <c r="L20" s="107"/>
      <c r="M20" s="107"/>
      <c r="N20" s="107"/>
      <c r="O20" s="107"/>
      <c r="P20" s="107"/>
      <c r="Q20" s="107"/>
      <c r="R20" s="107"/>
      <c r="S20" s="107"/>
      <c r="T20" s="107"/>
      <c r="U20" s="107"/>
      <c r="V20" s="107"/>
      <c r="W20" s="150"/>
      <c r="X20" s="118"/>
      <c r="Y20" s="213"/>
      <c r="Z20" s="213"/>
      <c r="AA20" s="213"/>
    </row>
    <row r="21" spans="2:27">
      <c r="B21" s="117"/>
      <c r="X21" s="118"/>
      <c r="Y21" s="213"/>
      <c r="Z21" s="213"/>
      <c r="AA21" s="213"/>
    </row>
    <row r="22" spans="2:27">
      <c r="B22" s="117"/>
      <c r="C22" s="105" t="s">
        <v>605</v>
      </c>
      <c r="X22" s="118"/>
      <c r="Y22" s="213"/>
      <c r="Z22" s="213"/>
      <c r="AA22" s="213"/>
    </row>
    <row r="23" spans="2:27" ht="6.75" customHeight="1">
      <c r="B23" s="117"/>
      <c r="X23" s="118"/>
      <c r="Y23" s="213"/>
      <c r="Z23" s="213"/>
      <c r="AA23" s="213"/>
    </row>
    <row r="24" spans="2:27" ht="26.25" customHeight="1">
      <c r="B24" s="117"/>
      <c r="D24" s="159">
        <v>1</v>
      </c>
      <c r="E24" s="1773" t="s">
        <v>606</v>
      </c>
      <c r="F24" s="1774"/>
      <c r="G24" s="1774"/>
      <c r="H24" s="1774"/>
      <c r="I24" s="1774"/>
      <c r="J24" s="1774"/>
      <c r="K24" s="1774"/>
      <c r="L24" s="1774"/>
      <c r="M24" s="1775"/>
      <c r="N24" s="159">
        <v>4</v>
      </c>
      <c r="O24" s="1773" t="s">
        <v>606</v>
      </c>
      <c r="P24" s="1774"/>
      <c r="Q24" s="1774"/>
      <c r="R24" s="1774"/>
      <c r="S24" s="1774"/>
      <c r="T24" s="1774"/>
      <c r="U24" s="1774"/>
      <c r="V24" s="1774"/>
      <c r="W24" s="1775"/>
      <c r="X24" s="118"/>
      <c r="Y24" s="213"/>
      <c r="Z24" s="213"/>
      <c r="AA24" s="213"/>
    </row>
    <row r="25" spans="2:27" ht="26.25" customHeight="1">
      <c r="B25" s="117"/>
      <c r="D25" s="159">
        <v>2</v>
      </c>
      <c r="E25" s="1773" t="s">
        <v>606</v>
      </c>
      <c r="F25" s="1774"/>
      <c r="G25" s="1774"/>
      <c r="H25" s="1774"/>
      <c r="I25" s="1774"/>
      <c r="J25" s="1774"/>
      <c r="K25" s="1774"/>
      <c r="L25" s="1774"/>
      <c r="M25" s="1775"/>
      <c r="N25" s="159">
        <v>5</v>
      </c>
      <c r="O25" s="1773" t="s">
        <v>606</v>
      </c>
      <c r="P25" s="1774"/>
      <c r="Q25" s="1774"/>
      <c r="R25" s="1774"/>
      <c r="S25" s="1774"/>
      <c r="T25" s="1774"/>
      <c r="U25" s="1774"/>
      <c r="V25" s="1774"/>
      <c r="W25" s="1775"/>
      <c r="X25" s="118"/>
      <c r="Y25" s="213"/>
      <c r="Z25" s="213"/>
      <c r="AA25" s="213"/>
    </row>
    <row r="26" spans="2:27" ht="26.25" customHeight="1">
      <c r="B26" s="117"/>
      <c r="D26" s="159">
        <v>3</v>
      </c>
      <c r="E26" s="1773" t="s">
        <v>606</v>
      </c>
      <c r="F26" s="1774"/>
      <c r="G26" s="1774"/>
      <c r="H26" s="1774"/>
      <c r="I26" s="1774"/>
      <c r="J26" s="1774"/>
      <c r="K26" s="1774"/>
      <c r="L26" s="1774"/>
      <c r="M26" s="1775"/>
      <c r="N26" s="159">
        <v>6</v>
      </c>
      <c r="O26" s="1773" t="s">
        <v>606</v>
      </c>
      <c r="P26" s="1774"/>
      <c r="Q26" s="1774"/>
      <c r="R26" s="1774"/>
      <c r="S26" s="1774"/>
      <c r="T26" s="1774"/>
      <c r="U26" s="1774"/>
      <c r="V26" s="1774"/>
      <c r="W26" s="1775"/>
      <c r="X26" s="118"/>
      <c r="Y26" s="213"/>
      <c r="Z26" s="213"/>
      <c r="AA26" s="213"/>
    </row>
    <row r="27" spans="2:27">
      <c r="B27" s="120"/>
      <c r="C27" s="121"/>
      <c r="D27" s="121"/>
      <c r="E27" s="121"/>
      <c r="F27" s="121"/>
      <c r="G27" s="121"/>
      <c r="H27" s="121"/>
      <c r="I27" s="121"/>
      <c r="J27" s="121"/>
      <c r="K27" s="121"/>
      <c r="L27" s="121"/>
      <c r="M27" s="121"/>
      <c r="N27" s="121"/>
      <c r="O27" s="121"/>
      <c r="P27" s="121"/>
      <c r="Q27" s="121"/>
      <c r="R27" s="121"/>
      <c r="S27" s="121"/>
      <c r="T27" s="121"/>
      <c r="U27" s="121"/>
      <c r="V27" s="121"/>
      <c r="W27" s="121"/>
      <c r="X27" s="122"/>
      <c r="Y27" s="213"/>
      <c r="Z27" s="213"/>
      <c r="AA27" s="213"/>
    </row>
    <row r="29" spans="2:27">
      <c r="B29" s="112"/>
      <c r="C29" s="113"/>
      <c r="D29" s="113"/>
      <c r="E29" s="113"/>
      <c r="F29" s="113"/>
      <c r="G29" s="113"/>
      <c r="H29" s="113"/>
      <c r="I29" s="113"/>
      <c r="J29" s="113"/>
      <c r="K29" s="113"/>
      <c r="L29" s="113"/>
      <c r="M29" s="113"/>
      <c r="N29" s="113"/>
      <c r="O29" s="113"/>
      <c r="P29" s="113"/>
      <c r="Q29" s="113"/>
      <c r="R29" s="113"/>
      <c r="S29" s="113"/>
      <c r="T29" s="113"/>
      <c r="U29" s="112"/>
      <c r="V29" s="113"/>
      <c r="W29" s="113"/>
      <c r="X29" s="114"/>
      <c r="Y29" s="213"/>
      <c r="Z29" s="213"/>
      <c r="AA29" s="213"/>
    </row>
    <row r="30" spans="2:27">
      <c r="B30" s="117" t="s">
        <v>337</v>
      </c>
      <c r="U30" s="117"/>
      <c r="X30" s="118"/>
      <c r="Y30" s="213"/>
      <c r="Z30" s="213"/>
      <c r="AA30" s="213"/>
    </row>
    <row r="31" spans="2:27">
      <c r="B31" s="117"/>
      <c r="U31" s="117"/>
      <c r="X31" s="118"/>
      <c r="Y31" s="213"/>
      <c r="Z31" s="213"/>
      <c r="AA31" s="213"/>
    </row>
    <row r="32" spans="2:27" ht="16.2">
      <c r="B32" s="117"/>
      <c r="C32" s="105" t="s">
        <v>607</v>
      </c>
      <c r="U32" s="1768" t="s">
        <v>608</v>
      </c>
      <c r="V32" s="1769"/>
      <c r="W32" s="1769"/>
      <c r="X32" s="1770"/>
    </row>
    <row r="33" spans="2:27">
      <c r="B33" s="117"/>
      <c r="U33" s="160"/>
      <c r="V33" s="158"/>
      <c r="W33" s="158"/>
      <c r="X33" s="161"/>
    </row>
    <row r="34" spans="2:27" ht="16.2">
      <c r="B34" s="117"/>
      <c r="C34" s="105" t="s">
        <v>609</v>
      </c>
      <c r="U34" s="1768" t="s">
        <v>608</v>
      </c>
      <c r="V34" s="1769"/>
      <c r="W34" s="1769"/>
      <c r="X34" s="1770"/>
    </row>
    <row r="35" spans="2:27">
      <c r="B35" s="117"/>
      <c r="U35" s="160"/>
      <c r="V35" s="158"/>
      <c r="W35" s="158"/>
      <c r="X35" s="161"/>
    </row>
    <row r="36" spans="2:27" ht="17.25" customHeight="1">
      <c r="B36" s="117"/>
      <c r="C36" s="105" t="s">
        <v>610</v>
      </c>
      <c r="U36" s="1768" t="s">
        <v>608</v>
      </c>
      <c r="V36" s="1769"/>
      <c r="W36" s="1769"/>
      <c r="X36" s="1770"/>
    </row>
    <row r="37" spans="2:27" ht="7.5" customHeight="1">
      <c r="B37" s="117"/>
      <c r="U37" s="1768"/>
      <c r="V37" s="1769"/>
      <c r="W37" s="1769"/>
      <c r="X37" s="1770"/>
    </row>
    <row r="38" spans="2:27">
      <c r="B38" s="117"/>
      <c r="C38" s="105" t="s">
        <v>611</v>
      </c>
      <c r="U38" s="1768"/>
      <c r="V38" s="1769"/>
      <c r="W38" s="1769"/>
      <c r="X38" s="1770"/>
    </row>
    <row r="39" spans="2:27">
      <c r="B39" s="120"/>
      <c r="C39" s="121"/>
      <c r="D39" s="121"/>
      <c r="E39" s="121"/>
      <c r="F39" s="121"/>
      <c r="G39" s="121"/>
      <c r="H39" s="121"/>
      <c r="I39" s="121"/>
      <c r="J39" s="121"/>
      <c r="K39" s="121"/>
      <c r="L39" s="121"/>
      <c r="M39" s="121"/>
      <c r="N39" s="121"/>
      <c r="O39" s="121"/>
      <c r="P39" s="121"/>
      <c r="Q39" s="121"/>
      <c r="R39" s="121"/>
      <c r="S39" s="121"/>
      <c r="T39" s="121"/>
      <c r="U39" s="120"/>
      <c r="V39" s="121"/>
      <c r="W39" s="121"/>
      <c r="X39" s="122"/>
    </row>
    <row r="41" spans="2:27">
      <c r="B41" s="112"/>
      <c r="C41" s="113"/>
      <c r="D41" s="113"/>
      <c r="E41" s="113"/>
      <c r="F41" s="113"/>
      <c r="G41" s="113"/>
      <c r="H41" s="113"/>
      <c r="I41" s="113"/>
      <c r="J41" s="113"/>
      <c r="K41" s="113"/>
      <c r="L41" s="113"/>
      <c r="M41" s="113"/>
      <c r="N41" s="113"/>
      <c r="O41" s="113"/>
      <c r="P41" s="113"/>
      <c r="Q41" s="113"/>
      <c r="R41" s="113"/>
      <c r="S41" s="113"/>
      <c r="T41" s="113"/>
      <c r="U41" s="112"/>
      <c r="V41" s="113"/>
      <c r="W41" s="113"/>
      <c r="X41" s="114"/>
      <c r="Y41" s="213"/>
      <c r="Z41" s="213"/>
      <c r="AA41" s="213"/>
    </row>
    <row r="42" spans="2:27">
      <c r="B42" s="117" t="s">
        <v>177</v>
      </c>
      <c r="U42" s="117"/>
      <c r="X42" s="118"/>
      <c r="Y42" s="213"/>
      <c r="Z42" s="213"/>
      <c r="AA42" s="213"/>
    </row>
    <row r="43" spans="2:27">
      <c r="B43" s="117"/>
      <c r="U43" s="117"/>
      <c r="X43" s="118"/>
      <c r="Y43" s="213"/>
      <c r="Z43" s="213"/>
      <c r="AA43" s="213"/>
    </row>
    <row r="44" spans="2:27" ht="16.2">
      <c r="B44" s="117"/>
      <c r="C44" s="105" t="s">
        <v>607</v>
      </c>
      <c r="U44" s="1768" t="s">
        <v>608</v>
      </c>
      <c r="V44" s="1769"/>
      <c r="W44" s="1769"/>
      <c r="X44" s="1770"/>
    </row>
    <row r="45" spans="2:27">
      <c r="B45" s="117"/>
      <c r="U45" s="160"/>
      <c r="V45" s="158"/>
      <c r="W45" s="158"/>
      <c r="X45" s="161"/>
    </row>
    <row r="46" spans="2:27" ht="13.5" customHeight="1">
      <c r="B46" s="117"/>
      <c r="C46" s="105" t="s">
        <v>333</v>
      </c>
      <c r="U46" s="1768" t="s">
        <v>608</v>
      </c>
      <c r="V46" s="1769"/>
      <c r="W46" s="1769"/>
      <c r="X46" s="1770"/>
    </row>
    <row r="47" spans="2:27" ht="7.5" customHeight="1">
      <c r="B47" s="117"/>
      <c r="U47" s="1768"/>
      <c r="V47" s="1769"/>
      <c r="W47" s="1769"/>
      <c r="X47" s="1770"/>
    </row>
    <row r="48" spans="2:27" ht="17.25" customHeight="1">
      <c r="B48" s="117"/>
      <c r="C48" s="105" t="s">
        <v>334</v>
      </c>
      <c r="U48" s="1768"/>
      <c r="V48" s="1769"/>
      <c r="W48" s="1769"/>
      <c r="X48" s="1770"/>
    </row>
    <row r="49" spans="2:27">
      <c r="B49" s="120"/>
      <c r="C49" s="121"/>
      <c r="D49" s="121"/>
      <c r="E49" s="121"/>
      <c r="F49" s="121"/>
      <c r="G49" s="121"/>
      <c r="H49" s="121"/>
      <c r="I49" s="121"/>
      <c r="J49" s="121"/>
      <c r="K49" s="121"/>
      <c r="L49" s="121"/>
      <c r="M49" s="121"/>
      <c r="N49" s="121"/>
      <c r="O49" s="121"/>
      <c r="P49" s="121"/>
      <c r="Q49" s="121"/>
      <c r="R49" s="121"/>
      <c r="S49" s="121"/>
      <c r="T49" s="121"/>
      <c r="U49" s="120"/>
      <c r="V49" s="121"/>
      <c r="W49" s="121"/>
      <c r="X49" s="122"/>
    </row>
    <row r="51" spans="2:27">
      <c r="B51" s="105" t="s">
        <v>960</v>
      </c>
    </row>
    <row r="52" spans="2:27">
      <c r="B52" s="105" t="s">
        <v>833</v>
      </c>
      <c r="K52" s="213"/>
      <c r="L52" s="213"/>
      <c r="M52" s="213"/>
      <c r="N52" s="213"/>
      <c r="O52" s="213"/>
      <c r="P52" s="213"/>
      <c r="Q52" s="213"/>
      <c r="R52" s="213"/>
      <c r="S52" s="213"/>
      <c r="T52" s="213"/>
      <c r="U52" s="213"/>
      <c r="V52" s="213"/>
      <c r="W52" s="213"/>
      <c r="X52" s="213"/>
      <c r="Y52" s="213"/>
      <c r="Z52" s="213"/>
      <c r="AA52" s="213"/>
    </row>
  </sheetData>
  <mergeCells count="19">
    <mergeCell ref="G8:O8"/>
    <mergeCell ref="O26:W26"/>
    <mergeCell ref="B8:F8"/>
    <mergeCell ref="P8:X8"/>
    <mergeCell ref="B4:X4"/>
    <mergeCell ref="B6:F6"/>
    <mergeCell ref="M6:P6"/>
    <mergeCell ref="B7:F7"/>
    <mergeCell ref="G7:X7"/>
    <mergeCell ref="E24:M24"/>
    <mergeCell ref="O24:W24"/>
    <mergeCell ref="E25:M25"/>
    <mergeCell ref="O25:W25"/>
    <mergeCell ref="E26:M26"/>
    <mergeCell ref="U32:X32"/>
    <mergeCell ref="U34:X34"/>
    <mergeCell ref="U36:X38"/>
    <mergeCell ref="U44:X44"/>
    <mergeCell ref="U46:X48"/>
  </mergeCells>
  <phoneticPr fontId="4"/>
  <pageMargins left="0.78740157480314965" right="0" top="0.39370078740157483" bottom="0.78740157480314965" header="0.51181102362204722" footer="0.51181102362204722"/>
  <pageSetup paperSize="9" scale="88" orientation="portrait" r:id="rId1"/>
  <headerFooter differentFirst="1" alignWithMargins="0">
    <oddFooter>&amp;C&amp;"HGSｺﾞｼｯｸM,ﾒﾃﾞｨｳﾑ"&amp;16 1－&amp;P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AJ56"/>
  <sheetViews>
    <sheetView view="pageBreakPreview" zoomScale="70" zoomScaleNormal="100" zoomScaleSheetLayoutView="70" workbookViewId="0">
      <selection activeCell="B1" sqref="B1"/>
    </sheetView>
  </sheetViews>
  <sheetFormatPr defaultColWidth="3.44140625" defaultRowHeight="13.2"/>
  <cols>
    <col min="1" max="1" width="2" style="3" customWidth="1"/>
    <col min="2" max="2" width="3" style="90" customWidth="1"/>
    <col min="3" max="6" width="3.44140625" style="3" customWidth="1"/>
    <col min="7" max="7" width="1.44140625" style="3" customWidth="1"/>
    <col min="8" max="8" width="2.44140625" style="3" customWidth="1"/>
    <col min="9" max="25" width="3.44140625" style="3"/>
    <col min="26" max="26" width="1" style="3" customWidth="1"/>
    <col min="27" max="28" width="4" style="3" customWidth="1"/>
    <col min="29" max="29" width="2" style="3" customWidth="1"/>
    <col min="30" max="16384" width="3.44140625" style="3"/>
  </cols>
  <sheetData>
    <row r="1" spans="2:36" s="1" customFormat="1"/>
    <row r="2" spans="2:36" s="1" customFormat="1">
      <c r="B2" s="1" t="s">
        <v>749</v>
      </c>
    </row>
    <row r="3" spans="2:36" s="1" customFormat="1">
      <c r="AB3" s="45"/>
    </row>
    <row r="4" spans="2:36" s="1" customFormat="1" ht="47.25" customHeight="1">
      <c r="B4" s="1425" t="s">
        <v>961</v>
      </c>
      <c r="C4" s="1425"/>
      <c r="D4" s="1425"/>
      <c r="E4" s="1425"/>
      <c r="F4" s="1425"/>
      <c r="G4" s="1425"/>
      <c r="H4" s="1425"/>
      <c r="I4" s="1425"/>
      <c r="J4" s="1425"/>
      <c r="K4" s="1425"/>
      <c r="L4" s="1425"/>
      <c r="M4" s="1425"/>
      <c r="N4" s="1425"/>
      <c r="O4" s="1425"/>
      <c r="P4" s="1425"/>
      <c r="Q4" s="1425"/>
      <c r="R4" s="1425"/>
      <c r="S4" s="1425"/>
      <c r="T4" s="1425"/>
      <c r="U4" s="1425"/>
      <c r="V4" s="1425"/>
      <c r="W4" s="1425"/>
      <c r="X4" s="1425"/>
      <c r="Y4" s="1425"/>
      <c r="Z4" s="1425"/>
      <c r="AA4" s="1425"/>
      <c r="AB4" s="1425"/>
    </row>
    <row r="5" spans="2:36" s="1" customFormat="1"/>
    <row r="6" spans="2:36" s="1" customFormat="1">
      <c r="B6" s="1" t="s">
        <v>750</v>
      </c>
    </row>
    <row r="7" spans="2:36" s="1" customFormat="1"/>
    <row r="8" spans="2:36" s="1" customFormat="1" ht="23.25" customHeight="1">
      <c r="B8" s="1272" t="s">
        <v>458</v>
      </c>
      <c r="C8" s="1273"/>
      <c r="D8" s="1273"/>
      <c r="E8" s="1273"/>
      <c r="F8" s="1274"/>
      <c r="G8" s="1759"/>
      <c r="H8" s="1760"/>
      <c r="I8" s="1760"/>
      <c r="J8" s="1760"/>
      <c r="K8" s="1760"/>
      <c r="L8" s="1760"/>
      <c r="M8" s="1760"/>
      <c r="N8" s="1761"/>
      <c r="O8" s="1272" t="s">
        <v>125</v>
      </c>
      <c r="P8" s="1273"/>
      <c r="Q8" s="1273"/>
      <c r="R8" s="1274"/>
      <c r="S8" s="1272" t="s">
        <v>126</v>
      </c>
      <c r="T8" s="1273"/>
      <c r="U8" s="1273"/>
      <c r="V8" s="1273"/>
      <c r="W8" s="1273"/>
      <c r="X8" s="1273"/>
      <c r="Y8" s="1273"/>
      <c r="Z8" s="1273"/>
      <c r="AA8" s="1273"/>
      <c r="AB8" s="1274"/>
    </row>
    <row r="9" spans="2:36" s="1" customFormat="1" ht="23.25" customHeight="1">
      <c r="B9" s="1272" t="s">
        <v>459</v>
      </c>
      <c r="C9" s="1273"/>
      <c r="D9" s="1273"/>
      <c r="E9" s="1273"/>
      <c r="F9" s="1274"/>
      <c r="G9" s="1794" t="s">
        <v>545</v>
      </c>
      <c r="H9" s="1795"/>
      <c r="I9" s="1795"/>
      <c r="J9" s="1795"/>
      <c r="K9" s="1795"/>
      <c r="L9" s="1795"/>
      <c r="M9" s="1795"/>
      <c r="N9" s="1795"/>
      <c r="O9" s="1795"/>
      <c r="P9" s="1795"/>
      <c r="Q9" s="1795"/>
      <c r="R9" s="1795"/>
      <c r="S9" s="1795"/>
      <c r="T9" s="1795"/>
      <c r="U9" s="1795"/>
      <c r="V9" s="1795"/>
      <c r="W9" s="1795"/>
      <c r="X9" s="1795"/>
      <c r="Y9" s="1795"/>
      <c r="Z9" s="1795"/>
      <c r="AA9" s="1795"/>
      <c r="AB9" s="1796"/>
    </row>
    <row r="10" spans="2:36" s="1" customFormat="1"/>
    <row r="11" spans="2:36" s="1" customFormat="1" ht="8.25" customHeight="1">
      <c r="B11" s="6"/>
      <c r="C11" s="7"/>
      <c r="D11" s="7"/>
      <c r="E11" s="7"/>
      <c r="F11" s="4"/>
      <c r="G11" s="7"/>
      <c r="H11" s="7"/>
      <c r="I11" s="7"/>
      <c r="J11" s="7"/>
      <c r="K11" s="7"/>
      <c r="L11" s="7"/>
      <c r="M11" s="7"/>
      <c r="N11" s="7"/>
      <c r="O11" s="7"/>
      <c r="P11" s="7"/>
      <c r="Q11" s="7"/>
      <c r="R11" s="7"/>
      <c r="S11" s="7"/>
      <c r="T11" s="7"/>
      <c r="U11" s="7"/>
      <c r="V11" s="7"/>
      <c r="W11" s="7"/>
      <c r="X11" s="7"/>
      <c r="Y11" s="7"/>
      <c r="Z11" s="7"/>
      <c r="AA11" s="6"/>
      <c r="AB11" s="4"/>
    </row>
    <row r="12" spans="2:36" s="1" customFormat="1" ht="33.75" customHeight="1">
      <c r="B12" s="1790" t="s">
        <v>1163</v>
      </c>
      <c r="C12" s="1791"/>
      <c r="D12" s="1791"/>
      <c r="E12" s="1791"/>
      <c r="F12" s="1792"/>
      <c r="H12" s="342" t="s">
        <v>266</v>
      </c>
      <c r="I12" s="1784" t="s">
        <v>962</v>
      </c>
      <c r="J12" s="1785"/>
      <c r="K12" s="1785"/>
      <c r="L12" s="1785"/>
      <c r="M12" s="1785"/>
      <c r="N12" s="1785"/>
      <c r="O12" s="1785"/>
      <c r="P12" s="1785"/>
      <c r="Q12" s="1785"/>
      <c r="R12" s="1786"/>
      <c r="S12" s="9"/>
      <c r="T12" s="10"/>
      <c r="U12" s="300" t="s">
        <v>184</v>
      </c>
      <c r="V12" s="12"/>
      <c r="W12" s="12"/>
      <c r="X12" s="12"/>
      <c r="Y12" s="12"/>
      <c r="AA12" s="87"/>
      <c r="AB12" s="89"/>
      <c r="AJ12" s="2"/>
    </row>
    <row r="13" spans="2:36" s="1" customFormat="1" ht="43.5" customHeight="1">
      <c r="B13" s="1790"/>
      <c r="C13" s="1791"/>
      <c r="D13" s="1791"/>
      <c r="E13" s="1791"/>
      <c r="F13" s="1792"/>
      <c r="H13" s="342" t="s">
        <v>461</v>
      </c>
      <c r="I13" s="1784" t="s">
        <v>684</v>
      </c>
      <c r="J13" s="1785"/>
      <c r="K13" s="1785"/>
      <c r="L13" s="1785"/>
      <c r="M13" s="1785"/>
      <c r="N13" s="1785"/>
      <c r="O13" s="1785"/>
      <c r="P13" s="1785"/>
      <c r="Q13" s="1785"/>
      <c r="R13" s="1786"/>
      <c r="S13" s="9"/>
      <c r="T13" s="10"/>
      <c r="U13" s="300" t="s">
        <v>184</v>
      </c>
      <c r="V13" s="1" t="s">
        <v>462</v>
      </c>
      <c r="W13" s="1787" t="s">
        <v>284</v>
      </c>
      <c r="X13" s="1787"/>
      <c r="Y13" s="1787"/>
      <c r="Z13" s="21"/>
      <c r="AA13" s="1788" t="s">
        <v>278</v>
      </c>
      <c r="AB13" s="1789"/>
      <c r="AJ13" s="2"/>
    </row>
    <row r="14" spans="2:36" s="1" customFormat="1" ht="8.25" customHeight="1">
      <c r="B14" s="346"/>
      <c r="C14" s="347"/>
      <c r="D14" s="347"/>
      <c r="E14" s="347"/>
      <c r="F14" s="348"/>
      <c r="G14" s="8"/>
      <c r="H14" s="8"/>
      <c r="I14" s="8"/>
      <c r="J14" s="8"/>
      <c r="K14" s="8"/>
      <c r="L14" s="8"/>
      <c r="M14" s="8"/>
      <c r="N14" s="8"/>
      <c r="O14" s="8"/>
      <c r="P14" s="8"/>
      <c r="Q14" s="8"/>
      <c r="R14" s="8"/>
      <c r="S14" s="8"/>
      <c r="T14" s="8"/>
      <c r="U14" s="8"/>
      <c r="V14" s="8"/>
      <c r="W14" s="8"/>
      <c r="X14" s="8"/>
      <c r="Y14" s="8"/>
      <c r="Z14" s="8"/>
      <c r="AA14" s="85"/>
      <c r="AB14" s="86"/>
    </row>
    <row r="15" spans="2:36" s="1" customFormat="1" ht="8.25" customHeight="1">
      <c r="B15" s="349"/>
      <c r="C15" s="350"/>
      <c r="D15" s="350"/>
      <c r="E15" s="350"/>
      <c r="F15" s="351"/>
      <c r="G15" s="7"/>
      <c r="H15" s="7"/>
      <c r="I15" s="7"/>
      <c r="J15" s="7"/>
      <c r="K15" s="7"/>
      <c r="L15" s="7"/>
      <c r="M15" s="7"/>
      <c r="N15" s="7"/>
      <c r="O15" s="7"/>
      <c r="P15" s="7"/>
      <c r="Q15" s="7"/>
      <c r="R15" s="7"/>
      <c r="S15" s="7"/>
      <c r="T15" s="7"/>
      <c r="U15" s="7"/>
      <c r="V15" s="7"/>
      <c r="W15" s="7"/>
      <c r="X15" s="7"/>
      <c r="Y15" s="7"/>
      <c r="Z15" s="7"/>
      <c r="AA15" s="6"/>
      <c r="AB15" s="4"/>
    </row>
    <row r="16" spans="2:36" s="1" customFormat="1" ht="33.75" customHeight="1">
      <c r="B16" s="1790" t="s">
        <v>1164</v>
      </c>
      <c r="C16" s="1791"/>
      <c r="D16" s="1791"/>
      <c r="E16" s="1791"/>
      <c r="F16" s="1792"/>
      <c r="H16" s="342" t="s">
        <v>266</v>
      </c>
      <c r="I16" s="1784" t="s">
        <v>962</v>
      </c>
      <c r="J16" s="1785"/>
      <c r="K16" s="1785"/>
      <c r="L16" s="1785"/>
      <c r="M16" s="1785"/>
      <c r="N16" s="1785"/>
      <c r="O16" s="1785"/>
      <c r="P16" s="1785"/>
      <c r="Q16" s="1785"/>
      <c r="R16" s="1786"/>
      <c r="S16" s="9"/>
      <c r="T16" s="10"/>
      <c r="U16" s="300" t="s">
        <v>184</v>
      </c>
      <c r="V16" s="12"/>
      <c r="W16" s="12"/>
      <c r="X16" s="12"/>
      <c r="Y16" s="12"/>
      <c r="AA16" s="87"/>
      <c r="AB16" s="89"/>
      <c r="AJ16" s="2"/>
    </row>
    <row r="17" spans="2:36" s="1" customFormat="1" ht="43.5" customHeight="1">
      <c r="B17" s="1790"/>
      <c r="C17" s="1791"/>
      <c r="D17" s="1791"/>
      <c r="E17" s="1791"/>
      <c r="F17" s="1792"/>
      <c r="H17" s="342" t="s">
        <v>461</v>
      </c>
      <c r="I17" s="1784" t="s">
        <v>686</v>
      </c>
      <c r="J17" s="1785"/>
      <c r="K17" s="1785"/>
      <c r="L17" s="1785"/>
      <c r="M17" s="1785"/>
      <c r="N17" s="1785"/>
      <c r="O17" s="1785"/>
      <c r="P17" s="1785"/>
      <c r="Q17" s="1785"/>
      <c r="R17" s="1786"/>
      <c r="S17" s="9"/>
      <c r="T17" s="10"/>
      <c r="U17" s="300" t="s">
        <v>184</v>
      </c>
      <c r="V17" s="1" t="s">
        <v>462</v>
      </c>
      <c r="W17" s="1787" t="s">
        <v>376</v>
      </c>
      <c r="X17" s="1787"/>
      <c r="Y17" s="1787"/>
      <c r="Z17" s="21"/>
      <c r="AA17" s="1788" t="s">
        <v>278</v>
      </c>
      <c r="AB17" s="1789"/>
      <c r="AJ17" s="2"/>
    </row>
    <row r="18" spans="2:36" s="1" customFormat="1" ht="8.25" customHeight="1">
      <c r="B18" s="85"/>
      <c r="C18" s="8"/>
      <c r="D18" s="8"/>
      <c r="E18" s="8"/>
      <c r="F18" s="86"/>
      <c r="G18" s="8"/>
      <c r="H18" s="8"/>
      <c r="I18" s="8"/>
      <c r="J18" s="8"/>
      <c r="K18" s="8"/>
      <c r="L18" s="8"/>
      <c r="M18" s="8"/>
      <c r="N18" s="8"/>
      <c r="O18" s="8"/>
      <c r="P18" s="8"/>
      <c r="Q18" s="8"/>
      <c r="R18" s="8"/>
      <c r="S18" s="8"/>
      <c r="T18" s="8"/>
      <c r="U18" s="8"/>
      <c r="V18" s="8"/>
      <c r="W18" s="8"/>
      <c r="X18" s="8"/>
      <c r="Y18" s="8"/>
      <c r="Z18" s="8"/>
      <c r="AA18" s="85"/>
      <c r="AB18" s="86"/>
    </row>
    <row r="19" spans="2:36" s="1" customFormat="1" ht="8.25" customHeight="1">
      <c r="B19" s="6"/>
      <c r="C19" s="7"/>
      <c r="D19" s="7"/>
      <c r="E19" s="7"/>
      <c r="F19" s="4"/>
      <c r="G19" s="7"/>
      <c r="H19" s="7"/>
      <c r="I19" s="7"/>
      <c r="J19" s="7"/>
      <c r="K19" s="7"/>
      <c r="L19" s="7"/>
      <c r="M19" s="7"/>
      <c r="N19" s="7"/>
      <c r="O19" s="7"/>
      <c r="P19" s="7"/>
      <c r="Q19" s="7"/>
      <c r="R19" s="7"/>
      <c r="S19" s="7"/>
      <c r="T19" s="7"/>
      <c r="U19" s="7"/>
      <c r="V19" s="7"/>
      <c r="W19" s="7"/>
      <c r="X19" s="7"/>
      <c r="Y19" s="7"/>
      <c r="Z19" s="7"/>
      <c r="AA19" s="6"/>
      <c r="AB19" s="4"/>
    </row>
    <row r="20" spans="2:36" s="1" customFormat="1" ht="43.5" customHeight="1">
      <c r="B20" s="1790" t="s">
        <v>1165</v>
      </c>
      <c r="C20" s="1791"/>
      <c r="D20" s="1791"/>
      <c r="E20" s="1791"/>
      <c r="F20" s="1792"/>
      <c r="H20" s="342" t="s">
        <v>266</v>
      </c>
      <c r="I20" s="1784" t="s">
        <v>687</v>
      </c>
      <c r="J20" s="1785"/>
      <c r="K20" s="1785"/>
      <c r="L20" s="1785"/>
      <c r="M20" s="1785"/>
      <c r="N20" s="1785"/>
      <c r="O20" s="1785"/>
      <c r="P20" s="1785"/>
      <c r="Q20" s="1785"/>
      <c r="R20" s="1786"/>
      <c r="S20" s="9"/>
      <c r="T20" s="10"/>
      <c r="U20" s="300" t="s">
        <v>184</v>
      </c>
      <c r="V20" s="352"/>
      <c r="W20" s="1787"/>
      <c r="X20" s="1787"/>
      <c r="Y20" s="1787"/>
      <c r="Z20" s="21"/>
      <c r="AA20" s="1788"/>
      <c r="AB20" s="1789"/>
      <c r="AJ20" s="2"/>
    </row>
    <row r="21" spans="2:36" s="1" customFormat="1" ht="21" customHeight="1">
      <c r="B21" s="353"/>
      <c r="C21" s="352"/>
      <c r="D21" s="352"/>
      <c r="E21" s="352"/>
      <c r="F21" s="354"/>
      <c r="H21" s="313" t="s">
        <v>381</v>
      </c>
      <c r="I21" s="1800" t="s">
        <v>546</v>
      </c>
      <c r="J21" s="1800"/>
      <c r="K21" s="1800"/>
      <c r="L21" s="1800"/>
      <c r="M21" s="355"/>
      <c r="N21" s="355"/>
      <c r="O21" s="355"/>
      <c r="P21" s="355"/>
      <c r="Q21" s="355"/>
      <c r="R21" s="355"/>
      <c r="U21" s="12"/>
      <c r="V21" s="352"/>
      <c r="W21" s="343"/>
      <c r="X21" s="343"/>
      <c r="Y21" s="343"/>
      <c r="Z21" s="21"/>
      <c r="AA21" s="1801" t="s">
        <v>278</v>
      </c>
      <c r="AB21" s="1802"/>
      <c r="AJ21" s="2"/>
    </row>
    <row r="22" spans="2:36" s="1" customFormat="1" ht="21" customHeight="1">
      <c r="B22" s="85"/>
      <c r="C22" s="8"/>
      <c r="D22" s="8"/>
      <c r="E22" s="8"/>
      <c r="F22" s="86"/>
      <c r="G22" s="356"/>
      <c r="H22" s="357" t="s">
        <v>462</v>
      </c>
      <c r="I22" s="1797" t="s">
        <v>547</v>
      </c>
      <c r="J22" s="1797"/>
      <c r="K22" s="1797"/>
      <c r="L22" s="357"/>
      <c r="M22" s="357"/>
      <c r="N22" s="357"/>
      <c r="O22" s="357"/>
      <c r="P22" s="357"/>
      <c r="Q22" s="357"/>
      <c r="R22" s="357"/>
      <c r="S22" s="357"/>
      <c r="T22" s="357"/>
      <c r="U22" s="357"/>
      <c r="V22" s="357"/>
      <c r="W22" s="1797"/>
      <c r="X22" s="1797"/>
      <c r="Y22" s="1797"/>
      <c r="Z22" s="357"/>
      <c r="AA22" s="1798" t="s">
        <v>278</v>
      </c>
      <c r="AB22" s="1799"/>
      <c r="AH22" s="358"/>
    </row>
    <row r="23" spans="2:36" s="1" customFormat="1" ht="8.25" customHeight="1">
      <c r="B23" s="6"/>
      <c r="C23" s="7"/>
      <c r="D23" s="7"/>
      <c r="E23" s="7"/>
      <c r="F23" s="4"/>
      <c r="G23" s="7"/>
      <c r="H23" s="7"/>
      <c r="I23" s="7"/>
      <c r="J23" s="7"/>
      <c r="K23" s="7"/>
      <c r="L23" s="7"/>
      <c r="M23" s="7"/>
      <c r="N23" s="7"/>
      <c r="O23" s="7"/>
      <c r="P23" s="7"/>
      <c r="Q23" s="7"/>
      <c r="R23" s="7"/>
      <c r="S23" s="7"/>
      <c r="T23" s="7"/>
      <c r="U23" s="7"/>
      <c r="V23" s="7"/>
      <c r="W23" s="7"/>
      <c r="X23" s="7"/>
      <c r="Y23" s="7"/>
      <c r="Z23" s="7"/>
      <c r="AA23" s="6"/>
      <c r="AB23" s="4"/>
    </row>
    <row r="24" spans="2:36" s="1" customFormat="1" ht="43.5" customHeight="1">
      <c r="B24" s="1790" t="s">
        <v>1282</v>
      </c>
      <c r="C24" s="1791"/>
      <c r="D24" s="1791"/>
      <c r="E24" s="1791"/>
      <c r="F24" s="1792"/>
      <c r="H24" s="342" t="s">
        <v>266</v>
      </c>
      <c r="I24" s="1784" t="s">
        <v>1160</v>
      </c>
      <c r="J24" s="1785"/>
      <c r="K24" s="1785"/>
      <c r="L24" s="1785"/>
      <c r="M24" s="1785"/>
      <c r="N24" s="1785"/>
      <c r="O24" s="1785"/>
      <c r="P24" s="1785"/>
      <c r="Q24" s="1785"/>
      <c r="R24" s="1786"/>
      <c r="S24" s="9"/>
      <c r="T24" s="10"/>
      <c r="U24" s="300" t="s">
        <v>184</v>
      </c>
      <c r="V24" s="12"/>
      <c r="W24" s="12"/>
      <c r="X24" s="12"/>
      <c r="Y24" s="12"/>
      <c r="AA24" s="87"/>
      <c r="AB24" s="89"/>
      <c r="AJ24" s="2"/>
    </row>
    <row r="25" spans="2:36" s="1" customFormat="1" ht="43.5" customHeight="1">
      <c r="B25" s="87"/>
      <c r="F25" s="89"/>
      <c r="H25" s="342" t="s">
        <v>461</v>
      </c>
      <c r="I25" s="1784" t="s">
        <v>1161</v>
      </c>
      <c r="J25" s="1785"/>
      <c r="K25" s="1785"/>
      <c r="L25" s="1785"/>
      <c r="M25" s="1785"/>
      <c r="N25" s="1785"/>
      <c r="O25" s="1785"/>
      <c r="P25" s="1785"/>
      <c r="Q25" s="1785"/>
      <c r="R25" s="1786"/>
      <c r="S25" s="9"/>
      <c r="T25" s="10"/>
      <c r="U25" s="300" t="s">
        <v>184</v>
      </c>
      <c r="V25" s="1" t="s">
        <v>462</v>
      </c>
      <c r="W25" s="1787" t="s">
        <v>1162</v>
      </c>
      <c r="X25" s="1787"/>
      <c r="Y25" s="1787"/>
      <c r="Z25" s="21"/>
      <c r="AA25" s="1788" t="s">
        <v>278</v>
      </c>
      <c r="AB25" s="1789"/>
      <c r="AJ25" s="2"/>
    </row>
    <row r="26" spans="2:36" s="1" customFormat="1" ht="8.25" customHeight="1">
      <c r="B26" s="85"/>
      <c r="C26" s="8"/>
      <c r="D26" s="8"/>
      <c r="E26" s="8"/>
      <c r="F26" s="86"/>
      <c r="G26" s="8"/>
      <c r="H26" s="8"/>
      <c r="I26" s="8"/>
      <c r="J26" s="8"/>
      <c r="K26" s="8"/>
      <c r="L26" s="8"/>
      <c r="M26" s="8"/>
      <c r="N26" s="8"/>
      <c r="O26" s="8"/>
      <c r="P26" s="8"/>
      <c r="Q26" s="8"/>
      <c r="R26" s="8"/>
      <c r="S26" s="8"/>
      <c r="T26" s="8"/>
      <c r="U26" s="8"/>
      <c r="V26" s="8"/>
      <c r="W26" s="8"/>
      <c r="X26" s="8"/>
      <c r="Y26" s="8"/>
      <c r="Z26" s="8"/>
      <c r="AA26" s="85"/>
      <c r="AB26" s="86"/>
    </row>
    <row r="27" spans="2:36" s="1" customFormat="1" ht="13.5" customHeight="1">
      <c r="I27" s="359"/>
      <c r="J27" s="359"/>
      <c r="K27" s="359"/>
      <c r="W27" s="359"/>
      <c r="X27" s="359"/>
      <c r="Y27" s="359"/>
      <c r="AA27" s="313"/>
      <c r="AB27" s="313"/>
    </row>
    <row r="28" spans="2:36" s="1" customFormat="1" ht="13.5" customHeight="1"/>
    <row r="29" spans="2:36" s="1" customFormat="1">
      <c r="B29" s="1" t="s">
        <v>751</v>
      </c>
    </row>
    <row r="30" spans="2:36" s="1" customFormat="1"/>
    <row r="31" spans="2:36" s="1" customFormat="1" ht="23.25" customHeight="1">
      <c r="B31" s="1272" t="s">
        <v>458</v>
      </c>
      <c r="C31" s="1273"/>
      <c r="D31" s="1273"/>
      <c r="E31" s="1273"/>
      <c r="F31" s="1274"/>
      <c r="G31" s="1759"/>
      <c r="H31" s="1760"/>
      <c r="I31" s="1760"/>
      <c r="J31" s="1760"/>
      <c r="K31" s="1760"/>
      <c r="L31" s="1760"/>
      <c r="M31" s="1760"/>
      <c r="N31" s="1761"/>
      <c r="O31" s="1272" t="s">
        <v>125</v>
      </c>
      <c r="P31" s="1273"/>
      <c r="Q31" s="1273"/>
      <c r="R31" s="1274"/>
      <c r="S31" s="1272" t="s">
        <v>126</v>
      </c>
      <c r="T31" s="1273"/>
      <c r="U31" s="1273"/>
      <c r="V31" s="1273"/>
      <c r="W31" s="1273"/>
      <c r="X31" s="1273"/>
      <c r="Y31" s="1273"/>
      <c r="Z31" s="1273"/>
      <c r="AA31" s="1273"/>
      <c r="AB31" s="1274"/>
    </row>
    <row r="32" spans="2:36" s="1" customFormat="1" ht="23.25" customHeight="1">
      <c r="B32" s="1272" t="s">
        <v>459</v>
      </c>
      <c r="C32" s="1273"/>
      <c r="D32" s="1273"/>
      <c r="E32" s="1273"/>
      <c r="F32" s="1274"/>
      <c r="G32" s="1794" t="s">
        <v>544</v>
      </c>
      <c r="H32" s="1795"/>
      <c r="I32" s="1795"/>
      <c r="J32" s="1795"/>
      <c r="K32" s="1795"/>
      <c r="L32" s="1795"/>
      <c r="M32" s="1795"/>
      <c r="N32" s="1795"/>
      <c r="O32" s="1795"/>
      <c r="P32" s="1795"/>
      <c r="Q32" s="1795"/>
      <c r="R32" s="1795"/>
      <c r="S32" s="1795"/>
      <c r="T32" s="1795"/>
      <c r="U32" s="1795"/>
      <c r="V32" s="1795"/>
      <c r="W32" s="1795"/>
      <c r="X32" s="1795"/>
      <c r="Y32" s="1795"/>
      <c r="Z32" s="1795"/>
      <c r="AA32" s="1795"/>
      <c r="AB32" s="1796"/>
    </row>
    <row r="33" spans="2:36" s="1" customFormat="1"/>
    <row r="34" spans="2:36" s="1" customFormat="1" ht="8.25" customHeight="1">
      <c r="B34" s="6"/>
      <c r="C34" s="7"/>
      <c r="D34" s="7"/>
      <c r="E34" s="7"/>
      <c r="F34" s="4"/>
      <c r="G34" s="7"/>
      <c r="H34" s="7"/>
      <c r="I34" s="7"/>
      <c r="J34" s="7"/>
      <c r="K34" s="7"/>
      <c r="L34" s="7"/>
      <c r="M34" s="7"/>
      <c r="N34" s="7"/>
      <c r="O34" s="7"/>
      <c r="P34" s="7"/>
      <c r="Q34" s="7"/>
      <c r="R34" s="7"/>
      <c r="S34" s="7"/>
      <c r="T34" s="7"/>
      <c r="U34" s="7"/>
      <c r="V34" s="7"/>
      <c r="W34" s="7"/>
      <c r="X34" s="7"/>
      <c r="Y34" s="7"/>
      <c r="Z34" s="7"/>
      <c r="AA34" s="6"/>
      <c r="AB34" s="4"/>
    </row>
    <row r="35" spans="2:36" s="1" customFormat="1" ht="32.25" customHeight="1">
      <c r="B35" s="1790" t="s">
        <v>1166</v>
      </c>
      <c r="C35" s="1791"/>
      <c r="D35" s="1791"/>
      <c r="E35" s="1791"/>
      <c r="F35" s="1792"/>
      <c r="H35" s="342" t="s">
        <v>266</v>
      </c>
      <c r="I35" s="1784" t="s">
        <v>962</v>
      </c>
      <c r="J35" s="1785"/>
      <c r="K35" s="1785"/>
      <c r="L35" s="1785"/>
      <c r="M35" s="1785"/>
      <c r="N35" s="1785"/>
      <c r="O35" s="1785"/>
      <c r="P35" s="1785"/>
      <c r="Q35" s="1785"/>
      <c r="R35" s="1786"/>
      <c r="S35" s="9"/>
      <c r="T35" s="10"/>
      <c r="U35" s="300" t="s">
        <v>184</v>
      </c>
      <c r="V35" s="12"/>
      <c r="W35" s="12"/>
      <c r="X35" s="12"/>
      <c r="Y35" s="12"/>
      <c r="AA35" s="87"/>
      <c r="AB35" s="89"/>
      <c r="AJ35" s="2"/>
    </row>
    <row r="36" spans="2:36" s="1" customFormat="1" ht="43.5" customHeight="1">
      <c r="B36" s="1790"/>
      <c r="C36" s="1791"/>
      <c r="D36" s="1791"/>
      <c r="E36" s="1791"/>
      <c r="F36" s="1792"/>
      <c r="H36" s="342" t="s">
        <v>461</v>
      </c>
      <c r="I36" s="1784" t="s">
        <v>752</v>
      </c>
      <c r="J36" s="1785"/>
      <c r="K36" s="1785"/>
      <c r="L36" s="1785"/>
      <c r="M36" s="1785"/>
      <c r="N36" s="1785"/>
      <c r="O36" s="1785"/>
      <c r="P36" s="1785"/>
      <c r="Q36" s="1785"/>
      <c r="R36" s="1786"/>
      <c r="S36" s="9"/>
      <c r="T36" s="10"/>
      <c r="U36" s="300" t="s">
        <v>184</v>
      </c>
      <c r="V36" s="1" t="s">
        <v>462</v>
      </c>
      <c r="W36" s="1787" t="s">
        <v>284</v>
      </c>
      <c r="X36" s="1787"/>
      <c r="Y36" s="1787"/>
      <c r="Z36" s="21"/>
      <c r="AA36" s="1788" t="s">
        <v>278</v>
      </c>
      <c r="AB36" s="1789"/>
      <c r="AJ36" s="2"/>
    </row>
    <row r="37" spans="2:36" s="1" customFormat="1" ht="8.25" customHeight="1">
      <c r="B37" s="346"/>
      <c r="C37" s="347"/>
      <c r="D37" s="347"/>
      <c r="E37" s="347"/>
      <c r="F37" s="348"/>
      <c r="G37" s="8"/>
      <c r="H37" s="8"/>
      <c r="I37" s="8"/>
      <c r="J37" s="8"/>
      <c r="K37" s="8"/>
      <c r="L37" s="8"/>
      <c r="M37" s="8"/>
      <c r="N37" s="8"/>
      <c r="O37" s="8"/>
      <c r="P37" s="8"/>
      <c r="Q37" s="8"/>
      <c r="R37" s="8"/>
      <c r="S37" s="8"/>
      <c r="T37" s="8"/>
      <c r="U37" s="8"/>
      <c r="V37" s="8"/>
      <c r="W37" s="8"/>
      <c r="X37" s="8"/>
      <c r="Y37" s="8"/>
      <c r="Z37" s="8"/>
      <c r="AA37" s="85"/>
      <c r="AB37" s="86"/>
    </row>
    <row r="38" spans="2:36" s="1" customFormat="1" ht="8.25" customHeight="1">
      <c r="B38" s="349"/>
      <c r="C38" s="350"/>
      <c r="D38" s="350"/>
      <c r="E38" s="350"/>
      <c r="F38" s="351"/>
      <c r="G38" s="7"/>
      <c r="H38" s="7"/>
      <c r="I38" s="7"/>
      <c r="J38" s="7"/>
      <c r="K38" s="7"/>
      <c r="L38" s="7"/>
      <c r="M38" s="7"/>
      <c r="N38" s="7"/>
      <c r="O38" s="7"/>
      <c r="P38" s="7"/>
      <c r="Q38" s="7"/>
      <c r="R38" s="7"/>
      <c r="S38" s="7"/>
      <c r="T38" s="7"/>
      <c r="U38" s="7"/>
      <c r="V38" s="7"/>
      <c r="W38" s="7"/>
      <c r="X38" s="7"/>
      <c r="Y38" s="7"/>
      <c r="Z38" s="7"/>
      <c r="AA38" s="6"/>
      <c r="AB38" s="4"/>
    </row>
    <row r="39" spans="2:36" s="1" customFormat="1" ht="32.25" customHeight="1">
      <c r="B39" s="1790" t="s">
        <v>1167</v>
      </c>
      <c r="C39" s="1791"/>
      <c r="D39" s="1791"/>
      <c r="E39" s="1791"/>
      <c r="F39" s="1792"/>
      <c r="H39" s="342" t="s">
        <v>266</v>
      </c>
      <c r="I39" s="1784" t="s">
        <v>962</v>
      </c>
      <c r="J39" s="1785"/>
      <c r="K39" s="1785"/>
      <c r="L39" s="1785"/>
      <c r="M39" s="1785"/>
      <c r="N39" s="1785"/>
      <c r="O39" s="1785"/>
      <c r="P39" s="1785"/>
      <c r="Q39" s="1785"/>
      <c r="R39" s="1786"/>
      <c r="S39" s="9"/>
      <c r="T39" s="10"/>
      <c r="U39" s="300" t="s">
        <v>184</v>
      </c>
      <c r="V39" s="12"/>
      <c r="W39" s="12"/>
      <c r="X39" s="12"/>
      <c r="Y39" s="12"/>
      <c r="AA39" s="87"/>
      <c r="AB39" s="89"/>
      <c r="AJ39" s="2"/>
    </row>
    <row r="40" spans="2:36" s="1" customFormat="1" ht="43.5" customHeight="1">
      <c r="B40" s="1790"/>
      <c r="C40" s="1791"/>
      <c r="D40" s="1791"/>
      <c r="E40" s="1791"/>
      <c r="F40" s="1792"/>
      <c r="H40" s="342" t="s">
        <v>461</v>
      </c>
      <c r="I40" s="1784" t="s">
        <v>686</v>
      </c>
      <c r="J40" s="1785"/>
      <c r="K40" s="1785"/>
      <c r="L40" s="1785"/>
      <c r="M40" s="1785"/>
      <c r="N40" s="1785"/>
      <c r="O40" s="1785"/>
      <c r="P40" s="1785"/>
      <c r="Q40" s="1785"/>
      <c r="R40" s="1786"/>
      <c r="S40" s="9"/>
      <c r="T40" s="10"/>
      <c r="U40" s="300" t="s">
        <v>184</v>
      </c>
      <c r="V40" s="1" t="s">
        <v>462</v>
      </c>
      <c r="W40" s="1787" t="s">
        <v>376</v>
      </c>
      <c r="X40" s="1787"/>
      <c r="Y40" s="1787"/>
      <c r="Z40" s="21"/>
      <c r="AA40" s="1788" t="s">
        <v>278</v>
      </c>
      <c r="AB40" s="1789"/>
      <c r="AJ40" s="2"/>
    </row>
    <row r="41" spans="2:36" s="1" customFormat="1" ht="8.25" customHeight="1">
      <c r="B41" s="346"/>
      <c r="C41" s="347"/>
      <c r="D41" s="347"/>
      <c r="E41" s="347"/>
      <c r="F41" s="348"/>
      <c r="G41" s="8"/>
      <c r="H41" s="8"/>
      <c r="I41" s="8"/>
      <c r="J41" s="8"/>
      <c r="K41" s="8"/>
      <c r="L41" s="8"/>
      <c r="M41" s="8"/>
      <c r="N41" s="8"/>
      <c r="O41" s="8"/>
      <c r="P41" s="8"/>
      <c r="Q41" s="8"/>
      <c r="R41" s="8"/>
      <c r="S41" s="8"/>
      <c r="T41" s="8"/>
      <c r="U41" s="8"/>
      <c r="V41" s="8"/>
      <c r="W41" s="8"/>
      <c r="X41" s="8"/>
      <c r="Y41" s="8"/>
      <c r="Z41" s="8"/>
      <c r="AA41" s="85"/>
      <c r="AB41" s="86"/>
    </row>
    <row r="42" spans="2:36" s="1" customFormat="1" ht="8.25" customHeight="1">
      <c r="B42" s="349"/>
      <c r="C42" s="350"/>
      <c r="D42" s="350"/>
      <c r="E42" s="350"/>
      <c r="F42" s="351"/>
      <c r="G42" s="7"/>
      <c r="H42" s="7"/>
      <c r="I42" s="7"/>
      <c r="J42" s="7"/>
      <c r="K42" s="7"/>
      <c r="L42" s="7"/>
      <c r="M42" s="7"/>
      <c r="N42" s="7"/>
      <c r="O42" s="7"/>
      <c r="P42" s="7"/>
      <c r="Q42" s="7"/>
      <c r="R42" s="7"/>
      <c r="S42" s="7"/>
      <c r="T42" s="7"/>
      <c r="U42" s="7"/>
      <c r="V42" s="7"/>
      <c r="W42" s="7"/>
      <c r="X42" s="7"/>
      <c r="Y42" s="7"/>
      <c r="Z42" s="7"/>
      <c r="AA42" s="6"/>
      <c r="AB42" s="4"/>
    </row>
    <row r="43" spans="2:36" s="1" customFormat="1" ht="43.5" customHeight="1">
      <c r="B43" s="1793" t="s">
        <v>1283</v>
      </c>
      <c r="C43" s="1394"/>
      <c r="D43" s="1394"/>
      <c r="E43" s="1394"/>
      <c r="F43" s="1395"/>
      <c r="H43" s="342" t="s">
        <v>266</v>
      </c>
      <c r="I43" s="1784" t="s">
        <v>1160</v>
      </c>
      <c r="J43" s="1785"/>
      <c r="K43" s="1785"/>
      <c r="L43" s="1785"/>
      <c r="M43" s="1785"/>
      <c r="N43" s="1785"/>
      <c r="O43" s="1785"/>
      <c r="P43" s="1785"/>
      <c r="Q43" s="1785"/>
      <c r="R43" s="1786"/>
      <c r="S43" s="9"/>
      <c r="T43" s="10"/>
      <c r="U43" s="300" t="s">
        <v>184</v>
      </c>
      <c r="V43" s="12"/>
      <c r="W43" s="12"/>
      <c r="X43" s="12"/>
      <c r="Y43" s="12"/>
      <c r="AA43" s="87"/>
      <c r="AB43" s="89"/>
      <c r="AJ43" s="2"/>
    </row>
    <row r="44" spans="2:36" s="1" customFormat="1" ht="43.5" customHeight="1">
      <c r="B44" s="87"/>
      <c r="F44" s="89"/>
      <c r="H44" s="342" t="s">
        <v>461</v>
      </c>
      <c r="I44" s="1784" t="s">
        <v>1161</v>
      </c>
      <c r="J44" s="1785"/>
      <c r="K44" s="1785"/>
      <c r="L44" s="1785"/>
      <c r="M44" s="1785"/>
      <c r="N44" s="1785"/>
      <c r="O44" s="1785"/>
      <c r="P44" s="1785"/>
      <c r="Q44" s="1785"/>
      <c r="R44" s="1786"/>
      <c r="S44" s="9"/>
      <c r="T44" s="10"/>
      <c r="U44" s="300" t="s">
        <v>184</v>
      </c>
      <c r="V44" s="1" t="s">
        <v>462</v>
      </c>
      <c r="W44" s="1787" t="s">
        <v>1162</v>
      </c>
      <c r="X44" s="1787"/>
      <c r="Y44" s="1787"/>
      <c r="Z44" s="21"/>
      <c r="AA44" s="1788" t="s">
        <v>278</v>
      </c>
      <c r="AB44" s="1789"/>
      <c r="AJ44" s="2"/>
    </row>
    <row r="45" spans="2:36" s="1" customFormat="1" ht="8.25" customHeight="1">
      <c r="B45" s="85"/>
      <c r="C45" s="8"/>
      <c r="D45" s="8"/>
      <c r="E45" s="8"/>
      <c r="F45" s="86"/>
      <c r="G45" s="8"/>
      <c r="H45" s="8"/>
      <c r="I45" s="8"/>
      <c r="J45" s="8"/>
      <c r="K45" s="8"/>
      <c r="L45" s="8"/>
      <c r="M45" s="8"/>
      <c r="N45" s="8"/>
      <c r="O45" s="8"/>
      <c r="P45" s="8"/>
      <c r="Q45" s="8"/>
      <c r="R45" s="8"/>
      <c r="S45" s="8"/>
      <c r="T45" s="8"/>
      <c r="U45" s="8"/>
      <c r="V45" s="8"/>
      <c r="W45" s="8"/>
      <c r="X45" s="8"/>
      <c r="Y45" s="8"/>
      <c r="Z45" s="8"/>
      <c r="AA45" s="85"/>
      <c r="AB45" s="86"/>
    </row>
    <row r="46" spans="2:36" s="1" customFormat="1" ht="8.25" customHeight="1"/>
    <row r="47" spans="2:36" s="1" customFormat="1" ht="21" customHeight="1">
      <c r="B47" s="1340" t="s">
        <v>753</v>
      </c>
      <c r="C47" s="1340"/>
      <c r="D47" s="1340"/>
      <c r="E47" s="1340"/>
      <c r="F47" s="1340"/>
      <c r="G47" s="1340"/>
      <c r="H47" s="1340"/>
      <c r="I47" s="1340"/>
      <c r="J47" s="1340"/>
      <c r="K47" s="1340"/>
      <c r="L47" s="1340"/>
      <c r="M47" s="1340"/>
      <c r="N47" s="1340"/>
      <c r="O47" s="1340"/>
      <c r="P47" s="1340"/>
      <c r="Q47" s="1340"/>
      <c r="R47" s="1340"/>
      <c r="S47" s="1340"/>
      <c r="T47" s="1340"/>
      <c r="U47" s="1340"/>
      <c r="V47" s="1340"/>
      <c r="W47" s="1340"/>
      <c r="X47" s="1340"/>
      <c r="Y47" s="1340"/>
      <c r="Z47" s="1340"/>
      <c r="AA47" s="1340"/>
      <c r="AB47" s="1340"/>
    </row>
    <row r="48" spans="2:36" s="14" customFormat="1"/>
    <row r="49" spans="2:28">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row>
    <row r="50" spans="2:28">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row>
    <row r="51" spans="2:28" s="14" customFormat="1">
      <c r="B51" s="90"/>
      <c r="C51" s="3"/>
      <c r="D51" s="3"/>
      <c r="E51" s="3"/>
      <c r="F51" s="3"/>
      <c r="G51" s="3"/>
      <c r="H51" s="3"/>
      <c r="I51" s="3"/>
      <c r="J51" s="3"/>
      <c r="K51" s="3"/>
      <c r="L51" s="3"/>
      <c r="M51" s="3"/>
      <c r="N51" s="3"/>
      <c r="O51" s="3"/>
      <c r="P51" s="3"/>
      <c r="Q51" s="3"/>
      <c r="R51" s="3"/>
      <c r="S51" s="3"/>
      <c r="T51" s="3"/>
      <c r="U51" s="3"/>
      <c r="V51" s="3"/>
      <c r="W51" s="3"/>
      <c r="X51" s="3"/>
      <c r="Y51" s="3"/>
      <c r="Z51" s="3"/>
      <c r="AA51" s="3"/>
      <c r="AB51" s="3"/>
    </row>
    <row r="52" spans="2:28" s="14" customFormat="1">
      <c r="B52" s="90"/>
      <c r="C52" s="3"/>
      <c r="D52" s="3"/>
      <c r="E52" s="3"/>
      <c r="F52" s="3"/>
      <c r="G52" s="3"/>
      <c r="H52" s="3"/>
      <c r="I52" s="3"/>
      <c r="J52" s="3"/>
      <c r="K52" s="3"/>
      <c r="L52" s="3"/>
      <c r="M52" s="3"/>
      <c r="N52" s="3"/>
      <c r="O52" s="3"/>
      <c r="P52" s="3"/>
      <c r="Q52" s="3"/>
      <c r="R52" s="3"/>
      <c r="S52" s="3"/>
      <c r="T52" s="3"/>
      <c r="U52" s="3"/>
      <c r="V52" s="3"/>
      <c r="W52" s="3"/>
      <c r="X52" s="3"/>
      <c r="Y52" s="3"/>
      <c r="Z52" s="3"/>
      <c r="AA52" s="3"/>
      <c r="AB52" s="3"/>
    </row>
    <row r="53" spans="2:28" s="14" customFormat="1">
      <c r="B53" s="90"/>
      <c r="C53" s="3"/>
      <c r="D53" s="3"/>
      <c r="E53" s="3"/>
      <c r="F53" s="3"/>
      <c r="G53" s="3"/>
      <c r="H53" s="3"/>
      <c r="I53" s="3"/>
      <c r="J53" s="3"/>
      <c r="K53" s="3"/>
      <c r="L53" s="3"/>
      <c r="M53" s="3"/>
      <c r="N53" s="3"/>
      <c r="O53" s="3"/>
      <c r="P53" s="3"/>
      <c r="Q53" s="3"/>
      <c r="R53" s="3"/>
      <c r="S53" s="3"/>
      <c r="T53" s="3"/>
      <c r="U53" s="3"/>
      <c r="V53" s="3"/>
      <c r="W53" s="3"/>
      <c r="X53" s="3"/>
      <c r="Y53" s="3"/>
      <c r="Z53" s="3"/>
      <c r="AA53" s="3"/>
      <c r="AB53" s="3"/>
    </row>
    <row r="54" spans="2:28" s="14" customFormat="1">
      <c r="B54" s="90"/>
      <c r="C54" s="3"/>
      <c r="D54" s="3"/>
      <c r="E54" s="3"/>
      <c r="F54" s="3"/>
      <c r="G54" s="3"/>
      <c r="H54" s="3"/>
      <c r="I54" s="3"/>
      <c r="J54" s="3"/>
      <c r="K54" s="3"/>
      <c r="L54" s="3"/>
      <c r="M54" s="3"/>
      <c r="N54" s="3"/>
      <c r="O54" s="3"/>
      <c r="P54" s="3"/>
      <c r="Q54" s="3"/>
      <c r="R54" s="3"/>
      <c r="S54" s="3"/>
      <c r="T54" s="3"/>
      <c r="U54" s="3"/>
      <c r="V54" s="3"/>
      <c r="W54" s="3"/>
      <c r="X54" s="3"/>
      <c r="Y54" s="3"/>
      <c r="Z54" s="3"/>
      <c r="AA54" s="3"/>
      <c r="AB54" s="3"/>
    </row>
    <row r="55" spans="2:28" s="14" customFormat="1">
      <c r="B55" s="90"/>
      <c r="C55" s="3"/>
      <c r="D55" s="3"/>
      <c r="E55" s="3"/>
      <c r="F55" s="3"/>
      <c r="G55" s="3"/>
      <c r="H55" s="3"/>
      <c r="I55" s="3"/>
      <c r="J55" s="3"/>
      <c r="K55" s="3"/>
      <c r="L55" s="3"/>
      <c r="M55" s="3"/>
      <c r="N55" s="3"/>
      <c r="O55" s="3"/>
      <c r="P55" s="3"/>
      <c r="Q55" s="3"/>
      <c r="R55" s="3"/>
      <c r="S55" s="3"/>
      <c r="T55" s="3"/>
      <c r="U55" s="3"/>
      <c r="V55" s="3"/>
      <c r="W55" s="3"/>
      <c r="X55" s="3"/>
      <c r="Y55" s="3"/>
      <c r="Z55" s="3"/>
      <c r="AA55" s="3"/>
      <c r="AB55" s="3"/>
    </row>
    <row r="56" spans="2:28" s="14" customFormat="1">
      <c r="B56" s="90"/>
      <c r="C56" s="3"/>
      <c r="D56" s="3"/>
      <c r="E56" s="3"/>
      <c r="F56" s="3"/>
      <c r="G56" s="3"/>
      <c r="H56" s="3"/>
      <c r="I56" s="3"/>
      <c r="J56" s="3"/>
      <c r="K56" s="3"/>
      <c r="L56" s="3"/>
      <c r="M56" s="3"/>
      <c r="N56" s="3"/>
      <c r="O56" s="3"/>
      <c r="P56" s="3"/>
      <c r="Q56" s="3"/>
      <c r="R56" s="3"/>
      <c r="S56" s="3"/>
      <c r="T56" s="3"/>
      <c r="U56" s="3"/>
      <c r="V56" s="3"/>
      <c r="W56" s="3"/>
      <c r="X56" s="3"/>
      <c r="Y56" s="3"/>
      <c r="Z56" s="3"/>
      <c r="AA56" s="3"/>
      <c r="AB56" s="3"/>
    </row>
  </sheetData>
  <mergeCells count="53">
    <mergeCell ref="B4:AB4"/>
    <mergeCell ref="B8:F8"/>
    <mergeCell ref="G8:N8"/>
    <mergeCell ref="O8:R8"/>
    <mergeCell ref="S8:AB8"/>
    <mergeCell ref="B9:F9"/>
    <mergeCell ref="G9:AB9"/>
    <mergeCell ref="I12:R12"/>
    <mergeCell ref="I21:L21"/>
    <mergeCell ref="AA21:AB21"/>
    <mergeCell ref="B12:F13"/>
    <mergeCell ref="B16:F17"/>
    <mergeCell ref="I13:R13"/>
    <mergeCell ref="B20:F20"/>
    <mergeCell ref="I20:R20"/>
    <mergeCell ref="W20:Y20"/>
    <mergeCell ref="AA20:AB20"/>
    <mergeCell ref="I16:R16"/>
    <mergeCell ref="W13:Y13"/>
    <mergeCell ref="AA13:AB13"/>
    <mergeCell ref="I22:K22"/>
    <mergeCell ref="W22:Y22"/>
    <mergeCell ref="AA22:AB22"/>
    <mergeCell ref="I17:R17"/>
    <mergeCell ref="W17:Y17"/>
    <mergeCell ref="AA17:AB17"/>
    <mergeCell ref="B24:F24"/>
    <mergeCell ref="I24:R24"/>
    <mergeCell ref="I25:R25"/>
    <mergeCell ref="W25:Y25"/>
    <mergeCell ref="AA25:AB25"/>
    <mergeCell ref="B31:F31"/>
    <mergeCell ref="G31:N31"/>
    <mergeCell ref="O31:R31"/>
    <mergeCell ref="S31:AB31"/>
    <mergeCell ref="W40:Y40"/>
    <mergeCell ref="AA40:AB40"/>
    <mergeCell ref="B32:F32"/>
    <mergeCell ref="G32:AB32"/>
    <mergeCell ref="I35:R35"/>
    <mergeCell ref="I36:R36"/>
    <mergeCell ref="W36:Y36"/>
    <mergeCell ref="AA36:AB36"/>
    <mergeCell ref="I44:R44"/>
    <mergeCell ref="W44:Y44"/>
    <mergeCell ref="AA44:AB44"/>
    <mergeCell ref="B47:AB47"/>
    <mergeCell ref="B35:F36"/>
    <mergeCell ref="B39:F40"/>
    <mergeCell ref="I39:R39"/>
    <mergeCell ref="I40:R40"/>
    <mergeCell ref="B43:F43"/>
    <mergeCell ref="I43:R43"/>
  </mergeCells>
  <phoneticPr fontId="4"/>
  <printOptions horizontalCentered="1"/>
  <pageMargins left="0.59055118110236227" right="0.59055118110236227" top="0.39370078740157483" bottom="0.39370078740157483" header="0.51181102362204722" footer="0.51181102362204722"/>
  <pageSetup paperSize="9" scale="83" orientation="portrait" r:id="rId1"/>
  <headerFooter differentFirst="1" alignWithMargins="0">
    <oddFooter>&amp;C&amp;"HGSｺﾞｼｯｸM,ﾒﾃﾞｨｳﾑ"&amp;16 1－&amp;P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AJ60"/>
  <sheetViews>
    <sheetView view="pageBreakPreview" zoomScale="70" zoomScaleNormal="120" zoomScaleSheetLayoutView="70" workbookViewId="0">
      <selection activeCell="B1" sqref="B1"/>
    </sheetView>
  </sheetViews>
  <sheetFormatPr defaultColWidth="3.44140625" defaultRowHeight="13.2"/>
  <cols>
    <col min="1" max="1" width="1.21875" style="111" customWidth="1"/>
    <col min="2" max="2" width="3" style="137" customWidth="1"/>
    <col min="3" max="6" width="3.44140625" style="111" customWidth="1"/>
    <col min="7" max="7" width="1.44140625" style="111" customWidth="1"/>
    <col min="8" max="8" width="2.44140625" style="111" customWidth="1"/>
    <col min="9" max="25" width="3.44140625" style="111"/>
    <col min="26" max="26" width="1" style="111" customWidth="1"/>
    <col min="27" max="28" width="4" style="111" customWidth="1"/>
    <col min="29" max="29" width="1.21875" style="111" customWidth="1"/>
    <col min="30" max="16384" width="3.44140625" style="111"/>
  </cols>
  <sheetData>
    <row r="1" spans="2:36" s="105" customFormat="1"/>
    <row r="2" spans="2:36" s="105" customFormat="1">
      <c r="B2" s="105" t="s">
        <v>680</v>
      </c>
    </row>
    <row r="3" spans="2:36" s="105" customFormat="1">
      <c r="AB3" s="106"/>
    </row>
    <row r="4" spans="2:36" s="105" customFormat="1" ht="47.25" customHeight="1">
      <c r="B4" s="1807" t="s">
        <v>963</v>
      </c>
      <c r="C4" s="1769"/>
      <c r="D4" s="1769"/>
      <c r="E4" s="1769"/>
      <c r="F4" s="1769"/>
      <c r="G4" s="1769"/>
      <c r="H4" s="1769"/>
      <c r="I4" s="1769"/>
      <c r="J4" s="1769"/>
      <c r="K4" s="1769"/>
      <c r="L4" s="1769"/>
      <c r="M4" s="1769"/>
      <c r="N4" s="1769"/>
      <c r="O4" s="1769"/>
      <c r="P4" s="1769"/>
      <c r="Q4" s="1769"/>
      <c r="R4" s="1769"/>
      <c r="S4" s="1769"/>
      <c r="T4" s="1769"/>
      <c r="U4" s="1769"/>
      <c r="V4" s="1769"/>
      <c r="W4" s="1769"/>
      <c r="X4" s="1769"/>
      <c r="Y4" s="1769"/>
      <c r="Z4" s="1769"/>
      <c r="AA4" s="1769"/>
      <c r="AB4" s="1769"/>
    </row>
    <row r="5" spans="2:36" s="105" customFormat="1" ht="23.25" customHeight="1">
      <c r="B5" s="1776" t="s">
        <v>949</v>
      </c>
      <c r="C5" s="1776"/>
      <c r="D5" s="1776"/>
      <c r="E5" s="1776"/>
      <c r="F5" s="1776"/>
      <c r="G5" s="1814"/>
      <c r="H5" s="1814"/>
      <c r="I5" s="1814"/>
      <c r="J5" s="1814"/>
      <c r="K5" s="1814"/>
      <c r="L5" s="1814"/>
      <c r="M5" s="1814"/>
      <c r="N5" s="1814"/>
      <c r="O5" s="1776" t="s">
        <v>125</v>
      </c>
      <c r="P5" s="1776"/>
      <c r="Q5" s="1776"/>
      <c r="R5" s="1776"/>
      <c r="S5" s="1778" t="s">
        <v>126</v>
      </c>
      <c r="T5" s="1779"/>
      <c r="U5" s="1779"/>
      <c r="V5" s="1779"/>
      <c r="W5" s="1779"/>
      <c r="X5" s="1779"/>
      <c r="Y5" s="1779"/>
      <c r="Z5" s="1779"/>
      <c r="AA5" s="1779"/>
      <c r="AB5" s="1780"/>
    </row>
    <row r="6" spans="2:36" s="105" customFormat="1" ht="33.75" customHeight="1">
      <c r="B6" s="1776" t="s">
        <v>372</v>
      </c>
      <c r="C6" s="1776"/>
      <c r="D6" s="1776"/>
      <c r="E6" s="1776"/>
      <c r="F6" s="1776"/>
      <c r="G6" s="1781" t="s">
        <v>964</v>
      </c>
      <c r="H6" s="1774"/>
      <c r="I6" s="1774"/>
      <c r="J6" s="1774"/>
      <c r="K6" s="1774"/>
      <c r="L6" s="1774"/>
      <c r="M6" s="1774"/>
      <c r="N6" s="1774"/>
      <c r="O6" s="1774"/>
      <c r="P6" s="1774"/>
      <c r="Q6" s="1774"/>
      <c r="R6" s="1774"/>
      <c r="S6" s="1774"/>
      <c r="T6" s="1774"/>
      <c r="U6" s="1774"/>
      <c r="V6" s="1774"/>
      <c r="W6" s="1774"/>
      <c r="X6" s="1774"/>
      <c r="Y6" s="1774"/>
      <c r="Z6" s="1774"/>
      <c r="AA6" s="1774"/>
      <c r="AB6" s="1775"/>
    </row>
    <row r="7" spans="2:36" s="105" customFormat="1"/>
    <row r="8" spans="2:36" s="105" customFormat="1">
      <c r="B8" s="105" t="s">
        <v>965</v>
      </c>
    </row>
    <row r="9" spans="2:36" s="105" customFormat="1" ht="7.5" customHeight="1"/>
    <row r="10" spans="2:36" s="105" customFormat="1" ht="10.5" customHeight="1">
      <c r="B10" s="112"/>
      <c r="C10" s="113"/>
      <c r="D10" s="113"/>
      <c r="E10" s="113"/>
      <c r="F10" s="114"/>
      <c r="G10" s="113"/>
      <c r="H10" s="113"/>
      <c r="I10" s="113"/>
      <c r="J10" s="113"/>
      <c r="K10" s="113"/>
      <c r="L10" s="113"/>
      <c r="M10" s="113"/>
      <c r="N10" s="113"/>
      <c r="O10" s="113"/>
      <c r="P10" s="113"/>
      <c r="Q10" s="113"/>
      <c r="R10" s="113"/>
      <c r="S10" s="113"/>
      <c r="T10" s="113"/>
      <c r="U10" s="113"/>
      <c r="V10" s="113"/>
      <c r="W10" s="113"/>
      <c r="X10" s="113"/>
      <c r="Y10" s="113"/>
      <c r="Z10" s="113"/>
      <c r="AA10" s="112"/>
      <c r="AB10" s="114"/>
    </row>
    <row r="11" spans="2:36" s="105" customFormat="1" ht="30" customHeight="1">
      <c r="B11" s="1806" t="s">
        <v>373</v>
      </c>
      <c r="C11" s="1807"/>
      <c r="D11" s="1807"/>
      <c r="E11" s="1807"/>
      <c r="F11" s="1808"/>
      <c r="H11" s="125" t="s">
        <v>642</v>
      </c>
      <c r="I11" s="1812" t="s">
        <v>681</v>
      </c>
      <c r="J11" s="1813"/>
      <c r="K11" s="1813"/>
      <c r="L11" s="1813"/>
      <c r="M11" s="1813"/>
      <c r="N11" s="1813"/>
      <c r="O11" s="1813"/>
      <c r="P11" s="1813"/>
      <c r="Q11" s="1813"/>
      <c r="R11" s="1813"/>
      <c r="S11" s="110"/>
      <c r="T11" s="107"/>
      <c r="U11" s="126" t="s">
        <v>184</v>
      </c>
      <c r="V11" s="158"/>
      <c r="W11" s="158"/>
      <c r="X11" s="158"/>
      <c r="Y11" s="158"/>
      <c r="AA11" s="117"/>
      <c r="AB11" s="118"/>
      <c r="AJ11" s="127"/>
    </row>
    <row r="12" spans="2:36" s="105" customFormat="1" ht="43.5" customHeight="1">
      <c r="B12" s="1806"/>
      <c r="C12" s="1807"/>
      <c r="D12" s="1807"/>
      <c r="E12" s="1807"/>
      <c r="F12" s="1808"/>
      <c r="H12" s="125" t="s">
        <v>643</v>
      </c>
      <c r="I12" s="1809" t="s">
        <v>682</v>
      </c>
      <c r="J12" s="1810"/>
      <c r="K12" s="1810"/>
      <c r="L12" s="1810"/>
      <c r="M12" s="1810"/>
      <c r="N12" s="1810"/>
      <c r="O12" s="1810"/>
      <c r="P12" s="1810"/>
      <c r="Q12" s="1810"/>
      <c r="R12" s="1811"/>
      <c r="S12" s="110"/>
      <c r="T12" s="107"/>
      <c r="U12" s="126" t="s">
        <v>184</v>
      </c>
      <c r="V12" s="105" t="s">
        <v>645</v>
      </c>
      <c r="W12" s="1803" t="s">
        <v>374</v>
      </c>
      <c r="X12" s="1803"/>
      <c r="Y12" s="1803"/>
      <c r="Z12" s="128"/>
      <c r="AA12" s="1804" t="s">
        <v>278</v>
      </c>
      <c r="AB12" s="1805"/>
      <c r="AJ12" s="127"/>
    </row>
    <row r="13" spans="2:36" s="105" customFormat="1" ht="7.5" customHeight="1">
      <c r="B13" s="120"/>
      <c r="C13" s="121"/>
      <c r="D13" s="121"/>
      <c r="E13" s="121"/>
      <c r="F13" s="122"/>
      <c r="G13" s="121"/>
      <c r="H13" s="121"/>
      <c r="I13" s="121"/>
      <c r="J13" s="121"/>
      <c r="K13" s="121"/>
      <c r="L13" s="121"/>
      <c r="M13" s="121"/>
      <c r="N13" s="121"/>
      <c r="O13" s="121"/>
      <c r="P13" s="121"/>
      <c r="Q13" s="121"/>
      <c r="R13" s="121"/>
      <c r="S13" s="121"/>
      <c r="T13" s="121"/>
      <c r="U13" s="121"/>
      <c r="V13" s="121"/>
      <c r="W13" s="121"/>
      <c r="X13" s="121"/>
      <c r="Y13" s="121"/>
      <c r="Z13" s="121"/>
      <c r="AA13" s="120"/>
      <c r="AB13" s="122"/>
    </row>
    <row r="14" spans="2:36" s="105" customFormat="1">
      <c r="B14" s="112"/>
      <c r="C14" s="113"/>
      <c r="D14" s="113"/>
      <c r="E14" s="113"/>
      <c r="F14" s="114"/>
      <c r="G14" s="113"/>
      <c r="H14" s="113"/>
      <c r="I14" s="113"/>
      <c r="J14" s="113"/>
      <c r="K14" s="113"/>
      <c r="L14" s="113"/>
      <c r="M14" s="113"/>
      <c r="N14" s="113"/>
      <c r="O14" s="113"/>
      <c r="P14" s="113"/>
      <c r="Q14" s="113"/>
      <c r="R14" s="113"/>
      <c r="S14" s="113"/>
      <c r="T14" s="113"/>
      <c r="U14" s="113"/>
      <c r="V14" s="113"/>
      <c r="W14" s="113"/>
      <c r="X14" s="113"/>
      <c r="Y14" s="113"/>
      <c r="Z14" s="113"/>
      <c r="AA14" s="112"/>
      <c r="AB14" s="114"/>
    </row>
    <row r="15" spans="2:36" s="105" customFormat="1" ht="30" customHeight="1">
      <c r="B15" s="1806" t="s">
        <v>375</v>
      </c>
      <c r="C15" s="1807"/>
      <c r="D15" s="1807"/>
      <c r="E15" s="1807"/>
      <c r="F15" s="1808"/>
      <c r="H15" s="125" t="s">
        <v>646</v>
      </c>
      <c r="I15" s="1809" t="s">
        <v>683</v>
      </c>
      <c r="J15" s="1810"/>
      <c r="K15" s="1810"/>
      <c r="L15" s="1810"/>
      <c r="M15" s="1810"/>
      <c r="N15" s="1810"/>
      <c r="O15" s="1810"/>
      <c r="P15" s="1810"/>
      <c r="Q15" s="1810"/>
      <c r="R15" s="1811"/>
      <c r="S15" s="110"/>
      <c r="T15" s="107"/>
      <c r="U15" s="126" t="s">
        <v>184</v>
      </c>
      <c r="V15" s="158"/>
      <c r="W15" s="158"/>
      <c r="X15" s="158"/>
      <c r="Y15" s="158"/>
      <c r="AA15" s="117"/>
      <c r="AB15" s="118"/>
      <c r="AJ15" s="127"/>
    </row>
    <row r="16" spans="2:36" s="105" customFormat="1" ht="36" customHeight="1">
      <c r="B16" s="1806"/>
      <c r="C16" s="1807"/>
      <c r="D16" s="1807"/>
      <c r="E16" s="1807"/>
      <c r="F16" s="1808"/>
      <c r="H16" s="125" t="s">
        <v>643</v>
      </c>
      <c r="I16" s="1809" t="s">
        <v>684</v>
      </c>
      <c r="J16" s="1810"/>
      <c r="K16" s="1810"/>
      <c r="L16" s="1810"/>
      <c r="M16" s="1810"/>
      <c r="N16" s="1810"/>
      <c r="O16" s="1810"/>
      <c r="P16" s="1810"/>
      <c r="Q16" s="1810"/>
      <c r="R16" s="1811"/>
      <c r="S16" s="110"/>
      <c r="T16" s="107"/>
      <c r="U16" s="126" t="s">
        <v>184</v>
      </c>
      <c r="V16" s="105" t="s">
        <v>645</v>
      </c>
      <c r="W16" s="1803" t="s">
        <v>284</v>
      </c>
      <c r="X16" s="1803"/>
      <c r="Y16" s="1803"/>
      <c r="Z16" s="128"/>
      <c r="AA16" s="1804" t="s">
        <v>278</v>
      </c>
      <c r="AB16" s="1805"/>
      <c r="AJ16" s="127"/>
    </row>
    <row r="17" spans="2:36" s="105" customFormat="1" ht="7.5" customHeight="1">
      <c r="B17" s="120"/>
      <c r="C17" s="121"/>
      <c r="D17" s="121"/>
      <c r="E17" s="121"/>
      <c r="F17" s="122"/>
      <c r="G17" s="121"/>
      <c r="H17" s="121"/>
      <c r="I17" s="121"/>
      <c r="J17" s="121"/>
      <c r="K17" s="121"/>
      <c r="L17" s="121"/>
      <c r="M17" s="121"/>
      <c r="N17" s="121"/>
      <c r="O17" s="121"/>
      <c r="P17" s="121"/>
      <c r="Q17" s="121"/>
      <c r="R17" s="121"/>
      <c r="S17" s="121"/>
      <c r="T17" s="121"/>
      <c r="U17" s="121"/>
      <c r="V17" s="121"/>
      <c r="W17" s="121"/>
      <c r="X17" s="121"/>
      <c r="Y17" s="121"/>
      <c r="Z17" s="121"/>
      <c r="AA17" s="120"/>
      <c r="AB17" s="122"/>
    </row>
    <row r="18" spans="2:36" s="105" customFormat="1">
      <c r="B18" s="112"/>
      <c r="C18" s="113"/>
      <c r="D18" s="113"/>
      <c r="E18" s="113"/>
      <c r="F18" s="114"/>
      <c r="G18" s="113"/>
      <c r="H18" s="113"/>
      <c r="I18" s="113"/>
      <c r="J18" s="113"/>
      <c r="K18" s="113"/>
      <c r="L18" s="113"/>
      <c r="M18" s="113"/>
      <c r="N18" s="113"/>
      <c r="O18" s="113"/>
      <c r="P18" s="113"/>
      <c r="Q18" s="113"/>
      <c r="R18" s="113"/>
      <c r="S18" s="113"/>
      <c r="T18" s="113"/>
      <c r="U18" s="113"/>
      <c r="V18" s="113"/>
      <c r="W18" s="113"/>
      <c r="X18" s="113"/>
      <c r="Y18" s="113"/>
      <c r="Z18" s="113"/>
      <c r="AA18" s="112"/>
      <c r="AB18" s="114"/>
    </row>
    <row r="19" spans="2:36" s="105" customFormat="1" ht="30" customHeight="1">
      <c r="B19" s="1806" t="s">
        <v>685</v>
      </c>
      <c r="C19" s="1807"/>
      <c r="D19" s="1807"/>
      <c r="E19" s="1807"/>
      <c r="F19" s="1808"/>
      <c r="H19" s="125" t="s">
        <v>646</v>
      </c>
      <c r="I19" s="1809" t="s">
        <v>683</v>
      </c>
      <c r="J19" s="1810"/>
      <c r="K19" s="1810"/>
      <c r="L19" s="1810"/>
      <c r="M19" s="1810"/>
      <c r="N19" s="1810"/>
      <c r="O19" s="1810"/>
      <c r="P19" s="1810"/>
      <c r="Q19" s="1810"/>
      <c r="R19" s="1811"/>
      <c r="S19" s="110"/>
      <c r="T19" s="107"/>
      <c r="U19" s="126" t="s">
        <v>184</v>
      </c>
      <c r="V19" s="158"/>
      <c r="W19" s="158"/>
      <c r="X19" s="158"/>
      <c r="Y19" s="158"/>
      <c r="AA19" s="117"/>
      <c r="AB19" s="118"/>
      <c r="AJ19" s="127"/>
    </row>
    <row r="20" spans="2:36" s="105" customFormat="1" ht="36" customHeight="1">
      <c r="B20" s="1806"/>
      <c r="C20" s="1807"/>
      <c r="D20" s="1807"/>
      <c r="E20" s="1807"/>
      <c r="F20" s="1808"/>
      <c r="H20" s="125" t="s">
        <v>643</v>
      </c>
      <c r="I20" s="1809" t="s">
        <v>686</v>
      </c>
      <c r="J20" s="1810"/>
      <c r="K20" s="1810"/>
      <c r="L20" s="1810"/>
      <c r="M20" s="1810"/>
      <c r="N20" s="1810"/>
      <c r="O20" s="1810"/>
      <c r="P20" s="1810"/>
      <c r="Q20" s="1810"/>
      <c r="R20" s="1811"/>
      <c r="S20" s="110"/>
      <c r="T20" s="107"/>
      <c r="U20" s="126" t="s">
        <v>184</v>
      </c>
      <c r="V20" s="105" t="s">
        <v>645</v>
      </c>
      <c r="W20" s="1803" t="s">
        <v>376</v>
      </c>
      <c r="X20" s="1803"/>
      <c r="Y20" s="1803"/>
      <c r="Z20" s="128"/>
      <c r="AA20" s="1804" t="s">
        <v>278</v>
      </c>
      <c r="AB20" s="1805"/>
      <c r="AJ20" s="127"/>
    </row>
    <row r="21" spans="2:36" s="105" customFormat="1" ht="7.5" customHeight="1">
      <c r="B21" s="120"/>
      <c r="C21" s="121"/>
      <c r="D21" s="121"/>
      <c r="E21" s="121"/>
      <c r="F21" s="122"/>
      <c r="G21" s="121"/>
      <c r="H21" s="121"/>
      <c r="I21" s="121"/>
      <c r="J21" s="121"/>
      <c r="K21" s="121"/>
      <c r="L21" s="121"/>
      <c r="M21" s="121"/>
      <c r="N21" s="121"/>
      <c r="O21" s="121"/>
      <c r="P21" s="121"/>
      <c r="Q21" s="121"/>
      <c r="R21" s="121"/>
      <c r="S21" s="121"/>
      <c r="T21" s="121"/>
      <c r="U21" s="121"/>
      <c r="V21" s="121"/>
      <c r="W21" s="121"/>
      <c r="X21" s="121"/>
      <c r="Y21" s="121"/>
      <c r="Z21" s="121"/>
      <c r="AA21" s="120"/>
      <c r="AB21" s="122"/>
    </row>
    <row r="22" spans="2:36" s="105" customFormat="1">
      <c r="B22" s="112"/>
      <c r="C22" s="113"/>
      <c r="D22" s="113"/>
      <c r="E22" s="113"/>
      <c r="F22" s="114"/>
      <c r="G22" s="113"/>
      <c r="H22" s="113"/>
      <c r="I22" s="113"/>
      <c r="J22" s="113"/>
      <c r="K22" s="113"/>
      <c r="L22" s="113"/>
      <c r="M22" s="113"/>
      <c r="N22" s="113"/>
      <c r="O22" s="113"/>
      <c r="P22" s="113"/>
      <c r="Q22" s="113"/>
      <c r="R22" s="113"/>
      <c r="S22" s="113"/>
      <c r="T22" s="113"/>
      <c r="U22" s="113"/>
      <c r="V22" s="113"/>
      <c r="W22" s="113"/>
      <c r="X22" s="113"/>
      <c r="Y22" s="113"/>
      <c r="Z22" s="113"/>
      <c r="AA22" s="112"/>
      <c r="AB22" s="114"/>
    </row>
    <row r="23" spans="2:36" s="105" customFormat="1" ht="36" customHeight="1">
      <c r="B23" s="1806" t="s">
        <v>548</v>
      </c>
      <c r="C23" s="1807"/>
      <c r="D23" s="1807"/>
      <c r="E23" s="1807"/>
      <c r="F23" s="1808"/>
      <c r="H23" s="125" t="s">
        <v>646</v>
      </c>
      <c r="I23" s="1809" t="s">
        <v>687</v>
      </c>
      <c r="J23" s="1810"/>
      <c r="K23" s="1810"/>
      <c r="L23" s="1810"/>
      <c r="M23" s="1810"/>
      <c r="N23" s="1810"/>
      <c r="O23" s="1810"/>
      <c r="P23" s="1810"/>
      <c r="Q23" s="1810"/>
      <c r="R23" s="1811"/>
      <c r="S23" s="110"/>
      <c r="T23" s="107"/>
      <c r="U23" s="126" t="s">
        <v>184</v>
      </c>
      <c r="V23" s="138" t="s">
        <v>645</v>
      </c>
      <c r="W23" s="1803" t="s">
        <v>371</v>
      </c>
      <c r="X23" s="1803"/>
      <c r="Y23" s="1803"/>
      <c r="Z23" s="128"/>
      <c r="AA23" s="1804" t="s">
        <v>278</v>
      </c>
      <c r="AB23" s="1805"/>
      <c r="AJ23" s="127"/>
    </row>
    <row r="24" spans="2:36" s="105" customFormat="1" ht="7.5" customHeight="1">
      <c r="B24" s="142"/>
      <c r="C24" s="143"/>
      <c r="D24" s="143"/>
      <c r="E24" s="143"/>
      <c r="F24" s="144"/>
      <c r="G24" s="121"/>
      <c r="H24" s="209"/>
      <c r="I24" s="1816"/>
      <c r="J24" s="1816"/>
      <c r="K24" s="1816"/>
      <c r="L24" s="1816"/>
      <c r="M24" s="210"/>
      <c r="N24" s="210"/>
      <c r="O24" s="210"/>
      <c r="P24" s="210"/>
      <c r="Q24" s="210"/>
      <c r="R24" s="210"/>
      <c r="S24" s="121"/>
      <c r="T24" s="121"/>
      <c r="U24" s="156"/>
      <c r="V24" s="143"/>
      <c r="W24" s="140"/>
      <c r="X24" s="140"/>
      <c r="Y24" s="140"/>
      <c r="Z24" s="145"/>
      <c r="AA24" s="1820"/>
      <c r="AB24" s="1821"/>
      <c r="AJ24" s="127"/>
    </row>
    <row r="25" spans="2:36" s="105" customFormat="1" ht="7.5" customHeight="1">
      <c r="B25" s="112"/>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2"/>
      <c r="AB25" s="114"/>
    </row>
    <row r="26" spans="2:36" s="105" customFormat="1" ht="21" customHeight="1">
      <c r="B26" s="1822" t="s">
        <v>688</v>
      </c>
      <c r="C26" s="1823"/>
      <c r="D26" s="1823"/>
      <c r="E26" s="1823"/>
      <c r="F26" s="1823"/>
      <c r="G26" s="1823"/>
      <c r="H26" s="1823"/>
      <c r="I26" s="1823"/>
      <c r="J26" s="1823"/>
      <c r="K26" s="1823"/>
      <c r="L26" s="1823"/>
      <c r="M26" s="1823"/>
      <c r="N26" s="1823"/>
      <c r="O26" s="1823"/>
      <c r="P26" s="1823"/>
      <c r="Q26" s="1823"/>
      <c r="R26" s="1823"/>
      <c r="S26" s="1823"/>
      <c r="T26" s="1823"/>
      <c r="U26" s="1823"/>
      <c r="V26" s="1823"/>
      <c r="W26" s="1823"/>
      <c r="X26" s="1823"/>
      <c r="Y26" s="1823"/>
      <c r="Z26" s="1824"/>
      <c r="AA26" s="1804" t="s">
        <v>278</v>
      </c>
      <c r="AB26" s="1805"/>
    </row>
    <row r="27" spans="2:36" s="105" customFormat="1" ht="4.5" customHeight="1">
      <c r="B27" s="120"/>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0"/>
      <c r="AB27" s="122"/>
    </row>
    <row r="28" spans="2:36" s="105" customFormat="1"/>
    <row r="29" spans="2:36" s="105" customFormat="1">
      <c r="B29" s="105" t="s">
        <v>689</v>
      </c>
    </row>
    <row r="30" spans="2:36" s="105" customFormat="1" ht="7.5" customHeight="1"/>
    <row r="31" spans="2:36" s="105" customFormat="1" ht="7.5" customHeight="1">
      <c r="B31" s="112"/>
      <c r="C31" s="113"/>
      <c r="D31" s="113"/>
      <c r="E31" s="113"/>
      <c r="F31" s="114"/>
      <c r="G31" s="113"/>
      <c r="H31" s="113"/>
      <c r="I31" s="113"/>
      <c r="J31" s="113"/>
      <c r="K31" s="113"/>
      <c r="L31" s="113"/>
      <c r="M31" s="113"/>
      <c r="N31" s="113"/>
      <c r="O31" s="113"/>
      <c r="P31" s="113"/>
      <c r="Q31" s="113"/>
      <c r="R31" s="113"/>
      <c r="S31" s="113"/>
      <c r="T31" s="113"/>
      <c r="U31" s="113"/>
      <c r="V31" s="113"/>
      <c r="W31" s="113"/>
      <c r="X31" s="113"/>
      <c r="Y31" s="113"/>
      <c r="Z31" s="113"/>
      <c r="AA31" s="112"/>
      <c r="AB31" s="114"/>
    </row>
    <row r="32" spans="2:36" s="105" customFormat="1" ht="30" customHeight="1">
      <c r="B32" s="1806" t="s">
        <v>373</v>
      </c>
      <c r="C32" s="1807"/>
      <c r="D32" s="1807"/>
      <c r="E32" s="1807"/>
      <c r="F32" s="1808"/>
      <c r="H32" s="125" t="s">
        <v>646</v>
      </c>
      <c r="I32" s="1812" t="s">
        <v>683</v>
      </c>
      <c r="J32" s="1813"/>
      <c r="K32" s="1813"/>
      <c r="L32" s="1813"/>
      <c r="M32" s="1813"/>
      <c r="N32" s="1813"/>
      <c r="O32" s="1813"/>
      <c r="P32" s="1813"/>
      <c r="Q32" s="1813"/>
      <c r="R32" s="1813"/>
      <c r="S32" s="110"/>
      <c r="T32" s="107"/>
      <c r="U32" s="126" t="s">
        <v>184</v>
      </c>
      <c r="V32" s="158"/>
      <c r="W32" s="158"/>
      <c r="X32" s="158"/>
      <c r="Y32" s="158"/>
      <c r="AA32" s="117"/>
      <c r="AB32" s="118"/>
      <c r="AJ32" s="127"/>
    </row>
    <row r="33" spans="2:36" s="105" customFormat="1" ht="36" customHeight="1">
      <c r="B33" s="1806"/>
      <c r="C33" s="1807"/>
      <c r="D33" s="1807"/>
      <c r="E33" s="1807"/>
      <c r="F33" s="1808"/>
      <c r="H33" s="125" t="s">
        <v>643</v>
      </c>
      <c r="I33" s="1809" t="s">
        <v>682</v>
      </c>
      <c r="J33" s="1810"/>
      <c r="K33" s="1810"/>
      <c r="L33" s="1810"/>
      <c r="M33" s="1810"/>
      <c r="N33" s="1810"/>
      <c r="O33" s="1810"/>
      <c r="P33" s="1810"/>
      <c r="Q33" s="1810"/>
      <c r="R33" s="1811"/>
      <c r="S33" s="110"/>
      <c r="T33" s="107"/>
      <c r="U33" s="126" t="s">
        <v>184</v>
      </c>
      <c r="V33" s="105" t="s">
        <v>645</v>
      </c>
      <c r="W33" s="1803" t="s">
        <v>396</v>
      </c>
      <c r="X33" s="1803"/>
      <c r="Y33" s="1803"/>
      <c r="Z33" s="128"/>
      <c r="AA33" s="1804" t="s">
        <v>278</v>
      </c>
      <c r="AB33" s="1805"/>
      <c r="AJ33" s="127"/>
    </row>
    <row r="34" spans="2:36" s="105" customFormat="1" ht="7.5" customHeight="1">
      <c r="B34" s="120"/>
      <c r="C34" s="121"/>
      <c r="D34" s="121"/>
      <c r="E34" s="121"/>
      <c r="F34" s="122"/>
      <c r="G34" s="121"/>
      <c r="H34" s="121"/>
      <c r="I34" s="121"/>
      <c r="J34" s="121"/>
      <c r="K34" s="121"/>
      <c r="L34" s="121"/>
      <c r="M34" s="121"/>
      <c r="N34" s="121"/>
      <c r="O34" s="121"/>
      <c r="P34" s="121"/>
      <c r="Q34" s="121"/>
      <c r="R34" s="121"/>
      <c r="S34" s="121"/>
      <c r="T34" s="121"/>
      <c r="U34" s="121"/>
      <c r="V34" s="121"/>
      <c r="W34" s="121"/>
      <c r="X34" s="121"/>
      <c r="Y34" s="121"/>
      <c r="Z34" s="121"/>
      <c r="AA34" s="120"/>
      <c r="AB34" s="122"/>
    </row>
    <row r="35" spans="2:36" s="105" customFormat="1" ht="7.5" customHeight="1">
      <c r="B35" s="112"/>
      <c r="C35" s="113"/>
      <c r="D35" s="113"/>
      <c r="E35" s="113"/>
      <c r="F35" s="114"/>
      <c r="G35" s="113"/>
      <c r="H35" s="113"/>
      <c r="I35" s="113"/>
      <c r="J35" s="113"/>
      <c r="K35" s="113"/>
      <c r="L35" s="113"/>
      <c r="M35" s="113"/>
      <c r="N35" s="113"/>
      <c r="O35" s="113"/>
      <c r="P35" s="113"/>
      <c r="Q35" s="113"/>
      <c r="R35" s="113"/>
      <c r="S35" s="113"/>
      <c r="T35" s="113"/>
      <c r="U35" s="113"/>
      <c r="V35" s="113"/>
      <c r="W35" s="113"/>
      <c r="X35" s="113"/>
      <c r="Y35" s="113"/>
      <c r="Z35" s="113"/>
      <c r="AA35" s="112"/>
      <c r="AB35" s="114"/>
    </row>
    <row r="36" spans="2:36" s="105" customFormat="1" ht="30" customHeight="1">
      <c r="B36" s="1806" t="s">
        <v>690</v>
      </c>
      <c r="C36" s="1807"/>
      <c r="D36" s="1807"/>
      <c r="E36" s="1807"/>
      <c r="F36" s="1808"/>
      <c r="H36" s="125" t="s">
        <v>646</v>
      </c>
      <c r="I36" s="1809" t="s">
        <v>683</v>
      </c>
      <c r="J36" s="1810"/>
      <c r="K36" s="1810"/>
      <c r="L36" s="1810"/>
      <c r="M36" s="1810"/>
      <c r="N36" s="1810"/>
      <c r="O36" s="1810"/>
      <c r="P36" s="1810"/>
      <c r="Q36" s="1810"/>
      <c r="R36" s="1811"/>
      <c r="S36" s="110"/>
      <c r="T36" s="107"/>
      <c r="U36" s="126" t="s">
        <v>184</v>
      </c>
      <c r="V36" s="158"/>
      <c r="W36" s="158"/>
      <c r="X36" s="158"/>
      <c r="Y36" s="158"/>
      <c r="AA36" s="117"/>
      <c r="AB36" s="118"/>
      <c r="AJ36" s="127"/>
    </row>
    <row r="37" spans="2:36" s="105" customFormat="1" ht="36" customHeight="1">
      <c r="B37" s="1806"/>
      <c r="C37" s="1807"/>
      <c r="D37" s="1807"/>
      <c r="E37" s="1807"/>
      <c r="F37" s="1808"/>
      <c r="H37" s="125" t="s">
        <v>643</v>
      </c>
      <c r="I37" s="1809" t="s">
        <v>684</v>
      </c>
      <c r="J37" s="1810"/>
      <c r="K37" s="1810"/>
      <c r="L37" s="1810"/>
      <c r="M37" s="1810"/>
      <c r="N37" s="1810"/>
      <c r="O37" s="1810"/>
      <c r="P37" s="1810"/>
      <c r="Q37" s="1810"/>
      <c r="R37" s="1811"/>
      <c r="S37" s="110"/>
      <c r="T37" s="107"/>
      <c r="U37" s="126" t="s">
        <v>184</v>
      </c>
      <c r="V37" s="105" t="s">
        <v>645</v>
      </c>
      <c r="W37" s="1803" t="s">
        <v>396</v>
      </c>
      <c r="X37" s="1803"/>
      <c r="Y37" s="1803"/>
      <c r="Z37" s="128"/>
      <c r="AA37" s="1804" t="s">
        <v>278</v>
      </c>
      <c r="AB37" s="1805"/>
      <c r="AJ37" s="127"/>
    </row>
    <row r="38" spans="2:36" s="105" customFormat="1" ht="7.5" customHeight="1">
      <c r="B38" s="120"/>
      <c r="C38" s="121"/>
      <c r="D38" s="121"/>
      <c r="E38" s="121"/>
      <c r="F38" s="122"/>
      <c r="G38" s="121"/>
      <c r="H38" s="121"/>
      <c r="I38" s="121"/>
      <c r="J38" s="121"/>
      <c r="K38" s="121"/>
      <c r="L38" s="121"/>
      <c r="M38" s="121"/>
      <c r="N38" s="121"/>
      <c r="O38" s="121"/>
      <c r="P38" s="121"/>
      <c r="Q38" s="121"/>
      <c r="R38" s="121"/>
      <c r="S38" s="121"/>
      <c r="T38" s="121"/>
      <c r="U38" s="121"/>
      <c r="V38" s="121"/>
      <c r="W38" s="121"/>
      <c r="X38" s="121"/>
      <c r="Y38" s="121"/>
      <c r="Z38" s="121"/>
      <c r="AA38" s="120"/>
      <c r="AB38" s="122"/>
    </row>
    <row r="39" spans="2:36" s="105" customFormat="1" ht="7.5" customHeight="1">
      <c r="B39" s="112"/>
      <c r="C39" s="113"/>
      <c r="D39" s="113"/>
      <c r="E39" s="113"/>
      <c r="F39" s="114"/>
      <c r="G39" s="113"/>
      <c r="H39" s="113"/>
      <c r="I39" s="113"/>
      <c r="J39" s="113"/>
      <c r="K39" s="113"/>
      <c r="L39" s="113"/>
      <c r="M39" s="113"/>
      <c r="N39" s="113"/>
      <c r="O39" s="113"/>
      <c r="P39" s="113"/>
      <c r="Q39" s="113"/>
      <c r="R39" s="113"/>
      <c r="S39" s="113"/>
      <c r="T39" s="113"/>
      <c r="U39" s="113"/>
      <c r="V39" s="113"/>
      <c r="W39" s="113"/>
      <c r="X39" s="113"/>
      <c r="Y39" s="113"/>
      <c r="Z39" s="113"/>
      <c r="AA39" s="112"/>
      <c r="AB39" s="114"/>
    </row>
    <row r="40" spans="2:36" s="105" customFormat="1" ht="30" customHeight="1">
      <c r="B40" s="1806" t="s">
        <v>685</v>
      </c>
      <c r="C40" s="1807"/>
      <c r="D40" s="1807"/>
      <c r="E40" s="1807"/>
      <c r="F40" s="1808"/>
      <c r="H40" s="125" t="s">
        <v>646</v>
      </c>
      <c r="I40" s="1809" t="s">
        <v>683</v>
      </c>
      <c r="J40" s="1810"/>
      <c r="K40" s="1810"/>
      <c r="L40" s="1810"/>
      <c r="M40" s="1810"/>
      <c r="N40" s="1810"/>
      <c r="O40" s="1810"/>
      <c r="P40" s="1810"/>
      <c r="Q40" s="1810"/>
      <c r="R40" s="1811"/>
      <c r="S40" s="110"/>
      <c r="T40" s="107"/>
      <c r="U40" s="126" t="s">
        <v>184</v>
      </c>
      <c r="V40" s="158"/>
      <c r="W40" s="158"/>
      <c r="X40" s="158"/>
      <c r="Y40" s="158"/>
      <c r="AA40" s="117"/>
      <c r="AB40" s="118"/>
      <c r="AJ40" s="127"/>
    </row>
    <row r="41" spans="2:36" s="105" customFormat="1" ht="36" customHeight="1">
      <c r="B41" s="1806"/>
      <c r="C41" s="1807"/>
      <c r="D41" s="1807"/>
      <c r="E41" s="1807"/>
      <c r="F41" s="1808"/>
      <c r="H41" s="125" t="s">
        <v>643</v>
      </c>
      <c r="I41" s="1809" t="s">
        <v>686</v>
      </c>
      <c r="J41" s="1810"/>
      <c r="K41" s="1810"/>
      <c r="L41" s="1810"/>
      <c r="M41" s="1810"/>
      <c r="N41" s="1810"/>
      <c r="O41" s="1810"/>
      <c r="P41" s="1810"/>
      <c r="Q41" s="1810"/>
      <c r="R41" s="1811"/>
      <c r="S41" s="110"/>
      <c r="T41" s="107"/>
      <c r="U41" s="126" t="s">
        <v>184</v>
      </c>
      <c r="V41" s="105" t="s">
        <v>645</v>
      </c>
      <c r="W41" s="1803" t="s">
        <v>397</v>
      </c>
      <c r="X41" s="1803"/>
      <c r="Y41" s="1803"/>
      <c r="Z41" s="128"/>
      <c r="AA41" s="1804" t="s">
        <v>278</v>
      </c>
      <c r="AB41" s="1805"/>
      <c r="AJ41" s="127"/>
    </row>
    <row r="42" spans="2:36" s="105" customFormat="1" ht="7.5" customHeight="1">
      <c r="B42" s="120"/>
      <c r="C42" s="121"/>
      <c r="D42" s="121"/>
      <c r="E42" s="121"/>
      <c r="F42" s="122"/>
      <c r="G42" s="121"/>
      <c r="H42" s="121"/>
      <c r="I42" s="121"/>
      <c r="J42" s="121"/>
      <c r="K42" s="121"/>
      <c r="L42" s="121"/>
      <c r="M42" s="121"/>
      <c r="N42" s="121"/>
      <c r="O42" s="121"/>
      <c r="P42" s="121"/>
      <c r="Q42" s="121"/>
      <c r="R42" s="121"/>
      <c r="S42" s="121"/>
      <c r="T42" s="121"/>
      <c r="U42" s="121"/>
      <c r="V42" s="121"/>
      <c r="W42" s="121"/>
      <c r="X42" s="121"/>
      <c r="Y42" s="121"/>
      <c r="Z42" s="121"/>
      <c r="AA42" s="120"/>
      <c r="AB42" s="122"/>
    </row>
    <row r="43" spans="2:36" s="105" customFormat="1"/>
    <row r="44" spans="2:36" s="105" customFormat="1">
      <c r="B44" s="105" t="s">
        <v>612</v>
      </c>
    </row>
    <row r="45" spans="2:36" s="105" customFormat="1" ht="7.5" customHeight="1"/>
    <row r="46" spans="2:36" s="105" customFormat="1" ht="7.5" customHeight="1">
      <c r="B46" s="112"/>
      <c r="C46" s="113"/>
      <c r="D46" s="113"/>
      <c r="E46" s="113"/>
      <c r="F46" s="114"/>
      <c r="G46" s="113"/>
      <c r="H46" s="113"/>
      <c r="I46" s="113"/>
      <c r="J46" s="113"/>
      <c r="K46" s="113"/>
      <c r="L46" s="113"/>
      <c r="M46" s="113"/>
      <c r="N46" s="113"/>
      <c r="O46" s="113"/>
      <c r="P46" s="113"/>
      <c r="Q46" s="113"/>
      <c r="R46" s="113"/>
      <c r="S46" s="113"/>
      <c r="T46" s="113"/>
      <c r="U46" s="113"/>
      <c r="V46" s="113"/>
      <c r="W46" s="113"/>
      <c r="X46" s="113"/>
      <c r="Y46" s="113"/>
      <c r="Z46" s="113"/>
      <c r="AA46" s="107"/>
      <c r="AB46" s="114"/>
    </row>
    <row r="47" spans="2:36" ht="36" customHeight="1">
      <c r="B47" s="1806" t="s">
        <v>613</v>
      </c>
      <c r="C47" s="1807"/>
      <c r="D47" s="1807"/>
      <c r="E47" s="1807"/>
      <c r="F47" s="1808"/>
      <c r="G47" s="105"/>
      <c r="H47" s="125" t="s">
        <v>646</v>
      </c>
      <c r="I47" s="1815" t="s">
        <v>614</v>
      </c>
      <c r="J47" s="1816"/>
      <c r="K47" s="1816"/>
      <c r="L47" s="1816"/>
      <c r="M47" s="1816"/>
      <c r="N47" s="1816"/>
      <c r="O47" s="1816"/>
      <c r="P47" s="1816"/>
      <c r="Q47" s="1816"/>
      <c r="R47" s="1816"/>
      <c r="S47" s="1816"/>
      <c r="T47" s="1816"/>
      <c r="U47" s="1816"/>
      <c r="V47" s="1816"/>
      <c r="W47" s="1816"/>
      <c r="X47" s="1816"/>
      <c r="Y47" s="1816"/>
      <c r="Z47" s="1817"/>
      <c r="AA47" s="1818" t="s">
        <v>278</v>
      </c>
      <c r="AB47" s="1819"/>
    </row>
    <row r="48" spans="2:36" ht="36" customHeight="1">
      <c r="B48" s="1806"/>
      <c r="C48" s="1807"/>
      <c r="D48" s="1807"/>
      <c r="E48" s="1807"/>
      <c r="F48" s="1808"/>
      <c r="G48" s="105"/>
      <c r="H48" s="125" t="s">
        <v>643</v>
      </c>
      <c r="I48" s="1815" t="s">
        <v>615</v>
      </c>
      <c r="J48" s="1816"/>
      <c r="K48" s="1816"/>
      <c r="L48" s="1816"/>
      <c r="M48" s="1816"/>
      <c r="N48" s="1816"/>
      <c r="O48" s="1816"/>
      <c r="P48" s="1816"/>
      <c r="Q48" s="1816"/>
      <c r="R48" s="1816"/>
      <c r="S48" s="1816"/>
      <c r="T48" s="1816"/>
      <c r="U48" s="1816"/>
      <c r="V48" s="1816"/>
      <c r="W48" s="1816"/>
      <c r="X48" s="1816"/>
      <c r="Y48" s="1816"/>
      <c r="Z48" s="1817"/>
      <c r="AA48" s="1818" t="s">
        <v>278</v>
      </c>
      <c r="AB48" s="1819"/>
    </row>
    <row r="49" spans="2:28" s="136" customFormat="1" ht="7.5" customHeight="1">
      <c r="B49" s="120"/>
      <c r="C49" s="121"/>
      <c r="D49" s="121"/>
      <c r="E49" s="121"/>
      <c r="F49" s="122"/>
      <c r="G49" s="121"/>
      <c r="H49" s="121"/>
      <c r="I49" s="121"/>
      <c r="J49" s="121"/>
      <c r="K49" s="121"/>
      <c r="L49" s="121"/>
      <c r="M49" s="121"/>
      <c r="N49" s="121"/>
      <c r="O49" s="121"/>
      <c r="P49" s="121"/>
      <c r="Q49" s="121"/>
      <c r="R49" s="121"/>
      <c r="S49" s="121"/>
      <c r="T49" s="121"/>
      <c r="U49" s="121"/>
      <c r="V49" s="121"/>
      <c r="W49" s="121"/>
      <c r="X49" s="121"/>
      <c r="Y49" s="121"/>
      <c r="Z49" s="121"/>
      <c r="AA49" s="113"/>
      <c r="AB49" s="122"/>
    </row>
    <row r="50" spans="2:28" s="136" customFormat="1">
      <c r="B50" s="137"/>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64"/>
      <c r="AB50" s="111"/>
    </row>
    <row r="51" spans="2:28" s="136" customFormat="1">
      <c r="B51" s="137"/>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row>
    <row r="52" spans="2:28" s="136" customFormat="1">
      <c r="B52" s="137"/>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row>
    <row r="53" spans="2:28" s="136" customFormat="1">
      <c r="B53" s="137"/>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row>
    <row r="60" spans="2:28">
      <c r="P60" s="111" t="s">
        <v>691</v>
      </c>
    </row>
  </sheetData>
  <mergeCells count="50">
    <mergeCell ref="B15:F16"/>
    <mergeCell ref="I15:R15"/>
    <mergeCell ref="I16:R16"/>
    <mergeCell ref="W16:Y16"/>
    <mergeCell ref="W33:Y33"/>
    <mergeCell ref="I32:R32"/>
    <mergeCell ref="I24:L24"/>
    <mergeCell ref="B32:F33"/>
    <mergeCell ref="AA24:AB24"/>
    <mergeCell ref="B26:Z26"/>
    <mergeCell ref="I47:Z47"/>
    <mergeCell ref="I41:R41"/>
    <mergeCell ref="AA48:AB48"/>
    <mergeCell ref="AA33:AB33"/>
    <mergeCell ref="W41:Y41"/>
    <mergeCell ref="AA41:AB41"/>
    <mergeCell ref="AA37:AB37"/>
    <mergeCell ref="B40:F41"/>
    <mergeCell ref="O5:R5"/>
    <mergeCell ref="S5:AB5"/>
    <mergeCell ref="I40:R40"/>
    <mergeCell ref="I48:Z48"/>
    <mergeCell ref="B6:F6"/>
    <mergeCell ref="AA47:AB47"/>
    <mergeCell ref="B36:F37"/>
    <mergeCell ref="I36:R36"/>
    <mergeCell ref="I37:R37"/>
    <mergeCell ref="W37:Y37"/>
    <mergeCell ref="B19:F20"/>
    <mergeCell ref="I19:R19"/>
    <mergeCell ref="I20:R20"/>
    <mergeCell ref="W20:Y20"/>
    <mergeCell ref="AA20:AB20"/>
    <mergeCell ref="I33:R33"/>
    <mergeCell ref="W12:Y12"/>
    <mergeCell ref="G6:AB6"/>
    <mergeCell ref="AA26:AB26"/>
    <mergeCell ref="B47:F48"/>
    <mergeCell ref="B4:AB4"/>
    <mergeCell ref="B23:F23"/>
    <mergeCell ref="I23:R23"/>
    <mergeCell ref="W23:Y23"/>
    <mergeCell ref="AA23:AB23"/>
    <mergeCell ref="AA16:AB16"/>
    <mergeCell ref="B11:F12"/>
    <mergeCell ref="I11:R11"/>
    <mergeCell ref="I12:R12"/>
    <mergeCell ref="AA12:AB12"/>
    <mergeCell ref="B5:F5"/>
    <mergeCell ref="G5:N5"/>
  </mergeCells>
  <phoneticPr fontId="4"/>
  <pageMargins left="0.59055118110236227" right="0.59055118110236227" top="0.39370078740157483" bottom="0.78740157480314965" header="0.51181102362204722" footer="0.51181102362204722"/>
  <pageSetup paperSize="9" scale="86" orientation="portrait" r:id="rId1"/>
  <headerFooter differentFirst="1" alignWithMargins="0">
    <oddFooter>&amp;C&amp;"HGSｺﾞｼｯｸM,ﾒﾃﾞｨｳﾑ"&amp;16 1－&amp;P</oddFooter>
  </headerFooter>
  <rowBreaks count="1" manualBreakCount="1">
    <brk id="35" max="28"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Z32"/>
  <sheetViews>
    <sheetView view="pageBreakPreview" zoomScale="70" zoomScaleNormal="100" zoomScaleSheetLayoutView="70" workbookViewId="0">
      <selection activeCell="B1" sqref="B1"/>
    </sheetView>
  </sheetViews>
  <sheetFormatPr defaultColWidth="3.44140625" defaultRowHeight="13.2"/>
  <cols>
    <col min="1" max="1" width="3.44140625" style="111" customWidth="1"/>
    <col min="2" max="2" width="3" style="137" customWidth="1"/>
    <col min="3" max="7" width="3.44140625" style="111" customWidth="1"/>
    <col min="8" max="8" width="2.44140625" style="111" customWidth="1"/>
    <col min="9" max="16384" width="3.44140625" style="111"/>
  </cols>
  <sheetData>
    <row r="1" spans="2:26" s="105" customFormat="1"/>
    <row r="2" spans="2:26" s="105" customFormat="1">
      <c r="B2" s="105" t="s">
        <v>463</v>
      </c>
    </row>
    <row r="3" spans="2:26" s="105" customFormat="1"/>
    <row r="4" spans="2:26" s="105" customFormat="1">
      <c r="B4" s="1769" t="s">
        <v>241</v>
      </c>
      <c r="C4" s="1769"/>
      <c r="D4" s="1769"/>
      <c r="E4" s="1769"/>
      <c r="F4" s="1769"/>
      <c r="G4" s="1769"/>
      <c r="H4" s="1769"/>
      <c r="I4" s="1769"/>
      <c r="J4" s="1769"/>
      <c r="K4" s="1769"/>
      <c r="L4" s="1769"/>
      <c r="M4" s="1769"/>
      <c r="N4" s="1769"/>
      <c r="O4" s="1769"/>
      <c r="P4" s="1769"/>
      <c r="Q4" s="1769"/>
      <c r="R4" s="1769"/>
      <c r="S4" s="1769"/>
      <c r="T4" s="1769"/>
      <c r="U4" s="1769"/>
      <c r="V4" s="1769"/>
      <c r="W4" s="1769"/>
      <c r="X4" s="1769"/>
      <c r="Y4" s="1769"/>
      <c r="Z4" s="1769"/>
    </row>
    <row r="5" spans="2:26" s="105" customFormat="1"/>
    <row r="6" spans="2:26" s="105" customFormat="1" ht="39.75" customHeight="1">
      <c r="B6" s="1776" t="s">
        <v>458</v>
      </c>
      <c r="C6" s="1776"/>
      <c r="D6" s="1776"/>
      <c r="E6" s="1776"/>
      <c r="F6" s="1776"/>
      <c r="G6" s="110"/>
      <c r="H6" s="107"/>
      <c r="I6" s="107"/>
      <c r="J6" s="107"/>
      <c r="K6" s="107"/>
      <c r="L6" s="107"/>
      <c r="M6" s="107"/>
      <c r="N6" s="152"/>
      <c r="O6" s="152"/>
      <c r="P6" s="152"/>
      <c r="Q6" s="152"/>
      <c r="R6" s="152"/>
      <c r="S6" s="152"/>
      <c r="T6" s="152"/>
      <c r="U6" s="152"/>
      <c r="V6" s="152"/>
      <c r="W6" s="152"/>
      <c r="X6" s="152"/>
      <c r="Y6" s="152"/>
      <c r="Z6" s="108"/>
    </row>
    <row r="7" spans="2:26" ht="39.75" customHeight="1">
      <c r="B7" s="1768" t="s">
        <v>243</v>
      </c>
      <c r="C7" s="1769"/>
      <c r="D7" s="1769"/>
      <c r="E7" s="1769"/>
      <c r="F7" s="1770"/>
      <c r="G7" s="1773" t="s">
        <v>464</v>
      </c>
      <c r="H7" s="1774"/>
      <c r="I7" s="1774"/>
      <c r="J7" s="1774"/>
      <c r="K7" s="1774"/>
      <c r="L7" s="1774"/>
      <c r="M7" s="1774"/>
      <c r="N7" s="1774"/>
      <c r="O7" s="1774"/>
      <c r="P7" s="1774"/>
      <c r="Q7" s="1774"/>
      <c r="R7" s="1774"/>
      <c r="S7" s="1774"/>
      <c r="T7" s="1774"/>
      <c r="U7" s="1774"/>
      <c r="V7" s="1774"/>
      <c r="W7" s="1774"/>
      <c r="X7" s="1774"/>
      <c r="Y7" s="1774"/>
      <c r="Z7" s="1775"/>
    </row>
    <row r="8" spans="2:26" s="105" customFormat="1" ht="39.75" customHeight="1">
      <c r="B8" s="1776" t="s">
        <v>178</v>
      </c>
      <c r="C8" s="1776"/>
      <c r="D8" s="1776"/>
      <c r="E8" s="1776"/>
      <c r="F8" s="1776"/>
      <c r="G8" s="1771" t="s">
        <v>244</v>
      </c>
      <c r="H8" s="1828"/>
      <c r="I8" s="1828"/>
      <c r="J8" s="1828"/>
      <c r="K8" s="1828"/>
      <c r="L8" s="1828"/>
      <c r="M8" s="1828"/>
      <c r="N8" s="1828"/>
      <c r="O8" s="1828"/>
      <c r="P8" s="1828"/>
      <c r="Q8" s="1828"/>
      <c r="R8" s="1828"/>
      <c r="S8" s="1828"/>
      <c r="T8" s="1828"/>
      <c r="U8" s="1828"/>
      <c r="V8" s="1828"/>
      <c r="W8" s="1828"/>
      <c r="X8" s="1828"/>
      <c r="Y8" s="1828"/>
      <c r="Z8" s="1829"/>
    </row>
    <row r="9" spans="2:26" s="105" customFormat="1"/>
    <row r="10" spans="2:26" s="105" customFormat="1"/>
    <row r="11" spans="2:26" s="105" customFormat="1">
      <c r="B11" s="112"/>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4"/>
    </row>
    <row r="12" spans="2:26" s="105" customFormat="1">
      <c r="B12" s="117" t="s">
        <v>245</v>
      </c>
      <c r="Z12" s="118"/>
    </row>
    <row r="13" spans="2:26" s="105" customFormat="1">
      <c r="B13" s="117"/>
      <c r="Z13" s="118"/>
    </row>
    <row r="14" spans="2:26" s="105" customFormat="1">
      <c r="B14" s="117"/>
      <c r="C14" s="105" t="s">
        <v>179</v>
      </c>
      <c r="Z14" s="118"/>
    </row>
    <row r="15" spans="2:26" s="105" customFormat="1" ht="6.75" customHeight="1">
      <c r="B15" s="117"/>
      <c r="Z15" s="118"/>
    </row>
    <row r="16" spans="2:26" s="105" customFormat="1" ht="26.25" customHeight="1">
      <c r="B16" s="117"/>
      <c r="C16" s="110" t="s">
        <v>465</v>
      </c>
      <c r="D16" s="107"/>
      <c r="E16" s="107"/>
      <c r="F16" s="107"/>
      <c r="G16" s="150"/>
      <c r="H16" s="110" t="s">
        <v>466</v>
      </c>
      <c r="I16" s="107"/>
      <c r="J16" s="107"/>
      <c r="K16" s="107"/>
      <c r="L16" s="107"/>
      <c r="M16" s="126" t="s">
        <v>128</v>
      </c>
      <c r="Z16" s="118"/>
    </row>
    <row r="17" spans="2:26" s="105" customFormat="1" ht="26.25" customHeight="1">
      <c r="B17" s="117"/>
      <c r="C17" s="110" t="s">
        <v>467</v>
      </c>
      <c r="D17" s="107"/>
      <c r="E17" s="107"/>
      <c r="F17" s="107"/>
      <c r="G17" s="150"/>
      <c r="H17" s="110" t="s">
        <v>466</v>
      </c>
      <c r="I17" s="107"/>
      <c r="J17" s="107"/>
      <c r="K17" s="107"/>
      <c r="L17" s="107"/>
      <c r="M17" s="126" t="s">
        <v>128</v>
      </c>
      <c r="Z17" s="118"/>
    </row>
    <row r="18" spans="2:26" s="105" customFormat="1" ht="26.25" customHeight="1">
      <c r="B18" s="117"/>
      <c r="C18" s="110" t="s">
        <v>180</v>
      </c>
      <c r="D18" s="107"/>
      <c r="E18" s="107"/>
      <c r="F18" s="107"/>
      <c r="G18" s="150"/>
      <c r="H18" s="110" t="s">
        <v>466</v>
      </c>
      <c r="I18" s="107"/>
      <c r="J18" s="107"/>
      <c r="K18" s="107"/>
      <c r="L18" s="107"/>
      <c r="M18" s="126" t="s">
        <v>128</v>
      </c>
      <c r="Z18" s="118"/>
    </row>
    <row r="19" spans="2:26" s="105" customFormat="1">
      <c r="B19" s="117"/>
      <c r="L19" s="158"/>
      <c r="Q19" s="158"/>
      <c r="V19" s="158"/>
      <c r="Z19" s="118"/>
    </row>
    <row r="20" spans="2:26" s="105" customFormat="1" ht="31.5" customHeight="1">
      <c r="B20" s="117"/>
      <c r="C20" s="112" t="s">
        <v>468</v>
      </c>
      <c r="D20" s="113"/>
      <c r="E20" s="113"/>
      <c r="F20" s="113"/>
      <c r="G20" s="113"/>
      <c r="H20" s="113"/>
      <c r="I20" s="113"/>
      <c r="J20" s="113"/>
      <c r="K20" s="113"/>
      <c r="L20" s="113"/>
      <c r="M20" s="113"/>
      <c r="N20" s="113"/>
      <c r="O20" s="113"/>
      <c r="P20" s="113"/>
      <c r="Q20" s="113"/>
      <c r="R20" s="113"/>
      <c r="S20" s="113"/>
      <c r="T20" s="1825" t="s">
        <v>469</v>
      </c>
      <c r="U20" s="1826"/>
      <c r="V20" s="1826"/>
      <c r="W20" s="1826"/>
      <c r="X20" s="1826"/>
      <c r="Y20" s="1827"/>
      <c r="Z20" s="118"/>
    </row>
    <row r="21" spans="2:26" s="105" customFormat="1" ht="31.5" customHeight="1">
      <c r="B21" s="117"/>
      <c r="C21" s="110" t="s">
        <v>181</v>
      </c>
      <c r="D21" s="107"/>
      <c r="E21" s="107"/>
      <c r="F21" s="107"/>
      <c r="G21" s="107"/>
      <c r="H21" s="107"/>
      <c r="I21" s="107"/>
      <c r="J21" s="107"/>
      <c r="K21" s="107"/>
      <c r="L21" s="107"/>
      <c r="M21" s="107"/>
      <c r="N21" s="107"/>
      <c r="O21" s="107"/>
      <c r="P21" s="107"/>
      <c r="Q21" s="107"/>
      <c r="R21" s="107"/>
      <c r="S21" s="150"/>
      <c r="T21" s="1778" t="s">
        <v>469</v>
      </c>
      <c r="U21" s="1779"/>
      <c r="V21" s="1779"/>
      <c r="W21" s="1779"/>
      <c r="X21" s="1779"/>
      <c r="Y21" s="1780"/>
      <c r="Z21" s="118"/>
    </row>
    <row r="22" spans="2:26" s="105" customFormat="1">
      <c r="B22" s="120"/>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2"/>
    </row>
    <row r="23" spans="2:26" s="105" customFormat="1"/>
    <row r="24" spans="2:26" s="136" customFormat="1"/>
    <row r="27" spans="2:26" s="136" customFormat="1"/>
    <row r="28" spans="2:26" s="136" customFormat="1"/>
    <row r="29" spans="2:26" s="136" customFormat="1"/>
    <row r="30" spans="2:26" s="136" customFormat="1"/>
    <row r="31" spans="2:26" s="136" customFormat="1"/>
    <row r="32" spans="2:26" s="136" customFormat="1"/>
  </sheetData>
  <mergeCells count="8">
    <mergeCell ref="T20:Y20"/>
    <mergeCell ref="T21:Y21"/>
    <mergeCell ref="B4:Z4"/>
    <mergeCell ref="B6:F6"/>
    <mergeCell ref="B7:F7"/>
    <mergeCell ref="G7:Z7"/>
    <mergeCell ref="B8:F8"/>
    <mergeCell ref="G8:Z8"/>
  </mergeCells>
  <phoneticPr fontId="4"/>
  <pageMargins left="0.59055118110236227" right="0"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IV53"/>
  <sheetViews>
    <sheetView view="pageBreakPreview" zoomScale="70" zoomScaleNormal="100" zoomScaleSheetLayoutView="70" workbookViewId="0">
      <selection activeCell="B1" sqref="B1"/>
    </sheetView>
  </sheetViews>
  <sheetFormatPr defaultColWidth="3.44140625" defaultRowHeight="13.2"/>
  <cols>
    <col min="1" max="1" width="3.44140625" style="111" customWidth="1"/>
    <col min="2" max="2" width="3" style="137" customWidth="1"/>
    <col min="3" max="7" width="3.44140625" style="111" customWidth="1"/>
    <col min="8" max="8" width="3.88671875" style="111" customWidth="1"/>
    <col min="9" max="9" width="4.6640625" style="111" customWidth="1"/>
    <col min="10" max="16384" width="3.44140625" style="111"/>
  </cols>
  <sheetData>
    <row r="1" spans="1:256" s="136" customFormat="1">
      <c r="A1" s="105"/>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c r="BJ1" s="105"/>
      <c r="BK1" s="105"/>
      <c r="BL1" s="105"/>
      <c r="BM1" s="105"/>
      <c r="BN1" s="105"/>
      <c r="BO1" s="105"/>
      <c r="BP1" s="105"/>
      <c r="BQ1" s="105"/>
      <c r="BR1" s="105"/>
      <c r="BS1" s="105"/>
      <c r="BT1" s="105"/>
      <c r="BU1" s="105"/>
      <c r="BV1" s="105"/>
      <c r="BW1" s="105"/>
      <c r="BX1" s="105"/>
      <c r="BY1" s="105"/>
      <c r="BZ1" s="105"/>
      <c r="CA1" s="105"/>
      <c r="CB1" s="105"/>
      <c r="CC1" s="105"/>
      <c r="CD1" s="105"/>
      <c r="CE1" s="105"/>
      <c r="CF1" s="105"/>
      <c r="CG1" s="105"/>
      <c r="CH1" s="105"/>
      <c r="CI1" s="105"/>
      <c r="CJ1" s="105"/>
      <c r="CK1" s="105"/>
      <c r="CL1" s="105"/>
      <c r="CM1" s="105"/>
      <c r="CN1" s="105"/>
      <c r="CO1" s="105"/>
      <c r="CP1" s="105"/>
      <c r="CQ1" s="105"/>
      <c r="CR1" s="105"/>
      <c r="CS1" s="105"/>
      <c r="CT1" s="105"/>
      <c r="CU1" s="105"/>
      <c r="CV1" s="105"/>
      <c r="CW1" s="105"/>
      <c r="CX1" s="105"/>
      <c r="CY1" s="105"/>
      <c r="CZ1" s="105"/>
      <c r="DA1" s="105"/>
      <c r="DB1" s="105"/>
      <c r="DC1" s="105"/>
      <c r="DD1" s="105"/>
      <c r="DE1" s="105"/>
      <c r="DF1" s="105"/>
      <c r="DG1" s="105"/>
      <c r="DH1" s="105"/>
      <c r="DI1" s="105"/>
      <c r="DJ1" s="105"/>
      <c r="DK1" s="105"/>
      <c r="DL1" s="105"/>
      <c r="DM1" s="105"/>
      <c r="DN1" s="105"/>
      <c r="DO1" s="105"/>
      <c r="DP1" s="105"/>
      <c r="DQ1" s="105"/>
      <c r="DR1" s="105"/>
      <c r="DS1" s="105"/>
      <c r="DT1" s="105"/>
      <c r="DU1" s="105"/>
      <c r="DV1" s="105"/>
      <c r="DW1" s="105"/>
      <c r="DX1" s="105"/>
      <c r="DY1" s="105"/>
      <c r="DZ1" s="105"/>
      <c r="EA1" s="105"/>
      <c r="EB1" s="105"/>
      <c r="EC1" s="105"/>
      <c r="ED1" s="105"/>
      <c r="EE1" s="105"/>
      <c r="EF1" s="105"/>
      <c r="EG1" s="105"/>
      <c r="EH1" s="105"/>
      <c r="EI1" s="105"/>
      <c r="EJ1" s="105"/>
      <c r="EK1" s="105"/>
      <c r="EL1" s="105"/>
      <c r="EM1" s="105"/>
      <c r="EN1" s="105"/>
      <c r="EO1" s="105"/>
      <c r="EP1" s="105"/>
      <c r="EQ1" s="105"/>
      <c r="ER1" s="105"/>
      <c r="ES1" s="105"/>
      <c r="ET1" s="105"/>
      <c r="EU1" s="105"/>
      <c r="EV1" s="105"/>
      <c r="EW1" s="105"/>
      <c r="EX1" s="105"/>
      <c r="EY1" s="105"/>
      <c r="EZ1" s="105"/>
      <c r="FA1" s="105"/>
      <c r="FB1" s="105"/>
      <c r="FC1" s="105"/>
      <c r="FD1" s="105"/>
      <c r="FE1" s="105"/>
      <c r="FF1" s="105"/>
      <c r="FG1" s="105"/>
      <c r="FH1" s="105"/>
      <c r="FI1" s="105"/>
      <c r="FJ1" s="105"/>
      <c r="FK1" s="105"/>
      <c r="FL1" s="105"/>
      <c r="FM1" s="105"/>
      <c r="FN1" s="105"/>
      <c r="FO1" s="105"/>
      <c r="FP1" s="105"/>
      <c r="FQ1" s="105"/>
      <c r="FR1" s="105"/>
      <c r="FS1" s="105"/>
      <c r="FT1" s="105"/>
      <c r="FU1" s="105"/>
      <c r="FV1" s="105"/>
      <c r="FW1" s="105"/>
      <c r="FX1" s="105"/>
      <c r="FY1" s="105"/>
      <c r="FZ1" s="105"/>
      <c r="GA1" s="105"/>
      <c r="GB1" s="105"/>
      <c r="GC1" s="105"/>
      <c r="GD1" s="105"/>
      <c r="GE1" s="105"/>
      <c r="GF1" s="105"/>
      <c r="GG1" s="105"/>
      <c r="GH1" s="105"/>
      <c r="GI1" s="105"/>
      <c r="GJ1" s="105"/>
      <c r="GK1" s="105"/>
      <c r="GL1" s="105"/>
      <c r="GM1" s="105"/>
      <c r="GN1" s="105"/>
      <c r="GO1" s="105"/>
      <c r="GP1" s="105"/>
      <c r="GQ1" s="105"/>
      <c r="GR1" s="105"/>
      <c r="GS1" s="105"/>
      <c r="GT1" s="105"/>
      <c r="GU1" s="105"/>
      <c r="GV1" s="105"/>
      <c r="GW1" s="105"/>
      <c r="GX1" s="105"/>
      <c r="GY1" s="105"/>
      <c r="GZ1" s="105"/>
      <c r="HA1" s="105"/>
      <c r="HB1" s="105"/>
      <c r="HC1" s="105"/>
      <c r="HD1" s="105"/>
      <c r="HE1" s="105"/>
      <c r="HF1" s="105"/>
      <c r="HG1" s="105"/>
      <c r="HH1" s="105"/>
      <c r="HI1" s="105"/>
      <c r="HJ1" s="105"/>
      <c r="HK1" s="105"/>
      <c r="HL1" s="105"/>
      <c r="HM1" s="105"/>
      <c r="HN1" s="105"/>
      <c r="HO1" s="105"/>
      <c r="HP1" s="105"/>
      <c r="HQ1" s="105"/>
      <c r="HR1" s="105"/>
      <c r="HS1" s="105"/>
      <c r="HT1" s="105"/>
      <c r="HU1" s="105"/>
      <c r="HV1" s="105"/>
      <c r="HW1" s="105"/>
      <c r="HX1" s="105"/>
      <c r="HY1" s="105"/>
      <c r="HZ1" s="105"/>
      <c r="IA1" s="105"/>
      <c r="IB1" s="105"/>
      <c r="IC1" s="105"/>
      <c r="ID1" s="105"/>
      <c r="IE1" s="105"/>
      <c r="IF1" s="105"/>
      <c r="IG1" s="105"/>
      <c r="IH1" s="105"/>
      <c r="II1" s="105"/>
      <c r="IJ1" s="105"/>
      <c r="IK1" s="105"/>
      <c r="IL1" s="105"/>
      <c r="IM1" s="105"/>
      <c r="IN1" s="105"/>
      <c r="IO1" s="105"/>
      <c r="IP1" s="105"/>
      <c r="IQ1" s="105"/>
      <c r="IR1" s="105"/>
      <c r="IS1" s="105"/>
      <c r="IT1" s="105"/>
      <c r="IU1" s="105"/>
      <c r="IV1" s="105"/>
    </row>
    <row r="2" spans="1:256" s="136" customFormat="1">
      <c r="A2" s="105"/>
      <c r="B2" s="105" t="s">
        <v>616</v>
      </c>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05"/>
      <c r="DK2" s="105"/>
      <c r="DL2" s="105"/>
      <c r="DM2" s="105"/>
      <c r="DN2" s="105"/>
      <c r="DO2" s="105"/>
      <c r="DP2" s="105"/>
      <c r="DQ2" s="105"/>
      <c r="DR2" s="105"/>
      <c r="DS2" s="105"/>
      <c r="DT2" s="105"/>
      <c r="DU2" s="105"/>
      <c r="DV2" s="105"/>
      <c r="DW2" s="105"/>
      <c r="DX2" s="105"/>
      <c r="DY2" s="105"/>
      <c r="DZ2" s="105"/>
      <c r="EA2" s="105"/>
      <c r="EB2" s="105"/>
      <c r="EC2" s="105"/>
      <c r="ED2" s="105"/>
      <c r="EE2" s="105"/>
      <c r="EF2" s="105"/>
      <c r="EG2" s="105"/>
      <c r="EH2" s="105"/>
      <c r="EI2" s="105"/>
      <c r="EJ2" s="105"/>
      <c r="EK2" s="105"/>
      <c r="EL2" s="105"/>
      <c r="EM2" s="105"/>
      <c r="EN2" s="105"/>
      <c r="EO2" s="105"/>
      <c r="EP2" s="105"/>
      <c r="EQ2" s="105"/>
      <c r="ER2" s="105"/>
      <c r="ES2" s="105"/>
      <c r="ET2" s="105"/>
      <c r="EU2" s="105"/>
      <c r="EV2" s="105"/>
      <c r="EW2" s="105"/>
      <c r="EX2" s="105"/>
      <c r="EY2" s="105"/>
      <c r="EZ2" s="105"/>
      <c r="FA2" s="105"/>
      <c r="FB2" s="105"/>
      <c r="FC2" s="105"/>
      <c r="FD2" s="105"/>
      <c r="FE2" s="105"/>
      <c r="FF2" s="105"/>
      <c r="FG2" s="105"/>
      <c r="FH2" s="105"/>
      <c r="FI2" s="105"/>
      <c r="FJ2" s="105"/>
      <c r="FK2" s="105"/>
      <c r="FL2" s="105"/>
      <c r="FM2" s="105"/>
      <c r="FN2" s="105"/>
      <c r="FO2" s="105"/>
      <c r="FP2" s="105"/>
      <c r="FQ2" s="105"/>
      <c r="FR2" s="105"/>
      <c r="FS2" s="105"/>
      <c r="FT2" s="105"/>
      <c r="FU2" s="105"/>
      <c r="FV2" s="105"/>
      <c r="FW2" s="105"/>
      <c r="FX2" s="105"/>
      <c r="FY2" s="105"/>
      <c r="FZ2" s="105"/>
      <c r="GA2" s="105"/>
      <c r="GB2" s="105"/>
      <c r="GC2" s="105"/>
      <c r="GD2" s="105"/>
      <c r="GE2" s="105"/>
      <c r="GF2" s="105"/>
      <c r="GG2" s="105"/>
      <c r="GH2" s="105"/>
      <c r="GI2" s="105"/>
      <c r="GJ2" s="105"/>
      <c r="GK2" s="105"/>
      <c r="GL2" s="105"/>
      <c r="GM2" s="105"/>
      <c r="GN2" s="105"/>
      <c r="GO2" s="105"/>
      <c r="GP2" s="105"/>
      <c r="GQ2" s="105"/>
      <c r="GR2" s="105"/>
      <c r="GS2" s="105"/>
      <c r="GT2" s="105"/>
      <c r="GU2" s="105"/>
      <c r="GV2" s="105"/>
      <c r="GW2" s="105"/>
      <c r="GX2" s="105"/>
      <c r="GY2" s="105"/>
      <c r="GZ2" s="105"/>
      <c r="HA2" s="105"/>
      <c r="HB2" s="105"/>
      <c r="HC2" s="105"/>
      <c r="HD2" s="105"/>
      <c r="HE2" s="105"/>
      <c r="HF2" s="105"/>
      <c r="HG2" s="105"/>
      <c r="HH2" s="105"/>
      <c r="HI2" s="105"/>
      <c r="HJ2" s="105"/>
      <c r="HK2" s="105"/>
      <c r="HL2" s="105"/>
      <c r="HM2" s="105"/>
      <c r="HN2" s="105"/>
      <c r="HO2" s="105"/>
      <c r="HP2" s="105"/>
      <c r="HQ2" s="105"/>
      <c r="HR2" s="105"/>
      <c r="HS2" s="105"/>
      <c r="HT2" s="105"/>
      <c r="HU2" s="105"/>
      <c r="HV2" s="105"/>
      <c r="HW2" s="105"/>
      <c r="HX2" s="105"/>
      <c r="HY2" s="105"/>
      <c r="HZ2" s="105"/>
      <c r="IA2" s="105"/>
      <c r="IB2" s="105"/>
      <c r="IC2" s="105"/>
      <c r="ID2" s="105"/>
      <c r="IE2" s="105"/>
      <c r="IF2" s="105"/>
      <c r="IG2" s="105"/>
      <c r="IH2" s="105"/>
      <c r="II2" s="105"/>
      <c r="IJ2" s="105"/>
      <c r="IK2" s="105"/>
      <c r="IL2" s="105"/>
      <c r="IM2" s="105"/>
      <c r="IN2" s="105"/>
      <c r="IO2" s="105"/>
      <c r="IP2" s="105"/>
      <c r="IQ2" s="105"/>
      <c r="IR2" s="105"/>
      <c r="IS2" s="105"/>
      <c r="IT2" s="105"/>
      <c r="IU2" s="105"/>
      <c r="IV2" s="105"/>
    </row>
    <row r="3" spans="1:256" s="136" customFormat="1">
      <c r="A3" s="105"/>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05"/>
      <c r="BR3" s="105"/>
      <c r="BS3" s="105"/>
      <c r="BT3" s="105"/>
      <c r="BU3" s="105"/>
      <c r="BV3" s="105"/>
      <c r="BW3" s="105"/>
      <c r="BX3" s="105"/>
      <c r="BY3" s="105"/>
      <c r="BZ3" s="105"/>
      <c r="CA3" s="105"/>
      <c r="CB3" s="105"/>
      <c r="CC3" s="105"/>
      <c r="CD3" s="105"/>
      <c r="CE3" s="105"/>
      <c r="CF3" s="105"/>
      <c r="CG3" s="105"/>
      <c r="CH3" s="105"/>
      <c r="CI3" s="105"/>
      <c r="CJ3" s="105"/>
      <c r="CK3" s="105"/>
      <c r="CL3" s="105"/>
      <c r="CM3" s="105"/>
      <c r="CN3" s="105"/>
      <c r="CO3" s="105"/>
      <c r="CP3" s="105"/>
      <c r="CQ3" s="105"/>
      <c r="CR3" s="105"/>
      <c r="CS3" s="105"/>
      <c r="CT3" s="105"/>
      <c r="CU3" s="105"/>
      <c r="CV3" s="105"/>
      <c r="CW3" s="105"/>
      <c r="CX3" s="105"/>
      <c r="CY3" s="105"/>
      <c r="CZ3" s="105"/>
      <c r="DA3" s="105"/>
      <c r="DB3" s="105"/>
      <c r="DC3" s="105"/>
      <c r="DD3" s="105"/>
      <c r="DE3" s="105"/>
      <c r="DF3" s="105"/>
      <c r="DG3" s="105"/>
      <c r="DH3" s="105"/>
      <c r="DI3" s="105"/>
      <c r="DJ3" s="105"/>
      <c r="DK3" s="105"/>
      <c r="DL3" s="105"/>
      <c r="DM3" s="105"/>
      <c r="DN3" s="105"/>
      <c r="DO3" s="105"/>
      <c r="DP3" s="105"/>
      <c r="DQ3" s="105"/>
      <c r="DR3" s="105"/>
      <c r="DS3" s="105"/>
      <c r="DT3" s="105"/>
      <c r="DU3" s="105"/>
      <c r="DV3" s="105"/>
      <c r="DW3" s="105"/>
      <c r="DX3" s="105"/>
      <c r="DY3" s="105"/>
      <c r="DZ3" s="105"/>
      <c r="EA3" s="105"/>
      <c r="EB3" s="105"/>
      <c r="EC3" s="105"/>
      <c r="ED3" s="105"/>
      <c r="EE3" s="105"/>
      <c r="EF3" s="105"/>
      <c r="EG3" s="105"/>
      <c r="EH3" s="105"/>
      <c r="EI3" s="105"/>
      <c r="EJ3" s="105"/>
      <c r="EK3" s="105"/>
      <c r="EL3" s="105"/>
      <c r="EM3" s="105"/>
      <c r="EN3" s="105"/>
      <c r="EO3" s="105"/>
      <c r="EP3" s="105"/>
      <c r="EQ3" s="105"/>
      <c r="ER3" s="105"/>
      <c r="ES3" s="105"/>
      <c r="ET3" s="105"/>
      <c r="EU3" s="105"/>
      <c r="EV3" s="105"/>
      <c r="EW3" s="105"/>
      <c r="EX3" s="105"/>
      <c r="EY3" s="105"/>
      <c r="EZ3" s="105"/>
      <c r="FA3" s="105"/>
      <c r="FB3" s="105"/>
      <c r="FC3" s="105"/>
      <c r="FD3" s="105"/>
      <c r="FE3" s="105"/>
      <c r="FF3" s="105"/>
      <c r="FG3" s="105"/>
      <c r="FH3" s="105"/>
      <c r="FI3" s="105"/>
      <c r="FJ3" s="105"/>
      <c r="FK3" s="105"/>
      <c r="FL3" s="105"/>
      <c r="FM3" s="105"/>
      <c r="FN3" s="105"/>
      <c r="FO3" s="105"/>
      <c r="FP3" s="105"/>
      <c r="FQ3" s="105"/>
      <c r="FR3" s="105"/>
      <c r="FS3" s="105"/>
      <c r="FT3" s="105"/>
      <c r="FU3" s="105"/>
      <c r="FV3" s="105"/>
      <c r="FW3" s="105"/>
      <c r="FX3" s="105"/>
      <c r="FY3" s="105"/>
      <c r="FZ3" s="105"/>
      <c r="GA3" s="105"/>
      <c r="GB3" s="105"/>
      <c r="GC3" s="105"/>
      <c r="GD3" s="105"/>
      <c r="GE3" s="105"/>
      <c r="GF3" s="105"/>
      <c r="GG3" s="105"/>
      <c r="GH3" s="105"/>
      <c r="GI3" s="105"/>
      <c r="GJ3" s="105"/>
      <c r="GK3" s="105"/>
      <c r="GL3" s="105"/>
      <c r="GM3" s="105"/>
      <c r="GN3" s="105"/>
      <c r="GO3" s="105"/>
      <c r="GP3" s="105"/>
      <c r="GQ3" s="105"/>
      <c r="GR3" s="105"/>
      <c r="GS3" s="105"/>
      <c r="GT3" s="105"/>
      <c r="GU3" s="105"/>
      <c r="GV3" s="105"/>
      <c r="GW3" s="105"/>
      <c r="GX3" s="105"/>
      <c r="GY3" s="105"/>
      <c r="GZ3" s="105"/>
      <c r="HA3" s="105"/>
      <c r="HB3" s="105"/>
      <c r="HC3" s="105"/>
      <c r="HD3" s="105"/>
      <c r="HE3" s="105"/>
      <c r="HF3" s="105"/>
      <c r="HG3" s="105"/>
      <c r="HH3" s="105"/>
      <c r="HI3" s="105"/>
      <c r="HJ3" s="105"/>
      <c r="HK3" s="105"/>
      <c r="HL3" s="105"/>
      <c r="HM3" s="105"/>
      <c r="HN3" s="105"/>
      <c r="HO3" s="105"/>
      <c r="HP3" s="105"/>
      <c r="HQ3" s="105"/>
      <c r="HR3" s="105"/>
      <c r="HS3" s="105"/>
      <c r="HT3" s="105"/>
      <c r="HU3" s="105"/>
      <c r="HV3" s="105"/>
      <c r="HW3" s="105"/>
      <c r="HX3" s="105"/>
      <c r="HY3" s="105"/>
      <c r="HZ3" s="105"/>
      <c r="IA3" s="105"/>
      <c r="IB3" s="105"/>
      <c r="IC3" s="105"/>
      <c r="ID3" s="105"/>
      <c r="IE3" s="105"/>
      <c r="IF3" s="105"/>
      <c r="IG3" s="105"/>
      <c r="IH3" s="105"/>
      <c r="II3" s="105"/>
      <c r="IJ3" s="105"/>
      <c r="IK3" s="105"/>
      <c r="IL3" s="105"/>
      <c r="IM3" s="105"/>
      <c r="IN3" s="105"/>
      <c r="IO3" s="105"/>
      <c r="IP3" s="105"/>
      <c r="IQ3" s="105"/>
      <c r="IR3" s="105"/>
      <c r="IS3" s="105"/>
      <c r="IT3" s="105"/>
      <c r="IU3" s="105"/>
      <c r="IV3" s="105"/>
    </row>
    <row r="4" spans="1:256" s="136" customFormat="1" ht="36.75" customHeight="1">
      <c r="A4" s="105"/>
      <c r="B4" s="1807" t="s">
        <v>415</v>
      </c>
      <c r="C4" s="1769"/>
      <c r="D4" s="1769"/>
      <c r="E4" s="1769"/>
      <c r="F4" s="1769"/>
      <c r="G4" s="1769"/>
      <c r="H4" s="1769"/>
      <c r="I4" s="1769"/>
      <c r="J4" s="1769"/>
      <c r="K4" s="1769"/>
      <c r="L4" s="1769"/>
      <c r="M4" s="1769"/>
      <c r="N4" s="1769"/>
      <c r="O4" s="1769"/>
      <c r="P4" s="1769"/>
      <c r="Q4" s="1769"/>
      <c r="R4" s="1769"/>
      <c r="S4" s="1769"/>
      <c r="T4" s="1769"/>
      <c r="U4" s="1769"/>
      <c r="V4" s="1769"/>
      <c r="W4" s="1769"/>
      <c r="X4" s="1769"/>
      <c r="Y4" s="1769"/>
      <c r="Z4" s="1769"/>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c r="BM4" s="105"/>
      <c r="BN4" s="105"/>
      <c r="BO4" s="105"/>
      <c r="BP4" s="105"/>
      <c r="BQ4" s="105"/>
      <c r="BR4" s="105"/>
      <c r="BS4" s="105"/>
      <c r="BT4" s="105"/>
      <c r="BU4" s="105"/>
      <c r="BV4" s="105"/>
      <c r="BW4" s="105"/>
      <c r="BX4" s="105"/>
      <c r="BY4" s="105"/>
      <c r="BZ4" s="105"/>
      <c r="CA4" s="105"/>
      <c r="CB4" s="105"/>
      <c r="CC4" s="105"/>
      <c r="CD4" s="105"/>
      <c r="CE4" s="105"/>
      <c r="CF4" s="105"/>
      <c r="CG4" s="105"/>
      <c r="CH4" s="105"/>
      <c r="CI4" s="105"/>
      <c r="CJ4" s="105"/>
      <c r="CK4" s="105"/>
      <c r="CL4" s="105"/>
      <c r="CM4" s="105"/>
      <c r="CN4" s="105"/>
      <c r="CO4" s="105"/>
      <c r="CP4" s="105"/>
      <c r="CQ4" s="105"/>
      <c r="CR4" s="105"/>
      <c r="CS4" s="105"/>
      <c r="CT4" s="105"/>
      <c r="CU4" s="105"/>
      <c r="CV4" s="105"/>
      <c r="CW4" s="105"/>
      <c r="CX4" s="105"/>
      <c r="CY4" s="105"/>
      <c r="CZ4" s="105"/>
      <c r="DA4" s="105"/>
      <c r="DB4" s="105"/>
      <c r="DC4" s="105"/>
      <c r="DD4" s="105"/>
      <c r="DE4" s="105"/>
      <c r="DF4" s="105"/>
      <c r="DG4" s="105"/>
      <c r="DH4" s="105"/>
      <c r="DI4" s="105"/>
      <c r="DJ4" s="105"/>
      <c r="DK4" s="105"/>
      <c r="DL4" s="105"/>
      <c r="DM4" s="105"/>
      <c r="DN4" s="105"/>
      <c r="DO4" s="105"/>
      <c r="DP4" s="105"/>
      <c r="DQ4" s="105"/>
      <c r="DR4" s="105"/>
      <c r="DS4" s="105"/>
      <c r="DT4" s="105"/>
      <c r="DU4" s="105"/>
      <c r="DV4" s="105"/>
      <c r="DW4" s="105"/>
      <c r="DX4" s="105"/>
      <c r="DY4" s="105"/>
      <c r="DZ4" s="105"/>
      <c r="EA4" s="105"/>
      <c r="EB4" s="105"/>
      <c r="EC4" s="105"/>
      <c r="ED4" s="105"/>
      <c r="EE4" s="105"/>
      <c r="EF4" s="105"/>
      <c r="EG4" s="105"/>
      <c r="EH4" s="105"/>
      <c r="EI4" s="105"/>
      <c r="EJ4" s="105"/>
      <c r="EK4" s="105"/>
      <c r="EL4" s="105"/>
      <c r="EM4" s="105"/>
      <c r="EN4" s="105"/>
      <c r="EO4" s="105"/>
      <c r="EP4" s="105"/>
      <c r="EQ4" s="105"/>
      <c r="ER4" s="105"/>
      <c r="ES4" s="105"/>
      <c r="ET4" s="105"/>
      <c r="EU4" s="105"/>
      <c r="EV4" s="105"/>
      <c r="EW4" s="105"/>
      <c r="EX4" s="105"/>
      <c r="EY4" s="105"/>
      <c r="EZ4" s="105"/>
      <c r="FA4" s="105"/>
      <c r="FB4" s="105"/>
      <c r="FC4" s="105"/>
      <c r="FD4" s="105"/>
      <c r="FE4" s="105"/>
      <c r="FF4" s="105"/>
      <c r="FG4" s="105"/>
      <c r="FH4" s="105"/>
      <c r="FI4" s="105"/>
      <c r="FJ4" s="105"/>
      <c r="FK4" s="105"/>
      <c r="FL4" s="105"/>
      <c r="FM4" s="105"/>
      <c r="FN4" s="105"/>
      <c r="FO4" s="105"/>
      <c r="FP4" s="105"/>
      <c r="FQ4" s="105"/>
      <c r="FR4" s="105"/>
      <c r="FS4" s="105"/>
      <c r="FT4" s="105"/>
      <c r="FU4" s="105"/>
      <c r="FV4" s="105"/>
      <c r="FW4" s="105"/>
      <c r="FX4" s="105"/>
      <c r="FY4" s="105"/>
      <c r="FZ4" s="105"/>
      <c r="GA4" s="105"/>
      <c r="GB4" s="105"/>
      <c r="GC4" s="105"/>
      <c r="GD4" s="105"/>
      <c r="GE4" s="105"/>
      <c r="GF4" s="105"/>
      <c r="GG4" s="105"/>
      <c r="GH4" s="105"/>
      <c r="GI4" s="105"/>
      <c r="GJ4" s="105"/>
      <c r="GK4" s="105"/>
      <c r="GL4" s="105"/>
      <c r="GM4" s="105"/>
      <c r="GN4" s="105"/>
      <c r="GO4" s="105"/>
      <c r="GP4" s="105"/>
      <c r="GQ4" s="105"/>
      <c r="GR4" s="105"/>
      <c r="GS4" s="105"/>
      <c r="GT4" s="105"/>
      <c r="GU4" s="105"/>
      <c r="GV4" s="105"/>
      <c r="GW4" s="105"/>
      <c r="GX4" s="105"/>
      <c r="GY4" s="105"/>
      <c r="GZ4" s="105"/>
      <c r="HA4" s="105"/>
      <c r="HB4" s="105"/>
      <c r="HC4" s="105"/>
      <c r="HD4" s="105"/>
      <c r="HE4" s="105"/>
      <c r="HF4" s="105"/>
      <c r="HG4" s="105"/>
      <c r="HH4" s="105"/>
      <c r="HI4" s="105"/>
      <c r="HJ4" s="105"/>
      <c r="HK4" s="105"/>
      <c r="HL4" s="105"/>
      <c r="HM4" s="105"/>
      <c r="HN4" s="105"/>
      <c r="HO4" s="105"/>
      <c r="HP4" s="105"/>
      <c r="HQ4" s="105"/>
      <c r="HR4" s="105"/>
      <c r="HS4" s="105"/>
      <c r="HT4" s="105"/>
      <c r="HU4" s="105"/>
      <c r="HV4" s="105"/>
      <c r="HW4" s="105"/>
      <c r="HX4" s="105"/>
      <c r="HY4" s="105"/>
      <c r="HZ4" s="105"/>
      <c r="IA4" s="105"/>
      <c r="IB4" s="105"/>
      <c r="IC4" s="105"/>
      <c r="ID4" s="105"/>
      <c r="IE4" s="105"/>
      <c r="IF4" s="105"/>
      <c r="IG4" s="105"/>
      <c r="IH4" s="105"/>
      <c r="II4" s="105"/>
      <c r="IJ4" s="105"/>
      <c r="IK4" s="105"/>
      <c r="IL4" s="105"/>
      <c r="IM4" s="105"/>
      <c r="IN4" s="105"/>
      <c r="IO4" s="105"/>
      <c r="IP4" s="105"/>
      <c r="IQ4" s="105"/>
      <c r="IR4" s="105"/>
      <c r="IS4" s="105"/>
      <c r="IT4" s="105"/>
      <c r="IU4" s="105"/>
      <c r="IV4" s="105"/>
    </row>
    <row r="5" spans="1:256" s="136" customFormat="1">
      <c r="A5" s="105"/>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c r="BM5" s="105"/>
      <c r="BN5" s="105"/>
      <c r="BO5" s="105"/>
      <c r="BP5" s="105"/>
      <c r="BQ5" s="105"/>
      <c r="BR5" s="105"/>
      <c r="BS5" s="105"/>
      <c r="BT5" s="105"/>
      <c r="BU5" s="105"/>
      <c r="BV5" s="105"/>
      <c r="BW5" s="105"/>
      <c r="BX5" s="105"/>
      <c r="BY5" s="105"/>
      <c r="BZ5" s="105"/>
      <c r="CA5" s="105"/>
      <c r="CB5" s="105"/>
      <c r="CC5" s="105"/>
      <c r="CD5" s="105"/>
      <c r="CE5" s="105"/>
      <c r="CF5" s="105"/>
      <c r="CG5" s="105"/>
      <c r="CH5" s="105"/>
      <c r="CI5" s="105"/>
      <c r="CJ5" s="105"/>
      <c r="CK5" s="105"/>
      <c r="CL5" s="105"/>
      <c r="CM5" s="105"/>
      <c r="CN5" s="105"/>
      <c r="CO5" s="105"/>
      <c r="CP5" s="105"/>
      <c r="CQ5" s="105"/>
      <c r="CR5" s="105"/>
      <c r="CS5" s="105"/>
      <c r="CT5" s="105"/>
      <c r="CU5" s="105"/>
      <c r="CV5" s="105"/>
      <c r="CW5" s="105"/>
      <c r="CX5" s="105"/>
      <c r="CY5" s="105"/>
      <c r="CZ5" s="105"/>
      <c r="DA5" s="105"/>
      <c r="DB5" s="105"/>
      <c r="DC5" s="105"/>
      <c r="DD5" s="105"/>
      <c r="DE5" s="105"/>
      <c r="DF5" s="105"/>
      <c r="DG5" s="105"/>
      <c r="DH5" s="105"/>
      <c r="DI5" s="105"/>
      <c r="DJ5" s="105"/>
      <c r="DK5" s="105"/>
      <c r="DL5" s="105"/>
      <c r="DM5" s="105"/>
      <c r="DN5" s="105"/>
      <c r="DO5" s="105"/>
      <c r="DP5" s="105"/>
      <c r="DQ5" s="105"/>
      <c r="DR5" s="105"/>
      <c r="DS5" s="105"/>
      <c r="DT5" s="105"/>
      <c r="DU5" s="105"/>
      <c r="DV5" s="105"/>
      <c r="DW5" s="105"/>
      <c r="DX5" s="105"/>
      <c r="DY5" s="105"/>
      <c r="DZ5" s="105"/>
      <c r="EA5" s="105"/>
      <c r="EB5" s="105"/>
      <c r="EC5" s="105"/>
      <c r="ED5" s="105"/>
      <c r="EE5" s="105"/>
      <c r="EF5" s="105"/>
      <c r="EG5" s="105"/>
      <c r="EH5" s="105"/>
      <c r="EI5" s="105"/>
      <c r="EJ5" s="105"/>
      <c r="EK5" s="105"/>
      <c r="EL5" s="105"/>
      <c r="EM5" s="105"/>
      <c r="EN5" s="105"/>
      <c r="EO5" s="105"/>
      <c r="EP5" s="105"/>
      <c r="EQ5" s="105"/>
      <c r="ER5" s="105"/>
      <c r="ES5" s="105"/>
      <c r="ET5" s="105"/>
      <c r="EU5" s="105"/>
      <c r="EV5" s="105"/>
      <c r="EW5" s="105"/>
      <c r="EX5" s="105"/>
      <c r="EY5" s="105"/>
      <c r="EZ5" s="105"/>
      <c r="FA5" s="105"/>
      <c r="FB5" s="105"/>
      <c r="FC5" s="105"/>
      <c r="FD5" s="105"/>
      <c r="FE5" s="105"/>
      <c r="FF5" s="105"/>
      <c r="FG5" s="105"/>
      <c r="FH5" s="105"/>
      <c r="FI5" s="105"/>
      <c r="FJ5" s="105"/>
      <c r="FK5" s="105"/>
      <c r="FL5" s="105"/>
      <c r="FM5" s="105"/>
      <c r="FN5" s="105"/>
      <c r="FO5" s="105"/>
      <c r="FP5" s="105"/>
      <c r="FQ5" s="105"/>
      <c r="FR5" s="105"/>
      <c r="FS5" s="105"/>
      <c r="FT5" s="105"/>
      <c r="FU5" s="105"/>
      <c r="FV5" s="105"/>
      <c r="FW5" s="105"/>
      <c r="FX5" s="105"/>
      <c r="FY5" s="105"/>
      <c r="FZ5" s="105"/>
      <c r="GA5" s="105"/>
      <c r="GB5" s="105"/>
      <c r="GC5" s="105"/>
      <c r="GD5" s="105"/>
      <c r="GE5" s="105"/>
      <c r="GF5" s="105"/>
      <c r="GG5" s="105"/>
      <c r="GH5" s="105"/>
      <c r="GI5" s="105"/>
      <c r="GJ5" s="105"/>
      <c r="GK5" s="105"/>
      <c r="GL5" s="105"/>
      <c r="GM5" s="105"/>
      <c r="GN5" s="105"/>
      <c r="GO5" s="105"/>
      <c r="GP5" s="105"/>
      <c r="GQ5" s="105"/>
      <c r="GR5" s="105"/>
      <c r="GS5" s="105"/>
      <c r="GT5" s="105"/>
      <c r="GU5" s="105"/>
      <c r="GV5" s="105"/>
      <c r="GW5" s="105"/>
      <c r="GX5" s="105"/>
      <c r="GY5" s="105"/>
      <c r="GZ5" s="105"/>
      <c r="HA5" s="105"/>
      <c r="HB5" s="105"/>
      <c r="HC5" s="105"/>
      <c r="HD5" s="105"/>
      <c r="HE5" s="105"/>
      <c r="HF5" s="105"/>
      <c r="HG5" s="105"/>
      <c r="HH5" s="105"/>
      <c r="HI5" s="105"/>
      <c r="HJ5" s="105"/>
      <c r="HK5" s="105"/>
      <c r="HL5" s="105"/>
      <c r="HM5" s="105"/>
      <c r="HN5" s="105"/>
      <c r="HO5" s="105"/>
      <c r="HP5" s="105"/>
      <c r="HQ5" s="105"/>
      <c r="HR5" s="105"/>
      <c r="HS5" s="105"/>
      <c r="HT5" s="105"/>
      <c r="HU5" s="105"/>
      <c r="HV5" s="105"/>
      <c r="HW5" s="105"/>
      <c r="HX5" s="105"/>
      <c r="HY5" s="105"/>
      <c r="HZ5" s="105"/>
      <c r="IA5" s="105"/>
      <c r="IB5" s="105"/>
      <c r="IC5" s="105"/>
      <c r="ID5" s="105"/>
      <c r="IE5" s="105"/>
      <c r="IF5" s="105"/>
      <c r="IG5" s="105"/>
      <c r="IH5" s="105"/>
      <c r="II5" s="105"/>
      <c r="IJ5" s="105"/>
      <c r="IK5" s="105"/>
      <c r="IL5" s="105"/>
      <c r="IM5" s="105"/>
      <c r="IN5" s="105"/>
      <c r="IO5" s="105"/>
      <c r="IP5" s="105"/>
      <c r="IQ5" s="105"/>
      <c r="IR5" s="105"/>
      <c r="IS5" s="105"/>
      <c r="IT5" s="105"/>
      <c r="IU5" s="105"/>
      <c r="IV5" s="105"/>
    </row>
    <row r="6" spans="1:256" s="136" customFormat="1" ht="31.5" customHeight="1">
      <c r="A6" s="105"/>
      <c r="B6" s="1776" t="s">
        <v>617</v>
      </c>
      <c r="C6" s="1776"/>
      <c r="D6" s="1776"/>
      <c r="E6" s="1776"/>
      <c r="F6" s="1776"/>
      <c r="G6" s="110"/>
      <c r="H6" s="107"/>
      <c r="I6" s="107"/>
      <c r="J6" s="107"/>
      <c r="K6" s="107"/>
      <c r="L6" s="107"/>
      <c r="M6" s="107"/>
      <c r="N6" s="1779"/>
      <c r="O6" s="1779"/>
      <c r="P6" s="1779"/>
      <c r="Q6" s="1779"/>
      <c r="R6" s="1779"/>
      <c r="S6" s="1779"/>
      <c r="T6" s="1779"/>
      <c r="U6" s="1779"/>
      <c r="V6" s="1779"/>
      <c r="W6" s="1779"/>
      <c r="X6" s="1779"/>
      <c r="Y6" s="1779"/>
      <c r="Z6" s="1780"/>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5"/>
      <c r="BV6" s="105"/>
      <c r="BW6" s="105"/>
      <c r="BX6" s="105"/>
      <c r="BY6" s="105"/>
      <c r="BZ6" s="105"/>
      <c r="CA6" s="105"/>
      <c r="CB6" s="105"/>
      <c r="CC6" s="105"/>
      <c r="CD6" s="105"/>
      <c r="CE6" s="105"/>
      <c r="CF6" s="105"/>
      <c r="CG6" s="105"/>
      <c r="CH6" s="105"/>
      <c r="CI6" s="105"/>
      <c r="CJ6" s="105"/>
      <c r="CK6" s="105"/>
      <c r="CL6" s="105"/>
      <c r="CM6" s="105"/>
      <c r="CN6" s="105"/>
      <c r="CO6" s="105"/>
      <c r="CP6" s="105"/>
      <c r="CQ6" s="105"/>
      <c r="CR6" s="105"/>
      <c r="CS6" s="105"/>
      <c r="CT6" s="105"/>
      <c r="CU6" s="105"/>
      <c r="CV6" s="105"/>
      <c r="CW6" s="105"/>
      <c r="CX6" s="105"/>
      <c r="CY6" s="105"/>
      <c r="CZ6" s="105"/>
      <c r="DA6" s="105"/>
      <c r="DB6" s="105"/>
      <c r="DC6" s="105"/>
      <c r="DD6" s="105"/>
      <c r="DE6" s="105"/>
      <c r="DF6" s="105"/>
      <c r="DG6" s="105"/>
      <c r="DH6" s="105"/>
      <c r="DI6" s="105"/>
      <c r="DJ6" s="105"/>
      <c r="DK6" s="105"/>
      <c r="DL6" s="105"/>
      <c r="DM6" s="105"/>
      <c r="DN6" s="105"/>
      <c r="DO6" s="105"/>
      <c r="DP6" s="105"/>
      <c r="DQ6" s="105"/>
      <c r="DR6" s="105"/>
      <c r="DS6" s="105"/>
      <c r="DT6" s="105"/>
      <c r="DU6" s="105"/>
      <c r="DV6" s="105"/>
      <c r="DW6" s="105"/>
      <c r="DX6" s="105"/>
      <c r="DY6" s="105"/>
      <c r="DZ6" s="105"/>
      <c r="EA6" s="105"/>
      <c r="EB6" s="105"/>
      <c r="EC6" s="105"/>
      <c r="ED6" s="105"/>
      <c r="EE6" s="105"/>
      <c r="EF6" s="105"/>
      <c r="EG6" s="105"/>
      <c r="EH6" s="105"/>
      <c r="EI6" s="105"/>
      <c r="EJ6" s="105"/>
      <c r="EK6" s="105"/>
      <c r="EL6" s="105"/>
      <c r="EM6" s="105"/>
      <c r="EN6" s="105"/>
      <c r="EO6" s="105"/>
      <c r="EP6" s="105"/>
      <c r="EQ6" s="105"/>
      <c r="ER6" s="105"/>
      <c r="ES6" s="105"/>
      <c r="ET6" s="105"/>
      <c r="EU6" s="105"/>
      <c r="EV6" s="105"/>
      <c r="EW6" s="105"/>
      <c r="EX6" s="105"/>
      <c r="EY6" s="105"/>
      <c r="EZ6" s="105"/>
      <c r="FA6" s="105"/>
      <c r="FB6" s="105"/>
      <c r="FC6" s="105"/>
      <c r="FD6" s="105"/>
      <c r="FE6" s="105"/>
      <c r="FF6" s="105"/>
      <c r="FG6" s="105"/>
      <c r="FH6" s="105"/>
      <c r="FI6" s="105"/>
      <c r="FJ6" s="105"/>
      <c r="FK6" s="105"/>
      <c r="FL6" s="105"/>
      <c r="FM6" s="105"/>
      <c r="FN6" s="105"/>
      <c r="FO6" s="105"/>
      <c r="FP6" s="105"/>
      <c r="FQ6" s="105"/>
      <c r="FR6" s="105"/>
      <c r="FS6" s="105"/>
      <c r="FT6" s="105"/>
      <c r="FU6" s="105"/>
      <c r="FV6" s="105"/>
      <c r="FW6" s="105"/>
      <c r="FX6" s="105"/>
      <c r="FY6" s="105"/>
      <c r="FZ6" s="105"/>
      <c r="GA6" s="105"/>
      <c r="GB6" s="105"/>
      <c r="GC6" s="105"/>
      <c r="GD6" s="105"/>
      <c r="GE6" s="105"/>
      <c r="GF6" s="105"/>
      <c r="GG6" s="105"/>
      <c r="GH6" s="105"/>
      <c r="GI6" s="105"/>
      <c r="GJ6" s="105"/>
      <c r="GK6" s="105"/>
      <c r="GL6" s="105"/>
      <c r="GM6" s="105"/>
      <c r="GN6" s="105"/>
      <c r="GO6" s="105"/>
      <c r="GP6" s="105"/>
      <c r="GQ6" s="105"/>
      <c r="GR6" s="105"/>
      <c r="GS6" s="105"/>
      <c r="GT6" s="105"/>
      <c r="GU6" s="105"/>
      <c r="GV6" s="105"/>
      <c r="GW6" s="105"/>
      <c r="GX6" s="105"/>
      <c r="GY6" s="105"/>
      <c r="GZ6" s="105"/>
      <c r="HA6" s="105"/>
      <c r="HB6" s="105"/>
      <c r="HC6" s="105"/>
      <c r="HD6" s="105"/>
      <c r="HE6" s="105"/>
      <c r="HF6" s="105"/>
      <c r="HG6" s="105"/>
      <c r="HH6" s="105"/>
      <c r="HI6" s="105"/>
      <c r="HJ6" s="105"/>
      <c r="HK6" s="105"/>
      <c r="HL6" s="105"/>
      <c r="HM6" s="105"/>
      <c r="HN6" s="105"/>
      <c r="HO6" s="105"/>
      <c r="HP6" s="105"/>
      <c r="HQ6" s="105"/>
      <c r="HR6" s="105"/>
      <c r="HS6" s="105"/>
      <c r="HT6" s="105"/>
      <c r="HU6" s="105"/>
      <c r="HV6" s="105"/>
      <c r="HW6" s="105"/>
      <c r="HX6" s="105"/>
      <c r="HY6" s="105"/>
      <c r="HZ6" s="105"/>
      <c r="IA6" s="105"/>
      <c r="IB6" s="105"/>
      <c r="IC6" s="105"/>
      <c r="ID6" s="105"/>
      <c r="IE6" s="105"/>
      <c r="IF6" s="105"/>
      <c r="IG6" s="105"/>
      <c r="IH6" s="105"/>
      <c r="II6" s="105"/>
      <c r="IJ6" s="105"/>
      <c r="IK6" s="105"/>
      <c r="IL6" s="105"/>
      <c r="IM6" s="105"/>
      <c r="IN6" s="105"/>
      <c r="IO6" s="105"/>
      <c r="IP6" s="105"/>
      <c r="IQ6" s="105"/>
      <c r="IR6" s="105"/>
      <c r="IS6" s="105"/>
      <c r="IT6" s="105"/>
      <c r="IU6" s="105"/>
      <c r="IV6" s="105"/>
    </row>
    <row r="7" spans="1:256" ht="31.5" customHeight="1">
      <c r="A7" s="105"/>
      <c r="B7" s="1778" t="s">
        <v>125</v>
      </c>
      <c r="C7" s="1779"/>
      <c r="D7" s="1779"/>
      <c r="E7" s="1779"/>
      <c r="F7" s="1780"/>
      <c r="G7" s="1773" t="s">
        <v>618</v>
      </c>
      <c r="H7" s="1774"/>
      <c r="I7" s="1774"/>
      <c r="J7" s="1774"/>
      <c r="K7" s="1774"/>
      <c r="L7" s="1774"/>
      <c r="M7" s="1774"/>
      <c r="N7" s="1774"/>
      <c r="O7" s="1774"/>
      <c r="P7" s="1774"/>
      <c r="Q7" s="1774"/>
      <c r="R7" s="1774"/>
      <c r="S7" s="1774"/>
      <c r="T7" s="1774"/>
      <c r="U7" s="1774"/>
      <c r="V7" s="1774"/>
      <c r="W7" s="1774"/>
      <c r="X7" s="1774"/>
      <c r="Y7" s="1774"/>
      <c r="Z7" s="177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5"/>
      <c r="CS7" s="105"/>
      <c r="CT7" s="105"/>
      <c r="CU7" s="105"/>
      <c r="CV7" s="105"/>
      <c r="CW7" s="105"/>
      <c r="CX7" s="105"/>
      <c r="CY7" s="105"/>
      <c r="CZ7" s="105"/>
      <c r="DA7" s="105"/>
      <c r="DB7" s="105"/>
      <c r="DC7" s="105"/>
      <c r="DD7" s="105"/>
      <c r="DE7" s="105"/>
      <c r="DF7" s="105"/>
      <c r="DG7" s="105"/>
      <c r="DH7" s="105"/>
      <c r="DI7" s="105"/>
      <c r="DJ7" s="105"/>
      <c r="DK7" s="105"/>
      <c r="DL7" s="105"/>
      <c r="DM7" s="105"/>
      <c r="DN7" s="105"/>
      <c r="DO7" s="105"/>
      <c r="DP7" s="105"/>
      <c r="DQ7" s="105"/>
      <c r="DR7" s="105"/>
      <c r="DS7" s="105"/>
      <c r="DT7" s="105"/>
      <c r="DU7" s="105"/>
      <c r="DV7" s="105"/>
      <c r="DW7" s="105"/>
      <c r="DX7" s="105"/>
      <c r="DY7" s="105"/>
      <c r="DZ7" s="105"/>
      <c r="EA7" s="105"/>
      <c r="EB7" s="105"/>
      <c r="EC7" s="105"/>
      <c r="ED7" s="105"/>
      <c r="EE7" s="105"/>
      <c r="EF7" s="105"/>
      <c r="EG7" s="105"/>
      <c r="EH7" s="105"/>
      <c r="EI7" s="105"/>
      <c r="EJ7" s="105"/>
      <c r="EK7" s="105"/>
      <c r="EL7" s="105"/>
      <c r="EM7" s="105"/>
      <c r="EN7" s="105"/>
      <c r="EO7" s="105"/>
      <c r="EP7" s="105"/>
      <c r="EQ7" s="105"/>
      <c r="ER7" s="105"/>
      <c r="ES7" s="105"/>
      <c r="ET7" s="105"/>
      <c r="EU7" s="105"/>
      <c r="EV7" s="105"/>
      <c r="EW7" s="105"/>
      <c r="EX7" s="105"/>
      <c r="EY7" s="105"/>
      <c r="EZ7" s="105"/>
      <c r="FA7" s="105"/>
      <c r="FB7" s="105"/>
      <c r="FC7" s="105"/>
      <c r="FD7" s="105"/>
      <c r="FE7" s="105"/>
      <c r="FF7" s="105"/>
      <c r="FG7" s="105"/>
      <c r="FH7" s="105"/>
      <c r="FI7" s="105"/>
      <c r="FJ7" s="105"/>
      <c r="FK7" s="105"/>
      <c r="FL7" s="105"/>
      <c r="FM7" s="105"/>
      <c r="FN7" s="105"/>
      <c r="FO7" s="105"/>
      <c r="FP7" s="105"/>
      <c r="FQ7" s="105"/>
      <c r="FR7" s="105"/>
      <c r="FS7" s="105"/>
      <c r="FT7" s="105"/>
      <c r="FU7" s="105"/>
      <c r="FV7" s="105"/>
      <c r="FW7" s="105"/>
      <c r="FX7" s="105"/>
      <c r="FY7" s="105"/>
      <c r="FZ7" s="105"/>
      <c r="GA7" s="105"/>
      <c r="GB7" s="105"/>
      <c r="GC7" s="105"/>
      <c r="GD7" s="105"/>
      <c r="GE7" s="105"/>
      <c r="GF7" s="105"/>
      <c r="GG7" s="105"/>
      <c r="GH7" s="105"/>
      <c r="GI7" s="105"/>
      <c r="GJ7" s="105"/>
      <c r="GK7" s="105"/>
      <c r="GL7" s="105"/>
      <c r="GM7" s="105"/>
      <c r="GN7" s="105"/>
      <c r="GO7" s="105"/>
      <c r="GP7" s="105"/>
      <c r="GQ7" s="105"/>
      <c r="GR7" s="105"/>
      <c r="GS7" s="105"/>
      <c r="GT7" s="105"/>
      <c r="GU7" s="105"/>
      <c r="GV7" s="105"/>
      <c r="GW7" s="105"/>
      <c r="GX7" s="105"/>
      <c r="GY7" s="105"/>
      <c r="GZ7" s="105"/>
      <c r="HA7" s="105"/>
      <c r="HB7" s="105"/>
      <c r="HC7" s="105"/>
      <c r="HD7" s="105"/>
      <c r="HE7" s="105"/>
      <c r="HF7" s="105"/>
      <c r="HG7" s="105"/>
      <c r="HH7" s="105"/>
      <c r="HI7" s="105"/>
      <c r="HJ7" s="105"/>
      <c r="HK7" s="105"/>
      <c r="HL7" s="105"/>
      <c r="HM7" s="105"/>
      <c r="HN7" s="105"/>
      <c r="HO7" s="105"/>
      <c r="HP7" s="105"/>
      <c r="HQ7" s="105"/>
      <c r="HR7" s="105"/>
      <c r="HS7" s="105"/>
      <c r="HT7" s="105"/>
      <c r="HU7" s="105"/>
      <c r="HV7" s="105"/>
      <c r="HW7" s="105"/>
      <c r="HX7" s="105"/>
      <c r="HY7" s="105"/>
      <c r="HZ7" s="105"/>
      <c r="IA7" s="105"/>
      <c r="IB7" s="105"/>
      <c r="IC7" s="105"/>
      <c r="ID7" s="105"/>
      <c r="IE7" s="105"/>
      <c r="IF7" s="105"/>
      <c r="IG7" s="105"/>
      <c r="IH7" s="105"/>
      <c r="II7" s="105"/>
      <c r="IJ7" s="105"/>
      <c r="IK7" s="105"/>
      <c r="IL7" s="105"/>
      <c r="IM7" s="105"/>
      <c r="IN7" s="105"/>
      <c r="IO7" s="105"/>
      <c r="IP7" s="105"/>
      <c r="IQ7" s="105"/>
      <c r="IR7" s="105"/>
      <c r="IS7" s="105"/>
      <c r="IT7" s="105"/>
      <c r="IU7" s="105"/>
      <c r="IV7" s="105"/>
    </row>
    <row r="8" spans="1:256" ht="48.75" customHeight="1">
      <c r="A8" s="105"/>
      <c r="B8" s="1776" t="s">
        <v>619</v>
      </c>
      <c r="C8" s="1776"/>
      <c r="D8" s="1776"/>
      <c r="E8" s="1776"/>
      <c r="F8" s="1778"/>
      <c r="G8" s="1781" t="s">
        <v>620</v>
      </c>
      <c r="H8" s="1782"/>
      <c r="I8" s="1782"/>
      <c r="J8" s="1782"/>
      <c r="K8" s="1782"/>
      <c r="L8" s="1782"/>
      <c r="M8" s="1782"/>
      <c r="N8" s="1782"/>
      <c r="O8" s="1782"/>
      <c r="P8" s="1782"/>
      <c r="Q8" s="1782" t="s">
        <v>621</v>
      </c>
      <c r="R8" s="1782"/>
      <c r="S8" s="1782"/>
      <c r="T8" s="1782"/>
      <c r="U8" s="1782"/>
      <c r="V8" s="1782"/>
      <c r="W8" s="1782"/>
      <c r="X8" s="1782"/>
      <c r="Y8" s="1782"/>
      <c r="Z8" s="1783"/>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5"/>
      <c r="BU8" s="105"/>
      <c r="BV8" s="105"/>
      <c r="BW8" s="105"/>
      <c r="BX8" s="105"/>
      <c r="BY8" s="105"/>
      <c r="BZ8" s="105"/>
      <c r="CA8" s="105"/>
      <c r="CB8" s="105"/>
      <c r="CC8" s="105"/>
      <c r="CD8" s="105"/>
      <c r="CE8" s="105"/>
      <c r="CF8" s="105"/>
      <c r="CG8" s="105"/>
      <c r="CH8" s="105"/>
      <c r="CI8" s="105"/>
      <c r="CJ8" s="105"/>
      <c r="CK8" s="105"/>
      <c r="CL8" s="105"/>
      <c r="CM8" s="105"/>
      <c r="CN8" s="105"/>
      <c r="CO8" s="105"/>
      <c r="CP8" s="105"/>
      <c r="CQ8" s="105"/>
      <c r="CR8" s="105"/>
      <c r="CS8" s="105"/>
      <c r="CT8" s="105"/>
      <c r="CU8" s="105"/>
      <c r="CV8" s="105"/>
      <c r="CW8" s="105"/>
      <c r="CX8" s="105"/>
      <c r="CY8" s="105"/>
      <c r="CZ8" s="105"/>
      <c r="DA8" s="105"/>
      <c r="DB8" s="105"/>
      <c r="DC8" s="105"/>
      <c r="DD8" s="105"/>
      <c r="DE8" s="105"/>
      <c r="DF8" s="105"/>
      <c r="DG8" s="105"/>
      <c r="DH8" s="105"/>
      <c r="DI8" s="105"/>
      <c r="DJ8" s="105"/>
      <c r="DK8" s="105"/>
      <c r="DL8" s="105"/>
      <c r="DM8" s="105"/>
      <c r="DN8" s="105"/>
      <c r="DO8" s="105"/>
      <c r="DP8" s="105"/>
      <c r="DQ8" s="105"/>
      <c r="DR8" s="105"/>
      <c r="DS8" s="105"/>
      <c r="DT8" s="105"/>
      <c r="DU8" s="105"/>
      <c r="DV8" s="105"/>
      <c r="DW8" s="105"/>
      <c r="DX8" s="105"/>
      <c r="DY8" s="105"/>
      <c r="DZ8" s="105"/>
      <c r="EA8" s="105"/>
      <c r="EB8" s="105"/>
      <c r="EC8" s="105"/>
      <c r="ED8" s="105"/>
      <c r="EE8" s="105"/>
      <c r="EF8" s="105"/>
      <c r="EG8" s="105"/>
      <c r="EH8" s="105"/>
      <c r="EI8" s="105"/>
      <c r="EJ8" s="105"/>
      <c r="EK8" s="105"/>
      <c r="EL8" s="105"/>
      <c r="EM8" s="105"/>
      <c r="EN8" s="105"/>
      <c r="EO8" s="105"/>
      <c r="EP8" s="105"/>
      <c r="EQ8" s="105"/>
      <c r="ER8" s="105"/>
      <c r="ES8" s="105"/>
      <c r="ET8" s="105"/>
      <c r="EU8" s="105"/>
      <c r="EV8" s="105"/>
      <c r="EW8" s="105"/>
      <c r="EX8" s="105"/>
      <c r="EY8" s="105"/>
      <c r="EZ8" s="105"/>
      <c r="FA8" s="105"/>
      <c r="FB8" s="105"/>
      <c r="FC8" s="105"/>
      <c r="FD8" s="105"/>
      <c r="FE8" s="105"/>
      <c r="FF8" s="105"/>
      <c r="FG8" s="105"/>
      <c r="FH8" s="105"/>
      <c r="FI8" s="105"/>
      <c r="FJ8" s="105"/>
      <c r="FK8" s="105"/>
      <c r="FL8" s="105"/>
      <c r="FM8" s="105"/>
      <c r="FN8" s="105"/>
      <c r="FO8" s="105"/>
      <c r="FP8" s="105"/>
      <c r="FQ8" s="105"/>
      <c r="FR8" s="105"/>
      <c r="FS8" s="105"/>
      <c r="FT8" s="105"/>
      <c r="FU8" s="105"/>
      <c r="FV8" s="105"/>
      <c r="FW8" s="105"/>
      <c r="FX8" s="105"/>
      <c r="FY8" s="105"/>
      <c r="FZ8" s="105"/>
      <c r="GA8" s="105"/>
      <c r="GB8" s="105"/>
      <c r="GC8" s="105"/>
      <c r="GD8" s="105"/>
      <c r="GE8" s="105"/>
      <c r="GF8" s="105"/>
      <c r="GG8" s="105"/>
      <c r="GH8" s="105"/>
      <c r="GI8" s="105"/>
      <c r="GJ8" s="105"/>
      <c r="GK8" s="105"/>
      <c r="GL8" s="105"/>
      <c r="GM8" s="105"/>
      <c r="GN8" s="105"/>
      <c r="GO8" s="105"/>
      <c r="GP8" s="105"/>
      <c r="GQ8" s="105"/>
      <c r="GR8" s="105"/>
      <c r="GS8" s="105"/>
      <c r="GT8" s="105"/>
      <c r="GU8" s="105"/>
      <c r="GV8" s="105"/>
      <c r="GW8" s="105"/>
      <c r="GX8" s="105"/>
      <c r="GY8" s="105"/>
      <c r="GZ8" s="105"/>
      <c r="HA8" s="105"/>
      <c r="HB8" s="105"/>
      <c r="HC8" s="105"/>
      <c r="HD8" s="105"/>
      <c r="HE8" s="105"/>
      <c r="HF8" s="105"/>
      <c r="HG8" s="105"/>
      <c r="HH8" s="105"/>
      <c r="HI8" s="105"/>
      <c r="HJ8" s="105"/>
      <c r="HK8" s="105"/>
      <c r="HL8" s="105"/>
      <c r="HM8" s="105"/>
      <c r="HN8" s="105"/>
      <c r="HO8" s="105"/>
      <c r="HP8" s="105"/>
      <c r="HQ8" s="105"/>
      <c r="HR8" s="105"/>
      <c r="HS8" s="105"/>
      <c r="HT8" s="105"/>
      <c r="HU8" s="105"/>
      <c r="HV8" s="105"/>
      <c r="HW8" s="105"/>
      <c r="HX8" s="105"/>
      <c r="HY8" s="105"/>
      <c r="HZ8" s="105"/>
      <c r="IA8" s="105"/>
      <c r="IB8" s="105"/>
      <c r="IC8" s="105"/>
      <c r="ID8" s="105"/>
      <c r="IE8" s="105"/>
      <c r="IF8" s="105"/>
      <c r="IG8" s="105"/>
      <c r="IH8" s="105"/>
      <c r="II8" s="105"/>
      <c r="IJ8" s="105"/>
      <c r="IK8" s="105"/>
      <c r="IL8" s="105"/>
      <c r="IM8" s="105"/>
      <c r="IN8" s="105"/>
      <c r="IO8" s="105"/>
      <c r="IP8" s="105"/>
      <c r="IQ8" s="105"/>
      <c r="IR8" s="105"/>
      <c r="IS8" s="105"/>
      <c r="IT8" s="105"/>
      <c r="IU8" s="105"/>
      <c r="IV8" s="105"/>
    </row>
    <row r="9" spans="1:256">
      <c r="A9" s="105"/>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5"/>
      <c r="BN9" s="105"/>
      <c r="BO9" s="105"/>
      <c r="BP9" s="105"/>
      <c r="BQ9" s="105"/>
      <c r="BR9" s="105"/>
      <c r="BS9" s="105"/>
      <c r="BT9" s="105"/>
      <c r="BU9" s="105"/>
      <c r="BV9" s="105"/>
      <c r="BW9" s="105"/>
      <c r="BX9" s="105"/>
      <c r="BY9" s="105"/>
      <c r="BZ9" s="105"/>
      <c r="CA9" s="105"/>
      <c r="CB9" s="105"/>
      <c r="CC9" s="105"/>
      <c r="CD9" s="105"/>
      <c r="CE9" s="105"/>
      <c r="CF9" s="105"/>
      <c r="CG9" s="105"/>
      <c r="CH9" s="105"/>
      <c r="CI9" s="105"/>
      <c r="CJ9" s="105"/>
      <c r="CK9" s="105"/>
      <c r="CL9" s="105"/>
      <c r="CM9" s="105"/>
      <c r="CN9" s="105"/>
      <c r="CO9" s="105"/>
      <c r="CP9" s="105"/>
      <c r="CQ9" s="105"/>
      <c r="CR9" s="105"/>
      <c r="CS9" s="105"/>
      <c r="CT9" s="105"/>
      <c r="CU9" s="105"/>
      <c r="CV9" s="105"/>
      <c r="CW9" s="105"/>
      <c r="CX9" s="105"/>
      <c r="CY9" s="105"/>
      <c r="CZ9" s="105"/>
      <c r="DA9" s="105"/>
      <c r="DB9" s="105"/>
      <c r="DC9" s="105"/>
      <c r="DD9" s="105"/>
      <c r="DE9" s="105"/>
      <c r="DF9" s="105"/>
      <c r="DG9" s="105"/>
      <c r="DH9" s="105"/>
      <c r="DI9" s="105"/>
      <c r="DJ9" s="105"/>
      <c r="DK9" s="105"/>
      <c r="DL9" s="105"/>
      <c r="DM9" s="105"/>
      <c r="DN9" s="105"/>
      <c r="DO9" s="105"/>
      <c r="DP9" s="105"/>
      <c r="DQ9" s="105"/>
      <c r="DR9" s="105"/>
      <c r="DS9" s="105"/>
      <c r="DT9" s="105"/>
      <c r="DU9" s="105"/>
      <c r="DV9" s="105"/>
      <c r="DW9" s="105"/>
      <c r="DX9" s="105"/>
      <c r="DY9" s="105"/>
      <c r="DZ9" s="105"/>
      <c r="EA9" s="105"/>
      <c r="EB9" s="105"/>
      <c r="EC9" s="105"/>
      <c r="ED9" s="105"/>
      <c r="EE9" s="105"/>
      <c r="EF9" s="105"/>
      <c r="EG9" s="105"/>
      <c r="EH9" s="105"/>
      <c r="EI9" s="105"/>
      <c r="EJ9" s="105"/>
      <c r="EK9" s="105"/>
      <c r="EL9" s="105"/>
      <c r="EM9" s="105"/>
      <c r="EN9" s="105"/>
      <c r="EO9" s="105"/>
      <c r="EP9" s="105"/>
      <c r="EQ9" s="105"/>
      <c r="ER9" s="105"/>
      <c r="ES9" s="105"/>
      <c r="ET9" s="105"/>
      <c r="EU9" s="105"/>
      <c r="EV9" s="105"/>
      <c r="EW9" s="105"/>
      <c r="EX9" s="105"/>
      <c r="EY9" s="105"/>
      <c r="EZ9" s="105"/>
      <c r="FA9" s="105"/>
      <c r="FB9" s="105"/>
      <c r="FC9" s="105"/>
      <c r="FD9" s="105"/>
      <c r="FE9" s="105"/>
      <c r="FF9" s="105"/>
      <c r="FG9" s="105"/>
      <c r="FH9" s="105"/>
      <c r="FI9" s="105"/>
      <c r="FJ9" s="105"/>
      <c r="FK9" s="105"/>
      <c r="FL9" s="105"/>
      <c r="FM9" s="105"/>
      <c r="FN9" s="105"/>
      <c r="FO9" s="105"/>
      <c r="FP9" s="105"/>
      <c r="FQ9" s="105"/>
      <c r="FR9" s="105"/>
      <c r="FS9" s="105"/>
      <c r="FT9" s="105"/>
      <c r="FU9" s="105"/>
      <c r="FV9" s="105"/>
      <c r="FW9" s="105"/>
      <c r="FX9" s="105"/>
      <c r="FY9" s="105"/>
      <c r="FZ9" s="105"/>
      <c r="GA9" s="105"/>
      <c r="GB9" s="105"/>
      <c r="GC9" s="105"/>
      <c r="GD9" s="105"/>
      <c r="GE9" s="105"/>
      <c r="GF9" s="105"/>
      <c r="GG9" s="105"/>
      <c r="GH9" s="105"/>
      <c r="GI9" s="105"/>
      <c r="GJ9" s="105"/>
      <c r="GK9" s="105"/>
      <c r="GL9" s="105"/>
      <c r="GM9" s="105"/>
      <c r="GN9" s="105"/>
      <c r="GO9" s="105"/>
      <c r="GP9" s="105"/>
      <c r="GQ9" s="105"/>
      <c r="GR9" s="105"/>
      <c r="GS9" s="105"/>
      <c r="GT9" s="105"/>
      <c r="GU9" s="105"/>
      <c r="GV9" s="105"/>
      <c r="GW9" s="105"/>
      <c r="GX9" s="105"/>
      <c r="GY9" s="105"/>
      <c r="GZ9" s="105"/>
      <c r="HA9" s="105"/>
      <c r="HB9" s="105"/>
      <c r="HC9" s="105"/>
      <c r="HD9" s="105"/>
      <c r="HE9" s="105"/>
      <c r="HF9" s="105"/>
      <c r="HG9" s="105"/>
      <c r="HH9" s="105"/>
      <c r="HI9" s="105"/>
      <c r="HJ9" s="105"/>
      <c r="HK9" s="105"/>
      <c r="HL9" s="105"/>
      <c r="HM9" s="105"/>
      <c r="HN9" s="105"/>
      <c r="HO9" s="105"/>
      <c r="HP9" s="105"/>
      <c r="HQ9" s="105"/>
      <c r="HR9" s="105"/>
      <c r="HS9" s="105"/>
      <c r="HT9" s="105"/>
      <c r="HU9" s="105"/>
      <c r="HV9" s="105"/>
      <c r="HW9" s="105"/>
      <c r="HX9" s="105"/>
      <c r="HY9" s="105"/>
      <c r="HZ9" s="105"/>
      <c r="IA9" s="105"/>
      <c r="IB9" s="105"/>
      <c r="IC9" s="105"/>
      <c r="ID9" s="105"/>
      <c r="IE9" s="105"/>
      <c r="IF9" s="105"/>
      <c r="IG9" s="105"/>
      <c r="IH9" s="105"/>
      <c r="II9" s="105"/>
      <c r="IJ9" s="105"/>
      <c r="IK9" s="105"/>
      <c r="IL9" s="105"/>
      <c r="IM9" s="105"/>
      <c r="IN9" s="105"/>
      <c r="IO9" s="105"/>
      <c r="IP9" s="105"/>
      <c r="IQ9" s="105"/>
      <c r="IR9" s="105"/>
      <c r="IS9" s="105"/>
      <c r="IT9" s="105"/>
      <c r="IU9" s="105"/>
      <c r="IV9" s="105"/>
    </row>
    <row r="10" spans="1:256">
      <c r="A10" s="105"/>
      <c r="B10" s="112"/>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4"/>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5"/>
      <c r="CF10" s="105"/>
      <c r="CG10" s="105"/>
      <c r="CH10" s="105"/>
      <c r="CI10" s="105"/>
      <c r="CJ10" s="105"/>
      <c r="CK10" s="105"/>
      <c r="CL10" s="105"/>
      <c r="CM10" s="105"/>
      <c r="CN10" s="105"/>
      <c r="CO10" s="105"/>
      <c r="CP10" s="105"/>
      <c r="CQ10" s="105"/>
      <c r="CR10" s="105"/>
      <c r="CS10" s="105"/>
      <c r="CT10" s="105"/>
      <c r="CU10" s="105"/>
      <c r="CV10" s="105"/>
      <c r="CW10" s="105"/>
      <c r="CX10" s="105"/>
      <c r="CY10" s="105"/>
      <c r="CZ10" s="105"/>
      <c r="DA10" s="105"/>
      <c r="DB10" s="105"/>
      <c r="DC10" s="105"/>
      <c r="DD10" s="105"/>
      <c r="DE10" s="105"/>
      <c r="DF10" s="105"/>
      <c r="DG10" s="105"/>
      <c r="DH10" s="105"/>
      <c r="DI10" s="105"/>
      <c r="DJ10" s="105"/>
      <c r="DK10" s="105"/>
      <c r="DL10" s="105"/>
      <c r="DM10" s="105"/>
      <c r="DN10" s="105"/>
      <c r="DO10" s="105"/>
      <c r="DP10" s="105"/>
      <c r="DQ10" s="105"/>
      <c r="DR10" s="105"/>
      <c r="DS10" s="105"/>
      <c r="DT10" s="105"/>
      <c r="DU10" s="105"/>
      <c r="DV10" s="105"/>
      <c r="DW10" s="105"/>
      <c r="DX10" s="105"/>
      <c r="DY10" s="105"/>
      <c r="DZ10" s="105"/>
      <c r="EA10" s="105"/>
      <c r="EB10" s="105"/>
      <c r="EC10" s="105"/>
      <c r="ED10" s="105"/>
      <c r="EE10" s="105"/>
      <c r="EF10" s="105"/>
      <c r="EG10" s="105"/>
      <c r="EH10" s="105"/>
      <c r="EI10" s="105"/>
      <c r="EJ10" s="105"/>
      <c r="EK10" s="105"/>
      <c r="EL10" s="105"/>
      <c r="EM10" s="105"/>
      <c r="EN10" s="105"/>
      <c r="EO10" s="105"/>
      <c r="EP10" s="105"/>
      <c r="EQ10" s="105"/>
      <c r="ER10" s="105"/>
      <c r="ES10" s="105"/>
      <c r="ET10" s="105"/>
      <c r="EU10" s="105"/>
      <c r="EV10" s="105"/>
      <c r="EW10" s="105"/>
      <c r="EX10" s="105"/>
      <c r="EY10" s="105"/>
      <c r="EZ10" s="105"/>
      <c r="FA10" s="105"/>
      <c r="FB10" s="105"/>
      <c r="FC10" s="105"/>
      <c r="FD10" s="105"/>
      <c r="FE10" s="105"/>
      <c r="FF10" s="105"/>
      <c r="FG10" s="105"/>
      <c r="FH10" s="105"/>
      <c r="FI10" s="105"/>
      <c r="FJ10" s="105"/>
      <c r="FK10" s="105"/>
      <c r="FL10" s="105"/>
      <c r="FM10" s="105"/>
      <c r="FN10" s="105"/>
      <c r="FO10" s="105"/>
      <c r="FP10" s="105"/>
      <c r="FQ10" s="105"/>
      <c r="FR10" s="105"/>
      <c r="FS10" s="105"/>
      <c r="FT10" s="105"/>
      <c r="FU10" s="105"/>
      <c r="FV10" s="105"/>
      <c r="FW10" s="105"/>
      <c r="FX10" s="105"/>
      <c r="FY10" s="105"/>
      <c r="FZ10" s="105"/>
      <c r="GA10" s="105"/>
      <c r="GB10" s="105"/>
      <c r="GC10" s="105"/>
      <c r="GD10" s="105"/>
      <c r="GE10" s="105"/>
      <c r="GF10" s="105"/>
      <c r="GG10" s="105"/>
      <c r="GH10" s="105"/>
      <c r="GI10" s="105"/>
      <c r="GJ10" s="105"/>
      <c r="GK10" s="105"/>
      <c r="GL10" s="105"/>
      <c r="GM10" s="105"/>
      <c r="GN10" s="105"/>
      <c r="GO10" s="105"/>
      <c r="GP10" s="105"/>
      <c r="GQ10" s="105"/>
      <c r="GR10" s="105"/>
      <c r="GS10" s="105"/>
      <c r="GT10" s="105"/>
      <c r="GU10" s="105"/>
      <c r="GV10" s="105"/>
      <c r="GW10" s="105"/>
      <c r="GX10" s="105"/>
      <c r="GY10" s="105"/>
      <c r="GZ10" s="105"/>
      <c r="HA10" s="105"/>
      <c r="HB10" s="105"/>
      <c r="HC10" s="105"/>
      <c r="HD10" s="105"/>
      <c r="HE10" s="105"/>
      <c r="HF10" s="105"/>
      <c r="HG10" s="105"/>
      <c r="HH10" s="105"/>
      <c r="HI10" s="105"/>
      <c r="HJ10" s="105"/>
      <c r="HK10" s="105"/>
      <c r="HL10" s="105"/>
      <c r="HM10" s="105"/>
      <c r="HN10" s="105"/>
      <c r="HO10" s="105"/>
      <c r="HP10" s="105"/>
      <c r="HQ10" s="105"/>
      <c r="HR10" s="105"/>
      <c r="HS10" s="105"/>
      <c r="HT10" s="105"/>
      <c r="HU10" s="105"/>
      <c r="HV10" s="105"/>
      <c r="HW10" s="105"/>
      <c r="HX10" s="105"/>
      <c r="HY10" s="105"/>
      <c r="HZ10" s="105"/>
      <c r="IA10" s="105"/>
      <c r="IB10" s="105"/>
      <c r="IC10" s="105"/>
      <c r="ID10" s="105"/>
      <c r="IE10" s="105"/>
      <c r="IF10" s="105"/>
      <c r="IG10" s="105"/>
      <c r="IH10" s="105"/>
      <c r="II10" s="105"/>
      <c r="IJ10" s="105"/>
      <c r="IK10" s="105"/>
      <c r="IL10" s="105"/>
      <c r="IM10" s="105"/>
      <c r="IN10" s="105"/>
      <c r="IO10" s="105"/>
      <c r="IP10" s="105"/>
      <c r="IQ10" s="105"/>
      <c r="IR10" s="105"/>
      <c r="IS10" s="105"/>
      <c r="IT10" s="105"/>
      <c r="IU10" s="105"/>
      <c r="IV10" s="105"/>
    </row>
    <row r="11" spans="1:256">
      <c r="A11" s="105"/>
      <c r="B11" s="117" t="s">
        <v>966</v>
      </c>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18"/>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c r="BA11" s="105"/>
      <c r="BB11" s="105"/>
      <c r="BC11" s="105"/>
      <c r="BD11" s="105"/>
      <c r="BE11" s="105"/>
      <c r="BF11" s="105"/>
      <c r="BG11" s="105"/>
      <c r="BH11" s="105"/>
      <c r="BI11" s="105"/>
      <c r="BJ11" s="105"/>
      <c r="BK11" s="105"/>
      <c r="BL11" s="105"/>
      <c r="BM11" s="105"/>
      <c r="BN11" s="105"/>
      <c r="BO11" s="105"/>
      <c r="BP11" s="105"/>
      <c r="BQ11" s="105"/>
      <c r="BR11" s="105"/>
      <c r="BS11" s="105"/>
      <c r="BT11" s="105"/>
      <c r="BU11" s="105"/>
      <c r="BV11" s="105"/>
      <c r="BW11" s="105"/>
      <c r="BX11" s="105"/>
      <c r="BY11" s="105"/>
      <c r="BZ11" s="105"/>
      <c r="CA11" s="105"/>
      <c r="CB11" s="105"/>
      <c r="CC11" s="105"/>
      <c r="CD11" s="105"/>
      <c r="CE11" s="105"/>
      <c r="CF11" s="105"/>
      <c r="CG11" s="105"/>
      <c r="CH11" s="105"/>
      <c r="CI11" s="105"/>
      <c r="CJ11" s="105"/>
      <c r="CK11" s="105"/>
      <c r="CL11" s="105"/>
      <c r="CM11" s="105"/>
      <c r="CN11" s="105"/>
      <c r="CO11" s="105"/>
      <c r="CP11" s="105"/>
      <c r="CQ11" s="105"/>
      <c r="CR11" s="105"/>
      <c r="CS11" s="105"/>
      <c r="CT11" s="105"/>
      <c r="CU11" s="105"/>
      <c r="CV11" s="105"/>
      <c r="CW11" s="105"/>
      <c r="CX11" s="105"/>
      <c r="CY11" s="105"/>
      <c r="CZ11" s="105"/>
      <c r="DA11" s="105"/>
      <c r="DB11" s="105"/>
      <c r="DC11" s="105"/>
      <c r="DD11" s="105"/>
      <c r="DE11" s="105"/>
      <c r="DF11" s="105"/>
      <c r="DG11" s="105"/>
      <c r="DH11" s="105"/>
      <c r="DI11" s="105"/>
      <c r="DJ11" s="105"/>
      <c r="DK11" s="105"/>
      <c r="DL11" s="105"/>
      <c r="DM11" s="105"/>
      <c r="DN11" s="105"/>
      <c r="DO11" s="105"/>
      <c r="DP11" s="105"/>
      <c r="DQ11" s="105"/>
      <c r="DR11" s="105"/>
      <c r="DS11" s="105"/>
      <c r="DT11" s="105"/>
      <c r="DU11" s="105"/>
      <c r="DV11" s="105"/>
      <c r="DW11" s="105"/>
      <c r="DX11" s="105"/>
      <c r="DY11" s="105"/>
      <c r="DZ11" s="105"/>
      <c r="EA11" s="105"/>
      <c r="EB11" s="105"/>
      <c r="EC11" s="105"/>
      <c r="ED11" s="105"/>
      <c r="EE11" s="105"/>
      <c r="EF11" s="105"/>
      <c r="EG11" s="105"/>
      <c r="EH11" s="105"/>
      <c r="EI11" s="105"/>
      <c r="EJ11" s="105"/>
      <c r="EK11" s="105"/>
      <c r="EL11" s="105"/>
      <c r="EM11" s="105"/>
      <c r="EN11" s="105"/>
      <c r="EO11" s="105"/>
      <c r="EP11" s="105"/>
      <c r="EQ11" s="105"/>
      <c r="ER11" s="105"/>
      <c r="ES11" s="105"/>
      <c r="ET11" s="105"/>
      <c r="EU11" s="105"/>
      <c r="EV11" s="105"/>
      <c r="EW11" s="105"/>
      <c r="EX11" s="105"/>
      <c r="EY11" s="105"/>
      <c r="EZ11" s="105"/>
      <c r="FA11" s="105"/>
      <c r="FB11" s="105"/>
      <c r="FC11" s="105"/>
      <c r="FD11" s="105"/>
      <c r="FE11" s="105"/>
      <c r="FF11" s="105"/>
      <c r="FG11" s="105"/>
      <c r="FH11" s="105"/>
      <c r="FI11" s="105"/>
      <c r="FJ11" s="105"/>
      <c r="FK11" s="105"/>
      <c r="FL11" s="105"/>
      <c r="FM11" s="105"/>
      <c r="FN11" s="105"/>
      <c r="FO11" s="105"/>
      <c r="FP11" s="105"/>
      <c r="FQ11" s="105"/>
      <c r="FR11" s="105"/>
      <c r="FS11" s="105"/>
      <c r="FT11" s="105"/>
      <c r="FU11" s="105"/>
      <c r="FV11" s="105"/>
      <c r="FW11" s="105"/>
      <c r="FX11" s="105"/>
      <c r="FY11" s="105"/>
      <c r="FZ11" s="105"/>
      <c r="GA11" s="105"/>
      <c r="GB11" s="105"/>
      <c r="GC11" s="105"/>
      <c r="GD11" s="105"/>
      <c r="GE11" s="105"/>
      <c r="GF11" s="105"/>
      <c r="GG11" s="105"/>
      <c r="GH11" s="105"/>
      <c r="GI11" s="105"/>
      <c r="GJ11" s="105"/>
      <c r="GK11" s="105"/>
      <c r="GL11" s="105"/>
      <c r="GM11" s="105"/>
      <c r="GN11" s="105"/>
      <c r="GO11" s="105"/>
      <c r="GP11" s="105"/>
      <c r="GQ11" s="105"/>
      <c r="GR11" s="105"/>
      <c r="GS11" s="105"/>
      <c r="GT11" s="105"/>
      <c r="GU11" s="105"/>
      <c r="GV11" s="105"/>
      <c r="GW11" s="105"/>
      <c r="GX11" s="105"/>
      <c r="GY11" s="105"/>
      <c r="GZ11" s="105"/>
      <c r="HA11" s="105"/>
      <c r="HB11" s="105"/>
      <c r="HC11" s="105"/>
      <c r="HD11" s="105"/>
      <c r="HE11" s="105"/>
      <c r="HF11" s="105"/>
      <c r="HG11" s="105"/>
      <c r="HH11" s="105"/>
      <c r="HI11" s="105"/>
      <c r="HJ11" s="105"/>
      <c r="HK11" s="105"/>
      <c r="HL11" s="105"/>
      <c r="HM11" s="105"/>
      <c r="HN11" s="105"/>
      <c r="HO11" s="105"/>
      <c r="HP11" s="105"/>
      <c r="HQ11" s="105"/>
      <c r="HR11" s="105"/>
      <c r="HS11" s="105"/>
      <c r="HT11" s="105"/>
      <c r="HU11" s="105"/>
      <c r="HV11" s="105"/>
      <c r="HW11" s="105"/>
      <c r="HX11" s="105"/>
      <c r="HY11" s="105"/>
      <c r="HZ11" s="105"/>
      <c r="IA11" s="105"/>
      <c r="IB11" s="105"/>
      <c r="IC11" s="105"/>
      <c r="ID11" s="105"/>
      <c r="IE11" s="105"/>
      <c r="IF11" s="105"/>
      <c r="IG11" s="105"/>
      <c r="IH11" s="105"/>
      <c r="II11" s="105"/>
      <c r="IJ11" s="105"/>
      <c r="IK11" s="105"/>
      <c r="IL11" s="105"/>
      <c r="IM11" s="105"/>
      <c r="IN11" s="105"/>
      <c r="IO11" s="105"/>
      <c r="IP11" s="105"/>
      <c r="IQ11" s="105"/>
      <c r="IR11" s="105"/>
      <c r="IS11" s="105"/>
      <c r="IT11" s="105"/>
      <c r="IU11" s="105"/>
      <c r="IV11" s="105"/>
    </row>
    <row r="12" spans="1:256">
      <c r="A12" s="105"/>
      <c r="B12" s="117"/>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18"/>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105"/>
      <c r="BB12" s="105"/>
      <c r="BC12" s="105"/>
      <c r="BD12" s="105"/>
      <c r="BE12" s="105"/>
      <c r="BF12" s="105"/>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c r="CC12" s="105"/>
      <c r="CD12" s="105"/>
      <c r="CE12" s="105"/>
      <c r="CF12" s="105"/>
      <c r="CG12" s="105"/>
      <c r="CH12" s="105"/>
      <c r="CI12" s="105"/>
      <c r="CJ12" s="105"/>
      <c r="CK12" s="105"/>
      <c r="CL12" s="105"/>
      <c r="CM12" s="105"/>
      <c r="CN12" s="105"/>
      <c r="CO12" s="105"/>
      <c r="CP12" s="105"/>
      <c r="CQ12" s="105"/>
      <c r="CR12" s="105"/>
      <c r="CS12" s="105"/>
      <c r="CT12" s="105"/>
      <c r="CU12" s="105"/>
      <c r="CV12" s="105"/>
      <c r="CW12" s="105"/>
      <c r="CX12" s="105"/>
      <c r="CY12" s="105"/>
      <c r="CZ12" s="105"/>
      <c r="DA12" s="105"/>
      <c r="DB12" s="105"/>
      <c r="DC12" s="105"/>
      <c r="DD12" s="105"/>
      <c r="DE12" s="105"/>
      <c r="DF12" s="105"/>
      <c r="DG12" s="105"/>
      <c r="DH12" s="105"/>
      <c r="DI12" s="105"/>
      <c r="DJ12" s="105"/>
      <c r="DK12" s="105"/>
      <c r="DL12" s="105"/>
      <c r="DM12" s="105"/>
      <c r="DN12" s="105"/>
      <c r="DO12" s="105"/>
      <c r="DP12" s="105"/>
      <c r="DQ12" s="105"/>
      <c r="DR12" s="105"/>
      <c r="DS12" s="105"/>
      <c r="DT12" s="105"/>
      <c r="DU12" s="105"/>
      <c r="DV12" s="105"/>
      <c r="DW12" s="105"/>
      <c r="DX12" s="105"/>
      <c r="DY12" s="105"/>
      <c r="DZ12" s="105"/>
      <c r="EA12" s="105"/>
      <c r="EB12" s="105"/>
      <c r="EC12" s="105"/>
      <c r="ED12" s="105"/>
      <c r="EE12" s="105"/>
      <c r="EF12" s="105"/>
      <c r="EG12" s="105"/>
      <c r="EH12" s="105"/>
      <c r="EI12" s="105"/>
      <c r="EJ12" s="105"/>
      <c r="EK12" s="105"/>
      <c r="EL12" s="105"/>
      <c r="EM12" s="105"/>
      <c r="EN12" s="105"/>
      <c r="EO12" s="105"/>
      <c r="EP12" s="105"/>
      <c r="EQ12" s="105"/>
      <c r="ER12" s="105"/>
      <c r="ES12" s="105"/>
      <c r="ET12" s="105"/>
      <c r="EU12" s="105"/>
      <c r="EV12" s="105"/>
      <c r="EW12" s="105"/>
      <c r="EX12" s="105"/>
      <c r="EY12" s="105"/>
      <c r="EZ12" s="105"/>
      <c r="FA12" s="105"/>
      <c r="FB12" s="105"/>
      <c r="FC12" s="105"/>
      <c r="FD12" s="105"/>
      <c r="FE12" s="105"/>
      <c r="FF12" s="105"/>
      <c r="FG12" s="105"/>
      <c r="FH12" s="105"/>
      <c r="FI12" s="105"/>
      <c r="FJ12" s="105"/>
      <c r="FK12" s="105"/>
      <c r="FL12" s="105"/>
      <c r="FM12" s="105"/>
      <c r="FN12" s="105"/>
      <c r="FO12" s="105"/>
      <c r="FP12" s="105"/>
      <c r="FQ12" s="105"/>
      <c r="FR12" s="105"/>
      <c r="FS12" s="105"/>
      <c r="FT12" s="105"/>
      <c r="FU12" s="105"/>
      <c r="FV12" s="105"/>
      <c r="FW12" s="105"/>
      <c r="FX12" s="105"/>
      <c r="FY12" s="105"/>
      <c r="FZ12" s="105"/>
      <c r="GA12" s="105"/>
      <c r="GB12" s="105"/>
      <c r="GC12" s="105"/>
      <c r="GD12" s="105"/>
      <c r="GE12" s="105"/>
      <c r="GF12" s="105"/>
      <c r="GG12" s="105"/>
      <c r="GH12" s="105"/>
      <c r="GI12" s="105"/>
      <c r="GJ12" s="105"/>
      <c r="GK12" s="105"/>
      <c r="GL12" s="105"/>
      <c r="GM12" s="105"/>
      <c r="GN12" s="105"/>
      <c r="GO12" s="105"/>
      <c r="GP12" s="105"/>
      <c r="GQ12" s="105"/>
      <c r="GR12" s="105"/>
      <c r="GS12" s="105"/>
      <c r="GT12" s="105"/>
      <c r="GU12" s="105"/>
      <c r="GV12" s="105"/>
      <c r="GW12" s="105"/>
      <c r="GX12" s="105"/>
      <c r="GY12" s="105"/>
      <c r="GZ12" s="105"/>
      <c r="HA12" s="105"/>
      <c r="HB12" s="105"/>
      <c r="HC12" s="105"/>
      <c r="HD12" s="105"/>
      <c r="HE12" s="105"/>
      <c r="HF12" s="105"/>
      <c r="HG12" s="105"/>
      <c r="HH12" s="105"/>
      <c r="HI12" s="105"/>
      <c r="HJ12" s="105"/>
      <c r="HK12" s="105"/>
      <c r="HL12" s="105"/>
      <c r="HM12" s="105"/>
      <c r="HN12" s="105"/>
      <c r="HO12" s="105"/>
      <c r="HP12" s="105"/>
      <c r="HQ12" s="105"/>
      <c r="HR12" s="105"/>
      <c r="HS12" s="105"/>
      <c r="HT12" s="105"/>
      <c r="HU12" s="105"/>
      <c r="HV12" s="105"/>
      <c r="HW12" s="105"/>
      <c r="HX12" s="105"/>
      <c r="HY12" s="105"/>
      <c r="HZ12" s="105"/>
      <c r="IA12" s="105"/>
      <c r="IB12" s="105"/>
      <c r="IC12" s="105"/>
      <c r="ID12" s="105"/>
      <c r="IE12" s="105"/>
      <c r="IF12" s="105"/>
      <c r="IG12" s="105"/>
      <c r="IH12" s="105"/>
      <c r="II12" s="105"/>
      <c r="IJ12" s="105"/>
      <c r="IK12" s="105"/>
      <c r="IL12" s="105"/>
      <c r="IM12" s="105"/>
      <c r="IN12" s="105"/>
      <c r="IO12" s="105"/>
      <c r="IP12" s="105"/>
      <c r="IQ12" s="105"/>
      <c r="IR12" s="105"/>
      <c r="IS12" s="105"/>
      <c r="IT12" s="105"/>
      <c r="IU12" s="105"/>
      <c r="IV12" s="105"/>
    </row>
    <row r="13" spans="1:256">
      <c r="A13" s="105"/>
      <c r="B13" s="117"/>
      <c r="C13" s="105" t="s">
        <v>967</v>
      </c>
      <c r="D13" s="105"/>
      <c r="E13" s="105"/>
      <c r="F13" s="105"/>
      <c r="G13" s="105"/>
      <c r="H13" s="105"/>
      <c r="I13" s="105"/>
      <c r="J13" s="105"/>
      <c r="K13" s="105"/>
      <c r="L13" s="105"/>
      <c r="M13" s="105"/>
      <c r="N13" s="105"/>
      <c r="O13" s="105"/>
      <c r="P13" s="105"/>
      <c r="Q13" s="105"/>
      <c r="R13" s="105"/>
      <c r="S13" s="105"/>
      <c r="T13" s="105"/>
      <c r="U13" s="105"/>
      <c r="V13" s="105"/>
      <c r="W13" s="105"/>
      <c r="X13" s="105"/>
      <c r="Y13" s="105"/>
      <c r="Z13" s="118"/>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c r="BI13" s="105"/>
      <c r="BJ13" s="105"/>
      <c r="BK13" s="105"/>
      <c r="BL13" s="105"/>
      <c r="BM13" s="105"/>
      <c r="BN13" s="105"/>
      <c r="BO13" s="105"/>
      <c r="BP13" s="105"/>
      <c r="BQ13" s="105"/>
      <c r="BR13" s="105"/>
      <c r="BS13" s="105"/>
      <c r="BT13" s="105"/>
      <c r="BU13" s="105"/>
      <c r="BV13" s="105"/>
      <c r="BW13" s="105"/>
      <c r="BX13" s="105"/>
      <c r="BY13" s="105"/>
      <c r="BZ13" s="105"/>
      <c r="CA13" s="105"/>
      <c r="CB13" s="105"/>
      <c r="CC13" s="105"/>
      <c r="CD13" s="105"/>
      <c r="CE13" s="105"/>
      <c r="CF13" s="105"/>
      <c r="CG13" s="105"/>
      <c r="CH13" s="105"/>
      <c r="CI13" s="105"/>
      <c r="CJ13" s="105"/>
      <c r="CK13" s="105"/>
      <c r="CL13" s="105"/>
      <c r="CM13" s="105"/>
      <c r="CN13" s="105"/>
      <c r="CO13" s="105"/>
      <c r="CP13" s="105"/>
      <c r="CQ13" s="105"/>
      <c r="CR13" s="105"/>
      <c r="CS13" s="105"/>
      <c r="CT13" s="105"/>
      <c r="CU13" s="105"/>
      <c r="CV13" s="105"/>
      <c r="CW13" s="105"/>
      <c r="CX13" s="105"/>
      <c r="CY13" s="105"/>
      <c r="CZ13" s="105"/>
      <c r="DA13" s="105"/>
      <c r="DB13" s="105"/>
      <c r="DC13" s="105"/>
      <c r="DD13" s="105"/>
      <c r="DE13" s="105"/>
      <c r="DF13" s="105"/>
      <c r="DG13" s="105"/>
      <c r="DH13" s="105"/>
      <c r="DI13" s="105"/>
      <c r="DJ13" s="105"/>
      <c r="DK13" s="105"/>
      <c r="DL13" s="105"/>
      <c r="DM13" s="105"/>
      <c r="DN13" s="105"/>
      <c r="DO13" s="105"/>
      <c r="DP13" s="105"/>
      <c r="DQ13" s="105"/>
      <c r="DR13" s="105"/>
      <c r="DS13" s="105"/>
      <c r="DT13" s="105"/>
      <c r="DU13" s="105"/>
      <c r="DV13" s="105"/>
      <c r="DW13" s="105"/>
      <c r="DX13" s="105"/>
      <c r="DY13" s="105"/>
      <c r="DZ13" s="105"/>
      <c r="EA13" s="105"/>
      <c r="EB13" s="105"/>
      <c r="EC13" s="105"/>
      <c r="ED13" s="105"/>
      <c r="EE13" s="105"/>
      <c r="EF13" s="105"/>
      <c r="EG13" s="105"/>
      <c r="EH13" s="105"/>
      <c r="EI13" s="105"/>
      <c r="EJ13" s="105"/>
      <c r="EK13" s="105"/>
      <c r="EL13" s="105"/>
      <c r="EM13" s="105"/>
      <c r="EN13" s="105"/>
      <c r="EO13" s="105"/>
      <c r="EP13" s="105"/>
      <c r="EQ13" s="105"/>
      <c r="ER13" s="105"/>
      <c r="ES13" s="105"/>
      <c r="ET13" s="105"/>
      <c r="EU13" s="105"/>
      <c r="EV13" s="105"/>
      <c r="EW13" s="105"/>
      <c r="EX13" s="105"/>
      <c r="EY13" s="105"/>
      <c r="EZ13" s="105"/>
      <c r="FA13" s="105"/>
      <c r="FB13" s="105"/>
      <c r="FC13" s="105"/>
      <c r="FD13" s="105"/>
      <c r="FE13" s="105"/>
      <c r="FF13" s="105"/>
      <c r="FG13" s="105"/>
      <c r="FH13" s="105"/>
      <c r="FI13" s="105"/>
      <c r="FJ13" s="105"/>
      <c r="FK13" s="105"/>
      <c r="FL13" s="105"/>
      <c r="FM13" s="105"/>
      <c r="FN13" s="105"/>
      <c r="FO13" s="105"/>
      <c r="FP13" s="105"/>
      <c r="FQ13" s="105"/>
      <c r="FR13" s="105"/>
      <c r="FS13" s="105"/>
      <c r="FT13" s="105"/>
      <c r="FU13" s="105"/>
      <c r="FV13" s="105"/>
      <c r="FW13" s="105"/>
      <c r="FX13" s="105"/>
      <c r="FY13" s="105"/>
      <c r="FZ13" s="105"/>
      <c r="GA13" s="105"/>
      <c r="GB13" s="105"/>
      <c r="GC13" s="105"/>
      <c r="GD13" s="105"/>
      <c r="GE13" s="105"/>
      <c r="GF13" s="105"/>
      <c r="GG13" s="105"/>
      <c r="GH13" s="105"/>
      <c r="GI13" s="105"/>
      <c r="GJ13" s="105"/>
      <c r="GK13" s="105"/>
      <c r="GL13" s="105"/>
      <c r="GM13" s="105"/>
      <c r="GN13" s="105"/>
      <c r="GO13" s="105"/>
      <c r="GP13" s="105"/>
      <c r="GQ13" s="105"/>
      <c r="GR13" s="105"/>
      <c r="GS13" s="105"/>
      <c r="GT13" s="105"/>
      <c r="GU13" s="105"/>
      <c r="GV13" s="105"/>
      <c r="GW13" s="105"/>
      <c r="GX13" s="105"/>
      <c r="GY13" s="105"/>
      <c r="GZ13" s="105"/>
      <c r="HA13" s="105"/>
      <c r="HB13" s="105"/>
      <c r="HC13" s="105"/>
      <c r="HD13" s="105"/>
      <c r="HE13" s="105"/>
      <c r="HF13" s="105"/>
      <c r="HG13" s="105"/>
      <c r="HH13" s="105"/>
      <c r="HI13" s="105"/>
      <c r="HJ13" s="105"/>
      <c r="HK13" s="105"/>
      <c r="HL13" s="105"/>
      <c r="HM13" s="105"/>
      <c r="HN13" s="105"/>
      <c r="HO13" s="105"/>
      <c r="HP13" s="105"/>
      <c r="HQ13" s="105"/>
      <c r="HR13" s="105"/>
      <c r="HS13" s="105"/>
      <c r="HT13" s="105"/>
      <c r="HU13" s="105"/>
      <c r="HV13" s="105"/>
      <c r="HW13" s="105"/>
      <c r="HX13" s="105"/>
      <c r="HY13" s="105"/>
      <c r="HZ13" s="105"/>
      <c r="IA13" s="105"/>
      <c r="IB13" s="105"/>
      <c r="IC13" s="105"/>
      <c r="ID13" s="105"/>
      <c r="IE13" s="105"/>
      <c r="IF13" s="105"/>
      <c r="IG13" s="105"/>
      <c r="IH13" s="105"/>
      <c r="II13" s="105"/>
      <c r="IJ13" s="105"/>
      <c r="IK13" s="105"/>
      <c r="IL13" s="105"/>
      <c r="IM13" s="105"/>
      <c r="IN13" s="105"/>
      <c r="IO13" s="105"/>
      <c r="IP13" s="105"/>
      <c r="IQ13" s="105"/>
      <c r="IR13" s="105"/>
      <c r="IS13" s="105"/>
      <c r="IT13" s="105"/>
      <c r="IU13" s="105"/>
      <c r="IV13" s="105"/>
    </row>
    <row r="14" spans="1:256" ht="4.5" customHeight="1">
      <c r="A14" s="105"/>
      <c r="B14" s="117"/>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18"/>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105"/>
      <c r="IG14" s="105"/>
      <c r="IH14" s="105"/>
      <c r="II14" s="105"/>
      <c r="IJ14" s="105"/>
      <c r="IK14" s="105"/>
      <c r="IL14" s="105"/>
      <c r="IM14" s="105"/>
      <c r="IN14" s="105"/>
      <c r="IO14" s="105"/>
      <c r="IP14" s="105"/>
      <c r="IQ14" s="105"/>
      <c r="IR14" s="105"/>
      <c r="IS14" s="105"/>
      <c r="IT14" s="105"/>
      <c r="IU14" s="105"/>
      <c r="IV14" s="105"/>
    </row>
    <row r="15" spans="1:256" ht="21" customHeight="1">
      <c r="A15" s="105"/>
      <c r="B15" s="117"/>
      <c r="C15" s="110" t="s">
        <v>252</v>
      </c>
      <c r="D15" s="107"/>
      <c r="E15" s="107"/>
      <c r="F15" s="107"/>
      <c r="G15" s="150"/>
      <c r="H15" s="110"/>
      <c r="I15" s="107"/>
      <c r="J15" s="107"/>
      <c r="K15" s="107"/>
      <c r="L15" s="107"/>
      <c r="M15" s="107"/>
      <c r="N15" s="126" t="s">
        <v>128</v>
      </c>
      <c r="O15" s="105"/>
      <c r="P15" s="110" t="s">
        <v>622</v>
      </c>
      <c r="Q15" s="107"/>
      <c r="R15" s="107"/>
      <c r="S15" s="107"/>
      <c r="T15" s="150"/>
      <c r="U15" s="110"/>
      <c r="V15" s="107"/>
      <c r="W15" s="107"/>
      <c r="X15" s="107"/>
      <c r="Y15" s="126" t="s">
        <v>128</v>
      </c>
      <c r="Z15" s="118"/>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c r="BP15" s="105"/>
      <c r="BQ15" s="105"/>
      <c r="BR15" s="105"/>
      <c r="BS15" s="105"/>
      <c r="BT15" s="105"/>
      <c r="BU15" s="105"/>
      <c r="BV15" s="105"/>
      <c r="BW15" s="105"/>
      <c r="BX15" s="105"/>
      <c r="BY15" s="105"/>
      <c r="BZ15" s="105"/>
      <c r="CA15" s="105"/>
      <c r="CB15" s="105"/>
      <c r="CC15" s="105"/>
      <c r="CD15" s="105"/>
      <c r="CE15" s="105"/>
      <c r="CF15" s="105"/>
      <c r="CG15" s="105"/>
      <c r="CH15" s="105"/>
      <c r="CI15" s="105"/>
      <c r="CJ15" s="105"/>
      <c r="CK15" s="105"/>
      <c r="CL15" s="105"/>
      <c r="CM15" s="105"/>
      <c r="CN15" s="105"/>
      <c r="CO15" s="105"/>
      <c r="CP15" s="105"/>
      <c r="CQ15" s="105"/>
      <c r="CR15" s="105"/>
      <c r="CS15" s="105"/>
      <c r="CT15" s="105"/>
      <c r="CU15" s="105"/>
      <c r="CV15" s="105"/>
      <c r="CW15" s="105"/>
      <c r="CX15" s="105"/>
      <c r="CY15" s="105"/>
      <c r="CZ15" s="105"/>
      <c r="DA15" s="105"/>
      <c r="DB15" s="105"/>
      <c r="DC15" s="105"/>
      <c r="DD15" s="105"/>
      <c r="DE15" s="105"/>
      <c r="DF15" s="105"/>
      <c r="DG15" s="105"/>
      <c r="DH15" s="105"/>
      <c r="DI15" s="105"/>
      <c r="DJ15" s="105"/>
      <c r="DK15" s="105"/>
      <c r="DL15" s="105"/>
      <c r="DM15" s="105"/>
      <c r="DN15" s="105"/>
      <c r="DO15" s="105"/>
      <c r="DP15" s="105"/>
      <c r="DQ15" s="105"/>
      <c r="DR15" s="105"/>
      <c r="DS15" s="105"/>
      <c r="DT15" s="105"/>
      <c r="DU15" s="105"/>
      <c r="DV15" s="105"/>
      <c r="DW15" s="105"/>
      <c r="DX15" s="105"/>
      <c r="DY15" s="105"/>
      <c r="DZ15" s="105"/>
      <c r="EA15" s="105"/>
      <c r="EB15" s="105"/>
      <c r="EC15" s="105"/>
      <c r="ED15" s="105"/>
      <c r="EE15" s="105"/>
      <c r="EF15" s="105"/>
      <c r="EG15" s="105"/>
      <c r="EH15" s="105"/>
      <c r="EI15" s="105"/>
      <c r="EJ15" s="105"/>
      <c r="EK15" s="105"/>
      <c r="EL15" s="105"/>
      <c r="EM15" s="105"/>
      <c r="EN15" s="105"/>
      <c r="EO15" s="105"/>
      <c r="EP15" s="105"/>
      <c r="EQ15" s="105"/>
      <c r="ER15" s="105"/>
      <c r="ES15" s="105"/>
      <c r="ET15" s="105"/>
      <c r="EU15" s="105"/>
      <c r="EV15" s="105"/>
      <c r="EW15" s="105"/>
      <c r="EX15" s="105"/>
      <c r="EY15" s="105"/>
      <c r="EZ15" s="105"/>
      <c r="FA15" s="105"/>
      <c r="FB15" s="105"/>
      <c r="FC15" s="105"/>
      <c r="FD15" s="105"/>
      <c r="FE15" s="105"/>
      <c r="FF15" s="105"/>
      <c r="FG15" s="105"/>
      <c r="FH15" s="105"/>
      <c r="FI15" s="105"/>
      <c r="FJ15" s="105"/>
      <c r="FK15" s="105"/>
      <c r="FL15" s="105"/>
      <c r="FM15" s="105"/>
      <c r="FN15" s="105"/>
      <c r="FO15" s="105"/>
      <c r="FP15" s="105"/>
      <c r="FQ15" s="105"/>
      <c r="FR15" s="105"/>
      <c r="FS15" s="105"/>
      <c r="FT15" s="105"/>
      <c r="FU15" s="105"/>
      <c r="FV15" s="105"/>
      <c r="FW15" s="105"/>
      <c r="FX15" s="105"/>
      <c r="FY15" s="105"/>
      <c r="FZ15" s="105"/>
      <c r="GA15" s="105"/>
      <c r="GB15" s="105"/>
      <c r="GC15" s="105"/>
      <c r="GD15" s="105"/>
      <c r="GE15" s="105"/>
      <c r="GF15" s="105"/>
      <c r="GG15" s="105"/>
      <c r="GH15" s="105"/>
      <c r="GI15" s="105"/>
      <c r="GJ15" s="105"/>
      <c r="GK15" s="105"/>
      <c r="GL15" s="105"/>
      <c r="GM15" s="105"/>
      <c r="GN15" s="105"/>
      <c r="GO15" s="105"/>
      <c r="GP15" s="105"/>
      <c r="GQ15" s="105"/>
      <c r="GR15" s="105"/>
      <c r="GS15" s="105"/>
      <c r="GT15" s="105"/>
      <c r="GU15" s="105"/>
      <c r="GV15" s="105"/>
      <c r="GW15" s="105"/>
      <c r="GX15" s="105"/>
      <c r="GY15" s="105"/>
      <c r="GZ15" s="105"/>
      <c r="HA15" s="105"/>
      <c r="HB15" s="105"/>
      <c r="HC15" s="105"/>
      <c r="HD15" s="105"/>
      <c r="HE15" s="105"/>
      <c r="HF15" s="105"/>
      <c r="HG15" s="105"/>
      <c r="HH15" s="105"/>
      <c r="HI15" s="105"/>
      <c r="HJ15" s="105"/>
      <c r="HK15" s="105"/>
      <c r="HL15" s="105"/>
      <c r="HM15" s="105"/>
      <c r="HN15" s="105"/>
      <c r="HO15" s="105"/>
      <c r="HP15" s="105"/>
      <c r="HQ15" s="105"/>
      <c r="HR15" s="105"/>
      <c r="HS15" s="105"/>
      <c r="HT15" s="105"/>
      <c r="HU15" s="105"/>
      <c r="HV15" s="105"/>
      <c r="HW15" s="105"/>
      <c r="HX15" s="105"/>
      <c r="HY15" s="105"/>
      <c r="HZ15" s="105"/>
      <c r="IA15" s="105"/>
      <c r="IB15" s="105"/>
      <c r="IC15" s="105"/>
      <c r="ID15" s="105"/>
      <c r="IE15" s="105"/>
      <c r="IF15" s="105"/>
      <c r="IG15" s="105"/>
      <c r="IH15" s="105"/>
      <c r="II15" s="105"/>
      <c r="IJ15" s="105"/>
      <c r="IK15" s="105"/>
      <c r="IL15" s="105"/>
      <c r="IM15" s="105"/>
      <c r="IN15" s="105"/>
      <c r="IO15" s="105"/>
      <c r="IP15" s="105"/>
      <c r="IQ15" s="105"/>
      <c r="IR15" s="105"/>
      <c r="IS15" s="105"/>
      <c r="IT15" s="105"/>
      <c r="IU15" s="105"/>
      <c r="IV15" s="105"/>
    </row>
    <row r="16" spans="1:256">
      <c r="A16" s="105"/>
      <c r="B16" s="117"/>
      <c r="C16" s="105"/>
      <c r="D16" s="105"/>
      <c r="E16" s="105"/>
      <c r="F16" s="105"/>
      <c r="G16" s="105"/>
      <c r="H16" s="105"/>
      <c r="I16" s="105"/>
      <c r="J16" s="105"/>
      <c r="K16" s="105"/>
      <c r="L16" s="105"/>
      <c r="M16" s="105"/>
      <c r="N16" s="105"/>
      <c r="O16" s="105"/>
      <c r="P16" s="158"/>
      <c r="Q16" s="105"/>
      <c r="R16" s="105"/>
      <c r="S16" s="105"/>
      <c r="T16" s="105"/>
      <c r="U16" s="105"/>
      <c r="V16" s="105"/>
      <c r="W16" s="105"/>
      <c r="X16" s="105"/>
      <c r="Y16" s="105"/>
      <c r="Z16" s="118"/>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row>
    <row r="17" spans="1:256">
      <c r="A17" s="105"/>
      <c r="B17" s="117"/>
      <c r="C17" s="105" t="s">
        <v>179</v>
      </c>
      <c r="D17" s="105"/>
      <c r="E17" s="105"/>
      <c r="F17" s="105"/>
      <c r="G17" s="105"/>
      <c r="H17" s="105"/>
      <c r="I17" s="105"/>
      <c r="J17" s="105"/>
      <c r="K17" s="105"/>
      <c r="L17" s="105"/>
      <c r="M17" s="105"/>
      <c r="N17" s="105"/>
      <c r="O17" s="105"/>
      <c r="P17" s="105"/>
      <c r="Q17" s="105"/>
      <c r="R17" s="105"/>
      <c r="S17" s="105"/>
      <c r="T17" s="105"/>
      <c r="U17" s="105"/>
      <c r="V17" s="105"/>
      <c r="W17" s="105"/>
      <c r="X17" s="105"/>
      <c r="Y17" s="105"/>
      <c r="Z17" s="118"/>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5"/>
      <c r="BL17" s="105"/>
      <c r="BM17" s="105"/>
      <c r="BN17" s="105"/>
      <c r="BO17" s="105"/>
      <c r="BP17" s="105"/>
      <c r="BQ17" s="105"/>
      <c r="BR17" s="105"/>
      <c r="BS17" s="105"/>
      <c r="BT17" s="105"/>
      <c r="BU17" s="105"/>
      <c r="BV17" s="105"/>
      <c r="BW17" s="105"/>
      <c r="BX17" s="105"/>
      <c r="BY17" s="105"/>
      <c r="BZ17" s="105"/>
      <c r="CA17" s="105"/>
      <c r="CB17" s="105"/>
      <c r="CC17" s="105"/>
      <c r="CD17" s="105"/>
      <c r="CE17" s="105"/>
      <c r="CF17" s="105"/>
      <c r="CG17" s="105"/>
      <c r="CH17" s="105"/>
      <c r="CI17" s="105"/>
      <c r="CJ17" s="105"/>
      <c r="CK17" s="105"/>
      <c r="CL17" s="105"/>
      <c r="CM17" s="105"/>
      <c r="CN17" s="105"/>
      <c r="CO17" s="105"/>
      <c r="CP17" s="105"/>
      <c r="CQ17" s="105"/>
      <c r="CR17" s="105"/>
      <c r="CS17" s="105"/>
      <c r="CT17" s="105"/>
      <c r="CU17" s="105"/>
      <c r="CV17" s="105"/>
      <c r="CW17" s="105"/>
      <c r="CX17" s="105"/>
      <c r="CY17" s="105"/>
      <c r="CZ17" s="105"/>
      <c r="DA17" s="105"/>
      <c r="DB17" s="105"/>
      <c r="DC17" s="105"/>
      <c r="DD17" s="105"/>
      <c r="DE17" s="105"/>
      <c r="DF17" s="105"/>
      <c r="DG17" s="105"/>
      <c r="DH17" s="105"/>
      <c r="DI17" s="105"/>
      <c r="DJ17" s="105"/>
      <c r="DK17" s="105"/>
      <c r="DL17" s="105"/>
      <c r="DM17" s="105"/>
      <c r="DN17" s="105"/>
      <c r="DO17" s="105"/>
      <c r="DP17" s="105"/>
      <c r="DQ17" s="105"/>
      <c r="DR17" s="105"/>
      <c r="DS17" s="105"/>
      <c r="DT17" s="105"/>
      <c r="DU17" s="105"/>
      <c r="DV17" s="105"/>
      <c r="DW17" s="105"/>
      <c r="DX17" s="105"/>
      <c r="DY17" s="105"/>
      <c r="DZ17" s="105"/>
      <c r="EA17" s="105"/>
      <c r="EB17" s="105"/>
      <c r="EC17" s="105"/>
      <c r="ED17" s="105"/>
      <c r="EE17" s="105"/>
      <c r="EF17" s="105"/>
      <c r="EG17" s="105"/>
      <c r="EH17" s="105"/>
      <c r="EI17" s="105"/>
      <c r="EJ17" s="105"/>
      <c r="EK17" s="105"/>
      <c r="EL17" s="105"/>
      <c r="EM17" s="105"/>
      <c r="EN17" s="105"/>
      <c r="EO17" s="105"/>
      <c r="EP17" s="105"/>
      <c r="EQ17" s="105"/>
      <c r="ER17" s="105"/>
      <c r="ES17" s="105"/>
      <c r="ET17" s="105"/>
      <c r="EU17" s="105"/>
      <c r="EV17" s="105"/>
      <c r="EW17" s="105"/>
      <c r="EX17" s="105"/>
      <c r="EY17" s="105"/>
      <c r="EZ17" s="105"/>
      <c r="FA17" s="105"/>
      <c r="FB17" s="105"/>
      <c r="FC17" s="105"/>
      <c r="FD17" s="105"/>
      <c r="FE17" s="105"/>
      <c r="FF17" s="105"/>
      <c r="FG17" s="105"/>
      <c r="FH17" s="105"/>
      <c r="FI17" s="105"/>
      <c r="FJ17" s="105"/>
      <c r="FK17" s="105"/>
      <c r="FL17" s="105"/>
      <c r="FM17" s="105"/>
      <c r="FN17" s="105"/>
      <c r="FO17" s="105"/>
      <c r="FP17" s="105"/>
      <c r="FQ17" s="105"/>
      <c r="FR17" s="105"/>
      <c r="FS17" s="105"/>
      <c r="FT17" s="105"/>
      <c r="FU17" s="105"/>
      <c r="FV17" s="105"/>
      <c r="FW17" s="105"/>
      <c r="FX17" s="105"/>
      <c r="FY17" s="105"/>
      <c r="FZ17" s="105"/>
      <c r="GA17" s="105"/>
      <c r="GB17" s="105"/>
      <c r="GC17" s="105"/>
      <c r="GD17" s="105"/>
      <c r="GE17" s="105"/>
      <c r="GF17" s="105"/>
      <c r="GG17" s="105"/>
      <c r="GH17" s="105"/>
      <c r="GI17" s="105"/>
      <c r="GJ17" s="105"/>
      <c r="GK17" s="105"/>
      <c r="GL17" s="105"/>
      <c r="GM17" s="105"/>
      <c r="GN17" s="105"/>
      <c r="GO17" s="105"/>
      <c r="GP17" s="105"/>
      <c r="GQ17" s="105"/>
      <c r="GR17" s="105"/>
      <c r="GS17" s="105"/>
      <c r="GT17" s="105"/>
      <c r="GU17" s="105"/>
      <c r="GV17" s="105"/>
      <c r="GW17" s="105"/>
      <c r="GX17" s="105"/>
      <c r="GY17" s="105"/>
      <c r="GZ17" s="105"/>
      <c r="HA17" s="105"/>
      <c r="HB17" s="105"/>
      <c r="HC17" s="105"/>
      <c r="HD17" s="105"/>
      <c r="HE17" s="105"/>
      <c r="HF17" s="105"/>
      <c r="HG17" s="105"/>
      <c r="HH17" s="105"/>
      <c r="HI17" s="105"/>
      <c r="HJ17" s="105"/>
      <c r="HK17" s="105"/>
      <c r="HL17" s="105"/>
      <c r="HM17" s="105"/>
      <c r="HN17" s="105"/>
      <c r="HO17" s="105"/>
      <c r="HP17" s="105"/>
      <c r="HQ17" s="105"/>
      <c r="HR17" s="105"/>
      <c r="HS17" s="105"/>
      <c r="HT17" s="105"/>
      <c r="HU17" s="105"/>
      <c r="HV17" s="105"/>
      <c r="HW17" s="105"/>
      <c r="HX17" s="105"/>
      <c r="HY17" s="105"/>
      <c r="HZ17" s="105"/>
      <c r="IA17" s="105"/>
      <c r="IB17" s="105"/>
      <c r="IC17" s="105"/>
      <c r="ID17" s="105"/>
      <c r="IE17" s="105"/>
      <c r="IF17" s="105"/>
      <c r="IG17" s="105"/>
      <c r="IH17" s="105"/>
      <c r="II17" s="105"/>
      <c r="IJ17" s="105"/>
      <c r="IK17" s="105"/>
      <c r="IL17" s="105"/>
      <c r="IM17" s="105"/>
      <c r="IN17" s="105"/>
      <c r="IO17" s="105"/>
      <c r="IP17" s="105"/>
      <c r="IQ17" s="105"/>
      <c r="IR17" s="105"/>
      <c r="IS17" s="105"/>
      <c r="IT17" s="105"/>
      <c r="IU17" s="105"/>
      <c r="IV17" s="105"/>
    </row>
    <row r="18" spans="1:256" ht="4.5" customHeight="1">
      <c r="A18" s="105"/>
      <c r="B18" s="117"/>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18"/>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c r="BA18" s="105"/>
      <c r="BB18" s="105"/>
      <c r="BC18" s="105"/>
      <c r="BD18" s="105"/>
      <c r="BE18" s="105"/>
      <c r="BF18" s="105"/>
      <c r="BG18" s="105"/>
      <c r="BH18" s="105"/>
      <c r="BI18" s="105"/>
      <c r="BJ18" s="105"/>
      <c r="BK18" s="105"/>
      <c r="BL18" s="105"/>
      <c r="BM18" s="105"/>
      <c r="BN18" s="105"/>
      <c r="BO18" s="105"/>
      <c r="BP18" s="105"/>
      <c r="BQ18" s="105"/>
      <c r="BR18" s="105"/>
      <c r="BS18" s="105"/>
      <c r="BT18" s="105"/>
      <c r="BU18" s="105"/>
      <c r="BV18" s="105"/>
      <c r="BW18" s="105"/>
      <c r="BX18" s="105"/>
      <c r="BY18" s="105"/>
      <c r="BZ18" s="105"/>
      <c r="CA18" s="105"/>
      <c r="CB18" s="105"/>
      <c r="CC18" s="105"/>
      <c r="CD18" s="105"/>
      <c r="CE18" s="105"/>
      <c r="CF18" s="105"/>
      <c r="CG18" s="105"/>
      <c r="CH18" s="105"/>
      <c r="CI18" s="105"/>
      <c r="CJ18" s="105"/>
      <c r="CK18" s="105"/>
      <c r="CL18" s="105"/>
      <c r="CM18" s="105"/>
      <c r="CN18" s="105"/>
      <c r="CO18" s="105"/>
      <c r="CP18" s="105"/>
      <c r="CQ18" s="105"/>
      <c r="CR18" s="105"/>
      <c r="CS18" s="105"/>
      <c r="CT18" s="105"/>
      <c r="CU18" s="105"/>
      <c r="CV18" s="105"/>
      <c r="CW18" s="105"/>
      <c r="CX18" s="105"/>
      <c r="CY18" s="105"/>
      <c r="CZ18" s="105"/>
      <c r="DA18" s="105"/>
      <c r="DB18" s="105"/>
      <c r="DC18" s="105"/>
      <c r="DD18" s="105"/>
      <c r="DE18" s="105"/>
      <c r="DF18" s="105"/>
      <c r="DG18" s="105"/>
      <c r="DH18" s="105"/>
      <c r="DI18" s="105"/>
      <c r="DJ18" s="105"/>
      <c r="DK18" s="105"/>
      <c r="DL18" s="105"/>
      <c r="DM18" s="105"/>
      <c r="DN18" s="105"/>
      <c r="DO18" s="105"/>
      <c r="DP18" s="105"/>
      <c r="DQ18" s="105"/>
      <c r="DR18" s="105"/>
      <c r="DS18" s="105"/>
      <c r="DT18" s="105"/>
      <c r="DU18" s="105"/>
      <c r="DV18" s="105"/>
      <c r="DW18" s="105"/>
      <c r="DX18" s="105"/>
      <c r="DY18" s="105"/>
      <c r="DZ18" s="105"/>
      <c r="EA18" s="105"/>
      <c r="EB18" s="105"/>
      <c r="EC18" s="105"/>
      <c r="ED18" s="105"/>
      <c r="EE18" s="105"/>
      <c r="EF18" s="105"/>
      <c r="EG18" s="105"/>
      <c r="EH18" s="105"/>
      <c r="EI18" s="105"/>
      <c r="EJ18" s="105"/>
      <c r="EK18" s="105"/>
      <c r="EL18" s="105"/>
      <c r="EM18" s="105"/>
      <c r="EN18" s="105"/>
      <c r="EO18" s="105"/>
      <c r="EP18" s="105"/>
      <c r="EQ18" s="105"/>
      <c r="ER18" s="105"/>
      <c r="ES18" s="105"/>
      <c r="ET18" s="105"/>
      <c r="EU18" s="105"/>
      <c r="EV18" s="105"/>
      <c r="EW18" s="105"/>
      <c r="EX18" s="105"/>
      <c r="EY18" s="105"/>
      <c r="EZ18" s="105"/>
      <c r="FA18" s="105"/>
      <c r="FB18" s="105"/>
      <c r="FC18" s="105"/>
      <c r="FD18" s="105"/>
      <c r="FE18" s="105"/>
      <c r="FF18" s="105"/>
      <c r="FG18" s="105"/>
      <c r="FH18" s="105"/>
      <c r="FI18" s="105"/>
      <c r="FJ18" s="105"/>
      <c r="FK18" s="105"/>
      <c r="FL18" s="105"/>
      <c r="FM18" s="105"/>
      <c r="FN18" s="105"/>
      <c r="FO18" s="105"/>
      <c r="FP18" s="105"/>
      <c r="FQ18" s="105"/>
      <c r="FR18" s="105"/>
      <c r="FS18" s="105"/>
      <c r="FT18" s="105"/>
      <c r="FU18" s="105"/>
      <c r="FV18" s="105"/>
      <c r="FW18" s="105"/>
      <c r="FX18" s="105"/>
      <c r="FY18" s="105"/>
      <c r="FZ18" s="105"/>
      <c r="GA18" s="105"/>
      <c r="GB18" s="105"/>
      <c r="GC18" s="105"/>
      <c r="GD18" s="105"/>
      <c r="GE18" s="105"/>
      <c r="GF18" s="105"/>
      <c r="GG18" s="105"/>
      <c r="GH18" s="105"/>
      <c r="GI18" s="105"/>
      <c r="GJ18" s="105"/>
      <c r="GK18" s="105"/>
      <c r="GL18" s="105"/>
      <c r="GM18" s="105"/>
      <c r="GN18" s="105"/>
      <c r="GO18" s="105"/>
      <c r="GP18" s="105"/>
      <c r="GQ18" s="105"/>
      <c r="GR18" s="105"/>
      <c r="GS18" s="105"/>
      <c r="GT18" s="105"/>
      <c r="GU18" s="105"/>
      <c r="GV18" s="105"/>
      <c r="GW18" s="105"/>
      <c r="GX18" s="105"/>
      <c r="GY18" s="105"/>
      <c r="GZ18" s="105"/>
      <c r="HA18" s="105"/>
      <c r="HB18" s="105"/>
      <c r="HC18" s="105"/>
      <c r="HD18" s="105"/>
      <c r="HE18" s="105"/>
      <c r="HF18" s="105"/>
      <c r="HG18" s="105"/>
      <c r="HH18" s="105"/>
      <c r="HI18" s="105"/>
      <c r="HJ18" s="105"/>
      <c r="HK18" s="105"/>
      <c r="HL18" s="105"/>
      <c r="HM18" s="105"/>
      <c r="HN18" s="105"/>
      <c r="HO18" s="105"/>
      <c r="HP18" s="105"/>
      <c r="HQ18" s="105"/>
      <c r="HR18" s="105"/>
      <c r="HS18" s="105"/>
      <c r="HT18" s="105"/>
      <c r="HU18" s="105"/>
      <c r="HV18" s="105"/>
      <c r="HW18" s="105"/>
      <c r="HX18" s="105"/>
      <c r="HY18" s="105"/>
      <c r="HZ18" s="105"/>
      <c r="IA18" s="105"/>
      <c r="IB18" s="105"/>
      <c r="IC18" s="105"/>
      <c r="ID18" s="105"/>
      <c r="IE18" s="105"/>
      <c r="IF18" s="105"/>
      <c r="IG18" s="105"/>
      <c r="IH18" s="105"/>
      <c r="II18" s="105"/>
      <c r="IJ18" s="105"/>
      <c r="IK18" s="105"/>
      <c r="IL18" s="105"/>
      <c r="IM18" s="105"/>
      <c r="IN18" s="105"/>
      <c r="IO18" s="105"/>
      <c r="IP18" s="105"/>
      <c r="IQ18" s="105"/>
      <c r="IR18" s="105"/>
      <c r="IS18" s="105"/>
      <c r="IT18" s="105"/>
      <c r="IU18" s="105"/>
      <c r="IV18" s="105"/>
    </row>
    <row r="19" spans="1:256" ht="21.75" customHeight="1">
      <c r="A19" s="105"/>
      <c r="B19" s="117"/>
      <c r="C19" s="1773" t="s">
        <v>623</v>
      </c>
      <c r="D19" s="1774"/>
      <c r="E19" s="1774"/>
      <c r="F19" s="1774"/>
      <c r="G19" s="1774"/>
      <c r="H19" s="1774"/>
      <c r="I19" s="1775"/>
      <c r="J19" s="110" t="s">
        <v>624</v>
      </c>
      <c r="K19" s="107"/>
      <c r="L19" s="107"/>
      <c r="M19" s="107"/>
      <c r="N19" s="107"/>
      <c r="O19" s="107"/>
      <c r="P19" s="126" t="s">
        <v>128</v>
      </c>
      <c r="Q19" s="105"/>
      <c r="R19" s="105"/>
      <c r="S19" s="105"/>
      <c r="T19" s="105"/>
      <c r="U19" s="105"/>
      <c r="V19" s="105"/>
      <c r="W19" s="105"/>
      <c r="X19" s="105"/>
      <c r="Y19" s="105"/>
      <c r="Z19" s="118"/>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5"/>
      <c r="BA19" s="105"/>
      <c r="BB19" s="105"/>
      <c r="BC19" s="105"/>
      <c r="BD19" s="105"/>
      <c r="BE19" s="105"/>
      <c r="BF19" s="105"/>
      <c r="BG19" s="105"/>
      <c r="BH19" s="105"/>
      <c r="BI19" s="105"/>
      <c r="BJ19" s="105"/>
      <c r="BK19" s="105"/>
      <c r="BL19" s="105"/>
      <c r="BM19" s="105"/>
      <c r="BN19" s="105"/>
      <c r="BO19" s="105"/>
      <c r="BP19" s="105"/>
      <c r="BQ19" s="105"/>
      <c r="BR19" s="105"/>
      <c r="BS19" s="105"/>
      <c r="BT19" s="105"/>
      <c r="BU19" s="105"/>
      <c r="BV19" s="105"/>
      <c r="BW19" s="105"/>
      <c r="BX19" s="105"/>
      <c r="BY19" s="105"/>
      <c r="BZ19" s="105"/>
      <c r="CA19" s="105"/>
      <c r="CB19" s="105"/>
      <c r="CC19" s="105"/>
      <c r="CD19" s="105"/>
      <c r="CE19" s="105"/>
      <c r="CF19" s="105"/>
      <c r="CG19" s="105"/>
      <c r="CH19" s="105"/>
      <c r="CI19" s="105"/>
      <c r="CJ19" s="105"/>
      <c r="CK19" s="105"/>
      <c r="CL19" s="105"/>
      <c r="CM19" s="105"/>
      <c r="CN19" s="105"/>
      <c r="CO19" s="105"/>
      <c r="CP19" s="105"/>
      <c r="CQ19" s="105"/>
      <c r="CR19" s="105"/>
      <c r="CS19" s="105"/>
      <c r="CT19" s="105"/>
      <c r="CU19" s="105"/>
      <c r="CV19" s="105"/>
      <c r="CW19" s="105"/>
      <c r="CX19" s="105"/>
      <c r="CY19" s="105"/>
      <c r="CZ19" s="105"/>
      <c r="DA19" s="105"/>
      <c r="DB19" s="105"/>
      <c r="DC19" s="105"/>
      <c r="DD19" s="105"/>
      <c r="DE19" s="105"/>
      <c r="DF19" s="105"/>
      <c r="DG19" s="105"/>
      <c r="DH19" s="105"/>
      <c r="DI19" s="105"/>
      <c r="DJ19" s="105"/>
      <c r="DK19" s="105"/>
      <c r="DL19" s="105"/>
      <c r="DM19" s="105"/>
      <c r="DN19" s="105"/>
      <c r="DO19" s="105"/>
      <c r="DP19" s="105"/>
      <c r="DQ19" s="105"/>
      <c r="DR19" s="105"/>
      <c r="DS19" s="105"/>
      <c r="DT19" s="105"/>
      <c r="DU19" s="105"/>
      <c r="DV19" s="105"/>
      <c r="DW19" s="105"/>
      <c r="DX19" s="105"/>
      <c r="DY19" s="105"/>
      <c r="DZ19" s="105"/>
      <c r="EA19" s="105"/>
      <c r="EB19" s="105"/>
      <c r="EC19" s="105"/>
      <c r="ED19" s="105"/>
      <c r="EE19" s="105"/>
      <c r="EF19" s="105"/>
      <c r="EG19" s="105"/>
      <c r="EH19" s="105"/>
      <c r="EI19" s="105"/>
      <c r="EJ19" s="105"/>
      <c r="EK19" s="105"/>
      <c r="EL19" s="105"/>
      <c r="EM19" s="105"/>
      <c r="EN19" s="105"/>
      <c r="EO19" s="105"/>
      <c r="EP19" s="105"/>
      <c r="EQ19" s="105"/>
      <c r="ER19" s="105"/>
      <c r="ES19" s="105"/>
      <c r="ET19" s="105"/>
      <c r="EU19" s="105"/>
      <c r="EV19" s="105"/>
      <c r="EW19" s="105"/>
      <c r="EX19" s="105"/>
      <c r="EY19" s="105"/>
      <c r="EZ19" s="105"/>
      <c r="FA19" s="105"/>
      <c r="FB19" s="105"/>
      <c r="FC19" s="105"/>
      <c r="FD19" s="105"/>
      <c r="FE19" s="105"/>
      <c r="FF19" s="105"/>
      <c r="FG19" s="105"/>
      <c r="FH19" s="105"/>
      <c r="FI19" s="105"/>
      <c r="FJ19" s="105"/>
      <c r="FK19" s="105"/>
      <c r="FL19" s="105"/>
      <c r="FM19" s="105"/>
      <c r="FN19" s="105"/>
      <c r="FO19" s="105"/>
      <c r="FP19" s="105"/>
      <c r="FQ19" s="105"/>
      <c r="FR19" s="105"/>
      <c r="FS19" s="105"/>
      <c r="FT19" s="105"/>
      <c r="FU19" s="105"/>
      <c r="FV19" s="105"/>
      <c r="FW19" s="105"/>
      <c r="FX19" s="105"/>
      <c r="FY19" s="105"/>
      <c r="FZ19" s="105"/>
      <c r="GA19" s="105"/>
      <c r="GB19" s="105"/>
      <c r="GC19" s="105"/>
      <c r="GD19" s="105"/>
      <c r="GE19" s="105"/>
      <c r="GF19" s="105"/>
      <c r="GG19" s="105"/>
      <c r="GH19" s="105"/>
      <c r="GI19" s="105"/>
      <c r="GJ19" s="105"/>
      <c r="GK19" s="105"/>
      <c r="GL19" s="105"/>
      <c r="GM19" s="105"/>
      <c r="GN19" s="105"/>
      <c r="GO19" s="105"/>
      <c r="GP19" s="105"/>
      <c r="GQ19" s="105"/>
      <c r="GR19" s="105"/>
      <c r="GS19" s="105"/>
      <c r="GT19" s="105"/>
      <c r="GU19" s="105"/>
      <c r="GV19" s="105"/>
      <c r="GW19" s="105"/>
      <c r="GX19" s="105"/>
      <c r="GY19" s="105"/>
      <c r="GZ19" s="105"/>
      <c r="HA19" s="105"/>
      <c r="HB19" s="105"/>
      <c r="HC19" s="105"/>
      <c r="HD19" s="105"/>
      <c r="HE19" s="105"/>
      <c r="HF19" s="105"/>
      <c r="HG19" s="105"/>
      <c r="HH19" s="105"/>
      <c r="HI19" s="105"/>
      <c r="HJ19" s="105"/>
      <c r="HK19" s="105"/>
      <c r="HL19" s="105"/>
      <c r="HM19" s="105"/>
      <c r="HN19" s="105"/>
      <c r="HO19" s="105"/>
      <c r="HP19" s="105"/>
      <c r="HQ19" s="105"/>
      <c r="HR19" s="105"/>
      <c r="HS19" s="105"/>
      <c r="HT19" s="105"/>
      <c r="HU19" s="105"/>
      <c r="HV19" s="105"/>
      <c r="HW19" s="105"/>
      <c r="HX19" s="105"/>
      <c r="HY19" s="105"/>
      <c r="HZ19" s="105"/>
      <c r="IA19" s="105"/>
      <c r="IB19" s="105"/>
      <c r="IC19" s="105"/>
      <c r="ID19" s="105"/>
      <c r="IE19" s="105"/>
      <c r="IF19" s="105"/>
      <c r="IG19" s="105"/>
      <c r="IH19" s="105"/>
      <c r="II19" s="105"/>
      <c r="IJ19" s="105"/>
      <c r="IK19" s="105"/>
      <c r="IL19" s="105"/>
      <c r="IM19" s="105"/>
      <c r="IN19" s="105"/>
      <c r="IO19" s="105"/>
      <c r="IP19" s="105"/>
      <c r="IQ19" s="105"/>
      <c r="IR19" s="105"/>
      <c r="IS19" s="105"/>
      <c r="IT19" s="105"/>
      <c r="IU19" s="105"/>
      <c r="IV19" s="105"/>
    </row>
    <row r="20" spans="1:256" ht="21" customHeight="1">
      <c r="A20" s="105"/>
      <c r="B20" s="117"/>
      <c r="C20" s="1818" t="s">
        <v>968</v>
      </c>
      <c r="D20" s="1830"/>
      <c r="E20" s="1830"/>
      <c r="F20" s="1830"/>
      <c r="G20" s="1830"/>
      <c r="H20" s="1830"/>
      <c r="I20" s="1819"/>
      <c r="J20" s="110" t="s">
        <v>625</v>
      </c>
      <c r="K20" s="107"/>
      <c r="L20" s="107"/>
      <c r="M20" s="107"/>
      <c r="N20" s="107"/>
      <c r="O20" s="107"/>
      <c r="P20" s="126" t="s">
        <v>128</v>
      </c>
      <c r="Q20" s="105"/>
      <c r="R20" s="105"/>
      <c r="S20" s="105"/>
      <c r="T20" s="105"/>
      <c r="U20" s="105"/>
      <c r="V20" s="105"/>
      <c r="W20" s="105"/>
      <c r="X20" s="105"/>
      <c r="Y20" s="105"/>
      <c r="Z20" s="118"/>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5"/>
      <c r="BA20" s="105"/>
      <c r="BB20" s="105"/>
      <c r="BC20" s="105"/>
      <c r="BD20" s="105"/>
      <c r="BE20" s="105"/>
      <c r="BF20" s="105"/>
      <c r="BG20" s="105"/>
      <c r="BH20" s="105"/>
      <c r="BI20" s="105"/>
      <c r="BJ20" s="105"/>
      <c r="BK20" s="105"/>
      <c r="BL20" s="105"/>
      <c r="BM20" s="105"/>
      <c r="BN20" s="105"/>
      <c r="BO20" s="105"/>
      <c r="BP20" s="105"/>
      <c r="BQ20" s="105"/>
      <c r="BR20" s="105"/>
      <c r="BS20" s="105"/>
      <c r="BT20" s="105"/>
      <c r="BU20" s="105"/>
      <c r="BV20" s="105"/>
      <c r="BW20" s="105"/>
      <c r="BX20" s="105"/>
      <c r="BY20" s="105"/>
      <c r="BZ20" s="105"/>
      <c r="CA20" s="105"/>
      <c r="CB20" s="105"/>
      <c r="CC20" s="105"/>
      <c r="CD20" s="105"/>
      <c r="CE20" s="105"/>
      <c r="CF20" s="105"/>
      <c r="CG20" s="105"/>
      <c r="CH20" s="105"/>
      <c r="CI20" s="105"/>
      <c r="CJ20" s="105"/>
      <c r="CK20" s="105"/>
      <c r="CL20" s="105"/>
      <c r="CM20" s="105"/>
      <c r="CN20" s="105"/>
      <c r="CO20" s="105"/>
      <c r="CP20" s="105"/>
      <c r="CQ20" s="105"/>
      <c r="CR20" s="105"/>
      <c r="CS20" s="105"/>
      <c r="CT20" s="105"/>
      <c r="CU20" s="105"/>
      <c r="CV20" s="105"/>
      <c r="CW20" s="105"/>
      <c r="CX20" s="105"/>
      <c r="CY20" s="105"/>
      <c r="CZ20" s="105"/>
      <c r="DA20" s="105"/>
      <c r="DB20" s="105"/>
      <c r="DC20" s="105"/>
      <c r="DD20" s="105"/>
      <c r="DE20" s="105"/>
      <c r="DF20" s="105"/>
      <c r="DG20" s="105"/>
      <c r="DH20" s="105"/>
      <c r="DI20" s="105"/>
      <c r="DJ20" s="105"/>
      <c r="DK20" s="105"/>
      <c r="DL20" s="105"/>
      <c r="DM20" s="105"/>
      <c r="DN20" s="105"/>
      <c r="DO20" s="105"/>
      <c r="DP20" s="105"/>
      <c r="DQ20" s="105"/>
      <c r="DR20" s="105"/>
      <c r="DS20" s="105"/>
      <c r="DT20" s="105"/>
      <c r="DU20" s="105"/>
      <c r="DV20" s="105"/>
      <c r="DW20" s="105"/>
      <c r="DX20" s="105"/>
      <c r="DY20" s="105"/>
      <c r="DZ20" s="105"/>
      <c r="EA20" s="105"/>
      <c r="EB20" s="105"/>
      <c r="EC20" s="105"/>
      <c r="ED20" s="105"/>
      <c r="EE20" s="105"/>
      <c r="EF20" s="105"/>
      <c r="EG20" s="105"/>
      <c r="EH20" s="105"/>
      <c r="EI20" s="105"/>
      <c r="EJ20" s="105"/>
      <c r="EK20" s="105"/>
      <c r="EL20" s="105"/>
      <c r="EM20" s="105"/>
      <c r="EN20" s="105"/>
      <c r="EO20" s="105"/>
      <c r="EP20" s="105"/>
      <c r="EQ20" s="105"/>
      <c r="ER20" s="105"/>
      <c r="ES20" s="105"/>
      <c r="ET20" s="105"/>
      <c r="EU20" s="105"/>
      <c r="EV20" s="105"/>
      <c r="EW20" s="105"/>
      <c r="EX20" s="105"/>
      <c r="EY20" s="105"/>
      <c r="EZ20" s="105"/>
      <c r="FA20" s="105"/>
      <c r="FB20" s="105"/>
      <c r="FC20" s="105"/>
      <c r="FD20" s="105"/>
      <c r="FE20" s="105"/>
      <c r="FF20" s="105"/>
      <c r="FG20" s="105"/>
      <c r="FH20" s="105"/>
      <c r="FI20" s="105"/>
      <c r="FJ20" s="105"/>
      <c r="FK20" s="105"/>
      <c r="FL20" s="105"/>
      <c r="FM20" s="105"/>
      <c r="FN20" s="105"/>
      <c r="FO20" s="105"/>
      <c r="FP20" s="105"/>
      <c r="FQ20" s="105"/>
      <c r="FR20" s="105"/>
      <c r="FS20" s="105"/>
      <c r="FT20" s="105"/>
      <c r="FU20" s="105"/>
      <c r="FV20" s="105"/>
      <c r="FW20" s="105"/>
      <c r="FX20" s="105"/>
      <c r="FY20" s="105"/>
      <c r="FZ20" s="105"/>
      <c r="GA20" s="105"/>
      <c r="GB20" s="105"/>
      <c r="GC20" s="105"/>
      <c r="GD20" s="105"/>
      <c r="GE20" s="105"/>
      <c r="GF20" s="105"/>
      <c r="GG20" s="105"/>
      <c r="GH20" s="105"/>
      <c r="GI20" s="105"/>
      <c r="GJ20" s="105"/>
      <c r="GK20" s="105"/>
      <c r="GL20" s="105"/>
      <c r="GM20" s="105"/>
      <c r="GN20" s="105"/>
      <c r="GO20" s="105"/>
      <c r="GP20" s="105"/>
      <c r="GQ20" s="105"/>
      <c r="GR20" s="105"/>
      <c r="GS20" s="105"/>
      <c r="GT20" s="105"/>
      <c r="GU20" s="105"/>
      <c r="GV20" s="105"/>
      <c r="GW20" s="105"/>
      <c r="GX20" s="105"/>
      <c r="GY20" s="105"/>
      <c r="GZ20" s="105"/>
      <c r="HA20" s="105"/>
      <c r="HB20" s="105"/>
      <c r="HC20" s="105"/>
      <c r="HD20" s="105"/>
      <c r="HE20" s="105"/>
      <c r="HF20" s="105"/>
      <c r="HG20" s="105"/>
      <c r="HH20" s="105"/>
      <c r="HI20" s="105"/>
      <c r="HJ20" s="105"/>
      <c r="HK20" s="105"/>
      <c r="HL20" s="105"/>
      <c r="HM20" s="105"/>
      <c r="HN20" s="105"/>
      <c r="HO20" s="105"/>
      <c r="HP20" s="105"/>
      <c r="HQ20" s="105"/>
      <c r="HR20" s="105"/>
      <c r="HS20" s="105"/>
      <c r="HT20" s="105"/>
      <c r="HU20" s="105"/>
      <c r="HV20" s="105"/>
      <c r="HW20" s="105"/>
      <c r="HX20" s="105"/>
      <c r="HY20" s="105"/>
      <c r="HZ20" s="105"/>
      <c r="IA20" s="105"/>
      <c r="IB20" s="105"/>
      <c r="IC20" s="105"/>
      <c r="ID20" s="105"/>
      <c r="IE20" s="105"/>
      <c r="IF20" s="105"/>
      <c r="IG20" s="105"/>
      <c r="IH20" s="105"/>
      <c r="II20" s="105"/>
      <c r="IJ20" s="105"/>
      <c r="IK20" s="105"/>
      <c r="IL20" s="105"/>
      <c r="IM20" s="105"/>
      <c r="IN20" s="105"/>
      <c r="IO20" s="105"/>
      <c r="IP20" s="105"/>
      <c r="IQ20" s="105"/>
      <c r="IR20" s="105"/>
      <c r="IS20" s="105"/>
      <c r="IT20" s="105"/>
      <c r="IU20" s="105"/>
      <c r="IV20" s="105"/>
    </row>
    <row r="21" spans="1:256">
      <c r="A21" s="105"/>
      <c r="B21" s="117"/>
      <c r="C21" s="105"/>
      <c r="D21" s="105"/>
      <c r="E21" s="105"/>
      <c r="F21" s="105"/>
      <c r="G21" s="105"/>
      <c r="H21" s="105"/>
      <c r="I21" s="105"/>
      <c r="J21" s="105"/>
      <c r="K21" s="105"/>
      <c r="L21" s="158"/>
      <c r="M21" s="105"/>
      <c r="N21" s="105"/>
      <c r="O21" s="105"/>
      <c r="P21" s="105"/>
      <c r="Q21" s="158"/>
      <c r="R21" s="105"/>
      <c r="S21" s="105"/>
      <c r="T21" s="105"/>
      <c r="U21" s="105"/>
      <c r="V21" s="158"/>
      <c r="W21" s="105"/>
      <c r="X21" s="105"/>
      <c r="Y21" s="105"/>
      <c r="Z21" s="118"/>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5"/>
      <c r="BA21" s="105"/>
      <c r="BB21" s="105"/>
      <c r="BC21" s="105"/>
      <c r="BD21" s="105"/>
      <c r="BE21" s="105"/>
      <c r="BF21" s="105"/>
      <c r="BG21" s="105"/>
      <c r="BH21" s="105"/>
      <c r="BI21" s="105"/>
      <c r="BJ21" s="105"/>
      <c r="BK21" s="105"/>
      <c r="BL21" s="105"/>
      <c r="BM21" s="105"/>
      <c r="BN21" s="105"/>
      <c r="BO21" s="105"/>
      <c r="BP21" s="105"/>
      <c r="BQ21" s="105"/>
      <c r="BR21" s="105"/>
      <c r="BS21" s="105"/>
      <c r="BT21" s="105"/>
      <c r="BU21" s="105"/>
      <c r="BV21" s="105"/>
      <c r="BW21" s="105"/>
      <c r="BX21" s="105"/>
      <c r="BY21" s="105"/>
      <c r="BZ21" s="105"/>
      <c r="CA21" s="105"/>
      <c r="CB21" s="105"/>
      <c r="CC21" s="105"/>
      <c r="CD21" s="105"/>
      <c r="CE21" s="105"/>
      <c r="CF21" s="105"/>
      <c r="CG21" s="105"/>
      <c r="CH21" s="105"/>
      <c r="CI21" s="105"/>
      <c r="CJ21" s="105"/>
      <c r="CK21" s="105"/>
      <c r="CL21" s="105"/>
      <c r="CM21" s="105"/>
      <c r="CN21" s="105"/>
      <c r="CO21" s="105"/>
      <c r="CP21" s="105"/>
      <c r="CQ21" s="105"/>
      <c r="CR21" s="105"/>
      <c r="CS21" s="105"/>
      <c r="CT21" s="105"/>
      <c r="CU21" s="105"/>
      <c r="CV21" s="105"/>
      <c r="CW21" s="105"/>
      <c r="CX21" s="105"/>
      <c r="CY21" s="105"/>
      <c r="CZ21" s="105"/>
      <c r="DA21" s="105"/>
      <c r="DB21" s="105"/>
      <c r="DC21" s="105"/>
      <c r="DD21" s="105"/>
      <c r="DE21" s="105"/>
      <c r="DF21" s="105"/>
      <c r="DG21" s="105"/>
      <c r="DH21" s="105"/>
      <c r="DI21" s="105"/>
      <c r="DJ21" s="105"/>
      <c r="DK21" s="105"/>
      <c r="DL21" s="105"/>
      <c r="DM21" s="105"/>
      <c r="DN21" s="105"/>
      <c r="DO21" s="105"/>
      <c r="DP21" s="105"/>
      <c r="DQ21" s="105"/>
      <c r="DR21" s="105"/>
      <c r="DS21" s="105"/>
      <c r="DT21" s="105"/>
      <c r="DU21" s="105"/>
      <c r="DV21" s="105"/>
      <c r="DW21" s="105"/>
      <c r="DX21" s="105"/>
      <c r="DY21" s="105"/>
      <c r="DZ21" s="105"/>
      <c r="EA21" s="105"/>
      <c r="EB21" s="105"/>
      <c r="EC21" s="105"/>
      <c r="ED21" s="105"/>
      <c r="EE21" s="105"/>
      <c r="EF21" s="105"/>
      <c r="EG21" s="105"/>
      <c r="EH21" s="105"/>
      <c r="EI21" s="105"/>
      <c r="EJ21" s="105"/>
      <c r="EK21" s="105"/>
      <c r="EL21" s="105"/>
      <c r="EM21" s="105"/>
      <c r="EN21" s="105"/>
      <c r="EO21" s="105"/>
      <c r="EP21" s="105"/>
      <c r="EQ21" s="105"/>
      <c r="ER21" s="105"/>
      <c r="ES21" s="105"/>
      <c r="ET21" s="105"/>
      <c r="EU21" s="105"/>
      <c r="EV21" s="105"/>
      <c r="EW21" s="105"/>
      <c r="EX21" s="105"/>
      <c r="EY21" s="105"/>
      <c r="EZ21" s="105"/>
      <c r="FA21" s="105"/>
      <c r="FB21" s="105"/>
      <c r="FC21" s="105"/>
      <c r="FD21" s="105"/>
      <c r="FE21" s="105"/>
      <c r="FF21" s="105"/>
      <c r="FG21" s="105"/>
      <c r="FH21" s="105"/>
      <c r="FI21" s="105"/>
      <c r="FJ21" s="105"/>
      <c r="FK21" s="105"/>
      <c r="FL21" s="105"/>
      <c r="FM21" s="105"/>
      <c r="FN21" s="105"/>
      <c r="FO21" s="105"/>
      <c r="FP21" s="105"/>
      <c r="FQ21" s="105"/>
      <c r="FR21" s="105"/>
      <c r="FS21" s="105"/>
      <c r="FT21" s="105"/>
      <c r="FU21" s="105"/>
      <c r="FV21" s="105"/>
      <c r="FW21" s="105"/>
      <c r="FX21" s="105"/>
      <c r="FY21" s="105"/>
      <c r="FZ21" s="105"/>
      <c r="GA21" s="105"/>
      <c r="GB21" s="105"/>
      <c r="GC21" s="105"/>
      <c r="GD21" s="105"/>
      <c r="GE21" s="105"/>
      <c r="GF21" s="105"/>
      <c r="GG21" s="105"/>
      <c r="GH21" s="105"/>
      <c r="GI21" s="105"/>
      <c r="GJ21" s="105"/>
      <c r="GK21" s="105"/>
      <c r="GL21" s="105"/>
      <c r="GM21" s="105"/>
      <c r="GN21" s="105"/>
      <c r="GO21" s="105"/>
      <c r="GP21" s="105"/>
      <c r="GQ21" s="105"/>
      <c r="GR21" s="105"/>
      <c r="GS21" s="105"/>
      <c r="GT21" s="105"/>
      <c r="GU21" s="105"/>
      <c r="GV21" s="105"/>
      <c r="GW21" s="105"/>
      <c r="GX21" s="105"/>
      <c r="GY21" s="105"/>
      <c r="GZ21" s="105"/>
      <c r="HA21" s="105"/>
      <c r="HB21" s="105"/>
      <c r="HC21" s="105"/>
      <c r="HD21" s="105"/>
      <c r="HE21" s="105"/>
      <c r="HF21" s="105"/>
      <c r="HG21" s="105"/>
      <c r="HH21" s="105"/>
      <c r="HI21" s="105"/>
      <c r="HJ21" s="105"/>
      <c r="HK21" s="105"/>
      <c r="HL21" s="105"/>
      <c r="HM21" s="105"/>
      <c r="HN21" s="105"/>
      <c r="HO21" s="105"/>
      <c r="HP21" s="105"/>
      <c r="HQ21" s="105"/>
      <c r="HR21" s="105"/>
      <c r="HS21" s="105"/>
      <c r="HT21" s="105"/>
      <c r="HU21" s="105"/>
      <c r="HV21" s="105"/>
      <c r="HW21" s="105"/>
      <c r="HX21" s="105"/>
      <c r="HY21" s="105"/>
      <c r="HZ21" s="105"/>
      <c r="IA21" s="105"/>
      <c r="IB21" s="105"/>
      <c r="IC21" s="105"/>
      <c r="ID21" s="105"/>
      <c r="IE21" s="105"/>
      <c r="IF21" s="105"/>
      <c r="IG21" s="105"/>
      <c r="IH21" s="105"/>
      <c r="II21" s="105"/>
      <c r="IJ21" s="105"/>
      <c r="IK21" s="105"/>
      <c r="IL21" s="105"/>
      <c r="IM21" s="105"/>
      <c r="IN21" s="105"/>
      <c r="IO21" s="105"/>
      <c r="IP21" s="105"/>
      <c r="IQ21" s="105"/>
      <c r="IR21" s="105"/>
      <c r="IS21" s="105"/>
      <c r="IT21" s="105"/>
      <c r="IU21" s="105"/>
      <c r="IV21" s="105"/>
    </row>
    <row r="22" spans="1:256">
      <c r="A22" s="105"/>
      <c r="B22" s="117"/>
      <c r="C22" s="105" t="s">
        <v>145</v>
      </c>
      <c r="D22" s="105"/>
      <c r="E22" s="105"/>
      <c r="F22" s="105"/>
      <c r="G22" s="105"/>
      <c r="H22" s="105"/>
      <c r="I22" s="105"/>
      <c r="J22" s="105"/>
      <c r="K22" s="105"/>
      <c r="L22" s="105"/>
      <c r="M22" s="105"/>
      <c r="N22" s="105"/>
      <c r="O22" s="105"/>
      <c r="P22" s="105"/>
      <c r="Q22" s="105"/>
      <c r="R22" s="105"/>
      <c r="S22" s="105"/>
      <c r="T22" s="105"/>
      <c r="U22" s="105"/>
      <c r="V22" s="105"/>
      <c r="W22" s="105"/>
      <c r="X22" s="105"/>
      <c r="Y22" s="105"/>
      <c r="Z22" s="118"/>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5"/>
      <c r="BA22" s="105"/>
      <c r="BB22" s="105"/>
      <c r="BC22" s="105"/>
      <c r="BD22" s="105"/>
      <c r="BE22" s="105"/>
      <c r="BF22" s="105"/>
      <c r="BG22" s="105"/>
      <c r="BH22" s="105"/>
      <c r="BI22" s="105"/>
      <c r="BJ22" s="105"/>
      <c r="BK22" s="105"/>
      <c r="BL22" s="105"/>
      <c r="BM22" s="105"/>
      <c r="BN22" s="105"/>
      <c r="BO22" s="105"/>
      <c r="BP22" s="105"/>
      <c r="BQ22" s="105"/>
      <c r="BR22" s="105"/>
      <c r="BS22" s="105"/>
      <c r="BT22" s="105"/>
      <c r="BU22" s="105"/>
      <c r="BV22" s="105"/>
      <c r="BW22" s="105"/>
      <c r="BX22" s="105"/>
      <c r="BY22" s="105"/>
      <c r="BZ22" s="105"/>
      <c r="CA22" s="105"/>
      <c r="CB22" s="105"/>
      <c r="CC22" s="105"/>
      <c r="CD22" s="105"/>
      <c r="CE22" s="105"/>
      <c r="CF22" s="105"/>
      <c r="CG22" s="105"/>
      <c r="CH22" s="105"/>
      <c r="CI22" s="105"/>
      <c r="CJ22" s="105"/>
      <c r="CK22" s="105"/>
      <c r="CL22" s="105"/>
      <c r="CM22" s="105"/>
      <c r="CN22" s="105"/>
      <c r="CO22" s="105"/>
      <c r="CP22" s="105"/>
      <c r="CQ22" s="105"/>
      <c r="CR22" s="105"/>
      <c r="CS22" s="105"/>
      <c r="CT22" s="105"/>
      <c r="CU22" s="105"/>
      <c r="CV22" s="105"/>
      <c r="CW22" s="105"/>
      <c r="CX22" s="105"/>
      <c r="CY22" s="105"/>
      <c r="CZ22" s="105"/>
      <c r="DA22" s="105"/>
      <c r="DB22" s="105"/>
      <c r="DC22" s="105"/>
      <c r="DD22" s="105"/>
      <c r="DE22" s="105"/>
      <c r="DF22" s="105"/>
      <c r="DG22" s="105"/>
      <c r="DH22" s="105"/>
      <c r="DI22" s="105"/>
      <c r="DJ22" s="105"/>
      <c r="DK22" s="105"/>
      <c r="DL22" s="105"/>
      <c r="DM22" s="105"/>
      <c r="DN22" s="105"/>
      <c r="DO22" s="105"/>
      <c r="DP22" s="105"/>
      <c r="DQ22" s="105"/>
      <c r="DR22" s="105"/>
      <c r="DS22" s="105"/>
      <c r="DT22" s="105"/>
      <c r="DU22" s="105"/>
      <c r="DV22" s="105"/>
      <c r="DW22" s="105"/>
      <c r="DX22" s="105"/>
      <c r="DY22" s="105"/>
      <c r="DZ22" s="105"/>
      <c r="EA22" s="105"/>
      <c r="EB22" s="105"/>
      <c r="EC22" s="105"/>
      <c r="ED22" s="105"/>
      <c r="EE22" s="105"/>
      <c r="EF22" s="105"/>
      <c r="EG22" s="105"/>
      <c r="EH22" s="105"/>
      <c r="EI22" s="105"/>
      <c r="EJ22" s="105"/>
      <c r="EK22" s="105"/>
      <c r="EL22" s="105"/>
      <c r="EM22" s="105"/>
      <c r="EN22" s="105"/>
      <c r="EO22" s="105"/>
      <c r="EP22" s="105"/>
      <c r="EQ22" s="105"/>
      <c r="ER22" s="105"/>
      <c r="ES22" s="105"/>
      <c r="ET22" s="105"/>
      <c r="EU22" s="105"/>
      <c r="EV22" s="105"/>
      <c r="EW22" s="105"/>
      <c r="EX22" s="105"/>
      <c r="EY22" s="105"/>
      <c r="EZ22" s="105"/>
      <c r="FA22" s="105"/>
      <c r="FB22" s="105"/>
      <c r="FC22" s="105"/>
      <c r="FD22" s="105"/>
      <c r="FE22" s="105"/>
      <c r="FF22" s="105"/>
      <c r="FG22" s="105"/>
      <c r="FH22" s="105"/>
      <c r="FI22" s="105"/>
      <c r="FJ22" s="105"/>
      <c r="FK22" s="105"/>
      <c r="FL22" s="105"/>
      <c r="FM22" s="105"/>
      <c r="FN22" s="105"/>
      <c r="FO22" s="105"/>
      <c r="FP22" s="105"/>
      <c r="FQ22" s="105"/>
      <c r="FR22" s="105"/>
      <c r="FS22" s="105"/>
      <c r="FT22" s="105"/>
      <c r="FU22" s="105"/>
      <c r="FV22" s="105"/>
      <c r="FW22" s="105"/>
      <c r="FX22" s="105"/>
      <c r="FY22" s="105"/>
      <c r="FZ22" s="105"/>
      <c r="GA22" s="105"/>
      <c r="GB22" s="105"/>
      <c r="GC22" s="105"/>
      <c r="GD22" s="105"/>
      <c r="GE22" s="105"/>
      <c r="GF22" s="105"/>
      <c r="GG22" s="105"/>
      <c r="GH22" s="105"/>
      <c r="GI22" s="105"/>
      <c r="GJ22" s="105"/>
      <c r="GK22" s="105"/>
      <c r="GL22" s="105"/>
      <c r="GM22" s="105"/>
      <c r="GN22" s="105"/>
      <c r="GO22" s="105"/>
      <c r="GP22" s="105"/>
      <c r="GQ22" s="105"/>
      <c r="GR22" s="105"/>
      <c r="GS22" s="105"/>
      <c r="GT22" s="105"/>
      <c r="GU22" s="105"/>
      <c r="GV22" s="105"/>
      <c r="GW22" s="105"/>
      <c r="GX22" s="105"/>
      <c r="GY22" s="105"/>
      <c r="GZ22" s="105"/>
      <c r="HA22" s="105"/>
      <c r="HB22" s="105"/>
      <c r="HC22" s="105"/>
      <c r="HD22" s="105"/>
      <c r="HE22" s="105"/>
      <c r="HF22" s="105"/>
      <c r="HG22" s="105"/>
      <c r="HH22" s="105"/>
      <c r="HI22" s="105"/>
      <c r="HJ22" s="105"/>
      <c r="HK22" s="105"/>
      <c r="HL22" s="105"/>
      <c r="HM22" s="105"/>
      <c r="HN22" s="105"/>
      <c r="HO22" s="105"/>
      <c r="HP22" s="105"/>
      <c r="HQ22" s="105"/>
      <c r="HR22" s="105"/>
      <c r="HS22" s="105"/>
      <c r="HT22" s="105"/>
      <c r="HU22" s="105"/>
      <c r="HV22" s="105"/>
      <c r="HW22" s="105"/>
      <c r="HX22" s="105"/>
      <c r="HY22" s="105"/>
      <c r="HZ22" s="105"/>
      <c r="IA22" s="105"/>
      <c r="IB22" s="105"/>
      <c r="IC22" s="105"/>
      <c r="ID22" s="105"/>
      <c r="IE22" s="105"/>
      <c r="IF22" s="105"/>
      <c r="IG22" s="105"/>
      <c r="IH22" s="105"/>
      <c r="II22" s="105"/>
      <c r="IJ22" s="105"/>
      <c r="IK22" s="105"/>
      <c r="IL22" s="105"/>
      <c r="IM22" s="105"/>
      <c r="IN22" s="105"/>
      <c r="IO22" s="105"/>
      <c r="IP22" s="105"/>
      <c r="IQ22" s="105"/>
      <c r="IR22" s="105"/>
      <c r="IS22" s="105"/>
      <c r="IT22" s="105"/>
      <c r="IU22" s="105"/>
      <c r="IV22" s="105"/>
    </row>
    <row r="23" spans="1:256" ht="4.5" customHeight="1">
      <c r="A23" s="105"/>
      <c r="B23" s="117"/>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18"/>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05"/>
      <c r="BO23" s="105"/>
      <c r="BP23" s="105"/>
      <c r="BQ23" s="105"/>
      <c r="BR23" s="105"/>
      <c r="BS23" s="105"/>
      <c r="BT23" s="105"/>
      <c r="BU23" s="105"/>
      <c r="BV23" s="105"/>
      <c r="BW23" s="105"/>
      <c r="BX23" s="105"/>
      <c r="BY23" s="105"/>
      <c r="BZ23" s="105"/>
      <c r="CA23" s="105"/>
      <c r="CB23" s="105"/>
      <c r="CC23" s="105"/>
      <c r="CD23" s="105"/>
      <c r="CE23" s="105"/>
      <c r="CF23" s="105"/>
      <c r="CG23" s="105"/>
      <c r="CH23" s="105"/>
      <c r="CI23" s="105"/>
      <c r="CJ23" s="105"/>
      <c r="CK23" s="105"/>
      <c r="CL23" s="105"/>
      <c r="CM23" s="105"/>
      <c r="CN23" s="105"/>
      <c r="CO23" s="105"/>
      <c r="CP23" s="105"/>
      <c r="CQ23" s="105"/>
      <c r="CR23" s="105"/>
      <c r="CS23" s="105"/>
      <c r="CT23" s="105"/>
      <c r="CU23" s="105"/>
      <c r="CV23" s="105"/>
      <c r="CW23" s="105"/>
      <c r="CX23" s="105"/>
      <c r="CY23" s="105"/>
      <c r="CZ23" s="105"/>
      <c r="DA23" s="105"/>
      <c r="DB23" s="105"/>
      <c r="DC23" s="105"/>
      <c r="DD23" s="105"/>
      <c r="DE23" s="105"/>
      <c r="DF23" s="105"/>
      <c r="DG23" s="105"/>
      <c r="DH23" s="105"/>
      <c r="DI23" s="105"/>
      <c r="DJ23" s="105"/>
      <c r="DK23" s="105"/>
      <c r="DL23" s="105"/>
      <c r="DM23" s="105"/>
      <c r="DN23" s="105"/>
      <c r="DO23" s="105"/>
      <c r="DP23" s="105"/>
      <c r="DQ23" s="105"/>
      <c r="DR23" s="105"/>
      <c r="DS23" s="105"/>
      <c r="DT23" s="105"/>
      <c r="DU23" s="105"/>
      <c r="DV23" s="105"/>
      <c r="DW23" s="105"/>
      <c r="DX23" s="105"/>
      <c r="DY23" s="105"/>
      <c r="DZ23" s="105"/>
      <c r="EA23" s="105"/>
      <c r="EB23" s="105"/>
      <c r="EC23" s="105"/>
      <c r="ED23" s="105"/>
      <c r="EE23" s="105"/>
      <c r="EF23" s="105"/>
      <c r="EG23" s="105"/>
      <c r="EH23" s="105"/>
      <c r="EI23" s="105"/>
      <c r="EJ23" s="105"/>
      <c r="EK23" s="105"/>
      <c r="EL23" s="105"/>
      <c r="EM23" s="105"/>
      <c r="EN23" s="105"/>
      <c r="EO23" s="105"/>
      <c r="EP23" s="105"/>
      <c r="EQ23" s="105"/>
      <c r="ER23" s="105"/>
      <c r="ES23" s="105"/>
      <c r="ET23" s="105"/>
      <c r="EU23" s="105"/>
      <c r="EV23" s="105"/>
      <c r="EW23" s="105"/>
      <c r="EX23" s="105"/>
      <c r="EY23" s="105"/>
      <c r="EZ23" s="105"/>
      <c r="FA23" s="105"/>
      <c r="FB23" s="105"/>
      <c r="FC23" s="105"/>
      <c r="FD23" s="105"/>
      <c r="FE23" s="105"/>
      <c r="FF23" s="105"/>
      <c r="FG23" s="105"/>
      <c r="FH23" s="105"/>
      <c r="FI23" s="105"/>
      <c r="FJ23" s="105"/>
      <c r="FK23" s="105"/>
      <c r="FL23" s="105"/>
      <c r="FM23" s="105"/>
      <c r="FN23" s="105"/>
      <c r="FO23" s="105"/>
      <c r="FP23" s="105"/>
      <c r="FQ23" s="105"/>
      <c r="FR23" s="105"/>
      <c r="FS23" s="105"/>
      <c r="FT23" s="105"/>
      <c r="FU23" s="105"/>
      <c r="FV23" s="105"/>
      <c r="FW23" s="105"/>
      <c r="FX23" s="105"/>
      <c r="FY23" s="105"/>
      <c r="FZ23" s="105"/>
      <c r="GA23" s="105"/>
      <c r="GB23" s="105"/>
      <c r="GC23" s="105"/>
      <c r="GD23" s="105"/>
      <c r="GE23" s="105"/>
      <c r="GF23" s="105"/>
      <c r="GG23" s="105"/>
      <c r="GH23" s="105"/>
      <c r="GI23" s="105"/>
      <c r="GJ23" s="105"/>
      <c r="GK23" s="105"/>
      <c r="GL23" s="105"/>
      <c r="GM23" s="105"/>
      <c r="GN23" s="105"/>
      <c r="GO23" s="105"/>
      <c r="GP23" s="105"/>
      <c r="GQ23" s="105"/>
      <c r="GR23" s="105"/>
      <c r="GS23" s="105"/>
      <c r="GT23" s="105"/>
      <c r="GU23" s="105"/>
      <c r="GV23" s="105"/>
      <c r="GW23" s="105"/>
      <c r="GX23" s="105"/>
      <c r="GY23" s="105"/>
      <c r="GZ23" s="105"/>
      <c r="HA23" s="105"/>
      <c r="HB23" s="105"/>
      <c r="HC23" s="105"/>
      <c r="HD23" s="105"/>
      <c r="HE23" s="105"/>
      <c r="HF23" s="105"/>
      <c r="HG23" s="105"/>
      <c r="HH23" s="105"/>
      <c r="HI23" s="105"/>
      <c r="HJ23" s="105"/>
      <c r="HK23" s="105"/>
      <c r="HL23" s="105"/>
      <c r="HM23" s="105"/>
      <c r="HN23" s="105"/>
      <c r="HO23" s="105"/>
      <c r="HP23" s="105"/>
      <c r="HQ23" s="105"/>
      <c r="HR23" s="105"/>
      <c r="HS23" s="105"/>
      <c r="HT23" s="105"/>
      <c r="HU23" s="105"/>
      <c r="HV23" s="105"/>
      <c r="HW23" s="105"/>
      <c r="HX23" s="105"/>
      <c r="HY23" s="105"/>
      <c r="HZ23" s="105"/>
      <c r="IA23" s="105"/>
      <c r="IB23" s="105"/>
      <c r="IC23" s="105"/>
      <c r="ID23" s="105"/>
      <c r="IE23" s="105"/>
      <c r="IF23" s="105"/>
      <c r="IG23" s="105"/>
      <c r="IH23" s="105"/>
      <c r="II23" s="105"/>
      <c r="IJ23" s="105"/>
      <c r="IK23" s="105"/>
      <c r="IL23" s="105"/>
      <c r="IM23" s="105"/>
      <c r="IN23" s="105"/>
      <c r="IO23" s="105"/>
      <c r="IP23" s="105"/>
      <c r="IQ23" s="105"/>
      <c r="IR23" s="105"/>
      <c r="IS23" s="105"/>
      <c r="IT23" s="105"/>
      <c r="IU23" s="105"/>
      <c r="IV23" s="105"/>
    </row>
    <row r="24" spans="1:256">
      <c r="A24" s="105"/>
      <c r="B24" s="117"/>
      <c r="C24" s="1778" t="s">
        <v>144</v>
      </c>
      <c r="D24" s="1779"/>
      <c r="E24" s="1779"/>
      <c r="F24" s="1779"/>
      <c r="G24" s="1779"/>
      <c r="H24" s="1779"/>
      <c r="I24" s="1779"/>
      <c r="J24" s="1779"/>
      <c r="K24" s="1779"/>
      <c r="L24" s="1779"/>
      <c r="M24" s="1779"/>
      <c r="N24" s="1779"/>
      <c r="O24" s="1780"/>
      <c r="P24" s="1778" t="s">
        <v>77</v>
      </c>
      <c r="Q24" s="1779"/>
      <c r="R24" s="1779"/>
      <c r="S24" s="1779"/>
      <c r="T24" s="1779"/>
      <c r="U24" s="1779"/>
      <c r="V24" s="1779"/>
      <c r="W24" s="1779"/>
      <c r="X24" s="1779"/>
      <c r="Y24" s="1780"/>
      <c r="Z24" s="161"/>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5"/>
      <c r="BD24" s="105"/>
      <c r="BE24" s="105"/>
      <c r="BF24" s="105"/>
      <c r="BG24" s="105"/>
      <c r="BH24" s="105"/>
      <c r="BI24" s="105"/>
      <c r="BJ24" s="105"/>
      <c r="BK24" s="105"/>
      <c r="BL24" s="105"/>
      <c r="BM24" s="105"/>
      <c r="BN24" s="105"/>
      <c r="BO24" s="105"/>
      <c r="BP24" s="105"/>
      <c r="BQ24" s="105"/>
      <c r="BR24" s="105"/>
      <c r="BS24" s="105"/>
      <c r="BT24" s="105"/>
      <c r="BU24" s="105"/>
      <c r="BV24" s="105"/>
      <c r="BW24" s="105"/>
      <c r="BX24" s="105"/>
      <c r="BY24" s="105"/>
      <c r="BZ24" s="105"/>
      <c r="CA24" s="105"/>
      <c r="CB24" s="105"/>
      <c r="CC24" s="105"/>
      <c r="CD24" s="105"/>
      <c r="CE24" s="105"/>
      <c r="CF24" s="105"/>
      <c r="CG24" s="105"/>
      <c r="CH24" s="105"/>
      <c r="CI24" s="105"/>
      <c r="CJ24" s="105"/>
      <c r="CK24" s="105"/>
      <c r="CL24" s="105"/>
      <c r="CM24" s="105"/>
      <c r="CN24" s="105"/>
      <c r="CO24" s="105"/>
      <c r="CP24" s="105"/>
      <c r="CQ24" s="105"/>
      <c r="CR24" s="105"/>
      <c r="CS24" s="105"/>
      <c r="CT24" s="105"/>
      <c r="CU24" s="105"/>
      <c r="CV24" s="105"/>
      <c r="CW24" s="105"/>
      <c r="CX24" s="105"/>
      <c r="CY24" s="105"/>
      <c r="CZ24" s="105"/>
      <c r="DA24" s="105"/>
      <c r="DB24" s="105"/>
      <c r="DC24" s="105"/>
      <c r="DD24" s="105"/>
      <c r="DE24" s="105"/>
      <c r="DF24" s="105"/>
      <c r="DG24" s="105"/>
      <c r="DH24" s="105"/>
      <c r="DI24" s="105"/>
      <c r="DJ24" s="105"/>
      <c r="DK24" s="105"/>
      <c r="DL24" s="105"/>
      <c r="DM24" s="105"/>
      <c r="DN24" s="105"/>
      <c r="DO24" s="105"/>
      <c r="DP24" s="105"/>
      <c r="DQ24" s="105"/>
      <c r="DR24" s="105"/>
      <c r="DS24" s="105"/>
      <c r="DT24" s="105"/>
      <c r="DU24" s="105"/>
      <c r="DV24" s="105"/>
      <c r="DW24" s="105"/>
      <c r="DX24" s="105"/>
      <c r="DY24" s="105"/>
      <c r="DZ24" s="105"/>
      <c r="EA24" s="105"/>
      <c r="EB24" s="105"/>
      <c r="EC24" s="105"/>
      <c r="ED24" s="105"/>
      <c r="EE24" s="105"/>
      <c r="EF24" s="105"/>
      <c r="EG24" s="105"/>
      <c r="EH24" s="105"/>
      <c r="EI24" s="105"/>
      <c r="EJ24" s="105"/>
      <c r="EK24" s="105"/>
      <c r="EL24" s="105"/>
      <c r="EM24" s="105"/>
      <c r="EN24" s="105"/>
      <c r="EO24" s="105"/>
      <c r="EP24" s="105"/>
      <c r="EQ24" s="105"/>
      <c r="ER24" s="105"/>
      <c r="ES24" s="105"/>
      <c r="ET24" s="105"/>
      <c r="EU24" s="105"/>
      <c r="EV24" s="105"/>
      <c r="EW24" s="105"/>
      <c r="EX24" s="105"/>
      <c r="EY24" s="105"/>
      <c r="EZ24" s="105"/>
      <c r="FA24" s="105"/>
      <c r="FB24" s="105"/>
      <c r="FC24" s="105"/>
      <c r="FD24" s="105"/>
      <c r="FE24" s="105"/>
      <c r="FF24" s="105"/>
      <c r="FG24" s="105"/>
      <c r="FH24" s="105"/>
      <c r="FI24" s="105"/>
      <c r="FJ24" s="105"/>
      <c r="FK24" s="105"/>
      <c r="FL24" s="105"/>
      <c r="FM24" s="105"/>
      <c r="FN24" s="105"/>
      <c r="FO24" s="105"/>
      <c r="FP24" s="105"/>
      <c r="FQ24" s="105"/>
      <c r="FR24" s="105"/>
      <c r="FS24" s="105"/>
      <c r="FT24" s="105"/>
      <c r="FU24" s="105"/>
      <c r="FV24" s="105"/>
      <c r="FW24" s="105"/>
      <c r="FX24" s="105"/>
      <c r="FY24" s="105"/>
      <c r="FZ24" s="105"/>
      <c r="GA24" s="105"/>
      <c r="GB24" s="105"/>
      <c r="GC24" s="105"/>
      <c r="GD24" s="105"/>
      <c r="GE24" s="105"/>
      <c r="GF24" s="105"/>
      <c r="GG24" s="105"/>
      <c r="GH24" s="105"/>
      <c r="GI24" s="105"/>
      <c r="GJ24" s="105"/>
      <c r="GK24" s="105"/>
      <c r="GL24" s="105"/>
      <c r="GM24" s="105"/>
      <c r="GN24" s="105"/>
      <c r="GO24" s="105"/>
      <c r="GP24" s="105"/>
      <c r="GQ24" s="105"/>
      <c r="GR24" s="105"/>
      <c r="GS24" s="105"/>
      <c r="GT24" s="105"/>
      <c r="GU24" s="105"/>
      <c r="GV24" s="105"/>
      <c r="GW24" s="105"/>
      <c r="GX24" s="105"/>
      <c r="GY24" s="105"/>
      <c r="GZ24" s="105"/>
      <c r="HA24" s="105"/>
      <c r="HB24" s="105"/>
      <c r="HC24" s="105"/>
      <c r="HD24" s="105"/>
      <c r="HE24" s="105"/>
      <c r="HF24" s="105"/>
      <c r="HG24" s="105"/>
      <c r="HH24" s="105"/>
      <c r="HI24" s="105"/>
      <c r="HJ24" s="105"/>
      <c r="HK24" s="105"/>
      <c r="HL24" s="105"/>
      <c r="HM24" s="105"/>
      <c r="HN24" s="105"/>
      <c r="HO24" s="105"/>
      <c r="HP24" s="105"/>
      <c r="HQ24" s="105"/>
      <c r="HR24" s="105"/>
      <c r="HS24" s="105"/>
      <c r="HT24" s="105"/>
      <c r="HU24" s="105"/>
      <c r="HV24" s="105"/>
      <c r="HW24" s="105"/>
      <c r="HX24" s="105"/>
      <c r="HY24" s="105"/>
      <c r="HZ24" s="105"/>
      <c r="IA24" s="105"/>
      <c r="IB24" s="105"/>
      <c r="IC24" s="105"/>
      <c r="ID24" s="105"/>
      <c r="IE24" s="105"/>
      <c r="IF24" s="105"/>
      <c r="IG24" s="105"/>
      <c r="IH24" s="105"/>
      <c r="II24" s="105"/>
      <c r="IJ24" s="105"/>
      <c r="IK24" s="105"/>
      <c r="IL24" s="105"/>
      <c r="IM24" s="105"/>
      <c r="IN24" s="105"/>
      <c r="IO24" s="105"/>
      <c r="IP24" s="105"/>
      <c r="IQ24" s="105"/>
      <c r="IR24" s="105"/>
      <c r="IS24" s="105"/>
      <c r="IT24" s="105"/>
      <c r="IU24" s="105"/>
      <c r="IV24" s="105"/>
    </row>
    <row r="25" spans="1:256" ht="21" customHeight="1">
      <c r="A25" s="105"/>
      <c r="B25" s="117"/>
      <c r="C25" s="1778"/>
      <c r="D25" s="1779"/>
      <c r="E25" s="1779"/>
      <c r="F25" s="1779"/>
      <c r="G25" s="1779"/>
      <c r="H25" s="1779"/>
      <c r="I25" s="1779"/>
      <c r="J25" s="1779"/>
      <c r="K25" s="1779"/>
      <c r="L25" s="1779"/>
      <c r="M25" s="1779"/>
      <c r="N25" s="1779"/>
      <c r="O25" s="1780"/>
      <c r="P25" s="1773"/>
      <c r="Q25" s="1774"/>
      <c r="R25" s="1774"/>
      <c r="S25" s="1774"/>
      <c r="T25" s="1774"/>
      <c r="U25" s="1774"/>
      <c r="V25" s="1774"/>
      <c r="W25" s="1774"/>
      <c r="X25" s="1774"/>
      <c r="Y25" s="1775"/>
      <c r="Z25" s="118"/>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105"/>
      <c r="AZ25" s="105"/>
      <c r="BA25" s="105"/>
      <c r="BB25" s="105"/>
      <c r="BC25" s="105"/>
      <c r="BD25" s="105"/>
      <c r="BE25" s="105"/>
      <c r="BF25" s="105"/>
      <c r="BG25" s="105"/>
      <c r="BH25" s="105"/>
      <c r="BI25" s="105"/>
      <c r="BJ25" s="105"/>
      <c r="BK25" s="105"/>
      <c r="BL25" s="105"/>
      <c r="BM25" s="105"/>
      <c r="BN25" s="105"/>
      <c r="BO25" s="105"/>
      <c r="BP25" s="105"/>
      <c r="BQ25" s="105"/>
      <c r="BR25" s="105"/>
      <c r="BS25" s="105"/>
      <c r="BT25" s="105"/>
      <c r="BU25" s="105"/>
      <c r="BV25" s="105"/>
      <c r="BW25" s="105"/>
      <c r="BX25" s="105"/>
      <c r="BY25" s="105"/>
      <c r="BZ25" s="105"/>
      <c r="CA25" s="105"/>
      <c r="CB25" s="105"/>
      <c r="CC25" s="105"/>
      <c r="CD25" s="105"/>
      <c r="CE25" s="105"/>
      <c r="CF25" s="105"/>
      <c r="CG25" s="105"/>
      <c r="CH25" s="105"/>
      <c r="CI25" s="105"/>
      <c r="CJ25" s="105"/>
      <c r="CK25" s="105"/>
      <c r="CL25" s="105"/>
      <c r="CM25" s="105"/>
      <c r="CN25" s="105"/>
      <c r="CO25" s="105"/>
      <c r="CP25" s="105"/>
      <c r="CQ25" s="105"/>
      <c r="CR25" s="105"/>
      <c r="CS25" s="105"/>
      <c r="CT25" s="105"/>
      <c r="CU25" s="105"/>
      <c r="CV25" s="105"/>
      <c r="CW25" s="105"/>
      <c r="CX25" s="105"/>
      <c r="CY25" s="105"/>
      <c r="CZ25" s="105"/>
      <c r="DA25" s="105"/>
      <c r="DB25" s="105"/>
      <c r="DC25" s="105"/>
      <c r="DD25" s="105"/>
      <c r="DE25" s="105"/>
      <c r="DF25" s="105"/>
      <c r="DG25" s="105"/>
      <c r="DH25" s="105"/>
      <c r="DI25" s="105"/>
      <c r="DJ25" s="105"/>
      <c r="DK25" s="105"/>
      <c r="DL25" s="105"/>
      <c r="DM25" s="105"/>
      <c r="DN25" s="105"/>
      <c r="DO25" s="105"/>
      <c r="DP25" s="105"/>
      <c r="DQ25" s="105"/>
      <c r="DR25" s="105"/>
      <c r="DS25" s="105"/>
      <c r="DT25" s="105"/>
      <c r="DU25" s="105"/>
      <c r="DV25" s="105"/>
      <c r="DW25" s="105"/>
      <c r="DX25" s="105"/>
      <c r="DY25" s="105"/>
      <c r="DZ25" s="105"/>
      <c r="EA25" s="105"/>
      <c r="EB25" s="105"/>
      <c r="EC25" s="105"/>
      <c r="ED25" s="105"/>
      <c r="EE25" s="105"/>
      <c r="EF25" s="105"/>
      <c r="EG25" s="105"/>
      <c r="EH25" s="105"/>
      <c r="EI25" s="105"/>
      <c r="EJ25" s="105"/>
      <c r="EK25" s="105"/>
      <c r="EL25" s="105"/>
      <c r="EM25" s="105"/>
      <c r="EN25" s="105"/>
      <c r="EO25" s="105"/>
      <c r="EP25" s="105"/>
      <c r="EQ25" s="105"/>
      <c r="ER25" s="105"/>
      <c r="ES25" s="105"/>
      <c r="ET25" s="105"/>
      <c r="EU25" s="105"/>
      <c r="EV25" s="105"/>
      <c r="EW25" s="105"/>
      <c r="EX25" s="105"/>
      <c r="EY25" s="105"/>
      <c r="EZ25" s="105"/>
      <c r="FA25" s="105"/>
      <c r="FB25" s="105"/>
      <c r="FC25" s="105"/>
      <c r="FD25" s="105"/>
      <c r="FE25" s="105"/>
      <c r="FF25" s="105"/>
      <c r="FG25" s="105"/>
      <c r="FH25" s="105"/>
      <c r="FI25" s="105"/>
      <c r="FJ25" s="105"/>
      <c r="FK25" s="105"/>
      <c r="FL25" s="105"/>
      <c r="FM25" s="105"/>
      <c r="FN25" s="105"/>
      <c r="FO25" s="105"/>
      <c r="FP25" s="105"/>
      <c r="FQ25" s="105"/>
      <c r="FR25" s="105"/>
      <c r="FS25" s="105"/>
      <c r="FT25" s="105"/>
      <c r="FU25" s="105"/>
      <c r="FV25" s="105"/>
      <c r="FW25" s="105"/>
      <c r="FX25" s="105"/>
      <c r="FY25" s="105"/>
      <c r="FZ25" s="105"/>
      <c r="GA25" s="105"/>
      <c r="GB25" s="105"/>
      <c r="GC25" s="105"/>
      <c r="GD25" s="105"/>
      <c r="GE25" s="105"/>
      <c r="GF25" s="105"/>
      <c r="GG25" s="105"/>
      <c r="GH25" s="105"/>
      <c r="GI25" s="105"/>
      <c r="GJ25" s="105"/>
      <c r="GK25" s="105"/>
      <c r="GL25" s="105"/>
      <c r="GM25" s="105"/>
      <c r="GN25" s="105"/>
      <c r="GO25" s="105"/>
      <c r="GP25" s="105"/>
      <c r="GQ25" s="105"/>
      <c r="GR25" s="105"/>
      <c r="GS25" s="105"/>
      <c r="GT25" s="105"/>
      <c r="GU25" s="105"/>
      <c r="GV25" s="105"/>
      <c r="GW25" s="105"/>
      <c r="GX25" s="105"/>
      <c r="GY25" s="105"/>
      <c r="GZ25" s="105"/>
      <c r="HA25" s="105"/>
      <c r="HB25" s="105"/>
      <c r="HC25" s="105"/>
      <c r="HD25" s="105"/>
      <c r="HE25" s="105"/>
      <c r="HF25" s="105"/>
      <c r="HG25" s="105"/>
      <c r="HH25" s="105"/>
      <c r="HI25" s="105"/>
      <c r="HJ25" s="105"/>
      <c r="HK25" s="105"/>
      <c r="HL25" s="105"/>
      <c r="HM25" s="105"/>
      <c r="HN25" s="105"/>
      <c r="HO25" s="105"/>
      <c r="HP25" s="105"/>
      <c r="HQ25" s="105"/>
      <c r="HR25" s="105"/>
      <c r="HS25" s="105"/>
      <c r="HT25" s="105"/>
      <c r="HU25" s="105"/>
      <c r="HV25" s="105"/>
      <c r="HW25" s="105"/>
      <c r="HX25" s="105"/>
      <c r="HY25" s="105"/>
      <c r="HZ25" s="105"/>
      <c r="IA25" s="105"/>
      <c r="IB25" s="105"/>
      <c r="IC25" s="105"/>
      <c r="ID25" s="105"/>
      <c r="IE25" s="105"/>
      <c r="IF25" s="105"/>
      <c r="IG25" s="105"/>
      <c r="IH25" s="105"/>
      <c r="II25" s="105"/>
      <c r="IJ25" s="105"/>
      <c r="IK25" s="105"/>
      <c r="IL25" s="105"/>
      <c r="IM25" s="105"/>
      <c r="IN25" s="105"/>
      <c r="IO25" s="105"/>
      <c r="IP25" s="105"/>
      <c r="IQ25" s="105"/>
      <c r="IR25" s="105"/>
      <c r="IS25" s="105"/>
      <c r="IT25" s="105"/>
      <c r="IU25" s="105"/>
      <c r="IV25" s="105"/>
    </row>
    <row r="26" spans="1:256" ht="21" customHeight="1">
      <c r="A26" s="105"/>
      <c r="B26" s="117"/>
      <c r="C26" s="109"/>
      <c r="D26" s="130"/>
      <c r="E26" s="130"/>
      <c r="F26" s="130"/>
      <c r="G26" s="130"/>
      <c r="H26" s="130"/>
      <c r="I26" s="130"/>
      <c r="J26" s="130"/>
      <c r="K26" s="130"/>
      <c r="L26" s="130"/>
      <c r="M26" s="130"/>
      <c r="N26" s="130"/>
      <c r="O26" s="126"/>
      <c r="P26" s="110"/>
      <c r="Q26" s="107"/>
      <c r="R26" s="107"/>
      <c r="S26" s="107"/>
      <c r="T26" s="107"/>
      <c r="U26" s="107"/>
      <c r="V26" s="107"/>
      <c r="W26" s="107"/>
      <c r="X26" s="107"/>
      <c r="Y26" s="150"/>
      <c r="Z26" s="118"/>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c r="BI26" s="105"/>
      <c r="BJ26" s="105"/>
      <c r="BK26" s="105"/>
      <c r="BL26" s="105"/>
      <c r="BM26" s="105"/>
      <c r="BN26" s="105"/>
      <c r="BO26" s="105"/>
      <c r="BP26" s="105"/>
      <c r="BQ26" s="105"/>
      <c r="BR26" s="105"/>
      <c r="BS26" s="105"/>
      <c r="BT26" s="105"/>
      <c r="BU26" s="105"/>
      <c r="BV26" s="105"/>
      <c r="BW26" s="105"/>
      <c r="BX26" s="105"/>
      <c r="BY26" s="105"/>
      <c r="BZ26" s="105"/>
      <c r="CA26" s="105"/>
      <c r="CB26" s="105"/>
      <c r="CC26" s="105"/>
      <c r="CD26" s="105"/>
      <c r="CE26" s="105"/>
      <c r="CF26" s="105"/>
      <c r="CG26" s="105"/>
      <c r="CH26" s="105"/>
      <c r="CI26" s="105"/>
      <c r="CJ26" s="105"/>
      <c r="CK26" s="105"/>
      <c r="CL26" s="105"/>
      <c r="CM26" s="105"/>
      <c r="CN26" s="105"/>
      <c r="CO26" s="105"/>
      <c r="CP26" s="105"/>
      <c r="CQ26" s="105"/>
      <c r="CR26" s="105"/>
      <c r="CS26" s="105"/>
      <c r="CT26" s="105"/>
      <c r="CU26" s="105"/>
      <c r="CV26" s="105"/>
      <c r="CW26" s="105"/>
      <c r="CX26" s="105"/>
      <c r="CY26" s="105"/>
      <c r="CZ26" s="105"/>
      <c r="DA26" s="105"/>
      <c r="DB26" s="105"/>
      <c r="DC26" s="105"/>
      <c r="DD26" s="105"/>
      <c r="DE26" s="105"/>
      <c r="DF26" s="105"/>
      <c r="DG26" s="105"/>
      <c r="DH26" s="105"/>
      <c r="DI26" s="105"/>
      <c r="DJ26" s="105"/>
      <c r="DK26" s="105"/>
      <c r="DL26" s="105"/>
      <c r="DM26" s="105"/>
      <c r="DN26" s="105"/>
      <c r="DO26" s="105"/>
      <c r="DP26" s="105"/>
      <c r="DQ26" s="105"/>
      <c r="DR26" s="105"/>
      <c r="DS26" s="105"/>
      <c r="DT26" s="105"/>
      <c r="DU26" s="105"/>
      <c r="DV26" s="105"/>
      <c r="DW26" s="105"/>
      <c r="DX26" s="105"/>
      <c r="DY26" s="105"/>
      <c r="DZ26" s="105"/>
      <c r="EA26" s="105"/>
      <c r="EB26" s="105"/>
      <c r="EC26" s="105"/>
      <c r="ED26" s="105"/>
      <c r="EE26" s="105"/>
      <c r="EF26" s="105"/>
      <c r="EG26" s="105"/>
      <c r="EH26" s="105"/>
      <c r="EI26" s="105"/>
      <c r="EJ26" s="105"/>
      <c r="EK26" s="105"/>
      <c r="EL26" s="105"/>
      <c r="EM26" s="105"/>
      <c r="EN26" s="105"/>
      <c r="EO26" s="105"/>
      <c r="EP26" s="105"/>
      <c r="EQ26" s="105"/>
      <c r="ER26" s="105"/>
      <c r="ES26" s="105"/>
      <c r="ET26" s="105"/>
      <c r="EU26" s="105"/>
      <c r="EV26" s="105"/>
      <c r="EW26" s="105"/>
      <c r="EX26" s="105"/>
      <c r="EY26" s="105"/>
      <c r="EZ26" s="105"/>
      <c r="FA26" s="105"/>
      <c r="FB26" s="105"/>
      <c r="FC26" s="105"/>
      <c r="FD26" s="105"/>
      <c r="FE26" s="105"/>
      <c r="FF26" s="105"/>
      <c r="FG26" s="105"/>
      <c r="FH26" s="105"/>
      <c r="FI26" s="105"/>
      <c r="FJ26" s="105"/>
      <c r="FK26" s="105"/>
      <c r="FL26" s="105"/>
      <c r="FM26" s="105"/>
      <c r="FN26" s="105"/>
      <c r="FO26" s="105"/>
      <c r="FP26" s="105"/>
      <c r="FQ26" s="105"/>
      <c r="FR26" s="105"/>
      <c r="FS26" s="105"/>
      <c r="FT26" s="105"/>
      <c r="FU26" s="105"/>
      <c r="FV26" s="105"/>
      <c r="FW26" s="105"/>
      <c r="FX26" s="105"/>
      <c r="FY26" s="105"/>
      <c r="FZ26" s="105"/>
      <c r="GA26" s="105"/>
      <c r="GB26" s="105"/>
      <c r="GC26" s="105"/>
      <c r="GD26" s="105"/>
      <c r="GE26" s="105"/>
      <c r="GF26" s="105"/>
      <c r="GG26" s="105"/>
      <c r="GH26" s="105"/>
      <c r="GI26" s="105"/>
      <c r="GJ26" s="105"/>
      <c r="GK26" s="105"/>
      <c r="GL26" s="105"/>
      <c r="GM26" s="105"/>
      <c r="GN26" s="105"/>
      <c r="GO26" s="105"/>
      <c r="GP26" s="105"/>
      <c r="GQ26" s="105"/>
      <c r="GR26" s="105"/>
      <c r="GS26" s="105"/>
      <c r="GT26" s="105"/>
      <c r="GU26" s="105"/>
      <c r="GV26" s="105"/>
      <c r="GW26" s="105"/>
      <c r="GX26" s="105"/>
      <c r="GY26" s="105"/>
      <c r="GZ26" s="105"/>
      <c r="HA26" s="105"/>
      <c r="HB26" s="105"/>
      <c r="HC26" s="105"/>
      <c r="HD26" s="105"/>
      <c r="HE26" s="105"/>
      <c r="HF26" s="105"/>
      <c r="HG26" s="105"/>
      <c r="HH26" s="105"/>
      <c r="HI26" s="105"/>
      <c r="HJ26" s="105"/>
      <c r="HK26" s="105"/>
      <c r="HL26" s="105"/>
      <c r="HM26" s="105"/>
      <c r="HN26" s="105"/>
      <c r="HO26" s="105"/>
      <c r="HP26" s="105"/>
      <c r="HQ26" s="105"/>
      <c r="HR26" s="105"/>
      <c r="HS26" s="105"/>
      <c r="HT26" s="105"/>
      <c r="HU26" s="105"/>
      <c r="HV26" s="105"/>
      <c r="HW26" s="105"/>
      <c r="HX26" s="105"/>
      <c r="HY26" s="105"/>
      <c r="HZ26" s="105"/>
      <c r="IA26" s="105"/>
      <c r="IB26" s="105"/>
      <c r="IC26" s="105"/>
      <c r="ID26" s="105"/>
      <c r="IE26" s="105"/>
      <c r="IF26" s="105"/>
      <c r="IG26" s="105"/>
      <c r="IH26" s="105"/>
      <c r="II26" s="105"/>
      <c r="IJ26" s="105"/>
      <c r="IK26" s="105"/>
      <c r="IL26" s="105"/>
      <c r="IM26" s="105"/>
      <c r="IN26" s="105"/>
      <c r="IO26" s="105"/>
      <c r="IP26" s="105"/>
      <c r="IQ26" s="105"/>
      <c r="IR26" s="105"/>
      <c r="IS26" s="105"/>
      <c r="IT26" s="105"/>
      <c r="IU26" s="105"/>
      <c r="IV26" s="105"/>
    </row>
    <row r="27" spans="1:256" ht="21" customHeight="1">
      <c r="A27" s="105"/>
      <c r="B27" s="117"/>
      <c r="C27" s="109"/>
      <c r="D27" s="130"/>
      <c r="E27" s="130"/>
      <c r="F27" s="130"/>
      <c r="G27" s="130"/>
      <c r="H27" s="130"/>
      <c r="I27" s="130"/>
      <c r="J27" s="130"/>
      <c r="K27" s="130"/>
      <c r="L27" s="130"/>
      <c r="M27" s="130"/>
      <c r="N27" s="130"/>
      <c r="O27" s="126"/>
      <c r="P27" s="110"/>
      <c r="Q27" s="107"/>
      <c r="R27" s="107"/>
      <c r="S27" s="107"/>
      <c r="T27" s="107"/>
      <c r="U27" s="107"/>
      <c r="V27" s="107"/>
      <c r="W27" s="107"/>
      <c r="X27" s="107"/>
      <c r="Y27" s="150"/>
      <c r="Z27" s="118"/>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105"/>
      <c r="BG27" s="105"/>
      <c r="BH27" s="105"/>
      <c r="BI27" s="105"/>
      <c r="BJ27" s="105"/>
      <c r="BK27" s="105"/>
      <c r="BL27" s="105"/>
      <c r="BM27" s="105"/>
      <c r="BN27" s="105"/>
      <c r="BO27" s="105"/>
      <c r="BP27" s="105"/>
      <c r="BQ27" s="105"/>
      <c r="BR27" s="105"/>
      <c r="BS27" s="105"/>
      <c r="BT27" s="105"/>
      <c r="BU27" s="105"/>
      <c r="BV27" s="105"/>
      <c r="BW27" s="105"/>
      <c r="BX27" s="105"/>
      <c r="BY27" s="105"/>
      <c r="BZ27" s="105"/>
      <c r="CA27" s="105"/>
      <c r="CB27" s="105"/>
      <c r="CC27" s="105"/>
      <c r="CD27" s="105"/>
      <c r="CE27" s="105"/>
      <c r="CF27" s="105"/>
      <c r="CG27" s="105"/>
      <c r="CH27" s="105"/>
      <c r="CI27" s="105"/>
      <c r="CJ27" s="105"/>
      <c r="CK27" s="105"/>
      <c r="CL27" s="105"/>
      <c r="CM27" s="105"/>
      <c r="CN27" s="105"/>
      <c r="CO27" s="105"/>
      <c r="CP27" s="105"/>
      <c r="CQ27" s="105"/>
      <c r="CR27" s="105"/>
      <c r="CS27" s="105"/>
      <c r="CT27" s="105"/>
      <c r="CU27" s="105"/>
      <c r="CV27" s="105"/>
      <c r="CW27" s="105"/>
      <c r="CX27" s="105"/>
      <c r="CY27" s="105"/>
      <c r="CZ27" s="105"/>
      <c r="DA27" s="105"/>
      <c r="DB27" s="105"/>
      <c r="DC27" s="105"/>
      <c r="DD27" s="105"/>
      <c r="DE27" s="105"/>
      <c r="DF27" s="105"/>
      <c r="DG27" s="105"/>
      <c r="DH27" s="105"/>
      <c r="DI27" s="105"/>
      <c r="DJ27" s="105"/>
      <c r="DK27" s="105"/>
      <c r="DL27" s="105"/>
      <c r="DM27" s="105"/>
      <c r="DN27" s="105"/>
      <c r="DO27" s="105"/>
      <c r="DP27" s="105"/>
      <c r="DQ27" s="105"/>
      <c r="DR27" s="105"/>
      <c r="DS27" s="105"/>
      <c r="DT27" s="105"/>
      <c r="DU27" s="105"/>
      <c r="DV27" s="105"/>
      <c r="DW27" s="105"/>
      <c r="DX27" s="105"/>
      <c r="DY27" s="105"/>
      <c r="DZ27" s="105"/>
      <c r="EA27" s="105"/>
      <c r="EB27" s="105"/>
      <c r="EC27" s="105"/>
      <c r="ED27" s="105"/>
      <c r="EE27" s="105"/>
      <c r="EF27" s="105"/>
      <c r="EG27" s="105"/>
      <c r="EH27" s="105"/>
      <c r="EI27" s="105"/>
      <c r="EJ27" s="105"/>
      <c r="EK27" s="105"/>
      <c r="EL27" s="105"/>
      <c r="EM27" s="105"/>
      <c r="EN27" s="105"/>
      <c r="EO27" s="105"/>
      <c r="EP27" s="105"/>
      <c r="EQ27" s="105"/>
      <c r="ER27" s="105"/>
      <c r="ES27" s="105"/>
      <c r="ET27" s="105"/>
      <c r="EU27" s="105"/>
      <c r="EV27" s="105"/>
      <c r="EW27" s="105"/>
      <c r="EX27" s="105"/>
      <c r="EY27" s="105"/>
      <c r="EZ27" s="105"/>
      <c r="FA27" s="105"/>
      <c r="FB27" s="105"/>
      <c r="FC27" s="105"/>
      <c r="FD27" s="105"/>
      <c r="FE27" s="105"/>
      <c r="FF27" s="105"/>
      <c r="FG27" s="105"/>
      <c r="FH27" s="105"/>
      <c r="FI27" s="105"/>
      <c r="FJ27" s="105"/>
      <c r="FK27" s="105"/>
      <c r="FL27" s="105"/>
      <c r="FM27" s="105"/>
      <c r="FN27" s="105"/>
      <c r="FO27" s="105"/>
      <c r="FP27" s="105"/>
      <c r="FQ27" s="105"/>
      <c r="FR27" s="105"/>
      <c r="FS27" s="105"/>
      <c r="FT27" s="105"/>
      <c r="FU27" s="105"/>
      <c r="FV27" s="105"/>
      <c r="FW27" s="105"/>
      <c r="FX27" s="105"/>
      <c r="FY27" s="105"/>
      <c r="FZ27" s="105"/>
      <c r="GA27" s="105"/>
      <c r="GB27" s="105"/>
      <c r="GC27" s="105"/>
      <c r="GD27" s="105"/>
      <c r="GE27" s="105"/>
      <c r="GF27" s="105"/>
      <c r="GG27" s="105"/>
      <c r="GH27" s="105"/>
      <c r="GI27" s="105"/>
      <c r="GJ27" s="105"/>
      <c r="GK27" s="105"/>
      <c r="GL27" s="105"/>
      <c r="GM27" s="105"/>
      <c r="GN27" s="105"/>
      <c r="GO27" s="105"/>
      <c r="GP27" s="105"/>
      <c r="GQ27" s="105"/>
      <c r="GR27" s="105"/>
      <c r="GS27" s="105"/>
      <c r="GT27" s="105"/>
      <c r="GU27" s="105"/>
      <c r="GV27" s="105"/>
      <c r="GW27" s="105"/>
      <c r="GX27" s="105"/>
      <c r="GY27" s="105"/>
      <c r="GZ27" s="105"/>
      <c r="HA27" s="105"/>
      <c r="HB27" s="105"/>
      <c r="HC27" s="105"/>
      <c r="HD27" s="105"/>
      <c r="HE27" s="105"/>
      <c r="HF27" s="105"/>
      <c r="HG27" s="105"/>
      <c r="HH27" s="105"/>
      <c r="HI27" s="105"/>
      <c r="HJ27" s="105"/>
      <c r="HK27" s="105"/>
      <c r="HL27" s="105"/>
      <c r="HM27" s="105"/>
      <c r="HN27" s="105"/>
      <c r="HO27" s="105"/>
      <c r="HP27" s="105"/>
      <c r="HQ27" s="105"/>
      <c r="HR27" s="105"/>
      <c r="HS27" s="105"/>
      <c r="HT27" s="105"/>
      <c r="HU27" s="105"/>
      <c r="HV27" s="105"/>
      <c r="HW27" s="105"/>
      <c r="HX27" s="105"/>
      <c r="HY27" s="105"/>
      <c r="HZ27" s="105"/>
      <c r="IA27" s="105"/>
      <c r="IB27" s="105"/>
      <c r="IC27" s="105"/>
      <c r="ID27" s="105"/>
      <c r="IE27" s="105"/>
      <c r="IF27" s="105"/>
      <c r="IG27" s="105"/>
      <c r="IH27" s="105"/>
      <c r="II27" s="105"/>
      <c r="IJ27" s="105"/>
      <c r="IK27" s="105"/>
      <c r="IL27" s="105"/>
      <c r="IM27" s="105"/>
      <c r="IN27" s="105"/>
      <c r="IO27" s="105"/>
      <c r="IP27" s="105"/>
      <c r="IQ27" s="105"/>
      <c r="IR27" s="105"/>
      <c r="IS27" s="105"/>
      <c r="IT27" s="105"/>
      <c r="IU27" s="105"/>
      <c r="IV27" s="105"/>
    </row>
    <row r="28" spans="1:256" ht="21" customHeight="1">
      <c r="A28" s="105"/>
      <c r="B28" s="117"/>
      <c r="C28" s="1778"/>
      <c r="D28" s="1779"/>
      <c r="E28" s="1779"/>
      <c r="F28" s="1779"/>
      <c r="G28" s="1779"/>
      <c r="H28" s="1779"/>
      <c r="I28" s="1779"/>
      <c r="J28" s="1779"/>
      <c r="K28" s="1779"/>
      <c r="L28" s="1779"/>
      <c r="M28" s="1779"/>
      <c r="N28" s="1779"/>
      <c r="O28" s="1780"/>
      <c r="P28" s="1773"/>
      <c r="Q28" s="1774"/>
      <c r="R28" s="1774"/>
      <c r="S28" s="1774"/>
      <c r="T28" s="1774"/>
      <c r="U28" s="1774"/>
      <c r="V28" s="1774"/>
      <c r="W28" s="1774"/>
      <c r="X28" s="1774"/>
      <c r="Y28" s="1775"/>
      <c r="Z28" s="118"/>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c r="BA28" s="105"/>
      <c r="BB28" s="105"/>
      <c r="BC28" s="105"/>
      <c r="BD28" s="105"/>
      <c r="BE28" s="105"/>
      <c r="BF28" s="105"/>
      <c r="BG28" s="105"/>
      <c r="BH28" s="105"/>
      <c r="BI28" s="105"/>
      <c r="BJ28" s="105"/>
      <c r="BK28" s="105"/>
      <c r="BL28" s="105"/>
      <c r="BM28" s="105"/>
      <c r="BN28" s="105"/>
      <c r="BO28" s="105"/>
      <c r="BP28" s="105"/>
      <c r="BQ28" s="105"/>
      <c r="BR28" s="105"/>
      <c r="BS28" s="105"/>
      <c r="BT28" s="105"/>
      <c r="BU28" s="105"/>
      <c r="BV28" s="105"/>
      <c r="BW28" s="105"/>
      <c r="BX28" s="105"/>
      <c r="BY28" s="105"/>
      <c r="BZ28" s="105"/>
      <c r="CA28" s="105"/>
      <c r="CB28" s="105"/>
      <c r="CC28" s="105"/>
      <c r="CD28" s="105"/>
      <c r="CE28" s="105"/>
      <c r="CF28" s="105"/>
      <c r="CG28" s="105"/>
      <c r="CH28" s="105"/>
      <c r="CI28" s="105"/>
      <c r="CJ28" s="105"/>
      <c r="CK28" s="105"/>
      <c r="CL28" s="105"/>
      <c r="CM28" s="105"/>
      <c r="CN28" s="105"/>
      <c r="CO28" s="105"/>
      <c r="CP28" s="105"/>
      <c r="CQ28" s="105"/>
      <c r="CR28" s="105"/>
      <c r="CS28" s="105"/>
      <c r="CT28" s="105"/>
      <c r="CU28" s="105"/>
      <c r="CV28" s="105"/>
      <c r="CW28" s="105"/>
      <c r="CX28" s="105"/>
      <c r="CY28" s="105"/>
      <c r="CZ28" s="105"/>
      <c r="DA28" s="105"/>
      <c r="DB28" s="105"/>
      <c r="DC28" s="105"/>
      <c r="DD28" s="105"/>
      <c r="DE28" s="105"/>
      <c r="DF28" s="105"/>
      <c r="DG28" s="105"/>
      <c r="DH28" s="105"/>
      <c r="DI28" s="105"/>
      <c r="DJ28" s="105"/>
      <c r="DK28" s="105"/>
      <c r="DL28" s="105"/>
      <c r="DM28" s="105"/>
      <c r="DN28" s="105"/>
      <c r="DO28" s="105"/>
      <c r="DP28" s="105"/>
      <c r="DQ28" s="105"/>
      <c r="DR28" s="105"/>
      <c r="DS28" s="105"/>
      <c r="DT28" s="105"/>
      <c r="DU28" s="105"/>
      <c r="DV28" s="105"/>
      <c r="DW28" s="105"/>
      <c r="DX28" s="105"/>
      <c r="DY28" s="105"/>
      <c r="DZ28" s="105"/>
      <c r="EA28" s="105"/>
      <c r="EB28" s="105"/>
      <c r="EC28" s="105"/>
      <c r="ED28" s="105"/>
      <c r="EE28" s="105"/>
      <c r="EF28" s="105"/>
      <c r="EG28" s="105"/>
      <c r="EH28" s="105"/>
      <c r="EI28" s="105"/>
      <c r="EJ28" s="105"/>
      <c r="EK28" s="105"/>
      <c r="EL28" s="105"/>
      <c r="EM28" s="105"/>
      <c r="EN28" s="105"/>
      <c r="EO28" s="105"/>
      <c r="EP28" s="105"/>
      <c r="EQ28" s="105"/>
      <c r="ER28" s="105"/>
      <c r="ES28" s="105"/>
      <c r="ET28" s="105"/>
      <c r="EU28" s="105"/>
      <c r="EV28" s="105"/>
      <c r="EW28" s="105"/>
      <c r="EX28" s="105"/>
      <c r="EY28" s="105"/>
      <c r="EZ28" s="105"/>
      <c r="FA28" s="105"/>
      <c r="FB28" s="105"/>
      <c r="FC28" s="105"/>
      <c r="FD28" s="105"/>
      <c r="FE28" s="105"/>
      <c r="FF28" s="105"/>
      <c r="FG28" s="105"/>
      <c r="FH28" s="105"/>
      <c r="FI28" s="105"/>
      <c r="FJ28" s="105"/>
      <c r="FK28" s="105"/>
      <c r="FL28" s="105"/>
      <c r="FM28" s="105"/>
      <c r="FN28" s="105"/>
      <c r="FO28" s="105"/>
      <c r="FP28" s="105"/>
      <c r="FQ28" s="105"/>
      <c r="FR28" s="105"/>
      <c r="FS28" s="105"/>
      <c r="FT28" s="105"/>
      <c r="FU28" s="105"/>
      <c r="FV28" s="105"/>
      <c r="FW28" s="105"/>
      <c r="FX28" s="105"/>
      <c r="FY28" s="105"/>
      <c r="FZ28" s="105"/>
      <c r="GA28" s="105"/>
      <c r="GB28" s="105"/>
      <c r="GC28" s="105"/>
      <c r="GD28" s="105"/>
      <c r="GE28" s="105"/>
      <c r="GF28" s="105"/>
      <c r="GG28" s="105"/>
      <c r="GH28" s="105"/>
      <c r="GI28" s="105"/>
      <c r="GJ28" s="105"/>
      <c r="GK28" s="105"/>
      <c r="GL28" s="105"/>
      <c r="GM28" s="105"/>
      <c r="GN28" s="105"/>
      <c r="GO28" s="105"/>
      <c r="GP28" s="105"/>
      <c r="GQ28" s="105"/>
      <c r="GR28" s="105"/>
      <c r="GS28" s="105"/>
      <c r="GT28" s="105"/>
      <c r="GU28" s="105"/>
      <c r="GV28" s="105"/>
      <c r="GW28" s="105"/>
      <c r="GX28" s="105"/>
      <c r="GY28" s="105"/>
      <c r="GZ28" s="105"/>
      <c r="HA28" s="105"/>
      <c r="HB28" s="105"/>
      <c r="HC28" s="105"/>
      <c r="HD28" s="105"/>
      <c r="HE28" s="105"/>
      <c r="HF28" s="105"/>
      <c r="HG28" s="105"/>
      <c r="HH28" s="105"/>
      <c r="HI28" s="105"/>
      <c r="HJ28" s="105"/>
      <c r="HK28" s="105"/>
      <c r="HL28" s="105"/>
      <c r="HM28" s="105"/>
      <c r="HN28" s="105"/>
      <c r="HO28" s="105"/>
      <c r="HP28" s="105"/>
      <c r="HQ28" s="105"/>
      <c r="HR28" s="105"/>
      <c r="HS28" s="105"/>
      <c r="HT28" s="105"/>
      <c r="HU28" s="105"/>
      <c r="HV28" s="105"/>
      <c r="HW28" s="105"/>
      <c r="HX28" s="105"/>
      <c r="HY28" s="105"/>
      <c r="HZ28" s="105"/>
      <c r="IA28" s="105"/>
      <c r="IB28" s="105"/>
      <c r="IC28" s="105"/>
      <c r="ID28" s="105"/>
      <c r="IE28" s="105"/>
      <c r="IF28" s="105"/>
      <c r="IG28" s="105"/>
      <c r="IH28" s="105"/>
      <c r="II28" s="105"/>
      <c r="IJ28" s="105"/>
      <c r="IK28" s="105"/>
      <c r="IL28" s="105"/>
      <c r="IM28" s="105"/>
      <c r="IN28" s="105"/>
      <c r="IO28" s="105"/>
      <c r="IP28" s="105"/>
      <c r="IQ28" s="105"/>
      <c r="IR28" s="105"/>
      <c r="IS28" s="105"/>
      <c r="IT28" s="105"/>
      <c r="IU28" s="105"/>
      <c r="IV28" s="105"/>
    </row>
    <row r="29" spans="1:256" ht="21" customHeight="1">
      <c r="A29" s="105"/>
      <c r="B29" s="117"/>
      <c r="C29" s="1778"/>
      <c r="D29" s="1779"/>
      <c r="E29" s="1779"/>
      <c r="F29" s="1779"/>
      <c r="G29" s="1779"/>
      <c r="H29" s="1779"/>
      <c r="I29" s="1779"/>
      <c r="J29" s="1779"/>
      <c r="K29" s="1779"/>
      <c r="L29" s="1779"/>
      <c r="M29" s="1779"/>
      <c r="N29" s="1779"/>
      <c r="O29" s="1780"/>
      <c r="P29" s="1773"/>
      <c r="Q29" s="1774"/>
      <c r="R29" s="1774"/>
      <c r="S29" s="1774"/>
      <c r="T29" s="1774"/>
      <c r="U29" s="1774"/>
      <c r="V29" s="1774"/>
      <c r="W29" s="1774"/>
      <c r="X29" s="1774"/>
      <c r="Y29" s="1775"/>
      <c r="Z29" s="118"/>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105"/>
      <c r="AY29" s="105"/>
      <c r="AZ29" s="105"/>
      <c r="BA29" s="105"/>
      <c r="BB29" s="105"/>
      <c r="BC29" s="105"/>
      <c r="BD29" s="105"/>
      <c r="BE29" s="105"/>
      <c r="BF29" s="105"/>
      <c r="BG29" s="105"/>
      <c r="BH29" s="105"/>
      <c r="BI29" s="105"/>
      <c r="BJ29" s="105"/>
      <c r="BK29" s="105"/>
      <c r="BL29" s="105"/>
      <c r="BM29" s="105"/>
      <c r="BN29" s="105"/>
      <c r="BO29" s="105"/>
      <c r="BP29" s="105"/>
      <c r="BQ29" s="105"/>
      <c r="BR29" s="105"/>
      <c r="BS29" s="105"/>
      <c r="BT29" s="105"/>
      <c r="BU29" s="105"/>
      <c r="BV29" s="105"/>
      <c r="BW29" s="105"/>
      <c r="BX29" s="105"/>
      <c r="BY29" s="105"/>
      <c r="BZ29" s="105"/>
      <c r="CA29" s="105"/>
      <c r="CB29" s="105"/>
      <c r="CC29" s="105"/>
      <c r="CD29" s="105"/>
      <c r="CE29" s="105"/>
      <c r="CF29" s="105"/>
      <c r="CG29" s="105"/>
      <c r="CH29" s="105"/>
      <c r="CI29" s="105"/>
      <c r="CJ29" s="105"/>
      <c r="CK29" s="105"/>
      <c r="CL29" s="105"/>
      <c r="CM29" s="105"/>
      <c r="CN29" s="105"/>
      <c r="CO29" s="105"/>
      <c r="CP29" s="105"/>
      <c r="CQ29" s="105"/>
      <c r="CR29" s="105"/>
      <c r="CS29" s="105"/>
      <c r="CT29" s="105"/>
      <c r="CU29" s="105"/>
      <c r="CV29" s="105"/>
      <c r="CW29" s="105"/>
      <c r="CX29" s="105"/>
      <c r="CY29" s="105"/>
      <c r="CZ29" s="105"/>
      <c r="DA29" s="105"/>
      <c r="DB29" s="105"/>
      <c r="DC29" s="105"/>
      <c r="DD29" s="105"/>
      <c r="DE29" s="105"/>
      <c r="DF29" s="105"/>
      <c r="DG29" s="105"/>
      <c r="DH29" s="105"/>
      <c r="DI29" s="105"/>
      <c r="DJ29" s="105"/>
      <c r="DK29" s="105"/>
      <c r="DL29" s="105"/>
      <c r="DM29" s="105"/>
      <c r="DN29" s="105"/>
      <c r="DO29" s="105"/>
      <c r="DP29" s="105"/>
      <c r="DQ29" s="105"/>
      <c r="DR29" s="105"/>
      <c r="DS29" s="105"/>
      <c r="DT29" s="105"/>
      <c r="DU29" s="105"/>
      <c r="DV29" s="105"/>
      <c r="DW29" s="105"/>
      <c r="DX29" s="105"/>
      <c r="DY29" s="105"/>
      <c r="DZ29" s="105"/>
      <c r="EA29" s="105"/>
      <c r="EB29" s="105"/>
      <c r="EC29" s="105"/>
      <c r="ED29" s="105"/>
      <c r="EE29" s="105"/>
      <c r="EF29" s="105"/>
      <c r="EG29" s="105"/>
      <c r="EH29" s="105"/>
      <c r="EI29" s="105"/>
      <c r="EJ29" s="105"/>
      <c r="EK29" s="105"/>
      <c r="EL29" s="105"/>
      <c r="EM29" s="105"/>
      <c r="EN29" s="105"/>
      <c r="EO29" s="105"/>
      <c r="EP29" s="105"/>
      <c r="EQ29" s="105"/>
      <c r="ER29" s="105"/>
      <c r="ES29" s="105"/>
      <c r="ET29" s="105"/>
      <c r="EU29" s="105"/>
      <c r="EV29" s="105"/>
      <c r="EW29" s="105"/>
      <c r="EX29" s="105"/>
      <c r="EY29" s="105"/>
      <c r="EZ29" s="105"/>
      <c r="FA29" s="105"/>
      <c r="FB29" s="105"/>
      <c r="FC29" s="105"/>
      <c r="FD29" s="105"/>
      <c r="FE29" s="105"/>
      <c r="FF29" s="105"/>
      <c r="FG29" s="105"/>
      <c r="FH29" s="105"/>
      <c r="FI29" s="105"/>
      <c r="FJ29" s="105"/>
      <c r="FK29" s="105"/>
      <c r="FL29" s="105"/>
      <c r="FM29" s="105"/>
      <c r="FN29" s="105"/>
      <c r="FO29" s="105"/>
      <c r="FP29" s="105"/>
      <c r="FQ29" s="105"/>
      <c r="FR29" s="105"/>
      <c r="FS29" s="105"/>
      <c r="FT29" s="105"/>
      <c r="FU29" s="105"/>
      <c r="FV29" s="105"/>
      <c r="FW29" s="105"/>
      <c r="FX29" s="105"/>
      <c r="FY29" s="105"/>
      <c r="FZ29" s="105"/>
      <c r="GA29" s="105"/>
      <c r="GB29" s="105"/>
      <c r="GC29" s="105"/>
      <c r="GD29" s="105"/>
      <c r="GE29" s="105"/>
      <c r="GF29" s="105"/>
      <c r="GG29" s="105"/>
      <c r="GH29" s="105"/>
      <c r="GI29" s="105"/>
      <c r="GJ29" s="105"/>
      <c r="GK29" s="105"/>
      <c r="GL29" s="105"/>
      <c r="GM29" s="105"/>
      <c r="GN29" s="105"/>
      <c r="GO29" s="105"/>
      <c r="GP29" s="105"/>
      <c r="GQ29" s="105"/>
      <c r="GR29" s="105"/>
      <c r="GS29" s="105"/>
      <c r="GT29" s="105"/>
      <c r="GU29" s="105"/>
      <c r="GV29" s="105"/>
      <c r="GW29" s="105"/>
      <c r="GX29" s="105"/>
      <c r="GY29" s="105"/>
      <c r="GZ29" s="105"/>
      <c r="HA29" s="105"/>
      <c r="HB29" s="105"/>
      <c r="HC29" s="105"/>
      <c r="HD29" s="105"/>
      <c r="HE29" s="105"/>
      <c r="HF29" s="105"/>
      <c r="HG29" s="105"/>
      <c r="HH29" s="105"/>
      <c r="HI29" s="105"/>
      <c r="HJ29" s="105"/>
      <c r="HK29" s="105"/>
      <c r="HL29" s="105"/>
      <c r="HM29" s="105"/>
      <c r="HN29" s="105"/>
      <c r="HO29" s="105"/>
      <c r="HP29" s="105"/>
      <c r="HQ29" s="105"/>
      <c r="HR29" s="105"/>
      <c r="HS29" s="105"/>
      <c r="HT29" s="105"/>
      <c r="HU29" s="105"/>
      <c r="HV29" s="105"/>
      <c r="HW29" s="105"/>
      <c r="HX29" s="105"/>
      <c r="HY29" s="105"/>
      <c r="HZ29" s="105"/>
      <c r="IA29" s="105"/>
      <c r="IB29" s="105"/>
      <c r="IC29" s="105"/>
      <c r="ID29" s="105"/>
      <c r="IE29" s="105"/>
      <c r="IF29" s="105"/>
      <c r="IG29" s="105"/>
      <c r="IH29" s="105"/>
      <c r="II29" s="105"/>
      <c r="IJ29" s="105"/>
      <c r="IK29" s="105"/>
      <c r="IL29" s="105"/>
      <c r="IM29" s="105"/>
      <c r="IN29" s="105"/>
      <c r="IO29" s="105"/>
      <c r="IP29" s="105"/>
      <c r="IQ29" s="105"/>
      <c r="IR29" s="105"/>
      <c r="IS29" s="105"/>
      <c r="IT29" s="105"/>
      <c r="IU29" s="105"/>
      <c r="IV29" s="105"/>
    </row>
    <row r="30" spans="1:256" ht="21" customHeight="1">
      <c r="A30" s="105"/>
      <c r="B30" s="117"/>
      <c r="C30" s="156"/>
      <c r="D30" s="156"/>
      <c r="E30" s="156"/>
      <c r="F30" s="156"/>
      <c r="G30" s="156"/>
      <c r="H30" s="156"/>
      <c r="I30" s="156"/>
      <c r="J30" s="156"/>
      <c r="K30" s="156"/>
      <c r="L30" s="156"/>
      <c r="M30" s="156"/>
      <c r="N30" s="156"/>
      <c r="O30" s="156"/>
      <c r="P30" s="121"/>
      <c r="Q30" s="121"/>
      <c r="R30" s="121"/>
      <c r="S30" s="121"/>
      <c r="T30" s="121"/>
      <c r="U30" s="121"/>
      <c r="V30" s="121"/>
      <c r="W30" s="121"/>
      <c r="X30" s="121"/>
      <c r="Y30" s="121"/>
      <c r="Z30" s="118"/>
      <c r="AA30" s="105"/>
      <c r="AB30" s="105"/>
      <c r="AC30" s="105"/>
      <c r="AD30" s="105"/>
      <c r="AE30" s="105"/>
      <c r="AF30" s="105"/>
      <c r="AG30" s="105"/>
      <c r="AH30" s="105"/>
      <c r="AI30" s="105"/>
      <c r="AJ30" s="105"/>
      <c r="AK30" s="105"/>
      <c r="AL30" s="105"/>
      <c r="AM30" s="105"/>
      <c r="AN30" s="105"/>
      <c r="AO30" s="105"/>
      <c r="AP30" s="105"/>
      <c r="AQ30" s="105"/>
      <c r="AR30" s="105"/>
      <c r="AS30" s="105"/>
      <c r="AT30" s="105"/>
      <c r="AU30" s="105"/>
      <c r="AV30" s="105"/>
      <c r="AW30" s="105"/>
      <c r="AX30" s="105"/>
      <c r="AY30" s="105"/>
      <c r="AZ30" s="105"/>
      <c r="BA30" s="105"/>
      <c r="BB30" s="105"/>
      <c r="BC30" s="105"/>
      <c r="BD30" s="105"/>
      <c r="BE30" s="105"/>
      <c r="BF30" s="105"/>
      <c r="BG30" s="105"/>
      <c r="BH30" s="105"/>
      <c r="BI30" s="105"/>
      <c r="BJ30" s="105"/>
      <c r="BK30" s="105"/>
      <c r="BL30" s="105"/>
      <c r="BM30" s="105"/>
      <c r="BN30" s="105"/>
      <c r="BO30" s="105"/>
      <c r="BP30" s="105"/>
      <c r="BQ30" s="105"/>
      <c r="BR30" s="105"/>
      <c r="BS30" s="105"/>
      <c r="BT30" s="105"/>
      <c r="BU30" s="105"/>
      <c r="BV30" s="105"/>
      <c r="BW30" s="105"/>
      <c r="BX30" s="105"/>
      <c r="BY30" s="105"/>
      <c r="BZ30" s="105"/>
      <c r="CA30" s="105"/>
      <c r="CB30" s="105"/>
      <c r="CC30" s="105"/>
      <c r="CD30" s="105"/>
      <c r="CE30" s="105"/>
      <c r="CF30" s="105"/>
      <c r="CG30" s="105"/>
      <c r="CH30" s="105"/>
      <c r="CI30" s="105"/>
      <c r="CJ30" s="105"/>
      <c r="CK30" s="105"/>
      <c r="CL30" s="105"/>
      <c r="CM30" s="105"/>
      <c r="CN30" s="105"/>
      <c r="CO30" s="105"/>
      <c r="CP30" s="105"/>
      <c r="CQ30" s="105"/>
      <c r="CR30" s="105"/>
      <c r="CS30" s="105"/>
      <c r="CT30" s="105"/>
      <c r="CU30" s="105"/>
      <c r="CV30" s="105"/>
      <c r="CW30" s="105"/>
      <c r="CX30" s="105"/>
      <c r="CY30" s="105"/>
      <c r="CZ30" s="105"/>
      <c r="DA30" s="105"/>
      <c r="DB30" s="105"/>
      <c r="DC30" s="105"/>
      <c r="DD30" s="105"/>
      <c r="DE30" s="105"/>
      <c r="DF30" s="105"/>
      <c r="DG30" s="105"/>
      <c r="DH30" s="105"/>
      <c r="DI30" s="105"/>
      <c r="DJ30" s="105"/>
      <c r="DK30" s="105"/>
      <c r="DL30" s="105"/>
      <c r="DM30" s="105"/>
      <c r="DN30" s="105"/>
      <c r="DO30" s="105"/>
      <c r="DP30" s="105"/>
      <c r="DQ30" s="105"/>
      <c r="DR30" s="105"/>
      <c r="DS30" s="105"/>
      <c r="DT30" s="105"/>
      <c r="DU30" s="105"/>
      <c r="DV30" s="105"/>
      <c r="DW30" s="105"/>
      <c r="DX30" s="105"/>
      <c r="DY30" s="105"/>
      <c r="DZ30" s="105"/>
      <c r="EA30" s="105"/>
      <c r="EB30" s="105"/>
      <c r="EC30" s="105"/>
      <c r="ED30" s="105"/>
      <c r="EE30" s="105"/>
      <c r="EF30" s="105"/>
      <c r="EG30" s="105"/>
      <c r="EH30" s="105"/>
      <c r="EI30" s="105"/>
      <c r="EJ30" s="105"/>
      <c r="EK30" s="105"/>
      <c r="EL30" s="105"/>
      <c r="EM30" s="105"/>
      <c r="EN30" s="105"/>
      <c r="EO30" s="105"/>
      <c r="EP30" s="105"/>
      <c r="EQ30" s="105"/>
      <c r="ER30" s="105"/>
      <c r="ES30" s="105"/>
      <c r="ET30" s="105"/>
      <c r="EU30" s="105"/>
      <c r="EV30" s="105"/>
      <c r="EW30" s="105"/>
      <c r="EX30" s="105"/>
      <c r="EY30" s="105"/>
      <c r="EZ30" s="105"/>
      <c r="FA30" s="105"/>
      <c r="FB30" s="105"/>
      <c r="FC30" s="105"/>
      <c r="FD30" s="105"/>
      <c r="FE30" s="105"/>
      <c r="FF30" s="105"/>
      <c r="FG30" s="105"/>
      <c r="FH30" s="105"/>
      <c r="FI30" s="105"/>
      <c r="FJ30" s="105"/>
      <c r="FK30" s="105"/>
      <c r="FL30" s="105"/>
      <c r="FM30" s="105"/>
      <c r="FN30" s="105"/>
      <c r="FO30" s="105"/>
      <c r="FP30" s="105"/>
      <c r="FQ30" s="105"/>
      <c r="FR30" s="105"/>
      <c r="FS30" s="105"/>
      <c r="FT30" s="105"/>
      <c r="FU30" s="105"/>
      <c r="FV30" s="105"/>
      <c r="FW30" s="105"/>
      <c r="FX30" s="105"/>
      <c r="FY30" s="105"/>
      <c r="FZ30" s="105"/>
      <c r="GA30" s="105"/>
      <c r="GB30" s="105"/>
      <c r="GC30" s="105"/>
      <c r="GD30" s="105"/>
      <c r="GE30" s="105"/>
      <c r="GF30" s="105"/>
      <c r="GG30" s="105"/>
      <c r="GH30" s="105"/>
      <c r="GI30" s="105"/>
      <c r="GJ30" s="105"/>
      <c r="GK30" s="105"/>
      <c r="GL30" s="105"/>
      <c r="GM30" s="105"/>
      <c r="GN30" s="105"/>
      <c r="GO30" s="105"/>
      <c r="GP30" s="105"/>
      <c r="GQ30" s="105"/>
      <c r="GR30" s="105"/>
      <c r="GS30" s="105"/>
      <c r="GT30" s="105"/>
      <c r="GU30" s="105"/>
      <c r="GV30" s="105"/>
      <c r="GW30" s="105"/>
      <c r="GX30" s="105"/>
      <c r="GY30" s="105"/>
      <c r="GZ30" s="105"/>
      <c r="HA30" s="105"/>
      <c r="HB30" s="105"/>
      <c r="HC30" s="105"/>
      <c r="HD30" s="105"/>
      <c r="HE30" s="105"/>
      <c r="HF30" s="105"/>
      <c r="HG30" s="105"/>
      <c r="HH30" s="105"/>
      <c r="HI30" s="105"/>
      <c r="HJ30" s="105"/>
      <c r="HK30" s="105"/>
      <c r="HL30" s="105"/>
      <c r="HM30" s="105"/>
      <c r="HN30" s="105"/>
      <c r="HO30" s="105"/>
      <c r="HP30" s="105"/>
      <c r="HQ30" s="105"/>
      <c r="HR30" s="105"/>
      <c r="HS30" s="105"/>
      <c r="HT30" s="105"/>
      <c r="HU30" s="105"/>
      <c r="HV30" s="105"/>
      <c r="HW30" s="105"/>
      <c r="HX30" s="105"/>
      <c r="HY30" s="105"/>
      <c r="HZ30" s="105"/>
      <c r="IA30" s="105"/>
      <c r="IB30" s="105"/>
      <c r="IC30" s="105"/>
      <c r="ID30" s="105"/>
      <c r="IE30" s="105"/>
      <c r="IF30" s="105"/>
      <c r="IG30" s="105"/>
      <c r="IH30" s="105"/>
      <c r="II30" s="105"/>
      <c r="IJ30" s="105"/>
      <c r="IK30" s="105"/>
      <c r="IL30" s="105"/>
      <c r="IM30" s="105"/>
      <c r="IN30" s="105"/>
      <c r="IO30" s="105"/>
      <c r="IP30" s="105"/>
      <c r="IQ30" s="105"/>
      <c r="IR30" s="105"/>
      <c r="IS30" s="105"/>
      <c r="IT30" s="105"/>
      <c r="IU30" s="105"/>
      <c r="IV30" s="105"/>
    </row>
    <row r="31" spans="1:256" ht="21" customHeight="1">
      <c r="A31" s="105"/>
      <c r="B31" s="117"/>
      <c r="C31" s="110" t="s">
        <v>626</v>
      </c>
      <c r="D31" s="107"/>
      <c r="E31" s="107"/>
      <c r="F31" s="107"/>
      <c r="G31" s="107"/>
      <c r="H31" s="107"/>
      <c r="I31" s="107"/>
      <c r="J31" s="107"/>
      <c r="K31" s="107"/>
      <c r="L31" s="107"/>
      <c r="M31" s="107"/>
      <c r="N31" s="107"/>
      <c r="O31" s="107"/>
      <c r="P31" s="107"/>
      <c r="Q31" s="107"/>
      <c r="R31" s="107"/>
      <c r="S31" s="107"/>
      <c r="T31" s="1778" t="s">
        <v>460</v>
      </c>
      <c r="U31" s="1779"/>
      <c r="V31" s="1779"/>
      <c r="W31" s="1779"/>
      <c r="X31" s="1779"/>
      <c r="Y31" s="1780"/>
      <c r="Z31" s="118"/>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5"/>
      <c r="AY31" s="105"/>
      <c r="AZ31" s="105"/>
      <c r="BA31" s="105"/>
      <c r="BB31" s="105"/>
      <c r="BC31" s="105"/>
      <c r="BD31" s="105"/>
      <c r="BE31" s="105"/>
      <c r="BF31" s="105"/>
      <c r="BG31" s="105"/>
      <c r="BH31" s="105"/>
      <c r="BI31" s="105"/>
      <c r="BJ31" s="105"/>
      <c r="BK31" s="105"/>
      <c r="BL31" s="105"/>
      <c r="BM31" s="105"/>
      <c r="BN31" s="105"/>
      <c r="BO31" s="105"/>
      <c r="BP31" s="105"/>
      <c r="BQ31" s="105"/>
      <c r="BR31" s="105"/>
      <c r="BS31" s="105"/>
      <c r="BT31" s="105"/>
      <c r="BU31" s="105"/>
      <c r="BV31" s="105"/>
      <c r="BW31" s="105"/>
      <c r="BX31" s="105"/>
      <c r="BY31" s="105"/>
      <c r="BZ31" s="105"/>
      <c r="CA31" s="105"/>
      <c r="CB31" s="105"/>
      <c r="CC31" s="105"/>
      <c r="CD31" s="105"/>
      <c r="CE31" s="105"/>
      <c r="CF31" s="105"/>
      <c r="CG31" s="105"/>
      <c r="CH31" s="105"/>
      <c r="CI31" s="105"/>
      <c r="CJ31" s="105"/>
      <c r="CK31" s="105"/>
      <c r="CL31" s="105"/>
      <c r="CM31" s="105"/>
      <c r="CN31" s="105"/>
      <c r="CO31" s="105"/>
      <c r="CP31" s="105"/>
      <c r="CQ31" s="105"/>
      <c r="CR31" s="105"/>
      <c r="CS31" s="105"/>
      <c r="CT31" s="105"/>
      <c r="CU31" s="105"/>
      <c r="CV31" s="105"/>
      <c r="CW31" s="105"/>
      <c r="CX31" s="105"/>
      <c r="CY31" s="105"/>
      <c r="CZ31" s="105"/>
      <c r="DA31" s="105"/>
      <c r="DB31" s="105"/>
      <c r="DC31" s="105"/>
      <c r="DD31" s="105"/>
      <c r="DE31" s="105"/>
      <c r="DF31" s="105"/>
      <c r="DG31" s="105"/>
      <c r="DH31" s="105"/>
      <c r="DI31" s="105"/>
      <c r="DJ31" s="105"/>
      <c r="DK31" s="105"/>
      <c r="DL31" s="105"/>
      <c r="DM31" s="105"/>
      <c r="DN31" s="105"/>
      <c r="DO31" s="105"/>
      <c r="DP31" s="105"/>
      <c r="DQ31" s="105"/>
      <c r="DR31" s="105"/>
      <c r="DS31" s="105"/>
      <c r="DT31" s="105"/>
      <c r="DU31" s="105"/>
      <c r="DV31" s="105"/>
      <c r="DW31" s="105"/>
      <c r="DX31" s="105"/>
      <c r="DY31" s="105"/>
      <c r="DZ31" s="105"/>
      <c r="EA31" s="105"/>
      <c r="EB31" s="105"/>
      <c r="EC31" s="105"/>
      <c r="ED31" s="105"/>
      <c r="EE31" s="105"/>
      <c r="EF31" s="105"/>
      <c r="EG31" s="105"/>
      <c r="EH31" s="105"/>
      <c r="EI31" s="105"/>
      <c r="EJ31" s="105"/>
      <c r="EK31" s="105"/>
      <c r="EL31" s="105"/>
      <c r="EM31" s="105"/>
      <c r="EN31" s="105"/>
      <c r="EO31" s="105"/>
      <c r="EP31" s="105"/>
      <c r="EQ31" s="105"/>
      <c r="ER31" s="105"/>
      <c r="ES31" s="105"/>
      <c r="ET31" s="105"/>
      <c r="EU31" s="105"/>
      <c r="EV31" s="105"/>
      <c r="EW31" s="105"/>
      <c r="EX31" s="105"/>
      <c r="EY31" s="105"/>
      <c r="EZ31" s="105"/>
      <c r="FA31" s="105"/>
      <c r="FB31" s="105"/>
      <c r="FC31" s="105"/>
      <c r="FD31" s="105"/>
      <c r="FE31" s="105"/>
      <c r="FF31" s="105"/>
      <c r="FG31" s="105"/>
      <c r="FH31" s="105"/>
      <c r="FI31" s="105"/>
      <c r="FJ31" s="105"/>
      <c r="FK31" s="105"/>
      <c r="FL31" s="105"/>
      <c r="FM31" s="105"/>
      <c r="FN31" s="105"/>
      <c r="FO31" s="105"/>
      <c r="FP31" s="105"/>
      <c r="FQ31" s="105"/>
      <c r="FR31" s="105"/>
      <c r="FS31" s="105"/>
      <c r="FT31" s="105"/>
      <c r="FU31" s="105"/>
      <c r="FV31" s="105"/>
      <c r="FW31" s="105"/>
      <c r="FX31" s="105"/>
      <c r="FY31" s="105"/>
      <c r="FZ31" s="105"/>
      <c r="GA31" s="105"/>
      <c r="GB31" s="105"/>
      <c r="GC31" s="105"/>
      <c r="GD31" s="105"/>
      <c r="GE31" s="105"/>
      <c r="GF31" s="105"/>
      <c r="GG31" s="105"/>
      <c r="GH31" s="105"/>
      <c r="GI31" s="105"/>
      <c r="GJ31" s="105"/>
      <c r="GK31" s="105"/>
      <c r="GL31" s="105"/>
      <c r="GM31" s="105"/>
      <c r="GN31" s="105"/>
      <c r="GO31" s="105"/>
      <c r="GP31" s="105"/>
      <c r="GQ31" s="105"/>
      <c r="GR31" s="105"/>
      <c r="GS31" s="105"/>
      <c r="GT31" s="105"/>
      <c r="GU31" s="105"/>
      <c r="GV31" s="105"/>
      <c r="GW31" s="105"/>
      <c r="GX31" s="105"/>
      <c r="GY31" s="105"/>
      <c r="GZ31" s="105"/>
      <c r="HA31" s="105"/>
      <c r="HB31" s="105"/>
      <c r="HC31" s="105"/>
      <c r="HD31" s="105"/>
      <c r="HE31" s="105"/>
      <c r="HF31" s="105"/>
      <c r="HG31" s="105"/>
      <c r="HH31" s="105"/>
      <c r="HI31" s="105"/>
      <c r="HJ31" s="105"/>
      <c r="HK31" s="105"/>
      <c r="HL31" s="105"/>
      <c r="HM31" s="105"/>
      <c r="HN31" s="105"/>
      <c r="HO31" s="105"/>
      <c r="HP31" s="105"/>
      <c r="HQ31" s="105"/>
      <c r="HR31" s="105"/>
      <c r="HS31" s="105"/>
      <c r="HT31" s="105"/>
      <c r="HU31" s="105"/>
      <c r="HV31" s="105"/>
      <c r="HW31" s="105"/>
      <c r="HX31" s="105"/>
      <c r="HY31" s="105"/>
      <c r="HZ31" s="105"/>
      <c r="IA31" s="105"/>
      <c r="IB31" s="105"/>
      <c r="IC31" s="105"/>
      <c r="ID31" s="105"/>
      <c r="IE31" s="105"/>
      <c r="IF31" s="105"/>
      <c r="IG31" s="105"/>
      <c r="IH31" s="105"/>
      <c r="II31" s="105"/>
      <c r="IJ31" s="105"/>
      <c r="IK31" s="105"/>
      <c r="IL31" s="105"/>
      <c r="IM31" s="105"/>
      <c r="IN31" s="105"/>
      <c r="IO31" s="105"/>
      <c r="IP31" s="105"/>
      <c r="IQ31" s="105"/>
      <c r="IR31" s="105"/>
      <c r="IS31" s="105"/>
      <c r="IT31" s="105"/>
      <c r="IU31" s="105"/>
      <c r="IV31" s="105"/>
    </row>
    <row r="32" spans="1:256">
      <c r="A32" s="105"/>
      <c r="B32" s="117"/>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18"/>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5"/>
      <c r="BQ32" s="105"/>
      <c r="BR32" s="105"/>
      <c r="BS32" s="105"/>
      <c r="BT32" s="105"/>
      <c r="BU32" s="105"/>
      <c r="BV32" s="105"/>
      <c r="BW32" s="105"/>
      <c r="BX32" s="105"/>
      <c r="BY32" s="105"/>
      <c r="BZ32" s="105"/>
      <c r="CA32" s="105"/>
      <c r="CB32" s="105"/>
      <c r="CC32" s="105"/>
      <c r="CD32" s="105"/>
      <c r="CE32" s="105"/>
      <c r="CF32" s="105"/>
      <c r="CG32" s="105"/>
      <c r="CH32" s="105"/>
      <c r="CI32" s="105"/>
      <c r="CJ32" s="105"/>
      <c r="CK32" s="105"/>
      <c r="CL32" s="105"/>
      <c r="CM32" s="105"/>
      <c r="CN32" s="105"/>
      <c r="CO32" s="105"/>
      <c r="CP32" s="105"/>
      <c r="CQ32" s="105"/>
      <c r="CR32" s="105"/>
      <c r="CS32" s="105"/>
      <c r="CT32" s="105"/>
      <c r="CU32" s="105"/>
      <c r="CV32" s="105"/>
      <c r="CW32" s="105"/>
      <c r="CX32" s="105"/>
      <c r="CY32" s="105"/>
      <c r="CZ32" s="105"/>
      <c r="DA32" s="105"/>
      <c r="DB32" s="105"/>
      <c r="DC32" s="105"/>
      <c r="DD32" s="105"/>
      <c r="DE32" s="105"/>
      <c r="DF32" s="105"/>
      <c r="DG32" s="105"/>
      <c r="DH32" s="105"/>
      <c r="DI32" s="105"/>
      <c r="DJ32" s="105"/>
      <c r="DK32" s="105"/>
      <c r="DL32" s="105"/>
      <c r="DM32" s="105"/>
      <c r="DN32" s="105"/>
      <c r="DO32" s="105"/>
      <c r="DP32" s="105"/>
      <c r="DQ32" s="105"/>
      <c r="DR32" s="105"/>
      <c r="DS32" s="105"/>
      <c r="DT32" s="105"/>
      <c r="DU32" s="105"/>
      <c r="DV32" s="105"/>
      <c r="DW32" s="105"/>
      <c r="DX32" s="105"/>
      <c r="DY32" s="105"/>
      <c r="DZ32" s="105"/>
      <c r="EA32" s="105"/>
      <c r="EB32" s="105"/>
      <c r="EC32" s="105"/>
      <c r="ED32" s="105"/>
      <c r="EE32" s="105"/>
      <c r="EF32" s="105"/>
      <c r="EG32" s="105"/>
      <c r="EH32" s="105"/>
      <c r="EI32" s="105"/>
      <c r="EJ32" s="105"/>
      <c r="EK32" s="105"/>
      <c r="EL32" s="105"/>
      <c r="EM32" s="105"/>
      <c r="EN32" s="105"/>
      <c r="EO32" s="105"/>
      <c r="EP32" s="105"/>
      <c r="EQ32" s="105"/>
      <c r="ER32" s="105"/>
      <c r="ES32" s="105"/>
      <c r="ET32" s="105"/>
      <c r="EU32" s="105"/>
      <c r="EV32" s="105"/>
      <c r="EW32" s="105"/>
      <c r="EX32" s="105"/>
      <c r="EY32" s="105"/>
      <c r="EZ32" s="105"/>
      <c r="FA32" s="105"/>
      <c r="FB32" s="105"/>
      <c r="FC32" s="105"/>
      <c r="FD32" s="105"/>
      <c r="FE32" s="105"/>
      <c r="FF32" s="105"/>
      <c r="FG32" s="105"/>
      <c r="FH32" s="105"/>
      <c r="FI32" s="105"/>
      <c r="FJ32" s="105"/>
      <c r="FK32" s="105"/>
      <c r="FL32" s="105"/>
      <c r="FM32" s="105"/>
      <c r="FN32" s="105"/>
      <c r="FO32" s="105"/>
      <c r="FP32" s="105"/>
      <c r="FQ32" s="105"/>
      <c r="FR32" s="105"/>
      <c r="FS32" s="105"/>
      <c r="FT32" s="105"/>
      <c r="FU32" s="105"/>
      <c r="FV32" s="105"/>
      <c r="FW32" s="105"/>
      <c r="FX32" s="105"/>
      <c r="FY32" s="105"/>
      <c r="FZ32" s="105"/>
      <c r="GA32" s="105"/>
      <c r="GB32" s="105"/>
      <c r="GC32" s="105"/>
      <c r="GD32" s="105"/>
      <c r="GE32" s="105"/>
      <c r="GF32" s="105"/>
      <c r="GG32" s="105"/>
      <c r="GH32" s="105"/>
      <c r="GI32" s="105"/>
      <c r="GJ32" s="105"/>
      <c r="GK32" s="105"/>
      <c r="GL32" s="105"/>
      <c r="GM32" s="105"/>
      <c r="GN32" s="105"/>
      <c r="GO32" s="105"/>
      <c r="GP32" s="105"/>
      <c r="GQ32" s="105"/>
      <c r="GR32" s="105"/>
      <c r="GS32" s="105"/>
      <c r="GT32" s="105"/>
      <c r="GU32" s="105"/>
      <c r="GV32" s="105"/>
      <c r="GW32" s="105"/>
      <c r="GX32" s="105"/>
      <c r="GY32" s="105"/>
      <c r="GZ32" s="105"/>
      <c r="HA32" s="105"/>
      <c r="HB32" s="105"/>
      <c r="HC32" s="105"/>
      <c r="HD32" s="105"/>
      <c r="HE32" s="105"/>
      <c r="HF32" s="105"/>
      <c r="HG32" s="105"/>
      <c r="HH32" s="105"/>
      <c r="HI32" s="105"/>
      <c r="HJ32" s="105"/>
      <c r="HK32" s="105"/>
      <c r="HL32" s="105"/>
      <c r="HM32" s="105"/>
      <c r="HN32" s="105"/>
      <c r="HO32" s="105"/>
      <c r="HP32" s="105"/>
      <c r="HQ32" s="105"/>
      <c r="HR32" s="105"/>
      <c r="HS32" s="105"/>
      <c r="HT32" s="105"/>
      <c r="HU32" s="105"/>
      <c r="HV32" s="105"/>
      <c r="HW32" s="105"/>
      <c r="HX32" s="105"/>
      <c r="HY32" s="105"/>
      <c r="HZ32" s="105"/>
      <c r="IA32" s="105"/>
      <c r="IB32" s="105"/>
      <c r="IC32" s="105"/>
      <c r="ID32" s="105"/>
      <c r="IE32" s="105"/>
      <c r="IF32" s="105"/>
      <c r="IG32" s="105"/>
      <c r="IH32" s="105"/>
      <c r="II32" s="105"/>
      <c r="IJ32" s="105"/>
      <c r="IK32" s="105"/>
      <c r="IL32" s="105"/>
      <c r="IM32" s="105"/>
      <c r="IN32" s="105"/>
      <c r="IO32" s="105"/>
      <c r="IP32" s="105"/>
      <c r="IQ32" s="105"/>
      <c r="IR32" s="105"/>
      <c r="IS32" s="105"/>
      <c r="IT32" s="105"/>
      <c r="IU32" s="105"/>
      <c r="IV32" s="105"/>
    </row>
    <row r="33" spans="1:256">
      <c r="A33" s="105"/>
      <c r="B33" s="117"/>
      <c r="C33" s="105" t="s">
        <v>627</v>
      </c>
      <c r="D33" s="105"/>
      <c r="E33" s="105"/>
      <c r="F33" s="105"/>
      <c r="G33" s="105"/>
      <c r="H33" s="105"/>
      <c r="I33" s="105"/>
      <c r="J33" s="105"/>
      <c r="K33" s="105"/>
      <c r="L33" s="105"/>
      <c r="M33" s="105"/>
      <c r="N33" s="105"/>
      <c r="O33" s="105"/>
      <c r="P33" s="105"/>
      <c r="Q33" s="105"/>
      <c r="R33" s="105"/>
      <c r="S33" s="105"/>
      <c r="T33" s="105"/>
      <c r="U33" s="105"/>
      <c r="V33" s="105"/>
      <c r="W33" s="105"/>
      <c r="X33" s="105"/>
      <c r="Z33" s="118"/>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5"/>
      <c r="BQ33" s="105"/>
      <c r="BR33" s="105"/>
      <c r="BS33" s="105"/>
      <c r="BT33" s="105"/>
      <c r="BU33" s="105"/>
      <c r="BV33" s="105"/>
      <c r="BW33" s="105"/>
      <c r="BX33" s="105"/>
      <c r="BY33" s="105"/>
      <c r="BZ33" s="105"/>
      <c r="CA33" s="105"/>
      <c r="CB33" s="105"/>
      <c r="CC33" s="105"/>
      <c r="CD33" s="105"/>
      <c r="CE33" s="105"/>
      <c r="CF33" s="105"/>
      <c r="CG33" s="105"/>
      <c r="CH33" s="105"/>
      <c r="CI33" s="105"/>
      <c r="CJ33" s="105"/>
      <c r="CK33" s="105"/>
      <c r="CL33" s="105"/>
      <c r="CM33" s="105"/>
      <c r="CN33" s="105"/>
      <c r="CO33" s="105"/>
      <c r="CP33" s="105"/>
      <c r="CQ33" s="105"/>
      <c r="CR33" s="105"/>
      <c r="CS33" s="105"/>
      <c r="CT33" s="105"/>
      <c r="CU33" s="105"/>
      <c r="CV33" s="105"/>
      <c r="CW33" s="105"/>
      <c r="CX33" s="105"/>
      <c r="CY33" s="105"/>
      <c r="CZ33" s="105"/>
      <c r="DA33" s="105"/>
      <c r="DB33" s="105"/>
      <c r="DC33" s="105"/>
      <c r="DD33" s="105"/>
      <c r="DE33" s="105"/>
      <c r="DF33" s="105"/>
      <c r="DG33" s="105"/>
      <c r="DH33" s="105"/>
      <c r="DI33" s="105"/>
      <c r="DJ33" s="105"/>
      <c r="DK33" s="105"/>
      <c r="DL33" s="105"/>
      <c r="DM33" s="105"/>
      <c r="DN33" s="105"/>
      <c r="DO33" s="105"/>
      <c r="DP33" s="105"/>
      <c r="DQ33" s="105"/>
      <c r="DR33" s="105"/>
      <c r="DS33" s="105"/>
      <c r="DT33" s="105"/>
      <c r="DU33" s="105"/>
      <c r="DV33" s="105"/>
      <c r="DW33" s="105"/>
      <c r="DX33" s="105"/>
      <c r="DY33" s="105"/>
      <c r="DZ33" s="105"/>
      <c r="EA33" s="105"/>
      <c r="EB33" s="105"/>
      <c r="EC33" s="105"/>
      <c r="ED33" s="105"/>
      <c r="EE33" s="105"/>
      <c r="EF33" s="105"/>
      <c r="EG33" s="105"/>
      <c r="EH33" s="105"/>
      <c r="EI33" s="105"/>
      <c r="EJ33" s="105"/>
      <c r="EK33" s="105"/>
      <c r="EL33" s="105"/>
      <c r="EM33" s="105"/>
      <c r="EN33" s="105"/>
      <c r="EO33" s="105"/>
      <c r="EP33" s="105"/>
      <c r="EQ33" s="105"/>
      <c r="ER33" s="105"/>
      <c r="ES33" s="105"/>
      <c r="ET33" s="105"/>
      <c r="EU33" s="105"/>
      <c r="EV33" s="105"/>
      <c r="EW33" s="105"/>
      <c r="EX33" s="105"/>
      <c r="EY33" s="105"/>
      <c r="EZ33" s="105"/>
      <c r="FA33" s="105"/>
      <c r="FB33" s="105"/>
      <c r="FC33" s="105"/>
      <c r="FD33" s="105"/>
      <c r="FE33" s="105"/>
      <c r="FF33" s="105"/>
      <c r="FG33" s="105"/>
      <c r="FH33" s="105"/>
      <c r="FI33" s="105"/>
      <c r="FJ33" s="105"/>
      <c r="FK33" s="105"/>
      <c r="FL33" s="105"/>
      <c r="FM33" s="105"/>
      <c r="FN33" s="105"/>
      <c r="FO33" s="105"/>
      <c r="FP33" s="105"/>
      <c r="FQ33" s="105"/>
      <c r="FR33" s="105"/>
      <c r="FS33" s="105"/>
      <c r="FT33" s="105"/>
      <c r="FU33" s="105"/>
      <c r="FV33" s="105"/>
      <c r="FW33" s="105"/>
      <c r="FX33" s="105"/>
      <c r="FY33" s="105"/>
      <c r="FZ33" s="105"/>
      <c r="GA33" s="105"/>
      <c r="GB33" s="105"/>
      <c r="GC33" s="105"/>
      <c r="GD33" s="105"/>
      <c r="GE33" s="105"/>
      <c r="GF33" s="105"/>
      <c r="GG33" s="105"/>
      <c r="GH33" s="105"/>
      <c r="GI33" s="105"/>
      <c r="GJ33" s="105"/>
      <c r="GK33" s="105"/>
      <c r="GL33" s="105"/>
      <c r="GM33" s="105"/>
      <c r="GN33" s="105"/>
      <c r="GO33" s="105"/>
      <c r="GP33" s="105"/>
      <c r="GQ33" s="105"/>
      <c r="GR33" s="105"/>
      <c r="GS33" s="105"/>
      <c r="GT33" s="105"/>
      <c r="GU33" s="105"/>
      <c r="GV33" s="105"/>
      <c r="GW33" s="105"/>
      <c r="GX33" s="105"/>
      <c r="GY33" s="105"/>
      <c r="GZ33" s="105"/>
      <c r="HA33" s="105"/>
      <c r="HB33" s="105"/>
      <c r="HC33" s="105"/>
      <c r="HD33" s="105"/>
      <c r="HE33" s="105"/>
      <c r="HF33" s="105"/>
      <c r="HG33" s="105"/>
      <c r="HH33" s="105"/>
      <c r="HI33" s="105"/>
      <c r="HJ33" s="105"/>
      <c r="HK33" s="105"/>
      <c r="HL33" s="105"/>
      <c r="HM33" s="105"/>
      <c r="HN33" s="105"/>
      <c r="HO33" s="105"/>
      <c r="HP33" s="105"/>
      <c r="HQ33" s="105"/>
      <c r="HR33" s="105"/>
      <c r="HS33" s="105"/>
      <c r="HT33" s="105"/>
      <c r="HU33" s="105"/>
      <c r="HV33" s="105"/>
      <c r="HW33" s="105"/>
      <c r="HX33" s="105"/>
      <c r="HY33" s="105"/>
      <c r="HZ33" s="105"/>
      <c r="IA33" s="105"/>
      <c r="IB33" s="105"/>
      <c r="IC33" s="105"/>
      <c r="ID33" s="105"/>
      <c r="IE33" s="105"/>
      <c r="IF33" s="105"/>
      <c r="IG33" s="105"/>
      <c r="IH33" s="105"/>
      <c r="II33" s="105"/>
      <c r="IJ33" s="105"/>
      <c r="IK33" s="105"/>
      <c r="IL33" s="105"/>
      <c r="IM33" s="105"/>
      <c r="IN33" s="105"/>
      <c r="IO33" s="105"/>
      <c r="IP33" s="105"/>
      <c r="IQ33" s="105"/>
      <c r="IR33" s="105"/>
      <c r="IS33" s="105"/>
      <c r="IT33" s="105"/>
      <c r="IU33" s="105"/>
      <c r="IV33" s="105"/>
    </row>
    <row r="34" spans="1:256" ht="4.5" customHeight="1">
      <c r="A34" s="105"/>
      <c r="B34" s="117"/>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18"/>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5"/>
      <c r="BQ34" s="105"/>
      <c r="BR34" s="105"/>
      <c r="BS34" s="105"/>
      <c r="BT34" s="105"/>
      <c r="BU34" s="105"/>
      <c r="BV34" s="105"/>
      <c r="BW34" s="105"/>
      <c r="BX34" s="105"/>
      <c r="BY34" s="105"/>
      <c r="BZ34" s="105"/>
      <c r="CA34" s="105"/>
      <c r="CB34" s="105"/>
      <c r="CC34" s="105"/>
      <c r="CD34" s="105"/>
      <c r="CE34" s="105"/>
      <c r="CF34" s="105"/>
      <c r="CG34" s="105"/>
      <c r="CH34" s="105"/>
      <c r="CI34" s="105"/>
      <c r="CJ34" s="105"/>
      <c r="CK34" s="105"/>
      <c r="CL34" s="105"/>
      <c r="CM34" s="105"/>
      <c r="CN34" s="105"/>
      <c r="CO34" s="105"/>
      <c r="CP34" s="105"/>
      <c r="CQ34" s="105"/>
      <c r="CR34" s="105"/>
      <c r="CS34" s="105"/>
      <c r="CT34" s="105"/>
      <c r="CU34" s="105"/>
      <c r="CV34" s="105"/>
      <c r="CW34" s="105"/>
      <c r="CX34" s="105"/>
      <c r="CY34" s="105"/>
      <c r="CZ34" s="105"/>
      <c r="DA34" s="105"/>
      <c r="DB34" s="105"/>
      <c r="DC34" s="105"/>
      <c r="DD34" s="105"/>
      <c r="DE34" s="105"/>
      <c r="DF34" s="105"/>
      <c r="DG34" s="105"/>
      <c r="DH34" s="105"/>
      <c r="DI34" s="105"/>
      <c r="DJ34" s="105"/>
      <c r="DK34" s="105"/>
      <c r="DL34" s="105"/>
      <c r="DM34" s="105"/>
      <c r="DN34" s="105"/>
      <c r="DO34" s="105"/>
      <c r="DP34" s="105"/>
      <c r="DQ34" s="105"/>
      <c r="DR34" s="105"/>
      <c r="DS34" s="105"/>
      <c r="DT34" s="105"/>
      <c r="DU34" s="105"/>
      <c r="DV34" s="105"/>
      <c r="DW34" s="105"/>
      <c r="DX34" s="105"/>
      <c r="DY34" s="105"/>
      <c r="DZ34" s="105"/>
      <c r="EA34" s="105"/>
      <c r="EB34" s="105"/>
      <c r="EC34" s="105"/>
      <c r="ED34" s="105"/>
      <c r="EE34" s="105"/>
      <c r="EF34" s="105"/>
      <c r="EG34" s="105"/>
      <c r="EH34" s="105"/>
      <c r="EI34" s="105"/>
      <c r="EJ34" s="105"/>
      <c r="EK34" s="105"/>
      <c r="EL34" s="105"/>
      <c r="EM34" s="105"/>
      <c r="EN34" s="105"/>
      <c r="EO34" s="105"/>
      <c r="EP34" s="105"/>
      <c r="EQ34" s="105"/>
      <c r="ER34" s="105"/>
      <c r="ES34" s="105"/>
      <c r="ET34" s="105"/>
      <c r="EU34" s="105"/>
      <c r="EV34" s="105"/>
      <c r="EW34" s="105"/>
      <c r="EX34" s="105"/>
      <c r="EY34" s="105"/>
      <c r="EZ34" s="105"/>
      <c r="FA34" s="105"/>
      <c r="FB34" s="105"/>
      <c r="FC34" s="105"/>
      <c r="FD34" s="105"/>
      <c r="FE34" s="105"/>
      <c r="FF34" s="105"/>
      <c r="FG34" s="105"/>
      <c r="FH34" s="105"/>
      <c r="FI34" s="105"/>
      <c r="FJ34" s="105"/>
      <c r="FK34" s="105"/>
      <c r="FL34" s="105"/>
      <c r="FM34" s="105"/>
      <c r="FN34" s="105"/>
      <c r="FO34" s="105"/>
      <c r="FP34" s="105"/>
      <c r="FQ34" s="105"/>
      <c r="FR34" s="105"/>
      <c r="FS34" s="105"/>
      <c r="FT34" s="105"/>
      <c r="FU34" s="105"/>
      <c r="FV34" s="105"/>
      <c r="FW34" s="105"/>
      <c r="FX34" s="105"/>
      <c r="FY34" s="105"/>
      <c r="FZ34" s="105"/>
      <c r="GA34" s="105"/>
      <c r="GB34" s="105"/>
      <c r="GC34" s="105"/>
      <c r="GD34" s="105"/>
      <c r="GE34" s="105"/>
      <c r="GF34" s="105"/>
      <c r="GG34" s="105"/>
      <c r="GH34" s="105"/>
      <c r="GI34" s="105"/>
      <c r="GJ34" s="105"/>
      <c r="GK34" s="105"/>
      <c r="GL34" s="105"/>
      <c r="GM34" s="105"/>
      <c r="GN34" s="105"/>
      <c r="GO34" s="105"/>
      <c r="GP34" s="105"/>
      <c r="GQ34" s="105"/>
      <c r="GR34" s="105"/>
      <c r="GS34" s="105"/>
      <c r="GT34" s="105"/>
      <c r="GU34" s="105"/>
      <c r="GV34" s="105"/>
      <c r="GW34" s="105"/>
      <c r="GX34" s="105"/>
      <c r="GY34" s="105"/>
      <c r="GZ34" s="105"/>
      <c r="HA34" s="105"/>
      <c r="HB34" s="105"/>
      <c r="HC34" s="105"/>
      <c r="HD34" s="105"/>
      <c r="HE34" s="105"/>
      <c r="HF34" s="105"/>
      <c r="HG34" s="105"/>
      <c r="HH34" s="105"/>
      <c r="HI34" s="105"/>
      <c r="HJ34" s="105"/>
      <c r="HK34" s="105"/>
      <c r="HL34" s="105"/>
      <c r="HM34" s="105"/>
      <c r="HN34" s="105"/>
      <c r="HO34" s="105"/>
      <c r="HP34" s="105"/>
      <c r="HQ34" s="105"/>
      <c r="HR34" s="105"/>
      <c r="HS34" s="105"/>
      <c r="HT34" s="105"/>
      <c r="HU34" s="105"/>
      <c r="HV34" s="105"/>
      <c r="HW34" s="105"/>
      <c r="HX34" s="105"/>
      <c r="HY34" s="105"/>
      <c r="HZ34" s="105"/>
      <c r="IA34" s="105"/>
      <c r="IB34" s="105"/>
      <c r="IC34" s="105"/>
      <c r="ID34" s="105"/>
      <c r="IE34" s="105"/>
      <c r="IF34" s="105"/>
      <c r="IG34" s="105"/>
      <c r="IH34" s="105"/>
      <c r="II34" s="105"/>
      <c r="IJ34" s="105"/>
      <c r="IK34" s="105"/>
      <c r="IL34" s="105"/>
      <c r="IM34" s="105"/>
      <c r="IN34" s="105"/>
      <c r="IO34" s="105"/>
      <c r="IP34" s="105"/>
      <c r="IQ34" s="105"/>
      <c r="IR34" s="105"/>
      <c r="IS34" s="105"/>
      <c r="IT34" s="105"/>
      <c r="IU34" s="105"/>
      <c r="IV34" s="105"/>
    </row>
    <row r="35" spans="1:256" ht="48.75" customHeight="1">
      <c r="A35" s="105"/>
      <c r="B35" s="117"/>
      <c r="C35" s="1781" t="s">
        <v>628</v>
      </c>
      <c r="D35" s="1782"/>
      <c r="E35" s="1782"/>
      <c r="F35" s="1782"/>
      <c r="G35" s="1782"/>
      <c r="H35" s="1782"/>
      <c r="I35" s="1782"/>
      <c r="J35" s="1782"/>
      <c r="K35" s="1782"/>
      <c r="L35" s="1782"/>
      <c r="M35" s="1782"/>
      <c r="N35" s="1782"/>
      <c r="O35" s="1782"/>
      <c r="P35" s="1782"/>
      <c r="Q35" s="1782"/>
      <c r="R35" s="1782"/>
      <c r="S35" s="1782"/>
      <c r="T35" s="1778" t="s">
        <v>460</v>
      </c>
      <c r="U35" s="1779"/>
      <c r="V35" s="1779"/>
      <c r="W35" s="1779"/>
      <c r="X35" s="1779"/>
      <c r="Y35" s="1780"/>
      <c r="Z35" s="118"/>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5"/>
      <c r="BQ35" s="105"/>
      <c r="BR35" s="105"/>
      <c r="BS35" s="105"/>
      <c r="BT35" s="105"/>
      <c r="BU35" s="105"/>
      <c r="BV35" s="105"/>
      <c r="BW35" s="105"/>
      <c r="BX35" s="105"/>
      <c r="BY35" s="105"/>
      <c r="BZ35" s="105"/>
      <c r="CA35" s="105"/>
      <c r="CB35" s="105"/>
      <c r="CC35" s="105"/>
      <c r="CD35" s="105"/>
      <c r="CE35" s="105"/>
      <c r="CF35" s="105"/>
      <c r="CG35" s="105"/>
      <c r="CH35" s="105"/>
      <c r="CI35" s="105"/>
      <c r="CJ35" s="105"/>
      <c r="CK35" s="105"/>
      <c r="CL35" s="105"/>
      <c r="CM35" s="105"/>
      <c r="CN35" s="105"/>
      <c r="CO35" s="105"/>
      <c r="CP35" s="105"/>
      <c r="CQ35" s="105"/>
      <c r="CR35" s="105"/>
      <c r="CS35" s="105"/>
      <c r="CT35" s="105"/>
      <c r="CU35" s="105"/>
      <c r="CV35" s="105"/>
      <c r="CW35" s="105"/>
      <c r="CX35" s="105"/>
      <c r="CY35" s="105"/>
      <c r="CZ35" s="105"/>
      <c r="DA35" s="105"/>
      <c r="DB35" s="105"/>
      <c r="DC35" s="105"/>
      <c r="DD35" s="105"/>
      <c r="DE35" s="105"/>
      <c r="DF35" s="105"/>
      <c r="DG35" s="105"/>
      <c r="DH35" s="105"/>
      <c r="DI35" s="105"/>
      <c r="DJ35" s="105"/>
      <c r="DK35" s="105"/>
      <c r="DL35" s="105"/>
      <c r="DM35" s="105"/>
      <c r="DN35" s="105"/>
      <c r="DO35" s="105"/>
      <c r="DP35" s="105"/>
      <c r="DQ35" s="105"/>
      <c r="DR35" s="105"/>
      <c r="DS35" s="105"/>
      <c r="DT35" s="105"/>
      <c r="DU35" s="105"/>
      <c r="DV35" s="105"/>
      <c r="DW35" s="105"/>
      <c r="DX35" s="105"/>
      <c r="DY35" s="105"/>
      <c r="DZ35" s="105"/>
      <c r="EA35" s="105"/>
      <c r="EB35" s="105"/>
      <c r="EC35" s="105"/>
      <c r="ED35" s="105"/>
      <c r="EE35" s="105"/>
      <c r="EF35" s="105"/>
      <c r="EG35" s="105"/>
      <c r="EH35" s="105"/>
      <c r="EI35" s="105"/>
      <c r="EJ35" s="105"/>
      <c r="EK35" s="105"/>
      <c r="EL35" s="105"/>
      <c r="EM35" s="105"/>
      <c r="EN35" s="105"/>
      <c r="EO35" s="105"/>
      <c r="EP35" s="105"/>
      <c r="EQ35" s="105"/>
      <c r="ER35" s="105"/>
      <c r="ES35" s="105"/>
      <c r="ET35" s="105"/>
      <c r="EU35" s="105"/>
      <c r="EV35" s="105"/>
      <c r="EW35" s="105"/>
      <c r="EX35" s="105"/>
      <c r="EY35" s="105"/>
      <c r="EZ35" s="105"/>
      <c r="FA35" s="105"/>
      <c r="FB35" s="105"/>
      <c r="FC35" s="105"/>
      <c r="FD35" s="105"/>
      <c r="FE35" s="105"/>
      <c r="FF35" s="105"/>
      <c r="FG35" s="105"/>
      <c r="FH35" s="105"/>
      <c r="FI35" s="105"/>
      <c r="FJ35" s="105"/>
      <c r="FK35" s="105"/>
      <c r="FL35" s="105"/>
      <c r="FM35" s="105"/>
      <c r="FN35" s="105"/>
      <c r="FO35" s="105"/>
      <c r="FP35" s="105"/>
      <c r="FQ35" s="105"/>
      <c r="FR35" s="105"/>
      <c r="FS35" s="105"/>
      <c r="FT35" s="105"/>
      <c r="FU35" s="105"/>
      <c r="FV35" s="105"/>
      <c r="FW35" s="105"/>
      <c r="FX35" s="105"/>
      <c r="FY35" s="105"/>
      <c r="FZ35" s="105"/>
      <c r="GA35" s="105"/>
      <c r="GB35" s="105"/>
      <c r="GC35" s="105"/>
      <c r="GD35" s="105"/>
      <c r="GE35" s="105"/>
      <c r="GF35" s="105"/>
      <c r="GG35" s="105"/>
      <c r="GH35" s="105"/>
      <c r="GI35" s="105"/>
      <c r="GJ35" s="105"/>
      <c r="GK35" s="105"/>
      <c r="GL35" s="105"/>
      <c r="GM35" s="105"/>
      <c r="GN35" s="105"/>
      <c r="GO35" s="105"/>
      <c r="GP35" s="105"/>
      <c r="GQ35" s="105"/>
      <c r="GR35" s="105"/>
      <c r="GS35" s="105"/>
      <c r="GT35" s="105"/>
      <c r="GU35" s="105"/>
      <c r="GV35" s="105"/>
      <c r="GW35" s="105"/>
      <c r="GX35" s="105"/>
      <c r="GY35" s="105"/>
      <c r="GZ35" s="105"/>
      <c r="HA35" s="105"/>
      <c r="HB35" s="105"/>
      <c r="HC35" s="105"/>
      <c r="HD35" s="105"/>
      <c r="HE35" s="105"/>
      <c r="HF35" s="105"/>
      <c r="HG35" s="105"/>
      <c r="HH35" s="105"/>
      <c r="HI35" s="105"/>
      <c r="HJ35" s="105"/>
      <c r="HK35" s="105"/>
      <c r="HL35" s="105"/>
      <c r="HM35" s="105"/>
      <c r="HN35" s="105"/>
      <c r="HO35" s="105"/>
      <c r="HP35" s="105"/>
      <c r="HQ35" s="105"/>
      <c r="HR35" s="105"/>
      <c r="HS35" s="105"/>
      <c r="HT35" s="105"/>
      <c r="HU35" s="105"/>
      <c r="HV35" s="105"/>
      <c r="HW35" s="105"/>
      <c r="HX35" s="105"/>
      <c r="HY35" s="105"/>
      <c r="HZ35" s="105"/>
      <c r="IA35" s="105"/>
      <c r="IB35" s="105"/>
      <c r="IC35" s="105"/>
      <c r="ID35" s="105"/>
      <c r="IE35" s="105"/>
      <c r="IF35" s="105"/>
      <c r="IG35" s="105"/>
      <c r="IH35" s="105"/>
      <c r="II35" s="105"/>
      <c r="IJ35" s="105"/>
      <c r="IK35" s="105"/>
      <c r="IL35" s="105"/>
      <c r="IM35" s="105"/>
      <c r="IN35" s="105"/>
      <c r="IO35" s="105"/>
      <c r="IP35" s="105"/>
      <c r="IQ35" s="105"/>
      <c r="IR35" s="105"/>
      <c r="IS35" s="105"/>
      <c r="IT35" s="105"/>
      <c r="IU35" s="105"/>
      <c r="IV35" s="105"/>
    </row>
    <row r="36" spans="1:256">
      <c r="A36" s="105"/>
      <c r="B36" s="120"/>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2"/>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c r="AY36" s="105"/>
      <c r="AZ36" s="105"/>
      <c r="BA36" s="105"/>
      <c r="BB36" s="105"/>
      <c r="BC36" s="105"/>
      <c r="BD36" s="105"/>
      <c r="BE36" s="105"/>
      <c r="BF36" s="105"/>
      <c r="BG36" s="105"/>
      <c r="BH36" s="105"/>
      <c r="BI36" s="105"/>
      <c r="BJ36" s="105"/>
      <c r="BK36" s="105"/>
      <c r="BL36" s="105"/>
      <c r="BM36" s="105"/>
      <c r="BN36" s="105"/>
      <c r="BO36" s="105"/>
      <c r="BP36" s="105"/>
      <c r="BQ36" s="105"/>
      <c r="BR36" s="105"/>
      <c r="BS36" s="105"/>
      <c r="BT36" s="105"/>
      <c r="BU36" s="105"/>
      <c r="BV36" s="105"/>
      <c r="BW36" s="105"/>
      <c r="BX36" s="105"/>
      <c r="BY36" s="105"/>
      <c r="BZ36" s="105"/>
      <c r="CA36" s="105"/>
      <c r="CB36" s="105"/>
      <c r="CC36" s="105"/>
      <c r="CD36" s="105"/>
      <c r="CE36" s="105"/>
      <c r="CF36" s="105"/>
      <c r="CG36" s="105"/>
      <c r="CH36" s="105"/>
      <c r="CI36" s="105"/>
      <c r="CJ36" s="105"/>
      <c r="CK36" s="105"/>
      <c r="CL36" s="105"/>
      <c r="CM36" s="105"/>
      <c r="CN36" s="105"/>
      <c r="CO36" s="105"/>
      <c r="CP36" s="105"/>
      <c r="CQ36" s="105"/>
      <c r="CR36" s="105"/>
      <c r="CS36" s="105"/>
      <c r="CT36" s="105"/>
      <c r="CU36" s="105"/>
      <c r="CV36" s="105"/>
      <c r="CW36" s="105"/>
      <c r="CX36" s="105"/>
      <c r="CY36" s="105"/>
      <c r="CZ36" s="105"/>
      <c r="DA36" s="105"/>
      <c r="DB36" s="105"/>
      <c r="DC36" s="105"/>
      <c r="DD36" s="105"/>
      <c r="DE36" s="105"/>
      <c r="DF36" s="105"/>
      <c r="DG36" s="105"/>
      <c r="DH36" s="105"/>
      <c r="DI36" s="105"/>
      <c r="DJ36" s="105"/>
      <c r="DK36" s="105"/>
      <c r="DL36" s="105"/>
      <c r="DM36" s="105"/>
      <c r="DN36" s="105"/>
      <c r="DO36" s="105"/>
      <c r="DP36" s="105"/>
      <c r="DQ36" s="105"/>
      <c r="DR36" s="105"/>
      <c r="DS36" s="105"/>
      <c r="DT36" s="105"/>
      <c r="DU36" s="105"/>
      <c r="DV36" s="105"/>
      <c r="DW36" s="105"/>
      <c r="DX36" s="105"/>
      <c r="DY36" s="105"/>
      <c r="DZ36" s="105"/>
      <c r="EA36" s="105"/>
      <c r="EB36" s="105"/>
      <c r="EC36" s="105"/>
      <c r="ED36" s="105"/>
      <c r="EE36" s="105"/>
      <c r="EF36" s="105"/>
      <c r="EG36" s="105"/>
      <c r="EH36" s="105"/>
      <c r="EI36" s="105"/>
      <c r="EJ36" s="105"/>
      <c r="EK36" s="105"/>
      <c r="EL36" s="105"/>
      <c r="EM36" s="105"/>
      <c r="EN36" s="105"/>
      <c r="EO36" s="105"/>
      <c r="EP36" s="105"/>
      <c r="EQ36" s="105"/>
      <c r="ER36" s="105"/>
      <c r="ES36" s="105"/>
      <c r="ET36" s="105"/>
      <c r="EU36" s="105"/>
      <c r="EV36" s="105"/>
      <c r="EW36" s="105"/>
      <c r="EX36" s="105"/>
      <c r="EY36" s="105"/>
      <c r="EZ36" s="105"/>
      <c r="FA36" s="105"/>
      <c r="FB36" s="105"/>
      <c r="FC36" s="105"/>
      <c r="FD36" s="105"/>
      <c r="FE36" s="105"/>
      <c r="FF36" s="105"/>
      <c r="FG36" s="105"/>
      <c r="FH36" s="105"/>
      <c r="FI36" s="105"/>
      <c r="FJ36" s="105"/>
      <c r="FK36" s="105"/>
      <c r="FL36" s="105"/>
      <c r="FM36" s="105"/>
      <c r="FN36" s="105"/>
      <c r="FO36" s="105"/>
      <c r="FP36" s="105"/>
      <c r="FQ36" s="105"/>
      <c r="FR36" s="105"/>
      <c r="FS36" s="105"/>
      <c r="FT36" s="105"/>
      <c r="FU36" s="105"/>
      <c r="FV36" s="105"/>
      <c r="FW36" s="105"/>
      <c r="FX36" s="105"/>
      <c r="FY36" s="105"/>
      <c r="FZ36" s="105"/>
      <c r="GA36" s="105"/>
      <c r="GB36" s="105"/>
      <c r="GC36" s="105"/>
      <c r="GD36" s="105"/>
      <c r="GE36" s="105"/>
      <c r="GF36" s="105"/>
      <c r="GG36" s="105"/>
      <c r="GH36" s="105"/>
      <c r="GI36" s="105"/>
      <c r="GJ36" s="105"/>
      <c r="GK36" s="105"/>
      <c r="GL36" s="105"/>
      <c r="GM36" s="105"/>
      <c r="GN36" s="105"/>
      <c r="GO36" s="105"/>
      <c r="GP36" s="105"/>
      <c r="GQ36" s="105"/>
      <c r="GR36" s="105"/>
      <c r="GS36" s="105"/>
      <c r="GT36" s="105"/>
      <c r="GU36" s="105"/>
      <c r="GV36" s="105"/>
      <c r="GW36" s="105"/>
      <c r="GX36" s="105"/>
      <c r="GY36" s="105"/>
      <c r="GZ36" s="105"/>
      <c r="HA36" s="105"/>
      <c r="HB36" s="105"/>
      <c r="HC36" s="105"/>
      <c r="HD36" s="105"/>
      <c r="HE36" s="105"/>
      <c r="HF36" s="105"/>
      <c r="HG36" s="105"/>
      <c r="HH36" s="105"/>
      <c r="HI36" s="105"/>
      <c r="HJ36" s="105"/>
      <c r="HK36" s="105"/>
      <c r="HL36" s="105"/>
      <c r="HM36" s="105"/>
      <c r="HN36" s="105"/>
      <c r="HO36" s="105"/>
      <c r="HP36" s="105"/>
      <c r="HQ36" s="105"/>
      <c r="HR36" s="105"/>
      <c r="HS36" s="105"/>
      <c r="HT36" s="105"/>
      <c r="HU36" s="105"/>
      <c r="HV36" s="105"/>
      <c r="HW36" s="105"/>
      <c r="HX36" s="105"/>
      <c r="HY36" s="105"/>
      <c r="HZ36" s="105"/>
      <c r="IA36" s="105"/>
      <c r="IB36" s="105"/>
      <c r="IC36" s="105"/>
      <c r="ID36" s="105"/>
      <c r="IE36" s="105"/>
      <c r="IF36" s="105"/>
      <c r="IG36" s="105"/>
      <c r="IH36" s="105"/>
      <c r="II36" s="105"/>
      <c r="IJ36" s="105"/>
      <c r="IK36" s="105"/>
      <c r="IL36" s="105"/>
      <c r="IM36" s="105"/>
      <c r="IN36" s="105"/>
      <c r="IO36" s="105"/>
      <c r="IP36" s="105"/>
      <c r="IQ36" s="105"/>
      <c r="IR36" s="105"/>
      <c r="IS36" s="105"/>
      <c r="IT36" s="105"/>
      <c r="IU36" s="105"/>
      <c r="IV36" s="105"/>
    </row>
    <row r="37" spans="1:256">
      <c r="A37" s="105"/>
      <c r="B37" s="105" t="s">
        <v>1238</v>
      </c>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105"/>
      <c r="AT37" s="105"/>
      <c r="AU37" s="105"/>
      <c r="AV37" s="105"/>
      <c r="AW37" s="105"/>
      <c r="AX37" s="105"/>
      <c r="AY37" s="105"/>
      <c r="AZ37" s="105"/>
      <c r="BA37" s="105"/>
      <c r="BB37" s="105"/>
      <c r="BC37" s="105"/>
      <c r="BD37" s="105"/>
      <c r="BE37" s="105"/>
      <c r="BF37" s="105"/>
      <c r="BG37" s="105"/>
      <c r="BH37" s="105"/>
      <c r="BI37" s="105"/>
      <c r="BJ37" s="105"/>
      <c r="BK37" s="105"/>
      <c r="BL37" s="105"/>
      <c r="BM37" s="105"/>
      <c r="BN37" s="105"/>
      <c r="BO37" s="105"/>
      <c r="BP37" s="105"/>
      <c r="BQ37" s="105"/>
      <c r="BR37" s="105"/>
      <c r="BS37" s="105"/>
      <c r="BT37" s="105"/>
      <c r="BU37" s="105"/>
      <c r="BV37" s="105"/>
      <c r="BW37" s="105"/>
      <c r="BX37" s="105"/>
      <c r="BY37" s="105"/>
      <c r="BZ37" s="105"/>
      <c r="CA37" s="105"/>
      <c r="CB37" s="105"/>
      <c r="CC37" s="105"/>
      <c r="CD37" s="105"/>
      <c r="CE37" s="105"/>
      <c r="CF37" s="105"/>
      <c r="CG37" s="105"/>
      <c r="CH37" s="105"/>
      <c r="CI37" s="105"/>
      <c r="CJ37" s="105"/>
      <c r="CK37" s="105"/>
      <c r="CL37" s="105"/>
      <c r="CM37" s="105"/>
      <c r="CN37" s="105"/>
      <c r="CO37" s="105"/>
      <c r="CP37" s="105"/>
      <c r="CQ37" s="105"/>
      <c r="CR37" s="105"/>
      <c r="CS37" s="105"/>
      <c r="CT37" s="105"/>
      <c r="CU37" s="105"/>
      <c r="CV37" s="105"/>
      <c r="CW37" s="105"/>
      <c r="CX37" s="105"/>
      <c r="CY37" s="105"/>
      <c r="CZ37" s="105"/>
      <c r="DA37" s="105"/>
      <c r="DB37" s="105"/>
      <c r="DC37" s="105"/>
      <c r="DD37" s="105"/>
      <c r="DE37" s="105"/>
      <c r="DF37" s="105"/>
      <c r="DG37" s="105"/>
      <c r="DH37" s="105"/>
      <c r="DI37" s="105"/>
      <c r="DJ37" s="105"/>
      <c r="DK37" s="105"/>
      <c r="DL37" s="105"/>
      <c r="DM37" s="105"/>
      <c r="DN37" s="105"/>
      <c r="DO37" s="105"/>
      <c r="DP37" s="105"/>
      <c r="DQ37" s="105"/>
      <c r="DR37" s="105"/>
      <c r="DS37" s="105"/>
      <c r="DT37" s="105"/>
      <c r="DU37" s="105"/>
      <c r="DV37" s="105"/>
      <c r="DW37" s="105"/>
      <c r="DX37" s="105"/>
      <c r="DY37" s="105"/>
      <c r="DZ37" s="105"/>
      <c r="EA37" s="105"/>
      <c r="EB37" s="105"/>
      <c r="EC37" s="105"/>
      <c r="ED37" s="105"/>
      <c r="EE37" s="105"/>
      <c r="EF37" s="105"/>
      <c r="EG37" s="105"/>
      <c r="EH37" s="105"/>
      <c r="EI37" s="105"/>
      <c r="EJ37" s="105"/>
      <c r="EK37" s="105"/>
      <c r="EL37" s="105"/>
      <c r="EM37" s="105"/>
      <c r="EN37" s="105"/>
      <c r="EO37" s="105"/>
      <c r="EP37" s="105"/>
      <c r="EQ37" s="105"/>
      <c r="ER37" s="105"/>
      <c r="ES37" s="105"/>
      <c r="ET37" s="105"/>
      <c r="EU37" s="105"/>
      <c r="EV37" s="105"/>
      <c r="EW37" s="105"/>
      <c r="EX37" s="105"/>
      <c r="EY37" s="105"/>
      <c r="EZ37" s="105"/>
      <c r="FA37" s="105"/>
      <c r="FB37" s="105"/>
      <c r="FC37" s="105"/>
      <c r="FD37" s="105"/>
      <c r="FE37" s="105"/>
      <c r="FF37" s="105"/>
      <c r="FG37" s="105"/>
      <c r="FH37" s="105"/>
      <c r="FI37" s="105"/>
      <c r="FJ37" s="105"/>
      <c r="FK37" s="105"/>
      <c r="FL37" s="105"/>
      <c r="FM37" s="105"/>
      <c r="FN37" s="105"/>
      <c r="FO37" s="105"/>
      <c r="FP37" s="105"/>
      <c r="FQ37" s="105"/>
      <c r="FR37" s="105"/>
      <c r="FS37" s="105"/>
      <c r="FT37" s="105"/>
      <c r="FU37" s="105"/>
      <c r="FV37" s="105"/>
      <c r="FW37" s="105"/>
      <c r="FX37" s="105"/>
      <c r="FY37" s="105"/>
      <c r="FZ37" s="105"/>
      <c r="GA37" s="105"/>
      <c r="GB37" s="105"/>
      <c r="GC37" s="105"/>
      <c r="GD37" s="105"/>
      <c r="GE37" s="105"/>
      <c r="GF37" s="105"/>
      <c r="GG37" s="105"/>
      <c r="GH37" s="105"/>
      <c r="GI37" s="105"/>
      <c r="GJ37" s="105"/>
      <c r="GK37" s="105"/>
      <c r="GL37" s="105"/>
      <c r="GM37" s="105"/>
      <c r="GN37" s="105"/>
      <c r="GO37" s="105"/>
      <c r="GP37" s="105"/>
      <c r="GQ37" s="105"/>
      <c r="GR37" s="105"/>
      <c r="GS37" s="105"/>
      <c r="GT37" s="105"/>
      <c r="GU37" s="105"/>
      <c r="GV37" s="105"/>
      <c r="GW37" s="105"/>
      <c r="GX37" s="105"/>
      <c r="GY37" s="105"/>
      <c r="GZ37" s="105"/>
      <c r="HA37" s="105"/>
      <c r="HB37" s="105"/>
      <c r="HC37" s="105"/>
      <c r="HD37" s="105"/>
      <c r="HE37" s="105"/>
      <c r="HF37" s="105"/>
      <c r="HG37" s="105"/>
      <c r="HH37" s="105"/>
      <c r="HI37" s="105"/>
      <c r="HJ37" s="105"/>
      <c r="HK37" s="105"/>
      <c r="HL37" s="105"/>
      <c r="HM37" s="105"/>
      <c r="HN37" s="105"/>
      <c r="HO37" s="105"/>
      <c r="HP37" s="105"/>
      <c r="HQ37" s="105"/>
      <c r="HR37" s="105"/>
      <c r="HS37" s="105"/>
      <c r="HT37" s="105"/>
      <c r="HU37" s="105"/>
      <c r="HV37" s="105"/>
      <c r="HW37" s="105"/>
      <c r="HX37" s="105"/>
      <c r="HY37" s="105"/>
      <c r="HZ37" s="105"/>
      <c r="IA37" s="105"/>
      <c r="IB37" s="105"/>
      <c r="IC37" s="105"/>
      <c r="ID37" s="105"/>
      <c r="IE37" s="105"/>
      <c r="IF37" s="105"/>
      <c r="IG37" s="105"/>
      <c r="IH37" s="105"/>
      <c r="II37" s="105"/>
      <c r="IJ37" s="105"/>
      <c r="IK37" s="105"/>
      <c r="IL37" s="105"/>
      <c r="IM37" s="105"/>
      <c r="IN37" s="105"/>
      <c r="IO37" s="105"/>
      <c r="IP37" s="105"/>
      <c r="IQ37" s="105"/>
      <c r="IR37" s="105"/>
      <c r="IS37" s="105"/>
      <c r="IT37" s="105"/>
      <c r="IU37" s="105"/>
      <c r="IV37" s="105"/>
    </row>
    <row r="38" spans="1:256">
      <c r="A38" s="105"/>
      <c r="B38" s="105" t="s">
        <v>691</v>
      </c>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5"/>
      <c r="AY38" s="105"/>
      <c r="AZ38" s="105"/>
      <c r="BA38" s="105"/>
      <c r="BB38" s="105"/>
      <c r="BC38" s="105"/>
      <c r="BD38" s="105"/>
      <c r="BE38" s="105"/>
      <c r="BF38" s="105"/>
      <c r="BG38" s="105"/>
      <c r="BH38" s="105"/>
      <c r="BI38" s="105"/>
      <c r="BJ38" s="105"/>
      <c r="BK38" s="105"/>
      <c r="BL38" s="105"/>
      <c r="BM38" s="105"/>
      <c r="BN38" s="105"/>
      <c r="BO38" s="105"/>
      <c r="BP38" s="105"/>
      <c r="BQ38" s="105"/>
      <c r="BR38" s="105"/>
      <c r="BS38" s="105"/>
      <c r="BT38" s="105"/>
      <c r="BU38" s="105"/>
      <c r="BV38" s="105"/>
      <c r="BW38" s="105"/>
      <c r="BX38" s="105"/>
      <c r="BY38" s="105"/>
      <c r="BZ38" s="105"/>
      <c r="CA38" s="105"/>
      <c r="CB38" s="105"/>
      <c r="CC38" s="105"/>
      <c r="CD38" s="105"/>
      <c r="CE38" s="105"/>
      <c r="CF38" s="105"/>
      <c r="CG38" s="105"/>
      <c r="CH38" s="105"/>
      <c r="CI38" s="105"/>
      <c r="CJ38" s="105"/>
      <c r="CK38" s="105"/>
      <c r="CL38" s="105"/>
      <c r="CM38" s="105"/>
      <c r="CN38" s="105"/>
      <c r="CO38" s="105"/>
      <c r="CP38" s="105"/>
      <c r="CQ38" s="105"/>
      <c r="CR38" s="105"/>
      <c r="CS38" s="105"/>
      <c r="CT38" s="105"/>
      <c r="CU38" s="105"/>
      <c r="CV38" s="105"/>
      <c r="CW38" s="105"/>
      <c r="CX38" s="105"/>
      <c r="CY38" s="105"/>
      <c r="CZ38" s="105"/>
      <c r="DA38" s="105"/>
      <c r="DB38" s="105"/>
      <c r="DC38" s="105"/>
      <c r="DD38" s="105"/>
      <c r="DE38" s="105"/>
      <c r="DF38" s="105"/>
      <c r="DG38" s="105"/>
      <c r="DH38" s="105"/>
      <c r="DI38" s="105"/>
      <c r="DJ38" s="105"/>
      <c r="DK38" s="105"/>
      <c r="DL38" s="105"/>
      <c r="DM38" s="105"/>
      <c r="DN38" s="105"/>
      <c r="DO38" s="105"/>
      <c r="DP38" s="105"/>
      <c r="DQ38" s="105"/>
      <c r="DR38" s="105"/>
      <c r="DS38" s="105"/>
      <c r="DT38" s="105"/>
      <c r="DU38" s="105"/>
      <c r="DV38" s="105"/>
      <c r="DW38" s="105"/>
      <c r="DX38" s="105"/>
      <c r="DY38" s="105"/>
      <c r="DZ38" s="105"/>
      <c r="EA38" s="105"/>
      <c r="EB38" s="105"/>
      <c r="EC38" s="105"/>
      <c r="ED38" s="105"/>
      <c r="EE38" s="105"/>
      <c r="EF38" s="105"/>
      <c r="EG38" s="105"/>
      <c r="EH38" s="105"/>
      <c r="EI38" s="105"/>
      <c r="EJ38" s="105"/>
      <c r="EK38" s="105"/>
      <c r="EL38" s="105"/>
      <c r="EM38" s="105"/>
      <c r="EN38" s="105"/>
      <c r="EO38" s="105"/>
      <c r="EP38" s="105"/>
      <c r="EQ38" s="105"/>
      <c r="ER38" s="105"/>
      <c r="ES38" s="105"/>
      <c r="ET38" s="105"/>
      <c r="EU38" s="105"/>
      <c r="EV38" s="105"/>
      <c r="EW38" s="105"/>
      <c r="EX38" s="105"/>
      <c r="EY38" s="105"/>
      <c r="EZ38" s="105"/>
      <c r="FA38" s="105"/>
      <c r="FB38" s="105"/>
      <c r="FC38" s="105"/>
      <c r="FD38" s="105"/>
      <c r="FE38" s="105"/>
      <c r="FF38" s="105"/>
      <c r="FG38" s="105"/>
      <c r="FH38" s="105"/>
      <c r="FI38" s="105"/>
      <c r="FJ38" s="105"/>
      <c r="FK38" s="105"/>
      <c r="FL38" s="105"/>
      <c r="FM38" s="105"/>
      <c r="FN38" s="105"/>
      <c r="FO38" s="105"/>
      <c r="FP38" s="105"/>
      <c r="FQ38" s="105"/>
      <c r="FR38" s="105"/>
      <c r="FS38" s="105"/>
      <c r="FT38" s="105"/>
      <c r="FU38" s="105"/>
      <c r="FV38" s="105"/>
      <c r="FW38" s="105"/>
      <c r="FX38" s="105"/>
      <c r="FY38" s="105"/>
      <c r="FZ38" s="105"/>
      <c r="GA38" s="105"/>
      <c r="GB38" s="105"/>
      <c r="GC38" s="105"/>
      <c r="GD38" s="105"/>
      <c r="GE38" s="105"/>
      <c r="GF38" s="105"/>
      <c r="GG38" s="105"/>
      <c r="GH38" s="105"/>
      <c r="GI38" s="105"/>
      <c r="GJ38" s="105"/>
      <c r="GK38" s="105"/>
      <c r="GL38" s="105"/>
      <c r="GM38" s="105"/>
      <c r="GN38" s="105"/>
      <c r="GO38" s="105"/>
      <c r="GP38" s="105"/>
      <c r="GQ38" s="105"/>
      <c r="GR38" s="105"/>
      <c r="GS38" s="105"/>
      <c r="GT38" s="105"/>
      <c r="GU38" s="105"/>
      <c r="GV38" s="105"/>
      <c r="GW38" s="105"/>
      <c r="GX38" s="105"/>
      <c r="GY38" s="105"/>
      <c r="GZ38" s="105"/>
      <c r="HA38" s="105"/>
      <c r="HB38" s="105"/>
      <c r="HC38" s="105"/>
      <c r="HD38" s="105"/>
      <c r="HE38" s="105"/>
      <c r="HF38" s="105"/>
      <c r="HG38" s="105"/>
      <c r="HH38" s="105"/>
      <c r="HI38" s="105"/>
      <c r="HJ38" s="105"/>
      <c r="HK38" s="105"/>
      <c r="HL38" s="105"/>
      <c r="HM38" s="105"/>
      <c r="HN38" s="105"/>
      <c r="HO38" s="105"/>
      <c r="HP38" s="105"/>
      <c r="HQ38" s="105"/>
      <c r="HR38" s="105"/>
      <c r="HS38" s="105"/>
      <c r="HT38" s="105"/>
      <c r="HU38" s="105"/>
      <c r="HV38" s="105"/>
      <c r="HW38" s="105"/>
      <c r="HX38" s="105"/>
      <c r="HY38" s="105"/>
      <c r="HZ38" s="105"/>
      <c r="IA38" s="105"/>
      <c r="IB38" s="105"/>
      <c r="IC38" s="105"/>
      <c r="ID38" s="105"/>
      <c r="IE38" s="105"/>
      <c r="IF38" s="105"/>
      <c r="IG38" s="105"/>
      <c r="IH38" s="105"/>
      <c r="II38" s="105"/>
      <c r="IJ38" s="105"/>
      <c r="IK38" s="105"/>
      <c r="IL38" s="105"/>
      <c r="IM38" s="105"/>
      <c r="IN38" s="105"/>
      <c r="IO38" s="105"/>
      <c r="IP38" s="105"/>
      <c r="IQ38" s="105"/>
      <c r="IR38" s="105"/>
      <c r="IS38" s="105"/>
      <c r="IT38" s="105"/>
      <c r="IU38" s="105"/>
      <c r="IV38" s="105"/>
    </row>
    <row r="39" spans="1:256">
      <c r="A39" s="105"/>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05"/>
      <c r="CV39" s="105"/>
      <c r="CW39" s="105"/>
      <c r="CX39" s="105"/>
      <c r="CY39" s="105"/>
      <c r="CZ39" s="105"/>
      <c r="DA39" s="105"/>
      <c r="DB39" s="105"/>
      <c r="DC39" s="105"/>
      <c r="DD39" s="105"/>
      <c r="DE39" s="105"/>
      <c r="DF39" s="105"/>
      <c r="DG39" s="105"/>
      <c r="DH39" s="105"/>
      <c r="DI39" s="105"/>
      <c r="DJ39" s="105"/>
      <c r="DK39" s="105"/>
      <c r="DL39" s="105"/>
      <c r="DM39" s="105"/>
      <c r="DN39" s="105"/>
      <c r="DO39" s="105"/>
      <c r="DP39" s="105"/>
      <c r="DQ39" s="105"/>
      <c r="DR39" s="105"/>
      <c r="DS39" s="105"/>
      <c r="DT39" s="105"/>
      <c r="DU39" s="105"/>
      <c r="DV39" s="105"/>
      <c r="DW39" s="105"/>
      <c r="DX39" s="105"/>
      <c r="DY39" s="105"/>
      <c r="DZ39" s="105"/>
      <c r="EA39" s="105"/>
      <c r="EB39" s="105"/>
      <c r="EC39" s="105"/>
      <c r="ED39" s="105"/>
      <c r="EE39" s="105"/>
      <c r="EF39" s="105"/>
      <c r="EG39" s="105"/>
      <c r="EH39" s="105"/>
      <c r="EI39" s="105"/>
      <c r="EJ39" s="105"/>
      <c r="EK39" s="105"/>
      <c r="EL39" s="105"/>
      <c r="EM39" s="105"/>
      <c r="EN39" s="105"/>
      <c r="EO39" s="105"/>
      <c r="EP39" s="105"/>
      <c r="EQ39" s="105"/>
      <c r="ER39" s="105"/>
      <c r="ES39" s="105"/>
      <c r="ET39" s="105"/>
      <c r="EU39" s="105"/>
      <c r="EV39" s="105"/>
      <c r="EW39" s="105"/>
      <c r="EX39" s="105"/>
      <c r="EY39" s="105"/>
      <c r="EZ39" s="105"/>
      <c r="FA39" s="105"/>
      <c r="FB39" s="105"/>
      <c r="FC39" s="105"/>
      <c r="FD39" s="105"/>
      <c r="FE39" s="105"/>
      <c r="FF39" s="105"/>
      <c r="FG39" s="105"/>
      <c r="FH39" s="105"/>
      <c r="FI39" s="105"/>
      <c r="FJ39" s="105"/>
      <c r="FK39" s="105"/>
      <c r="FL39" s="105"/>
      <c r="FM39" s="105"/>
      <c r="FN39" s="105"/>
      <c r="FO39" s="105"/>
      <c r="FP39" s="105"/>
      <c r="FQ39" s="105"/>
      <c r="FR39" s="105"/>
      <c r="FS39" s="105"/>
      <c r="FT39" s="105"/>
      <c r="FU39" s="105"/>
      <c r="FV39" s="105"/>
      <c r="FW39" s="105"/>
      <c r="FX39" s="105"/>
      <c r="FY39" s="105"/>
      <c r="FZ39" s="105"/>
      <c r="GA39" s="105"/>
      <c r="GB39" s="105"/>
      <c r="GC39" s="105"/>
      <c r="GD39" s="105"/>
      <c r="GE39" s="105"/>
      <c r="GF39" s="105"/>
      <c r="GG39" s="105"/>
      <c r="GH39" s="105"/>
      <c r="GI39" s="105"/>
      <c r="GJ39" s="105"/>
      <c r="GK39" s="105"/>
      <c r="GL39" s="105"/>
      <c r="GM39" s="105"/>
      <c r="GN39" s="105"/>
      <c r="GO39" s="105"/>
      <c r="GP39" s="105"/>
      <c r="GQ39" s="105"/>
      <c r="GR39" s="105"/>
      <c r="GS39" s="105"/>
      <c r="GT39" s="105"/>
      <c r="GU39" s="105"/>
      <c r="GV39" s="105"/>
      <c r="GW39" s="105"/>
      <c r="GX39" s="105"/>
      <c r="GY39" s="105"/>
      <c r="GZ39" s="105"/>
      <c r="HA39" s="105"/>
      <c r="HB39" s="105"/>
      <c r="HC39" s="105"/>
      <c r="HD39" s="105"/>
      <c r="HE39" s="105"/>
      <c r="HF39" s="105"/>
      <c r="HG39" s="105"/>
      <c r="HH39" s="105"/>
      <c r="HI39" s="105"/>
      <c r="HJ39" s="105"/>
      <c r="HK39" s="105"/>
      <c r="HL39" s="105"/>
      <c r="HM39" s="105"/>
      <c r="HN39" s="105"/>
      <c r="HO39" s="105"/>
      <c r="HP39" s="105"/>
      <c r="HQ39" s="105"/>
      <c r="HR39" s="105"/>
      <c r="HS39" s="105"/>
      <c r="HT39" s="105"/>
      <c r="HU39" s="105"/>
      <c r="HV39" s="105"/>
      <c r="HW39" s="105"/>
      <c r="HX39" s="105"/>
      <c r="HY39" s="105"/>
      <c r="HZ39" s="105"/>
      <c r="IA39" s="105"/>
      <c r="IB39" s="105"/>
      <c r="IC39" s="105"/>
      <c r="ID39" s="105"/>
      <c r="IE39" s="105"/>
      <c r="IF39" s="105"/>
      <c r="IG39" s="105"/>
      <c r="IH39" s="105"/>
      <c r="II39" s="105"/>
      <c r="IJ39" s="105"/>
      <c r="IK39" s="105"/>
      <c r="IL39" s="105"/>
      <c r="IM39" s="105"/>
      <c r="IN39" s="105"/>
      <c r="IO39" s="105"/>
      <c r="IP39" s="105"/>
      <c r="IQ39" s="105"/>
      <c r="IR39" s="105"/>
      <c r="IS39" s="105"/>
      <c r="IT39" s="105"/>
      <c r="IU39" s="105"/>
      <c r="IV39" s="105"/>
    </row>
    <row r="40" spans="1:256">
      <c r="A40" s="136"/>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6"/>
      <c r="BQ40" s="136"/>
      <c r="BR40" s="136"/>
      <c r="BS40" s="136"/>
      <c r="BT40" s="136"/>
      <c r="BU40" s="136"/>
      <c r="BV40" s="136"/>
      <c r="BW40" s="136"/>
      <c r="BX40" s="136"/>
      <c r="BY40" s="136"/>
      <c r="BZ40" s="136"/>
      <c r="CA40" s="136"/>
      <c r="CB40" s="136"/>
      <c r="CC40" s="136"/>
      <c r="CD40" s="136"/>
      <c r="CE40" s="136"/>
      <c r="CF40" s="136"/>
      <c r="CG40" s="136"/>
      <c r="CH40" s="136"/>
      <c r="CI40" s="136"/>
      <c r="CJ40" s="136"/>
      <c r="CK40" s="136"/>
      <c r="CL40" s="136"/>
      <c r="CM40" s="136"/>
      <c r="CN40" s="136"/>
      <c r="CO40" s="136"/>
      <c r="CP40" s="136"/>
      <c r="CQ40" s="136"/>
      <c r="CR40" s="136"/>
      <c r="CS40" s="136"/>
      <c r="CT40" s="136"/>
      <c r="CU40" s="136"/>
      <c r="CV40" s="136"/>
      <c r="CW40" s="136"/>
      <c r="CX40" s="136"/>
      <c r="CY40" s="136"/>
      <c r="CZ40" s="136"/>
      <c r="DA40" s="136"/>
      <c r="DB40" s="136"/>
      <c r="DC40" s="136"/>
      <c r="DD40" s="136"/>
      <c r="DE40" s="136"/>
      <c r="DF40" s="136"/>
      <c r="DG40" s="136"/>
      <c r="DH40" s="136"/>
      <c r="DI40" s="136"/>
      <c r="DJ40" s="136"/>
      <c r="DK40" s="136"/>
      <c r="DL40" s="136"/>
      <c r="DM40" s="136"/>
      <c r="DN40" s="136"/>
      <c r="DO40" s="136"/>
      <c r="DP40" s="136"/>
      <c r="DQ40" s="136"/>
      <c r="DR40" s="136"/>
      <c r="DS40" s="136"/>
      <c r="DT40" s="136"/>
      <c r="DU40" s="136"/>
      <c r="DV40" s="136"/>
      <c r="DW40" s="136"/>
      <c r="DX40" s="136"/>
      <c r="DY40" s="136"/>
      <c r="DZ40" s="136"/>
      <c r="EA40" s="136"/>
      <c r="EB40" s="136"/>
      <c r="EC40" s="136"/>
      <c r="ED40" s="136"/>
      <c r="EE40" s="136"/>
      <c r="EF40" s="136"/>
      <c r="EG40" s="136"/>
      <c r="EH40" s="136"/>
      <c r="EI40" s="136"/>
      <c r="EJ40" s="136"/>
      <c r="EK40" s="136"/>
      <c r="EL40" s="136"/>
      <c r="EM40" s="136"/>
      <c r="EN40" s="136"/>
      <c r="EO40" s="136"/>
      <c r="EP40" s="136"/>
      <c r="EQ40" s="136"/>
      <c r="ER40" s="136"/>
      <c r="ES40" s="136"/>
      <c r="ET40" s="136"/>
      <c r="EU40" s="136"/>
      <c r="EV40" s="136"/>
      <c r="EW40" s="136"/>
      <c r="EX40" s="136"/>
      <c r="EY40" s="136"/>
      <c r="EZ40" s="136"/>
      <c r="FA40" s="136"/>
      <c r="FB40" s="136"/>
      <c r="FC40" s="136"/>
      <c r="FD40" s="136"/>
      <c r="FE40" s="136"/>
      <c r="FF40" s="136"/>
      <c r="FG40" s="136"/>
      <c r="FH40" s="136"/>
      <c r="FI40" s="136"/>
      <c r="FJ40" s="136"/>
      <c r="FK40" s="136"/>
      <c r="FL40" s="136"/>
      <c r="FM40" s="136"/>
      <c r="FN40" s="136"/>
      <c r="FO40" s="136"/>
      <c r="FP40" s="136"/>
      <c r="FQ40" s="136"/>
      <c r="FR40" s="136"/>
      <c r="FS40" s="136"/>
      <c r="FT40" s="136"/>
      <c r="FU40" s="136"/>
      <c r="FV40" s="136"/>
      <c r="FW40" s="136"/>
      <c r="FX40" s="136"/>
      <c r="FY40" s="136"/>
      <c r="FZ40" s="136"/>
      <c r="GA40" s="136"/>
      <c r="GB40" s="136"/>
      <c r="GC40" s="136"/>
      <c r="GD40" s="136"/>
      <c r="GE40" s="136"/>
      <c r="GF40" s="136"/>
      <c r="GG40" s="136"/>
      <c r="GH40" s="136"/>
      <c r="GI40" s="136"/>
      <c r="GJ40" s="136"/>
      <c r="GK40" s="136"/>
      <c r="GL40" s="136"/>
      <c r="GM40" s="136"/>
      <c r="GN40" s="136"/>
      <c r="GO40" s="136"/>
      <c r="GP40" s="136"/>
      <c r="GQ40" s="136"/>
      <c r="GR40" s="136"/>
      <c r="GS40" s="136"/>
      <c r="GT40" s="136"/>
      <c r="GU40" s="136"/>
      <c r="GV40" s="136"/>
      <c r="GW40" s="136"/>
      <c r="GX40" s="136"/>
      <c r="GY40" s="136"/>
      <c r="GZ40" s="136"/>
      <c r="HA40" s="136"/>
      <c r="HB40" s="136"/>
      <c r="HC40" s="136"/>
      <c r="HD40" s="136"/>
      <c r="HE40" s="136"/>
      <c r="HF40" s="136"/>
      <c r="HG40" s="136"/>
      <c r="HH40" s="136"/>
      <c r="HI40" s="136"/>
      <c r="HJ40" s="136"/>
      <c r="HK40" s="136"/>
      <c r="HL40" s="136"/>
      <c r="HM40" s="136"/>
      <c r="HN40" s="136"/>
      <c r="HO40" s="136"/>
      <c r="HP40" s="136"/>
      <c r="HQ40" s="136"/>
      <c r="HR40" s="136"/>
      <c r="HS40" s="136"/>
      <c r="HT40" s="136"/>
      <c r="HU40" s="136"/>
      <c r="HV40" s="136"/>
      <c r="HW40" s="136"/>
      <c r="HX40" s="136"/>
      <c r="HY40" s="136"/>
      <c r="HZ40" s="136"/>
      <c r="IA40" s="136"/>
      <c r="IB40" s="136"/>
      <c r="IC40" s="136"/>
      <c r="ID40" s="136"/>
      <c r="IE40" s="136"/>
      <c r="IF40" s="136"/>
      <c r="IG40" s="136"/>
      <c r="IH40" s="136"/>
      <c r="II40" s="136"/>
      <c r="IJ40" s="136"/>
      <c r="IK40" s="136"/>
      <c r="IL40" s="136"/>
      <c r="IM40" s="136"/>
      <c r="IN40" s="136"/>
      <c r="IO40" s="136"/>
      <c r="IP40" s="136"/>
      <c r="IQ40" s="136"/>
      <c r="IR40" s="136"/>
      <c r="IS40" s="136"/>
      <c r="IT40" s="136"/>
      <c r="IU40" s="136"/>
      <c r="IV40" s="136"/>
    </row>
    <row r="41" spans="1:256">
      <c r="A41" s="136"/>
      <c r="B41" s="136"/>
      <c r="C41" s="136"/>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c r="AO41" s="136"/>
      <c r="AP41" s="136"/>
      <c r="AQ41" s="136"/>
      <c r="AR41" s="136"/>
      <c r="AS41" s="136"/>
      <c r="AT41" s="136"/>
      <c r="AU41" s="136"/>
      <c r="AV41" s="136"/>
      <c r="AW41" s="136"/>
      <c r="AX41" s="136"/>
      <c r="AY41" s="136"/>
      <c r="AZ41" s="136"/>
      <c r="BA41" s="136"/>
      <c r="BB41" s="136"/>
      <c r="BC41" s="136"/>
      <c r="BD41" s="136"/>
      <c r="BE41" s="136"/>
      <c r="BF41" s="136"/>
      <c r="BG41" s="136"/>
      <c r="BH41" s="136"/>
      <c r="BI41" s="136"/>
      <c r="BJ41" s="136"/>
      <c r="BK41" s="136"/>
      <c r="BL41" s="136"/>
      <c r="BM41" s="136"/>
      <c r="BN41" s="136"/>
      <c r="BO41" s="136"/>
      <c r="BP41" s="136"/>
      <c r="BQ41" s="136"/>
      <c r="BR41" s="136"/>
      <c r="BS41" s="136"/>
      <c r="BT41" s="136"/>
      <c r="BU41" s="136"/>
      <c r="BV41" s="136"/>
      <c r="BW41" s="136"/>
      <c r="BX41" s="136"/>
      <c r="BY41" s="136"/>
      <c r="BZ41" s="136"/>
      <c r="CA41" s="136"/>
      <c r="CB41" s="136"/>
      <c r="CC41" s="136"/>
      <c r="CD41" s="136"/>
      <c r="CE41" s="136"/>
      <c r="CF41" s="136"/>
      <c r="CG41" s="136"/>
      <c r="CH41" s="136"/>
      <c r="CI41" s="136"/>
      <c r="CJ41" s="136"/>
      <c r="CK41" s="136"/>
      <c r="CL41" s="136"/>
      <c r="CM41" s="136"/>
      <c r="CN41" s="136"/>
      <c r="CO41" s="136"/>
      <c r="CP41" s="136"/>
      <c r="CQ41" s="136"/>
      <c r="CR41" s="136"/>
      <c r="CS41" s="136"/>
      <c r="CT41" s="136"/>
      <c r="CU41" s="136"/>
      <c r="CV41" s="136"/>
      <c r="CW41" s="136"/>
      <c r="CX41" s="136"/>
      <c r="CY41" s="136"/>
      <c r="CZ41" s="136"/>
      <c r="DA41" s="136"/>
      <c r="DB41" s="136"/>
      <c r="DC41" s="136"/>
      <c r="DD41" s="136"/>
      <c r="DE41" s="136"/>
      <c r="DF41" s="136"/>
      <c r="DG41" s="136"/>
      <c r="DH41" s="136"/>
      <c r="DI41" s="136"/>
      <c r="DJ41" s="136"/>
      <c r="DK41" s="136"/>
      <c r="DL41" s="136"/>
      <c r="DM41" s="136"/>
      <c r="DN41" s="136"/>
      <c r="DO41" s="136"/>
      <c r="DP41" s="136"/>
      <c r="DQ41" s="136"/>
      <c r="DR41" s="136"/>
      <c r="DS41" s="136"/>
      <c r="DT41" s="136"/>
      <c r="DU41" s="136"/>
      <c r="DV41" s="136"/>
      <c r="DW41" s="136"/>
      <c r="DX41" s="136"/>
      <c r="DY41" s="136"/>
      <c r="DZ41" s="136"/>
      <c r="EA41" s="136"/>
      <c r="EB41" s="136"/>
      <c r="EC41" s="136"/>
      <c r="ED41" s="136"/>
      <c r="EE41" s="136"/>
      <c r="EF41" s="136"/>
      <c r="EG41" s="136"/>
      <c r="EH41" s="136"/>
      <c r="EI41" s="136"/>
      <c r="EJ41" s="136"/>
      <c r="EK41" s="136"/>
      <c r="EL41" s="136"/>
      <c r="EM41" s="136"/>
      <c r="EN41" s="136"/>
      <c r="EO41" s="136"/>
      <c r="EP41" s="136"/>
      <c r="EQ41" s="136"/>
      <c r="ER41" s="136"/>
      <c r="ES41" s="136"/>
      <c r="ET41" s="136"/>
      <c r="EU41" s="136"/>
      <c r="EV41" s="136"/>
      <c r="EW41" s="136"/>
      <c r="EX41" s="136"/>
      <c r="EY41" s="136"/>
      <c r="EZ41" s="136"/>
      <c r="FA41" s="136"/>
      <c r="FB41" s="136"/>
      <c r="FC41" s="136"/>
      <c r="FD41" s="136"/>
      <c r="FE41" s="136"/>
      <c r="FF41" s="136"/>
      <c r="FG41" s="136"/>
      <c r="FH41" s="136"/>
      <c r="FI41" s="136"/>
      <c r="FJ41" s="136"/>
      <c r="FK41" s="136"/>
      <c r="FL41" s="136"/>
      <c r="FM41" s="136"/>
      <c r="FN41" s="136"/>
      <c r="FO41" s="136"/>
      <c r="FP41" s="136"/>
      <c r="FQ41" s="136"/>
      <c r="FR41" s="136"/>
      <c r="FS41" s="136"/>
      <c r="FT41" s="136"/>
      <c r="FU41" s="136"/>
      <c r="FV41" s="136"/>
      <c r="FW41" s="136"/>
      <c r="FX41" s="136"/>
      <c r="FY41" s="136"/>
      <c r="FZ41" s="136"/>
      <c r="GA41" s="136"/>
      <c r="GB41" s="136"/>
      <c r="GC41" s="136"/>
      <c r="GD41" s="136"/>
      <c r="GE41" s="136"/>
      <c r="GF41" s="136"/>
      <c r="GG41" s="136"/>
      <c r="GH41" s="136"/>
      <c r="GI41" s="136"/>
      <c r="GJ41" s="136"/>
      <c r="GK41" s="136"/>
      <c r="GL41" s="136"/>
      <c r="GM41" s="136"/>
      <c r="GN41" s="136"/>
      <c r="GO41" s="136"/>
      <c r="GP41" s="136"/>
      <c r="GQ41" s="136"/>
      <c r="GR41" s="136"/>
      <c r="GS41" s="136"/>
      <c r="GT41" s="136"/>
      <c r="GU41" s="136"/>
      <c r="GV41" s="136"/>
      <c r="GW41" s="136"/>
      <c r="GX41" s="136"/>
      <c r="GY41" s="136"/>
      <c r="GZ41" s="136"/>
      <c r="HA41" s="136"/>
      <c r="HB41" s="136"/>
      <c r="HC41" s="136"/>
      <c r="HD41" s="136"/>
      <c r="HE41" s="136"/>
      <c r="HF41" s="136"/>
      <c r="HG41" s="136"/>
      <c r="HH41" s="136"/>
      <c r="HI41" s="136"/>
      <c r="HJ41" s="136"/>
      <c r="HK41" s="136"/>
      <c r="HL41" s="136"/>
      <c r="HM41" s="136"/>
      <c r="HN41" s="136"/>
      <c r="HO41" s="136"/>
      <c r="HP41" s="136"/>
      <c r="HQ41" s="136"/>
      <c r="HR41" s="136"/>
      <c r="HS41" s="136"/>
      <c r="HT41" s="136"/>
      <c r="HU41" s="136"/>
      <c r="HV41" s="136"/>
      <c r="HW41" s="136"/>
      <c r="HX41" s="136"/>
      <c r="HY41" s="136"/>
      <c r="HZ41" s="136"/>
      <c r="IA41" s="136"/>
      <c r="IB41" s="136"/>
      <c r="IC41" s="136"/>
      <c r="ID41" s="136"/>
      <c r="IE41" s="136"/>
      <c r="IF41" s="136"/>
      <c r="IG41" s="136"/>
      <c r="IH41" s="136"/>
      <c r="II41" s="136"/>
      <c r="IJ41" s="136"/>
      <c r="IK41" s="136"/>
      <c r="IL41" s="136"/>
      <c r="IM41" s="136"/>
      <c r="IN41" s="136"/>
      <c r="IO41" s="136"/>
      <c r="IP41" s="136"/>
      <c r="IQ41" s="136"/>
      <c r="IR41" s="136"/>
      <c r="IS41" s="136"/>
      <c r="IT41" s="136"/>
      <c r="IU41" s="136"/>
      <c r="IV41" s="136"/>
    </row>
    <row r="42" spans="1:256">
      <c r="A42" s="136"/>
      <c r="B42" s="136"/>
      <c r="C42" s="136"/>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6"/>
      <c r="AN42" s="136"/>
      <c r="AO42" s="136"/>
      <c r="AP42" s="136"/>
      <c r="AQ42" s="136"/>
      <c r="AR42" s="136"/>
      <c r="AS42" s="136"/>
      <c r="AT42" s="136"/>
      <c r="AU42" s="136"/>
      <c r="AV42" s="136"/>
      <c r="AW42" s="136"/>
      <c r="AX42" s="136"/>
      <c r="AY42" s="136"/>
      <c r="AZ42" s="136"/>
      <c r="BA42" s="136"/>
      <c r="BB42" s="136"/>
      <c r="BC42" s="136"/>
      <c r="BD42" s="136"/>
      <c r="BE42" s="136"/>
      <c r="BF42" s="136"/>
      <c r="BG42" s="136"/>
      <c r="BH42" s="136"/>
      <c r="BI42" s="136"/>
      <c r="BJ42" s="136"/>
      <c r="BK42" s="136"/>
      <c r="BL42" s="136"/>
      <c r="BM42" s="136"/>
      <c r="BN42" s="136"/>
      <c r="BO42" s="136"/>
      <c r="BP42" s="136"/>
      <c r="BQ42" s="136"/>
      <c r="BR42" s="136"/>
      <c r="BS42" s="136"/>
      <c r="BT42" s="136"/>
      <c r="BU42" s="136"/>
      <c r="BV42" s="136"/>
      <c r="BW42" s="136"/>
      <c r="BX42" s="136"/>
      <c r="BY42" s="136"/>
      <c r="BZ42" s="136"/>
      <c r="CA42" s="136"/>
      <c r="CB42" s="136"/>
      <c r="CC42" s="136"/>
      <c r="CD42" s="136"/>
      <c r="CE42" s="136"/>
      <c r="CF42" s="136"/>
      <c r="CG42" s="136"/>
      <c r="CH42" s="136"/>
      <c r="CI42" s="136"/>
      <c r="CJ42" s="136"/>
      <c r="CK42" s="136"/>
      <c r="CL42" s="136"/>
      <c r="CM42" s="136"/>
      <c r="CN42" s="136"/>
      <c r="CO42" s="136"/>
      <c r="CP42" s="136"/>
      <c r="CQ42" s="136"/>
      <c r="CR42" s="136"/>
      <c r="CS42" s="136"/>
      <c r="CT42" s="136"/>
      <c r="CU42" s="136"/>
      <c r="CV42" s="136"/>
      <c r="CW42" s="136"/>
      <c r="CX42" s="136"/>
      <c r="CY42" s="136"/>
      <c r="CZ42" s="136"/>
      <c r="DA42" s="136"/>
      <c r="DB42" s="136"/>
      <c r="DC42" s="136"/>
      <c r="DD42" s="136"/>
      <c r="DE42" s="136"/>
      <c r="DF42" s="136"/>
      <c r="DG42" s="136"/>
      <c r="DH42" s="136"/>
      <c r="DI42" s="136"/>
      <c r="DJ42" s="136"/>
      <c r="DK42" s="136"/>
      <c r="DL42" s="136"/>
      <c r="DM42" s="136"/>
      <c r="DN42" s="136"/>
      <c r="DO42" s="136"/>
      <c r="DP42" s="136"/>
      <c r="DQ42" s="136"/>
      <c r="DR42" s="136"/>
      <c r="DS42" s="136"/>
      <c r="DT42" s="136"/>
      <c r="DU42" s="136"/>
      <c r="DV42" s="136"/>
      <c r="DW42" s="136"/>
      <c r="DX42" s="136"/>
      <c r="DY42" s="136"/>
      <c r="DZ42" s="136"/>
      <c r="EA42" s="136"/>
      <c r="EB42" s="136"/>
      <c r="EC42" s="136"/>
      <c r="ED42" s="136"/>
      <c r="EE42" s="136"/>
      <c r="EF42" s="136"/>
      <c r="EG42" s="136"/>
      <c r="EH42" s="136"/>
      <c r="EI42" s="136"/>
      <c r="EJ42" s="136"/>
      <c r="EK42" s="136"/>
      <c r="EL42" s="136"/>
      <c r="EM42" s="136"/>
      <c r="EN42" s="136"/>
      <c r="EO42" s="136"/>
      <c r="EP42" s="136"/>
      <c r="EQ42" s="136"/>
      <c r="ER42" s="136"/>
      <c r="ES42" s="136"/>
      <c r="ET42" s="136"/>
      <c r="EU42" s="136"/>
      <c r="EV42" s="136"/>
      <c r="EW42" s="136"/>
      <c r="EX42" s="136"/>
      <c r="EY42" s="136"/>
      <c r="EZ42" s="136"/>
      <c r="FA42" s="136"/>
      <c r="FB42" s="136"/>
      <c r="FC42" s="136"/>
      <c r="FD42" s="136"/>
      <c r="FE42" s="136"/>
      <c r="FF42" s="136"/>
      <c r="FG42" s="136"/>
      <c r="FH42" s="136"/>
      <c r="FI42" s="136"/>
      <c r="FJ42" s="136"/>
      <c r="FK42" s="136"/>
      <c r="FL42" s="136"/>
      <c r="FM42" s="136"/>
      <c r="FN42" s="136"/>
      <c r="FO42" s="136"/>
      <c r="FP42" s="136"/>
      <c r="FQ42" s="136"/>
      <c r="FR42" s="136"/>
      <c r="FS42" s="136"/>
      <c r="FT42" s="136"/>
      <c r="FU42" s="136"/>
      <c r="FV42" s="136"/>
      <c r="FW42" s="136"/>
      <c r="FX42" s="136"/>
      <c r="FY42" s="136"/>
      <c r="FZ42" s="136"/>
      <c r="GA42" s="136"/>
      <c r="GB42" s="136"/>
      <c r="GC42" s="136"/>
      <c r="GD42" s="136"/>
      <c r="GE42" s="136"/>
      <c r="GF42" s="136"/>
      <c r="GG42" s="136"/>
      <c r="GH42" s="136"/>
      <c r="GI42" s="136"/>
      <c r="GJ42" s="136"/>
      <c r="GK42" s="136"/>
      <c r="GL42" s="136"/>
      <c r="GM42" s="136"/>
      <c r="GN42" s="136"/>
      <c r="GO42" s="136"/>
      <c r="GP42" s="136"/>
      <c r="GQ42" s="136"/>
      <c r="GR42" s="136"/>
      <c r="GS42" s="136"/>
      <c r="GT42" s="136"/>
      <c r="GU42" s="136"/>
      <c r="GV42" s="136"/>
      <c r="GW42" s="136"/>
      <c r="GX42" s="136"/>
      <c r="GY42" s="136"/>
      <c r="GZ42" s="136"/>
      <c r="HA42" s="136"/>
      <c r="HB42" s="136"/>
      <c r="HC42" s="136"/>
      <c r="HD42" s="136"/>
      <c r="HE42" s="136"/>
      <c r="HF42" s="136"/>
      <c r="HG42" s="136"/>
      <c r="HH42" s="136"/>
      <c r="HI42" s="136"/>
      <c r="HJ42" s="136"/>
      <c r="HK42" s="136"/>
      <c r="HL42" s="136"/>
      <c r="HM42" s="136"/>
      <c r="HN42" s="136"/>
      <c r="HO42" s="136"/>
      <c r="HP42" s="136"/>
      <c r="HQ42" s="136"/>
      <c r="HR42" s="136"/>
      <c r="HS42" s="136"/>
      <c r="HT42" s="136"/>
      <c r="HU42" s="136"/>
      <c r="HV42" s="136"/>
      <c r="HW42" s="136"/>
      <c r="HX42" s="136"/>
      <c r="HY42" s="136"/>
      <c r="HZ42" s="136"/>
      <c r="IA42" s="136"/>
      <c r="IB42" s="136"/>
      <c r="IC42" s="136"/>
      <c r="ID42" s="136"/>
      <c r="IE42" s="136"/>
      <c r="IF42" s="136"/>
      <c r="IG42" s="136"/>
      <c r="IH42" s="136"/>
      <c r="II42" s="136"/>
      <c r="IJ42" s="136"/>
      <c r="IK42" s="136"/>
      <c r="IL42" s="136"/>
      <c r="IM42" s="136"/>
      <c r="IN42" s="136"/>
      <c r="IO42" s="136"/>
      <c r="IP42" s="136"/>
      <c r="IQ42" s="136"/>
      <c r="IR42" s="136"/>
      <c r="IS42" s="136"/>
      <c r="IT42" s="136"/>
      <c r="IU42" s="136"/>
      <c r="IV42" s="136"/>
    </row>
    <row r="43" spans="1:256">
      <c r="A43" s="136"/>
      <c r="B43" s="136"/>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6"/>
      <c r="AO43" s="136"/>
      <c r="AP43" s="136"/>
      <c r="AQ43" s="136"/>
      <c r="AR43" s="136"/>
      <c r="AS43" s="136"/>
      <c r="AT43" s="136"/>
      <c r="AU43" s="136"/>
      <c r="AV43" s="136"/>
      <c r="AW43" s="136"/>
      <c r="AX43" s="136"/>
      <c r="AY43" s="136"/>
      <c r="AZ43" s="136"/>
      <c r="BA43" s="136"/>
      <c r="BB43" s="136"/>
      <c r="BC43" s="136"/>
      <c r="BD43" s="136"/>
      <c r="BE43" s="136"/>
      <c r="BF43" s="136"/>
      <c r="BG43" s="136"/>
      <c r="BH43" s="136"/>
      <c r="BI43" s="136"/>
      <c r="BJ43" s="136"/>
      <c r="BK43" s="136"/>
      <c r="BL43" s="136"/>
      <c r="BM43" s="136"/>
      <c r="BN43" s="136"/>
      <c r="BO43" s="136"/>
      <c r="BP43" s="136"/>
      <c r="BQ43" s="136"/>
      <c r="BR43" s="136"/>
      <c r="BS43" s="136"/>
      <c r="BT43" s="136"/>
      <c r="BU43" s="136"/>
      <c r="BV43" s="136"/>
      <c r="BW43" s="136"/>
      <c r="BX43" s="136"/>
      <c r="BY43" s="136"/>
      <c r="BZ43" s="136"/>
      <c r="CA43" s="136"/>
      <c r="CB43" s="136"/>
      <c r="CC43" s="136"/>
      <c r="CD43" s="136"/>
      <c r="CE43" s="136"/>
      <c r="CF43" s="136"/>
      <c r="CG43" s="136"/>
      <c r="CH43" s="136"/>
      <c r="CI43" s="136"/>
      <c r="CJ43" s="136"/>
      <c r="CK43" s="136"/>
      <c r="CL43" s="136"/>
      <c r="CM43" s="136"/>
      <c r="CN43" s="136"/>
      <c r="CO43" s="136"/>
      <c r="CP43" s="136"/>
      <c r="CQ43" s="136"/>
      <c r="CR43" s="136"/>
      <c r="CS43" s="136"/>
      <c r="CT43" s="136"/>
      <c r="CU43" s="136"/>
      <c r="CV43" s="136"/>
      <c r="CW43" s="136"/>
      <c r="CX43" s="136"/>
      <c r="CY43" s="136"/>
      <c r="CZ43" s="136"/>
      <c r="DA43" s="136"/>
      <c r="DB43" s="136"/>
      <c r="DC43" s="136"/>
      <c r="DD43" s="136"/>
      <c r="DE43" s="136"/>
      <c r="DF43" s="136"/>
      <c r="DG43" s="136"/>
      <c r="DH43" s="136"/>
      <c r="DI43" s="136"/>
      <c r="DJ43" s="136"/>
      <c r="DK43" s="136"/>
      <c r="DL43" s="136"/>
      <c r="DM43" s="136"/>
      <c r="DN43" s="136"/>
      <c r="DO43" s="136"/>
      <c r="DP43" s="136"/>
      <c r="DQ43" s="136"/>
      <c r="DR43" s="136"/>
      <c r="DS43" s="136"/>
      <c r="DT43" s="136"/>
      <c r="DU43" s="136"/>
      <c r="DV43" s="136"/>
      <c r="DW43" s="136"/>
      <c r="DX43" s="136"/>
      <c r="DY43" s="136"/>
      <c r="DZ43" s="136"/>
      <c r="EA43" s="136"/>
      <c r="EB43" s="136"/>
      <c r="EC43" s="136"/>
      <c r="ED43" s="136"/>
      <c r="EE43" s="136"/>
      <c r="EF43" s="136"/>
      <c r="EG43" s="136"/>
      <c r="EH43" s="136"/>
      <c r="EI43" s="136"/>
      <c r="EJ43" s="136"/>
      <c r="EK43" s="136"/>
      <c r="EL43" s="136"/>
      <c r="EM43" s="136"/>
      <c r="EN43" s="136"/>
      <c r="EO43" s="136"/>
      <c r="EP43" s="136"/>
      <c r="EQ43" s="136"/>
      <c r="ER43" s="136"/>
      <c r="ES43" s="136"/>
      <c r="ET43" s="136"/>
      <c r="EU43" s="136"/>
      <c r="EV43" s="136"/>
      <c r="EW43" s="136"/>
      <c r="EX43" s="136"/>
      <c r="EY43" s="136"/>
      <c r="EZ43" s="136"/>
      <c r="FA43" s="136"/>
      <c r="FB43" s="136"/>
      <c r="FC43" s="136"/>
      <c r="FD43" s="136"/>
      <c r="FE43" s="136"/>
      <c r="FF43" s="136"/>
      <c r="FG43" s="136"/>
      <c r="FH43" s="136"/>
      <c r="FI43" s="136"/>
      <c r="FJ43" s="136"/>
      <c r="FK43" s="136"/>
      <c r="FL43" s="136"/>
      <c r="FM43" s="136"/>
      <c r="FN43" s="136"/>
      <c r="FO43" s="136"/>
      <c r="FP43" s="136"/>
      <c r="FQ43" s="136"/>
      <c r="FR43" s="136"/>
      <c r="FS43" s="136"/>
      <c r="FT43" s="136"/>
      <c r="FU43" s="136"/>
      <c r="FV43" s="136"/>
      <c r="FW43" s="136"/>
      <c r="FX43" s="136"/>
      <c r="FY43" s="136"/>
      <c r="FZ43" s="136"/>
      <c r="GA43" s="136"/>
      <c r="GB43" s="136"/>
      <c r="GC43" s="136"/>
      <c r="GD43" s="136"/>
      <c r="GE43" s="136"/>
      <c r="GF43" s="136"/>
      <c r="GG43" s="136"/>
      <c r="GH43" s="136"/>
      <c r="GI43" s="136"/>
      <c r="GJ43" s="136"/>
      <c r="GK43" s="136"/>
      <c r="GL43" s="136"/>
      <c r="GM43" s="136"/>
      <c r="GN43" s="136"/>
      <c r="GO43" s="136"/>
      <c r="GP43" s="136"/>
      <c r="GQ43" s="136"/>
      <c r="GR43" s="136"/>
      <c r="GS43" s="136"/>
      <c r="GT43" s="136"/>
      <c r="GU43" s="136"/>
      <c r="GV43" s="136"/>
      <c r="GW43" s="136"/>
      <c r="GX43" s="136"/>
      <c r="GY43" s="136"/>
      <c r="GZ43" s="136"/>
      <c r="HA43" s="136"/>
      <c r="HB43" s="136"/>
      <c r="HC43" s="136"/>
      <c r="HD43" s="136"/>
      <c r="HE43" s="136"/>
      <c r="HF43" s="136"/>
      <c r="HG43" s="136"/>
      <c r="HH43" s="136"/>
      <c r="HI43" s="136"/>
      <c r="HJ43" s="136"/>
      <c r="HK43" s="136"/>
      <c r="HL43" s="136"/>
      <c r="HM43" s="136"/>
      <c r="HN43" s="136"/>
      <c r="HO43" s="136"/>
      <c r="HP43" s="136"/>
      <c r="HQ43" s="136"/>
      <c r="HR43" s="136"/>
      <c r="HS43" s="136"/>
      <c r="HT43" s="136"/>
      <c r="HU43" s="136"/>
      <c r="HV43" s="136"/>
      <c r="HW43" s="136"/>
      <c r="HX43" s="136"/>
      <c r="HY43" s="136"/>
      <c r="HZ43" s="136"/>
      <c r="IA43" s="136"/>
      <c r="IB43" s="136"/>
      <c r="IC43" s="136"/>
      <c r="ID43" s="136"/>
      <c r="IE43" s="136"/>
      <c r="IF43" s="136"/>
      <c r="IG43" s="136"/>
      <c r="IH43" s="136"/>
      <c r="II43" s="136"/>
      <c r="IJ43" s="136"/>
      <c r="IK43" s="136"/>
      <c r="IL43" s="136"/>
      <c r="IM43" s="136"/>
      <c r="IN43" s="136"/>
      <c r="IO43" s="136"/>
      <c r="IP43" s="136"/>
      <c r="IQ43" s="136"/>
      <c r="IR43" s="136"/>
      <c r="IS43" s="136"/>
      <c r="IT43" s="136"/>
      <c r="IU43" s="136"/>
      <c r="IV43" s="136"/>
    </row>
    <row r="44" spans="1:256">
      <c r="A44" s="136"/>
      <c r="B44" s="136"/>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c r="AU44" s="136"/>
      <c r="AV44" s="136"/>
      <c r="AW44" s="136"/>
      <c r="AX44" s="136"/>
      <c r="AY44" s="136"/>
      <c r="AZ44" s="136"/>
      <c r="BA44" s="136"/>
      <c r="BB44" s="136"/>
      <c r="BC44" s="136"/>
      <c r="BD44" s="136"/>
      <c r="BE44" s="136"/>
      <c r="BF44" s="136"/>
      <c r="BG44" s="136"/>
      <c r="BH44" s="136"/>
      <c r="BI44" s="136"/>
      <c r="BJ44" s="136"/>
      <c r="BK44" s="136"/>
      <c r="BL44" s="136"/>
      <c r="BM44" s="136"/>
      <c r="BN44" s="136"/>
      <c r="BO44" s="136"/>
      <c r="BP44" s="136"/>
      <c r="BQ44" s="136"/>
      <c r="BR44" s="136"/>
      <c r="BS44" s="136"/>
      <c r="BT44" s="136"/>
      <c r="BU44" s="136"/>
      <c r="BV44" s="136"/>
      <c r="BW44" s="136"/>
      <c r="BX44" s="136"/>
      <c r="BY44" s="136"/>
      <c r="BZ44" s="136"/>
      <c r="CA44" s="136"/>
      <c r="CB44" s="136"/>
      <c r="CC44" s="136"/>
      <c r="CD44" s="136"/>
      <c r="CE44" s="136"/>
      <c r="CF44" s="136"/>
      <c r="CG44" s="136"/>
      <c r="CH44" s="136"/>
      <c r="CI44" s="136"/>
      <c r="CJ44" s="136"/>
      <c r="CK44" s="136"/>
      <c r="CL44" s="136"/>
      <c r="CM44" s="136"/>
      <c r="CN44" s="136"/>
      <c r="CO44" s="136"/>
      <c r="CP44" s="136"/>
      <c r="CQ44" s="136"/>
      <c r="CR44" s="136"/>
      <c r="CS44" s="136"/>
      <c r="CT44" s="136"/>
      <c r="CU44" s="136"/>
      <c r="CV44" s="136"/>
      <c r="CW44" s="136"/>
      <c r="CX44" s="136"/>
      <c r="CY44" s="136"/>
      <c r="CZ44" s="136"/>
      <c r="DA44" s="136"/>
      <c r="DB44" s="136"/>
      <c r="DC44" s="136"/>
      <c r="DD44" s="136"/>
      <c r="DE44" s="136"/>
      <c r="DF44" s="136"/>
      <c r="DG44" s="136"/>
      <c r="DH44" s="136"/>
      <c r="DI44" s="136"/>
      <c r="DJ44" s="136"/>
      <c r="DK44" s="136"/>
      <c r="DL44" s="136"/>
      <c r="DM44" s="136"/>
      <c r="DN44" s="136"/>
      <c r="DO44" s="136"/>
      <c r="DP44" s="136"/>
      <c r="DQ44" s="136"/>
      <c r="DR44" s="136"/>
      <c r="DS44" s="136"/>
      <c r="DT44" s="136"/>
      <c r="DU44" s="136"/>
      <c r="DV44" s="136"/>
      <c r="DW44" s="136"/>
      <c r="DX44" s="136"/>
      <c r="DY44" s="136"/>
      <c r="DZ44" s="136"/>
      <c r="EA44" s="136"/>
      <c r="EB44" s="136"/>
      <c r="EC44" s="136"/>
      <c r="ED44" s="136"/>
      <c r="EE44" s="136"/>
      <c r="EF44" s="136"/>
      <c r="EG44" s="136"/>
      <c r="EH44" s="136"/>
      <c r="EI44" s="136"/>
      <c r="EJ44" s="136"/>
      <c r="EK44" s="136"/>
      <c r="EL44" s="136"/>
      <c r="EM44" s="136"/>
      <c r="EN44" s="136"/>
      <c r="EO44" s="136"/>
      <c r="EP44" s="136"/>
      <c r="EQ44" s="136"/>
      <c r="ER44" s="136"/>
      <c r="ES44" s="136"/>
      <c r="ET44" s="136"/>
      <c r="EU44" s="136"/>
      <c r="EV44" s="136"/>
      <c r="EW44" s="136"/>
      <c r="EX44" s="136"/>
      <c r="EY44" s="136"/>
      <c r="EZ44" s="136"/>
      <c r="FA44" s="136"/>
      <c r="FB44" s="136"/>
      <c r="FC44" s="136"/>
      <c r="FD44" s="136"/>
      <c r="FE44" s="136"/>
      <c r="FF44" s="136"/>
      <c r="FG44" s="136"/>
      <c r="FH44" s="136"/>
      <c r="FI44" s="136"/>
      <c r="FJ44" s="136"/>
      <c r="FK44" s="136"/>
      <c r="FL44" s="136"/>
      <c r="FM44" s="136"/>
      <c r="FN44" s="136"/>
      <c r="FO44" s="136"/>
      <c r="FP44" s="136"/>
      <c r="FQ44" s="136"/>
      <c r="FR44" s="136"/>
      <c r="FS44" s="136"/>
      <c r="FT44" s="136"/>
      <c r="FU44" s="136"/>
      <c r="FV44" s="136"/>
      <c r="FW44" s="136"/>
      <c r="FX44" s="136"/>
      <c r="FY44" s="136"/>
      <c r="FZ44" s="136"/>
      <c r="GA44" s="136"/>
      <c r="GB44" s="136"/>
      <c r="GC44" s="136"/>
      <c r="GD44" s="136"/>
      <c r="GE44" s="136"/>
      <c r="GF44" s="136"/>
      <c r="GG44" s="136"/>
      <c r="GH44" s="136"/>
      <c r="GI44" s="136"/>
      <c r="GJ44" s="136"/>
      <c r="GK44" s="136"/>
      <c r="GL44" s="136"/>
      <c r="GM44" s="136"/>
      <c r="GN44" s="136"/>
      <c r="GO44" s="136"/>
      <c r="GP44" s="136"/>
      <c r="GQ44" s="136"/>
      <c r="GR44" s="136"/>
      <c r="GS44" s="136"/>
      <c r="GT44" s="136"/>
      <c r="GU44" s="136"/>
      <c r="GV44" s="136"/>
      <c r="GW44" s="136"/>
      <c r="GX44" s="136"/>
      <c r="GY44" s="136"/>
      <c r="GZ44" s="136"/>
      <c r="HA44" s="136"/>
      <c r="HB44" s="136"/>
      <c r="HC44" s="136"/>
      <c r="HD44" s="136"/>
      <c r="HE44" s="136"/>
      <c r="HF44" s="136"/>
      <c r="HG44" s="136"/>
      <c r="HH44" s="136"/>
      <c r="HI44" s="136"/>
      <c r="HJ44" s="136"/>
      <c r="HK44" s="136"/>
      <c r="HL44" s="136"/>
      <c r="HM44" s="136"/>
      <c r="HN44" s="136"/>
      <c r="HO44" s="136"/>
      <c r="HP44" s="136"/>
      <c r="HQ44" s="136"/>
      <c r="HR44" s="136"/>
      <c r="HS44" s="136"/>
      <c r="HT44" s="136"/>
      <c r="HU44" s="136"/>
      <c r="HV44" s="136"/>
      <c r="HW44" s="136"/>
      <c r="HX44" s="136"/>
      <c r="HY44" s="136"/>
      <c r="HZ44" s="136"/>
      <c r="IA44" s="136"/>
      <c r="IB44" s="136"/>
      <c r="IC44" s="136"/>
      <c r="ID44" s="136"/>
      <c r="IE44" s="136"/>
      <c r="IF44" s="136"/>
      <c r="IG44" s="136"/>
      <c r="IH44" s="136"/>
      <c r="II44" s="136"/>
      <c r="IJ44" s="136"/>
      <c r="IK44" s="136"/>
      <c r="IL44" s="136"/>
      <c r="IM44" s="136"/>
      <c r="IN44" s="136"/>
      <c r="IO44" s="136"/>
      <c r="IP44" s="136"/>
      <c r="IQ44" s="136"/>
      <c r="IR44" s="136"/>
      <c r="IS44" s="136"/>
      <c r="IT44" s="136"/>
      <c r="IU44" s="136"/>
      <c r="IV44" s="136"/>
    </row>
    <row r="45" spans="1:256">
      <c r="A45" s="136"/>
      <c r="B45" s="136"/>
      <c r="C45" s="136"/>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6"/>
      <c r="AY45" s="136"/>
      <c r="AZ45" s="136"/>
      <c r="BA45" s="136"/>
      <c r="BB45" s="136"/>
      <c r="BC45" s="136"/>
      <c r="BD45" s="136"/>
      <c r="BE45" s="136"/>
      <c r="BF45" s="136"/>
      <c r="BG45" s="136"/>
      <c r="BH45" s="136"/>
      <c r="BI45" s="136"/>
      <c r="BJ45" s="136"/>
      <c r="BK45" s="136"/>
      <c r="BL45" s="136"/>
      <c r="BM45" s="136"/>
      <c r="BN45" s="136"/>
      <c r="BO45" s="136"/>
      <c r="BP45" s="136"/>
      <c r="BQ45" s="136"/>
      <c r="BR45" s="136"/>
      <c r="BS45" s="136"/>
      <c r="BT45" s="136"/>
      <c r="BU45" s="136"/>
      <c r="BV45" s="136"/>
      <c r="BW45" s="136"/>
      <c r="BX45" s="136"/>
      <c r="BY45" s="136"/>
      <c r="BZ45" s="136"/>
      <c r="CA45" s="136"/>
      <c r="CB45" s="136"/>
      <c r="CC45" s="136"/>
      <c r="CD45" s="136"/>
      <c r="CE45" s="136"/>
      <c r="CF45" s="136"/>
      <c r="CG45" s="136"/>
      <c r="CH45" s="136"/>
      <c r="CI45" s="136"/>
      <c r="CJ45" s="136"/>
      <c r="CK45" s="136"/>
      <c r="CL45" s="136"/>
      <c r="CM45" s="136"/>
      <c r="CN45" s="136"/>
      <c r="CO45" s="136"/>
      <c r="CP45" s="136"/>
      <c r="CQ45" s="136"/>
      <c r="CR45" s="136"/>
      <c r="CS45" s="136"/>
      <c r="CT45" s="136"/>
      <c r="CU45" s="136"/>
      <c r="CV45" s="136"/>
      <c r="CW45" s="136"/>
      <c r="CX45" s="136"/>
      <c r="CY45" s="136"/>
      <c r="CZ45" s="136"/>
      <c r="DA45" s="136"/>
      <c r="DB45" s="136"/>
      <c r="DC45" s="136"/>
      <c r="DD45" s="136"/>
      <c r="DE45" s="136"/>
      <c r="DF45" s="136"/>
      <c r="DG45" s="136"/>
      <c r="DH45" s="136"/>
      <c r="DI45" s="136"/>
      <c r="DJ45" s="136"/>
      <c r="DK45" s="136"/>
      <c r="DL45" s="136"/>
      <c r="DM45" s="136"/>
      <c r="DN45" s="136"/>
      <c r="DO45" s="136"/>
      <c r="DP45" s="136"/>
      <c r="DQ45" s="136"/>
      <c r="DR45" s="136"/>
      <c r="DS45" s="136"/>
      <c r="DT45" s="136"/>
      <c r="DU45" s="136"/>
      <c r="DV45" s="136"/>
      <c r="DW45" s="136"/>
      <c r="DX45" s="136"/>
      <c r="DY45" s="136"/>
      <c r="DZ45" s="136"/>
      <c r="EA45" s="136"/>
      <c r="EB45" s="136"/>
      <c r="EC45" s="136"/>
      <c r="ED45" s="136"/>
      <c r="EE45" s="136"/>
      <c r="EF45" s="136"/>
      <c r="EG45" s="136"/>
      <c r="EH45" s="136"/>
      <c r="EI45" s="136"/>
      <c r="EJ45" s="136"/>
      <c r="EK45" s="136"/>
      <c r="EL45" s="136"/>
      <c r="EM45" s="136"/>
      <c r="EN45" s="136"/>
      <c r="EO45" s="136"/>
      <c r="EP45" s="136"/>
      <c r="EQ45" s="136"/>
      <c r="ER45" s="136"/>
      <c r="ES45" s="136"/>
      <c r="ET45" s="136"/>
      <c r="EU45" s="136"/>
      <c r="EV45" s="136"/>
      <c r="EW45" s="136"/>
      <c r="EX45" s="136"/>
      <c r="EY45" s="136"/>
      <c r="EZ45" s="136"/>
      <c r="FA45" s="136"/>
      <c r="FB45" s="136"/>
      <c r="FC45" s="136"/>
      <c r="FD45" s="136"/>
      <c r="FE45" s="136"/>
      <c r="FF45" s="136"/>
      <c r="FG45" s="136"/>
      <c r="FH45" s="136"/>
      <c r="FI45" s="136"/>
      <c r="FJ45" s="136"/>
      <c r="FK45" s="136"/>
      <c r="FL45" s="136"/>
      <c r="FM45" s="136"/>
      <c r="FN45" s="136"/>
      <c r="FO45" s="136"/>
      <c r="FP45" s="136"/>
      <c r="FQ45" s="136"/>
      <c r="FR45" s="136"/>
      <c r="FS45" s="136"/>
      <c r="FT45" s="136"/>
      <c r="FU45" s="136"/>
      <c r="FV45" s="136"/>
      <c r="FW45" s="136"/>
      <c r="FX45" s="136"/>
      <c r="FY45" s="136"/>
      <c r="FZ45" s="136"/>
      <c r="GA45" s="136"/>
      <c r="GB45" s="136"/>
      <c r="GC45" s="136"/>
      <c r="GD45" s="136"/>
      <c r="GE45" s="136"/>
      <c r="GF45" s="136"/>
      <c r="GG45" s="136"/>
      <c r="GH45" s="136"/>
      <c r="GI45" s="136"/>
      <c r="GJ45" s="136"/>
      <c r="GK45" s="136"/>
      <c r="GL45" s="136"/>
      <c r="GM45" s="136"/>
      <c r="GN45" s="136"/>
      <c r="GO45" s="136"/>
      <c r="GP45" s="136"/>
      <c r="GQ45" s="136"/>
      <c r="GR45" s="136"/>
      <c r="GS45" s="136"/>
      <c r="GT45" s="136"/>
      <c r="GU45" s="136"/>
      <c r="GV45" s="136"/>
      <c r="GW45" s="136"/>
      <c r="GX45" s="136"/>
      <c r="GY45" s="136"/>
      <c r="GZ45" s="136"/>
      <c r="HA45" s="136"/>
      <c r="HB45" s="136"/>
      <c r="HC45" s="136"/>
      <c r="HD45" s="136"/>
      <c r="HE45" s="136"/>
      <c r="HF45" s="136"/>
      <c r="HG45" s="136"/>
      <c r="HH45" s="136"/>
      <c r="HI45" s="136"/>
      <c r="HJ45" s="136"/>
      <c r="HK45" s="136"/>
      <c r="HL45" s="136"/>
      <c r="HM45" s="136"/>
      <c r="HN45" s="136"/>
      <c r="HO45" s="136"/>
      <c r="HP45" s="136"/>
      <c r="HQ45" s="136"/>
      <c r="HR45" s="136"/>
      <c r="HS45" s="136"/>
      <c r="HT45" s="136"/>
      <c r="HU45" s="136"/>
      <c r="HV45" s="136"/>
      <c r="HW45" s="136"/>
      <c r="HX45" s="136"/>
      <c r="HY45" s="136"/>
      <c r="HZ45" s="136"/>
      <c r="IA45" s="136"/>
      <c r="IB45" s="136"/>
      <c r="IC45" s="136"/>
      <c r="ID45" s="136"/>
      <c r="IE45" s="136"/>
      <c r="IF45" s="136"/>
      <c r="IG45" s="136"/>
      <c r="IH45" s="136"/>
      <c r="II45" s="136"/>
      <c r="IJ45" s="136"/>
      <c r="IK45" s="136"/>
      <c r="IL45" s="136"/>
      <c r="IM45" s="136"/>
      <c r="IN45" s="136"/>
      <c r="IO45" s="136"/>
      <c r="IP45" s="136"/>
      <c r="IQ45" s="136"/>
      <c r="IR45" s="136"/>
      <c r="IS45" s="136"/>
      <c r="IT45" s="136"/>
      <c r="IU45" s="136"/>
      <c r="IV45" s="136"/>
    </row>
    <row r="48" spans="1:256">
      <c r="A48" s="136"/>
      <c r="B48" s="136"/>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36"/>
      <c r="AP48" s="136"/>
      <c r="AQ48" s="136"/>
      <c r="AR48" s="136"/>
      <c r="AS48" s="136"/>
      <c r="AT48" s="136"/>
      <c r="AU48" s="136"/>
      <c r="AV48" s="136"/>
      <c r="AW48" s="136"/>
      <c r="AX48" s="136"/>
      <c r="AY48" s="136"/>
      <c r="AZ48" s="136"/>
      <c r="BA48" s="136"/>
      <c r="BB48" s="136"/>
      <c r="BC48" s="136"/>
      <c r="BD48" s="136"/>
      <c r="BE48" s="136"/>
      <c r="BF48" s="136"/>
      <c r="BG48" s="136"/>
      <c r="BH48" s="136"/>
      <c r="BI48" s="136"/>
      <c r="BJ48" s="136"/>
      <c r="BK48" s="136"/>
      <c r="BL48" s="136"/>
      <c r="BM48" s="136"/>
      <c r="BN48" s="136"/>
      <c r="BO48" s="136"/>
      <c r="BP48" s="136"/>
      <c r="BQ48" s="136"/>
      <c r="BR48" s="136"/>
      <c r="BS48" s="136"/>
      <c r="BT48" s="136"/>
      <c r="BU48" s="136"/>
      <c r="BV48" s="136"/>
      <c r="BW48" s="136"/>
      <c r="BX48" s="136"/>
      <c r="BY48" s="136"/>
      <c r="BZ48" s="136"/>
      <c r="CA48" s="136"/>
      <c r="CB48" s="136"/>
      <c r="CC48" s="136"/>
      <c r="CD48" s="136"/>
      <c r="CE48" s="136"/>
      <c r="CF48" s="136"/>
      <c r="CG48" s="136"/>
      <c r="CH48" s="136"/>
      <c r="CI48" s="136"/>
      <c r="CJ48" s="136"/>
      <c r="CK48" s="136"/>
      <c r="CL48" s="136"/>
      <c r="CM48" s="136"/>
      <c r="CN48" s="136"/>
      <c r="CO48" s="136"/>
      <c r="CP48" s="136"/>
      <c r="CQ48" s="136"/>
      <c r="CR48" s="136"/>
      <c r="CS48" s="136"/>
      <c r="CT48" s="136"/>
      <c r="CU48" s="136"/>
      <c r="CV48" s="136"/>
      <c r="CW48" s="136"/>
      <c r="CX48" s="136"/>
      <c r="CY48" s="136"/>
      <c r="CZ48" s="136"/>
      <c r="DA48" s="136"/>
      <c r="DB48" s="136"/>
      <c r="DC48" s="136"/>
      <c r="DD48" s="136"/>
      <c r="DE48" s="136"/>
      <c r="DF48" s="136"/>
      <c r="DG48" s="136"/>
      <c r="DH48" s="136"/>
      <c r="DI48" s="136"/>
      <c r="DJ48" s="136"/>
      <c r="DK48" s="136"/>
      <c r="DL48" s="136"/>
      <c r="DM48" s="136"/>
      <c r="DN48" s="136"/>
      <c r="DO48" s="136"/>
      <c r="DP48" s="136"/>
      <c r="DQ48" s="136"/>
      <c r="DR48" s="136"/>
      <c r="DS48" s="136"/>
      <c r="DT48" s="136"/>
      <c r="DU48" s="136"/>
      <c r="DV48" s="136"/>
      <c r="DW48" s="136"/>
      <c r="DX48" s="136"/>
      <c r="DY48" s="136"/>
      <c r="DZ48" s="136"/>
      <c r="EA48" s="136"/>
      <c r="EB48" s="136"/>
      <c r="EC48" s="136"/>
      <c r="ED48" s="136"/>
      <c r="EE48" s="136"/>
      <c r="EF48" s="136"/>
      <c r="EG48" s="136"/>
      <c r="EH48" s="136"/>
      <c r="EI48" s="136"/>
      <c r="EJ48" s="136"/>
      <c r="EK48" s="136"/>
      <c r="EL48" s="136"/>
      <c r="EM48" s="136"/>
      <c r="EN48" s="136"/>
      <c r="EO48" s="136"/>
      <c r="EP48" s="136"/>
      <c r="EQ48" s="136"/>
      <c r="ER48" s="136"/>
      <c r="ES48" s="136"/>
      <c r="ET48" s="136"/>
      <c r="EU48" s="136"/>
      <c r="EV48" s="136"/>
      <c r="EW48" s="136"/>
      <c r="EX48" s="136"/>
      <c r="EY48" s="136"/>
      <c r="EZ48" s="136"/>
      <c r="FA48" s="136"/>
      <c r="FB48" s="136"/>
      <c r="FC48" s="136"/>
      <c r="FD48" s="136"/>
      <c r="FE48" s="136"/>
      <c r="FF48" s="136"/>
      <c r="FG48" s="136"/>
      <c r="FH48" s="136"/>
      <c r="FI48" s="136"/>
      <c r="FJ48" s="136"/>
      <c r="FK48" s="136"/>
      <c r="FL48" s="136"/>
      <c r="FM48" s="136"/>
      <c r="FN48" s="136"/>
      <c r="FO48" s="136"/>
      <c r="FP48" s="136"/>
      <c r="FQ48" s="136"/>
      <c r="FR48" s="136"/>
      <c r="FS48" s="136"/>
      <c r="FT48" s="136"/>
      <c r="FU48" s="136"/>
      <c r="FV48" s="136"/>
      <c r="FW48" s="136"/>
      <c r="FX48" s="136"/>
      <c r="FY48" s="136"/>
      <c r="FZ48" s="136"/>
      <c r="GA48" s="136"/>
      <c r="GB48" s="136"/>
      <c r="GC48" s="136"/>
      <c r="GD48" s="136"/>
      <c r="GE48" s="136"/>
      <c r="GF48" s="136"/>
      <c r="GG48" s="136"/>
      <c r="GH48" s="136"/>
      <c r="GI48" s="136"/>
      <c r="GJ48" s="136"/>
      <c r="GK48" s="136"/>
      <c r="GL48" s="136"/>
      <c r="GM48" s="136"/>
      <c r="GN48" s="136"/>
      <c r="GO48" s="136"/>
      <c r="GP48" s="136"/>
      <c r="GQ48" s="136"/>
      <c r="GR48" s="136"/>
      <c r="GS48" s="136"/>
      <c r="GT48" s="136"/>
      <c r="GU48" s="136"/>
      <c r="GV48" s="136"/>
      <c r="GW48" s="136"/>
      <c r="GX48" s="136"/>
      <c r="GY48" s="136"/>
      <c r="GZ48" s="136"/>
      <c r="HA48" s="136"/>
      <c r="HB48" s="136"/>
      <c r="HC48" s="136"/>
      <c r="HD48" s="136"/>
      <c r="HE48" s="136"/>
      <c r="HF48" s="136"/>
      <c r="HG48" s="136"/>
      <c r="HH48" s="136"/>
      <c r="HI48" s="136"/>
      <c r="HJ48" s="136"/>
      <c r="HK48" s="136"/>
      <c r="HL48" s="136"/>
      <c r="HM48" s="136"/>
      <c r="HN48" s="136"/>
      <c r="HO48" s="136"/>
      <c r="HP48" s="136"/>
      <c r="HQ48" s="136"/>
      <c r="HR48" s="136"/>
      <c r="HS48" s="136"/>
      <c r="HT48" s="136"/>
      <c r="HU48" s="136"/>
      <c r="HV48" s="136"/>
      <c r="HW48" s="136"/>
      <c r="HX48" s="136"/>
      <c r="HY48" s="136"/>
      <c r="HZ48" s="136"/>
      <c r="IA48" s="136"/>
      <c r="IB48" s="136"/>
      <c r="IC48" s="136"/>
      <c r="ID48" s="136"/>
      <c r="IE48" s="136"/>
      <c r="IF48" s="136"/>
      <c r="IG48" s="136"/>
      <c r="IH48" s="136"/>
      <c r="II48" s="136"/>
      <c r="IJ48" s="136"/>
      <c r="IK48" s="136"/>
      <c r="IL48" s="136"/>
      <c r="IM48" s="136"/>
      <c r="IN48" s="136"/>
      <c r="IO48" s="136"/>
      <c r="IP48" s="136"/>
      <c r="IQ48" s="136"/>
      <c r="IR48" s="136"/>
      <c r="IS48" s="136"/>
      <c r="IT48" s="136"/>
      <c r="IU48" s="136"/>
      <c r="IV48" s="136"/>
    </row>
    <row r="49" spans="1:256">
      <c r="A49" s="136"/>
      <c r="B49" s="136"/>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36"/>
      <c r="AP49" s="136"/>
      <c r="AQ49" s="136"/>
      <c r="AR49" s="136"/>
      <c r="AS49" s="136"/>
      <c r="AT49" s="136"/>
      <c r="AU49" s="136"/>
      <c r="AV49" s="136"/>
      <c r="AW49" s="136"/>
      <c r="AX49" s="136"/>
      <c r="AY49" s="136"/>
      <c r="AZ49" s="136"/>
      <c r="BA49" s="136"/>
      <c r="BB49" s="136"/>
      <c r="BC49" s="136"/>
      <c r="BD49" s="136"/>
      <c r="BE49" s="136"/>
      <c r="BF49" s="136"/>
      <c r="BG49" s="136"/>
      <c r="BH49" s="136"/>
      <c r="BI49" s="136"/>
      <c r="BJ49" s="136"/>
      <c r="BK49" s="136"/>
      <c r="BL49" s="136"/>
      <c r="BM49" s="136"/>
      <c r="BN49" s="136"/>
      <c r="BO49" s="136"/>
      <c r="BP49" s="136"/>
      <c r="BQ49" s="136"/>
      <c r="BR49" s="136"/>
      <c r="BS49" s="136"/>
      <c r="BT49" s="136"/>
      <c r="BU49" s="136"/>
      <c r="BV49" s="136"/>
      <c r="BW49" s="136"/>
      <c r="BX49" s="136"/>
      <c r="BY49" s="136"/>
      <c r="BZ49" s="136"/>
      <c r="CA49" s="136"/>
      <c r="CB49" s="136"/>
      <c r="CC49" s="136"/>
      <c r="CD49" s="136"/>
      <c r="CE49" s="136"/>
      <c r="CF49" s="136"/>
      <c r="CG49" s="136"/>
      <c r="CH49" s="136"/>
      <c r="CI49" s="136"/>
      <c r="CJ49" s="136"/>
      <c r="CK49" s="136"/>
      <c r="CL49" s="136"/>
      <c r="CM49" s="136"/>
      <c r="CN49" s="136"/>
      <c r="CO49" s="136"/>
      <c r="CP49" s="136"/>
      <c r="CQ49" s="136"/>
      <c r="CR49" s="136"/>
      <c r="CS49" s="136"/>
      <c r="CT49" s="136"/>
      <c r="CU49" s="136"/>
      <c r="CV49" s="136"/>
      <c r="CW49" s="136"/>
      <c r="CX49" s="136"/>
      <c r="CY49" s="136"/>
      <c r="CZ49" s="136"/>
      <c r="DA49" s="136"/>
      <c r="DB49" s="136"/>
      <c r="DC49" s="136"/>
      <c r="DD49" s="136"/>
      <c r="DE49" s="136"/>
      <c r="DF49" s="136"/>
      <c r="DG49" s="136"/>
      <c r="DH49" s="136"/>
      <c r="DI49" s="136"/>
      <c r="DJ49" s="136"/>
      <c r="DK49" s="136"/>
      <c r="DL49" s="136"/>
      <c r="DM49" s="136"/>
      <c r="DN49" s="136"/>
      <c r="DO49" s="136"/>
      <c r="DP49" s="136"/>
      <c r="DQ49" s="136"/>
      <c r="DR49" s="136"/>
      <c r="DS49" s="136"/>
      <c r="DT49" s="136"/>
      <c r="DU49" s="136"/>
      <c r="DV49" s="136"/>
      <c r="DW49" s="136"/>
      <c r="DX49" s="136"/>
      <c r="DY49" s="136"/>
      <c r="DZ49" s="136"/>
      <c r="EA49" s="136"/>
      <c r="EB49" s="136"/>
      <c r="EC49" s="136"/>
      <c r="ED49" s="136"/>
      <c r="EE49" s="136"/>
      <c r="EF49" s="136"/>
      <c r="EG49" s="136"/>
      <c r="EH49" s="136"/>
      <c r="EI49" s="136"/>
      <c r="EJ49" s="136"/>
      <c r="EK49" s="136"/>
      <c r="EL49" s="136"/>
      <c r="EM49" s="136"/>
      <c r="EN49" s="136"/>
      <c r="EO49" s="136"/>
      <c r="EP49" s="136"/>
      <c r="EQ49" s="136"/>
      <c r="ER49" s="136"/>
      <c r="ES49" s="136"/>
      <c r="ET49" s="136"/>
      <c r="EU49" s="136"/>
      <c r="EV49" s="136"/>
      <c r="EW49" s="136"/>
      <c r="EX49" s="136"/>
      <c r="EY49" s="136"/>
      <c r="EZ49" s="136"/>
      <c r="FA49" s="136"/>
      <c r="FB49" s="136"/>
      <c r="FC49" s="136"/>
      <c r="FD49" s="136"/>
      <c r="FE49" s="136"/>
      <c r="FF49" s="136"/>
      <c r="FG49" s="136"/>
      <c r="FH49" s="136"/>
      <c r="FI49" s="136"/>
      <c r="FJ49" s="136"/>
      <c r="FK49" s="136"/>
      <c r="FL49" s="136"/>
      <c r="FM49" s="136"/>
      <c r="FN49" s="136"/>
      <c r="FO49" s="136"/>
      <c r="FP49" s="136"/>
      <c r="FQ49" s="136"/>
      <c r="FR49" s="136"/>
      <c r="FS49" s="136"/>
      <c r="FT49" s="136"/>
      <c r="FU49" s="136"/>
      <c r="FV49" s="136"/>
      <c r="FW49" s="136"/>
      <c r="FX49" s="136"/>
      <c r="FY49" s="136"/>
      <c r="FZ49" s="136"/>
      <c r="GA49" s="136"/>
      <c r="GB49" s="136"/>
      <c r="GC49" s="136"/>
      <c r="GD49" s="136"/>
      <c r="GE49" s="136"/>
      <c r="GF49" s="136"/>
      <c r="GG49" s="136"/>
      <c r="GH49" s="136"/>
      <c r="GI49" s="136"/>
      <c r="GJ49" s="136"/>
      <c r="GK49" s="136"/>
      <c r="GL49" s="136"/>
      <c r="GM49" s="136"/>
      <c r="GN49" s="136"/>
      <c r="GO49" s="136"/>
      <c r="GP49" s="136"/>
      <c r="GQ49" s="136"/>
      <c r="GR49" s="136"/>
      <c r="GS49" s="136"/>
      <c r="GT49" s="136"/>
      <c r="GU49" s="136"/>
      <c r="GV49" s="136"/>
      <c r="GW49" s="136"/>
      <c r="GX49" s="136"/>
      <c r="GY49" s="136"/>
      <c r="GZ49" s="136"/>
      <c r="HA49" s="136"/>
      <c r="HB49" s="136"/>
      <c r="HC49" s="136"/>
      <c r="HD49" s="136"/>
      <c r="HE49" s="136"/>
      <c r="HF49" s="136"/>
      <c r="HG49" s="136"/>
      <c r="HH49" s="136"/>
      <c r="HI49" s="136"/>
      <c r="HJ49" s="136"/>
      <c r="HK49" s="136"/>
      <c r="HL49" s="136"/>
      <c r="HM49" s="136"/>
      <c r="HN49" s="136"/>
      <c r="HO49" s="136"/>
      <c r="HP49" s="136"/>
      <c r="HQ49" s="136"/>
      <c r="HR49" s="136"/>
      <c r="HS49" s="136"/>
      <c r="HT49" s="136"/>
      <c r="HU49" s="136"/>
      <c r="HV49" s="136"/>
      <c r="HW49" s="136"/>
      <c r="HX49" s="136"/>
      <c r="HY49" s="136"/>
      <c r="HZ49" s="136"/>
      <c r="IA49" s="136"/>
      <c r="IB49" s="136"/>
      <c r="IC49" s="136"/>
      <c r="ID49" s="136"/>
      <c r="IE49" s="136"/>
      <c r="IF49" s="136"/>
      <c r="IG49" s="136"/>
      <c r="IH49" s="136"/>
      <c r="II49" s="136"/>
      <c r="IJ49" s="136"/>
      <c r="IK49" s="136"/>
      <c r="IL49" s="136"/>
      <c r="IM49" s="136"/>
      <c r="IN49" s="136"/>
      <c r="IO49" s="136"/>
      <c r="IP49" s="136"/>
      <c r="IQ49" s="136"/>
      <c r="IR49" s="136"/>
      <c r="IS49" s="136"/>
      <c r="IT49" s="136"/>
      <c r="IU49" s="136"/>
      <c r="IV49" s="136"/>
    </row>
    <row r="50" spans="1:256">
      <c r="A50" s="136"/>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36"/>
      <c r="AX50" s="136"/>
      <c r="AY50" s="136"/>
      <c r="AZ50" s="136"/>
      <c r="BA50" s="136"/>
      <c r="BB50" s="136"/>
      <c r="BC50" s="136"/>
      <c r="BD50" s="136"/>
      <c r="BE50" s="136"/>
      <c r="BF50" s="136"/>
      <c r="BG50" s="136"/>
      <c r="BH50" s="136"/>
      <c r="BI50" s="136"/>
      <c r="BJ50" s="136"/>
      <c r="BK50" s="136"/>
      <c r="BL50" s="136"/>
      <c r="BM50" s="136"/>
      <c r="BN50" s="136"/>
      <c r="BO50" s="136"/>
      <c r="BP50" s="136"/>
      <c r="BQ50" s="136"/>
      <c r="BR50" s="136"/>
      <c r="BS50" s="136"/>
      <c r="BT50" s="136"/>
      <c r="BU50" s="136"/>
      <c r="BV50" s="136"/>
      <c r="BW50" s="136"/>
      <c r="BX50" s="136"/>
      <c r="BY50" s="136"/>
      <c r="BZ50" s="136"/>
      <c r="CA50" s="136"/>
      <c r="CB50" s="136"/>
      <c r="CC50" s="136"/>
      <c r="CD50" s="136"/>
      <c r="CE50" s="136"/>
      <c r="CF50" s="136"/>
      <c r="CG50" s="136"/>
      <c r="CH50" s="136"/>
      <c r="CI50" s="136"/>
      <c r="CJ50" s="136"/>
      <c r="CK50" s="136"/>
      <c r="CL50" s="136"/>
      <c r="CM50" s="136"/>
      <c r="CN50" s="136"/>
      <c r="CO50" s="136"/>
      <c r="CP50" s="136"/>
      <c r="CQ50" s="136"/>
      <c r="CR50" s="136"/>
      <c r="CS50" s="136"/>
      <c r="CT50" s="136"/>
      <c r="CU50" s="136"/>
      <c r="CV50" s="136"/>
      <c r="CW50" s="136"/>
      <c r="CX50" s="136"/>
      <c r="CY50" s="136"/>
      <c r="CZ50" s="136"/>
      <c r="DA50" s="136"/>
      <c r="DB50" s="136"/>
      <c r="DC50" s="136"/>
      <c r="DD50" s="136"/>
      <c r="DE50" s="136"/>
      <c r="DF50" s="136"/>
      <c r="DG50" s="136"/>
      <c r="DH50" s="136"/>
      <c r="DI50" s="136"/>
      <c r="DJ50" s="136"/>
      <c r="DK50" s="136"/>
      <c r="DL50" s="136"/>
      <c r="DM50" s="136"/>
      <c r="DN50" s="136"/>
      <c r="DO50" s="136"/>
      <c r="DP50" s="136"/>
      <c r="DQ50" s="136"/>
      <c r="DR50" s="136"/>
      <c r="DS50" s="136"/>
      <c r="DT50" s="136"/>
      <c r="DU50" s="136"/>
      <c r="DV50" s="136"/>
      <c r="DW50" s="136"/>
      <c r="DX50" s="136"/>
      <c r="DY50" s="136"/>
      <c r="DZ50" s="136"/>
      <c r="EA50" s="136"/>
      <c r="EB50" s="136"/>
      <c r="EC50" s="136"/>
      <c r="ED50" s="136"/>
      <c r="EE50" s="136"/>
      <c r="EF50" s="136"/>
      <c r="EG50" s="136"/>
      <c r="EH50" s="136"/>
      <c r="EI50" s="136"/>
      <c r="EJ50" s="136"/>
      <c r="EK50" s="136"/>
      <c r="EL50" s="136"/>
      <c r="EM50" s="136"/>
      <c r="EN50" s="136"/>
      <c r="EO50" s="136"/>
      <c r="EP50" s="136"/>
      <c r="EQ50" s="136"/>
      <c r="ER50" s="136"/>
      <c r="ES50" s="136"/>
      <c r="ET50" s="136"/>
      <c r="EU50" s="136"/>
      <c r="EV50" s="136"/>
      <c r="EW50" s="136"/>
      <c r="EX50" s="136"/>
      <c r="EY50" s="136"/>
      <c r="EZ50" s="136"/>
      <c r="FA50" s="136"/>
      <c r="FB50" s="136"/>
      <c r="FC50" s="136"/>
      <c r="FD50" s="136"/>
      <c r="FE50" s="136"/>
      <c r="FF50" s="136"/>
      <c r="FG50" s="136"/>
      <c r="FH50" s="136"/>
      <c r="FI50" s="136"/>
      <c r="FJ50" s="136"/>
      <c r="FK50" s="136"/>
      <c r="FL50" s="136"/>
      <c r="FM50" s="136"/>
      <c r="FN50" s="136"/>
      <c r="FO50" s="136"/>
      <c r="FP50" s="136"/>
      <c r="FQ50" s="136"/>
      <c r="FR50" s="136"/>
      <c r="FS50" s="136"/>
      <c r="FT50" s="136"/>
      <c r="FU50" s="136"/>
      <c r="FV50" s="136"/>
      <c r="FW50" s="136"/>
      <c r="FX50" s="136"/>
      <c r="FY50" s="136"/>
      <c r="FZ50" s="136"/>
      <c r="GA50" s="136"/>
      <c r="GB50" s="136"/>
      <c r="GC50" s="136"/>
      <c r="GD50" s="136"/>
      <c r="GE50" s="136"/>
      <c r="GF50" s="136"/>
      <c r="GG50" s="136"/>
      <c r="GH50" s="136"/>
      <c r="GI50" s="136"/>
      <c r="GJ50" s="136"/>
      <c r="GK50" s="136"/>
      <c r="GL50" s="136"/>
      <c r="GM50" s="136"/>
      <c r="GN50" s="136"/>
      <c r="GO50" s="136"/>
      <c r="GP50" s="136"/>
      <c r="GQ50" s="136"/>
      <c r="GR50" s="136"/>
      <c r="GS50" s="136"/>
      <c r="GT50" s="136"/>
      <c r="GU50" s="136"/>
      <c r="GV50" s="136"/>
      <c r="GW50" s="136"/>
      <c r="GX50" s="136"/>
      <c r="GY50" s="136"/>
      <c r="GZ50" s="136"/>
      <c r="HA50" s="136"/>
      <c r="HB50" s="136"/>
      <c r="HC50" s="136"/>
      <c r="HD50" s="136"/>
      <c r="HE50" s="136"/>
      <c r="HF50" s="136"/>
      <c r="HG50" s="136"/>
      <c r="HH50" s="136"/>
      <c r="HI50" s="136"/>
      <c r="HJ50" s="136"/>
      <c r="HK50" s="136"/>
      <c r="HL50" s="136"/>
      <c r="HM50" s="136"/>
      <c r="HN50" s="136"/>
      <c r="HO50" s="136"/>
      <c r="HP50" s="136"/>
      <c r="HQ50" s="136"/>
      <c r="HR50" s="136"/>
      <c r="HS50" s="136"/>
      <c r="HT50" s="136"/>
      <c r="HU50" s="136"/>
      <c r="HV50" s="136"/>
      <c r="HW50" s="136"/>
      <c r="HX50" s="136"/>
      <c r="HY50" s="136"/>
      <c r="HZ50" s="136"/>
      <c r="IA50" s="136"/>
      <c r="IB50" s="136"/>
      <c r="IC50" s="136"/>
      <c r="ID50" s="136"/>
      <c r="IE50" s="136"/>
      <c r="IF50" s="136"/>
      <c r="IG50" s="136"/>
      <c r="IH50" s="136"/>
      <c r="II50" s="136"/>
      <c r="IJ50" s="136"/>
      <c r="IK50" s="136"/>
      <c r="IL50" s="136"/>
      <c r="IM50" s="136"/>
      <c r="IN50" s="136"/>
      <c r="IO50" s="136"/>
      <c r="IP50" s="136"/>
      <c r="IQ50" s="136"/>
      <c r="IR50" s="136"/>
      <c r="IS50" s="136"/>
      <c r="IT50" s="136"/>
      <c r="IU50" s="136"/>
      <c r="IV50" s="136"/>
    </row>
    <row r="51" spans="1:256">
      <c r="A51" s="136"/>
      <c r="B51" s="136"/>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36"/>
      <c r="AV51" s="136"/>
      <c r="AW51" s="136"/>
      <c r="AX51" s="136"/>
      <c r="AY51" s="136"/>
      <c r="AZ51" s="136"/>
      <c r="BA51" s="136"/>
      <c r="BB51" s="136"/>
      <c r="BC51" s="136"/>
      <c r="BD51" s="136"/>
      <c r="BE51" s="136"/>
      <c r="BF51" s="136"/>
      <c r="BG51" s="136"/>
      <c r="BH51" s="136"/>
      <c r="BI51" s="136"/>
      <c r="BJ51" s="136"/>
      <c r="BK51" s="136"/>
      <c r="BL51" s="136"/>
      <c r="BM51" s="136"/>
      <c r="BN51" s="136"/>
      <c r="BO51" s="136"/>
      <c r="BP51" s="136"/>
      <c r="BQ51" s="136"/>
      <c r="BR51" s="136"/>
      <c r="BS51" s="136"/>
      <c r="BT51" s="136"/>
      <c r="BU51" s="136"/>
      <c r="BV51" s="136"/>
      <c r="BW51" s="136"/>
      <c r="BX51" s="136"/>
      <c r="BY51" s="136"/>
      <c r="BZ51" s="136"/>
      <c r="CA51" s="136"/>
      <c r="CB51" s="136"/>
      <c r="CC51" s="136"/>
      <c r="CD51" s="136"/>
      <c r="CE51" s="136"/>
      <c r="CF51" s="136"/>
      <c r="CG51" s="136"/>
      <c r="CH51" s="136"/>
      <c r="CI51" s="136"/>
      <c r="CJ51" s="136"/>
      <c r="CK51" s="136"/>
      <c r="CL51" s="136"/>
      <c r="CM51" s="136"/>
      <c r="CN51" s="136"/>
      <c r="CO51" s="136"/>
      <c r="CP51" s="136"/>
      <c r="CQ51" s="136"/>
      <c r="CR51" s="136"/>
      <c r="CS51" s="136"/>
      <c r="CT51" s="136"/>
      <c r="CU51" s="136"/>
      <c r="CV51" s="136"/>
      <c r="CW51" s="136"/>
      <c r="CX51" s="136"/>
      <c r="CY51" s="136"/>
      <c r="CZ51" s="136"/>
      <c r="DA51" s="136"/>
      <c r="DB51" s="136"/>
      <c r="DC51" s="136"/>
      <c r="DD51" s="136"/>
      <c r="DE51" s="136"/>
      <c r="DF51" s="136"/>
      <c r="DG51" s="136"/>
      <c r="DH51" s="136"/>
      <c r="DI51" s="136"/>
      <c r="DJ51" s="136"/>
      <c r="DK51" s="136"/>
      <c r="DL51" s="136"/>
      <c r="DM51" s="136"/>
      <c r="DN51" s="136"/>
      <c r="DO51" s="136"/>
      <c r="DP51" s="136"/>
      <c r="DQ51" s="136"/>
      <c r="DR51" s="136"/>
      <c r="DS51" s="136"/>
      <c r="DT51" s="136"/>
      <c r="DU51" s="136"/>
      <c r="DV51" s="136"/>
      <c r="DW51" s="136"/>
      <c r="DX51" s="136"/>
      <c r="DY51" s="136"/>
      <c r="DZ51" s="136"/>
      <c r="EA51" s="136"/>
      <c r="EB51" s="136"/>
      <c r="EC51" s="136"/>
      <c r="ED51" s="136"/>
      <c r="EE51" s="136"/>
      <c r="EF51" s="136"/>
      <c r="EG51" s="136"/>
      <c r="EH51" s="136"/>
      <c r="EI51" s="136"/>
      <c r="EJ51" s="136"/>
      <c r="EK51" s="136"/>
      <c r="EL51" s="136"/>
      <c r="EM51" s="136"/>
      <c r="EN51" s="136"/>
      <c r="EO51" s="136"/>
      <c r="EP51" s="136"/>
      <c r="EQ51" s="136"/>
      <c r="ER51" s="136"/>
      <c r="ES51" s="136"/>
      <c r="ET51" s="136"/>
      <c r="EU51" s="136"/>
      <c r="EV51" s="136"/>
      <c r="EW51" s="136"/>
      <c r="EX51" s="136"/>
      <c r="EY51" s="136"/>
      <c r="EZ51" s="136"/>
      <c r="FA51" s="136"/>
      <c r="FB51" s="136"/>
      <c r="FC51" s="136"/>
      <c r="FD51" s="136"/>
      <c r="FE51" s="136"/>
      <c r="FF51" s="136"/>
      <c r="FG51" s="136"/>
      <c r="FH51" s="136"/>
      <c r="FI51" s="136"/>
      <c r="FJ51" s="136"/>
      <c r="FK51" s="136"/>
      <c r="FL51" s="136"/>
      <c r="FM51" s="136"/>
      <c r="FN51" s="136"/>
      <c r="FO51" s="136"/>
      <c r="FP51" s="136"/>
      <c r="FQ51" s="136"/>
      <c r="FR51" s="136"/>
      <c r="FS51" s="136"/>
      <c r="FT51" s="136"/>
      <c r="FU51" s="136"/>
      <c r="FV51" s="136"/>
      <c r="FW51" s="136"/>
      <c r="FX51" s="136"/>
      <c r="FY51" s="136"/>
      <c r="FZ51" s="136"/>
      <c r="GA51" s="136"/>
      <c r="GB51" s="136"/>
      <c r="GC51" s="136"/>
      <c r="GD51" s="136"/>
      <c r="GE51" s="136"/>
      <c r="GF51" s="136"/>
      <c r="GG51" s="136"/>
      <c r="GH51" s="136"/>
      <c r="GI51" s="136"/>
      <c r="GJ51" s="136"/>
      <c r="GK51" s="136"/>
      <c r="GL51" s="136"/>
      <c r="GM51" s="136"/>
      <c r="GN51" s="136"/>
      <c r="GO51" s="136"/>
      <c r="GP51" s="136"/>
      <c r="GQ51" s="136"/>
      <c r="GR51" s="136"/>
      <c r="GS51" s="136"/>
      <c r="GT51" s="136"/>
      <c r="GU51" s="136"/>
      <c r="GV51" s="136"/>
      <c r="GW51" s="136"/>
      <c r="GX51" s="136"/>
      <c r="GY51" s="136"/>
      <c r="GZ51" s="136"/>
      <c r="HA51" s="136"/>
      <c r="HB51" s="136"/>
      <c r="HC51" s="136"/>
      <c r="HD51" s="136"/>
      <c r="HE51" s="136"/>
      <c r="HF51" s="136"/>
      <c r="HG51" s="136"/>
      <c r="HH51" s="136"/>
      <c r="HI51" s="136"/>
      <c r="HJ51" s="136"/>
      <c r="HK51" s="136"/>
      <c r="HL51" s="136"/>
      <c r="HM51" s="136"/>
      <c r="HN51" s="136"/>
      <c r="HO51" s="136"/>
      <c r="HP51" s="136"/>
      <c r="HQ51" s="136"/>
      <c r="HR51" s="136"/>
      <c r="HS51" s="136"/>
      <c r="HT51" s="136"/>
      <c r="HU51" s="136"/>
      <c r="HV51" s="136"/>
      <c r="HW51" s="136"/>
      <c r="HX51" s="136"/>
      <c r="HY51" s="136"/>
      <c r="HZ51" s="136"/>
      <c r="IA51" s="136"/>
      <c r="IB51" s="136"/>
      <c r="IC51" s="136"/>
      <c r="ID51" s="136"/>
      <c r="IE51" s="136"/>
      <c r="IF51" s="136"/>
      <c r="IG51" s="136"/>
      <c r="IH51" s="136"/>
      <c r="II51" s="136"/>
      <c r="IJ51" s="136"/>
      <c r="IK51" s="136"/>
      <c r="IL51" s="136"/>
      <c r="IM51" s="136"/>
      <c r="IN51" s="136"/>
      <c r="IO51" s="136"/>
      <c r="IP51" s="136"/>
      <c r="IQ51" s="136"/>
      <c r="IR51" s="136"/>
      <c r="IS51" s="136"/>
      <c r="IT51" s="136"/>
      <c r="IU51" s="136"/>
      <c r="IV51" s="136"/>
    </row>
    <row r="52" spans="1:256">
      <c r="A52" s="136"/>
      <c r="B52" s="136"/>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36"/>
      <c r="BC52" s="136"/>
      <c r="BD52" s="136"/>
      <c r="BE52" s="136"/>
      <c r="BF52" s="136"/>
      <c r="BG52" s="136"/>
      <c r="BH52" s="136"/>
      <c r="BI52" s="136"/>
      <c r="BJ52" s="136"/>
      <c r="BK52" s="136"/>
      <c r="BL52" s="136"/>
      <c r="BM52" s="136"/>
      <c r="BN52" s="136"/>
      <c r="BO52" s="136"/>
      <c r="BP52" s="136"/>
      <c r="BQ52" s="136"/>
      <c r="BR52" s="136"/>
      <c r="BS52" s="136"/>
      <c r="BT52" s="136"/>
      <c r="BU52" s="136"/>
      <c r="BV52" s="136"/>
      <c r="BW52" s="136"/>
      <c r="BX52" s="136"/>
      <c r="BY52" s="136"/>
      <c r="BZ52" s="136"/>
      <c r="CA52" s="136"/>
      <c r="CB52" s="136"/>
      <c r="CC52" s="136"/>
      <c r="CD52" s="136"/>
      <c r="CE52" s="136"/>
      <c r="CF52" s="136"/>
      <c r="CG52" s="136"/>
      <c r="CH52" s="136"/>
      <c r="CI52" s="136"/>
      <c r="CJ52" s="136"/>
      <c r="CK52" s="136"/>
      <c r="CL52" s="136"/>
      <c r="CM52" s="136"/>
      <c r="CN52" s="136"/>
      <c r="CO52" s="136"/>
      <c r="CP52" s="136"/>
      <c r="CQ52" s="136"/>
      <c r="CR52" s="136"/>
      <c r="CS52" s="136"/>
      <c r="CT52" s="136"/>
      <c r="CU52" s="136"/>
      <c r="CV52" s="136"/>
      <c r="CW52" s="136"/>
      <c r="CX52" s="136"/>
      <c r="CY52" s="136"/>
      <c r="CZ52" s="136"/>
      <c r="DA52" s="136"/>
      <c r="DB52" s="136"/>
      <c r="DC52" s="136"/>
      <c r="DD52" s="136"/>
      <c r="DE52" s="136"/>
      <c r="DF52" s="136"/>
      <c r="DG52" s="136"/>
      <c r="DH52" s="136"/>
      <c r="DI52" s="136"/>
      <c r="DJ52" s="136"/>
      <c r="DK52" s="136"/>
      <c r="DL52" s="136"/>
      <c r="DM52" s="136"/>
      <c r="DN52" s="136"/>
      <c r="DO52" s="136"/>
      <c r="DP52" s="136"/>
      <c r="DQ52" s="136"/>
      <c r="DR52" s="136"/>
      <c r="DS52" s="136"/>
      <c r="DT52" s="136"/>
      <c r="DU52" s="136"/>
      <c r="DV52" s="136"/>
      <c r="DW52" s="136"/>
      <c r="DX52" s="136"/>
      <c r="DY52" s="136"/>
      <c r="DZ52" s="136"/>
      <c r="EA52" s="136"/>
      <c r="EB52" s="136"/>
      <c r="EC52" s="136"/>
      <c r="ED52" s="136"/>
      <c r="EE52" s="136"/>
      <c r="EF52" s="136"/>
      <c r="EG52" s="136"/>
      <c r="EH52" s="136"/>
      <c r="EI52" s="136"/>
      <c r="EJ52" s="136"/>
      <c r="EK52" s="136"/>
      <c r="EL52" s="136"/>
      <c r="EM52" s="136"/>
      <c r="EN52" s="136"/>
      <c r="EO52" s="136"/>
      <c r="EP52" s="136"/>
      <c r="EQ52" s="136"/>
      <c r="ER52" s="136"/>
      <c r="ES52" s="136"/>
      <c r="ET52" s="136"/>
      <c r="EU52" s="136"/>
      <c r="EV52" s="136"/>
      <c r="EW52" s="136"/>
      <c r="EX52" s="136"/>
      <c r="EY52" s="136"/>
      <c r="EZ52" s="136"/>
      <c r="FA52" s="136"/>
      <c r="FB52" s="136"/>
      <c r="FC52" s="136"/>
      <c r="FD52" s="136"/>
      <c r="FE52" s="136"/>
      <c r="FF52" s="136"/>
      <c r="FG52" s="136"/>
      <c r="FH52" s="136"/>
      <c r="FI52" s="136"/>
      <c r="FJ52" s="136"/>
      <c r="FK52" s="136"/>
      <c r="FL52" s="136"/>
      <c r="FM52" s="136"/>
      <c r="FN52" s="136"/>
      <c r="FO52" s="136"/>
      <c r="FP52" s="136"/>
      <c r="FQ52" s="136"/>
      <c r="FR52" s="136"/>
      <c r="FS52" s="136"/>
      <c r="FT52" s="136"/>
      <c r="FU52" s="136"/>
      <c r="FV52" s="136"/>
      <c r="FW52" s="136"/>
      <c r="FX52" s="136"/>
      <c r="FY52" s="136"/>
      <c r="FZ52" s="136"/>
      <c r="GA52" s="136"/>
      <c r="GB52" s="136"/>
      <c r="GC52" s="136"/>
      <c r="GD52" s="136"/>
      <c r="GE52" s="136"/>
      <c r="GF52" s="136"/>
      <c r="GG52" s="136"/>
      <c r="GH52" s="136"/>
      <c r="GI52" s="136"/>
      <c r="GJ52" s="136"/>
      <c r="GK52" s="136"/>
      <c r="GL52" s="136"/>
      <c r="GM52" s="136"/>
      <c r="GN52" s="136"/>
      <c r="GO52" s="136"/>
      <c r="GP52" s="136"/>
      <c r="GQ52" s="136"/>
      <c r="GR52" s="136"/>
      <c r="GS52" s="136"/>
      <c r="GT52" s="136"/>
      <c r="GU52" s="136"/>
      <c r="GV52" s="136"/>
      <c r="GW52" s="136"/>
      <c r="GX52" s="136"/>
      <c r="GY52" s="136"/>
      <c r="GZ52" s="136"/>
      <c r="HA52" s="136"/>
      <c r="HB52" s="136"/>
      <c r="HC52" s="136"/>
      <c r="HD52" s="136"/>
      <c r="HE52" s="136"/>
      <c r="HF52" s="136"/>
      <c r="HG52" s="136"/>
      <c r="HH52" s="136"/>
      <c r="HI52" s="136"/>
      <c r="HJ52" s="136"/>
      <c r="HK52" s="136"/>
      <c r="HL52" s="136"/>
      <c r="HM52" s="136"/>
      <c r="HN52" s="136"/>
      <c r="HO52" s="136"/>
      <c r="HP52" s="136"/>
      <c r="HQ52" s="136"/>
      <c r="HR52" s="136"/>
      <c r="HS52" s="136"/>
      <c r="HT52" s="136"/>
      <c r="HU52" s="136"/>
      <c r="HV52" s="136"/>
      <c r="HW52" s="136"/>
      <c r="HX52" s="136"/>
      <c r="HY52" s="136"/>
      <c r="HZ52" s="136"/>
      <c r="IA52" s="136"/>
      <c r="IB52" s="136"/>
      <c r="IC52" s="136"/>
      <c r="ID52" s="136"/>
      <c r="IE52" s="136"/>
      <c r="IF52" s="136"/>
      <c r="IG52" s="136"/>
      <c r="IH52" s="136"/>
      <c r="II52" s="136"/>
      <c r="IJ52" s="136"/>
      <c r="IK52" s="136"/>
      <c r="IL52" s="136"/>
      <c r="IM52" s="136"/>
      <c r="IN52" s="136"/>
      <c r="IO52" s="136"/>
      <c r="IP52" s="136"/>
      <c r="IQ52" s="136"/>
      <c r="IR52" s="136"/>
      <c r="IS52" s="136"/>
      <c r="IT52" s="136"/>
      <c r="IU52" s="136"/>
      <c r="IV52" s="136"/>
    </row>
    <row r="53" spans="1:256">
      <c r="A53" s="136"/>
      <c r="B53" s="136"/>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136"/>
      <c r="BA53" s="136"/>
      <c r="BB53" s="136"/>
      <c r="BC53" s="136"/>
      <c r="BD53" s="136"/>
      <c r="BE53" s="136"/>
      <c r="BF53" s="136"/>
      <c r="BG53" s="136"/>
      <c r="BH53" s="136"/>
      <c r="BI53" s="136"/>
      <c r="BJ53" s="136"/>
      <c r="BK53" s="136"/>
      <c r="BL53" s="136"/>
      <c r="BM53" s="136"/>
      <c r="BN53" s="136"/>
      <c r="BO53" s="136"/>
      <c r="BP53" s="136"/>
      <c r="BQ53" s="136"/>
      <c r="BR53" s="136"/>
      <c r="BS53" s="136"/>
      <c r="BT53" s="136"/>
      <c r="BU53" s="136"/>
      <c r="BV53" s="136"/>
      <c r="BW53" s="136"/>
      <c r="BX53" s="136"/>
      <c r="BY53" s="136"/>
      <c r="BZ53" s="136"/>
      <c r="CA53" s="136"/>
      <c r="CB53" s="136"/>
      <c r="CC53" s="136"/>
      <c r="CD53" s="136"/>
      <c r="CE53" s="136"/>
      <c r="CF53" s="136"/>
      <c r="CG53" s="136"/>
      <c r="CH53" s="136"/>
      <c r="CI53" s="136"/>
      <c r="CJ53" s="136"/>
      <c r="CK53" s="136"/>
      <c r="CL53" s="136"/>
      <c r="CM53" s="136"/>
      <c r="CN53" s="136"/>
      <c r="CO53" s="136"/>
      <c r="CP53" s="136"/>
      <c r="CQ53" s="136"/>
      <c r="CR53" s="136"/>
      <c r="CS53" s="136"/>
      <c r="CT53" s="136"/>
      <c r="CU53" s="136"/>
      <c r="CV53" s="136"/>
      <c r="CW53" s="136"/>
      <c r="CX53" s="136"/>
      <c r="CY53" s="136"/>
      <c r="CZ53" s="136"/>
      <c r="DA53" s="136"/>
      <c r="DB53" s="136"/>
      <c r="DC53" s="136"/>
      <c r="DD53" s="136"/>
      <c r="DE53" s="136"/>
      <c r="DF53" s="136"/>
      <c r="DG53" s="136"/>
      <c r="DH53" s="136"/>
      <c r="DI53" s="136"/>
      <c r="DJ53" s="136"/>
      <c r="DK53" s="136"/>
      <c r="DL53" s="136"/>
      <c r="DM53" s="136"/>
      <c r="DN53" s="136"/>
      <c r="DO53" s="136"/>
      <c r="DP53" s="136"/>
      <c r="DQ53" s="136"/>
      <c r="DR53" s="136"/>
      <c r="DS53" s="136"/>
      <c r="DT53" s="136"/>
      <c r="DU53" s="136"/>
      <c r="DV53" s="136"/>
      <c r="DW53" s="136"/>
      <c r="DX53" s="136"/>
      <c r="DY53" s="136"/>
      <c r="DZ53" s="136"/>
      <c r="EA53" s="136"/>
      <c r="EB53" s="136"/>
      <c r="EC53" s="136"/>
      <c r="ED53" s="136"/>
      <c r="EE53" s="136"/>
      <c r="EF53" s="136"/>
      <c r="EG53" s="136"/>
      <c r="EH53" s="136"/>
      <c r="EI53" s="136"/>
      <c r="EJ53" s="136"/>
      <c r="EK53" s="136"/>
      <c r="EL53" s="136"/>
      <c r="EM53" s="136"/>
      <c r="EN53" s="136"/>
      <c r="EO53" s="136"/>
      <c r="EP53" s="136"/>
      <c r="EQ53" s="136"/>
      <c r="ER53" s="136"/>
      <c r="ES53" s="136"/>
      <c r="ET53" s="136"/>
      <c r="EU53" s="136"/>
      <c r="EV53" s="136"/>
      <c r="EW53" s="136"/>
      <c r="EX53" s="136"/>
      <c r="EY53" s="136"/>
      <c r="EZ53" s="136"/>
      <c r="FA53" s="136"/>
      <c r="FB53" s="136"/>
      <c r="FC53" s="136"/>
      <c r="FD53" s="136"/>
      <c r="FE53" s="136"/>
      <c r="FF53" s="136"/>
      <c r="FG53" s="136"/>
      <c r="FH53" s="136"/>
      <c r="FI53" s="136"/>
      <c r="FJ53" s="136"/>
      <c r="FK53" s="136"/>
      <c r="FL53" s="136"/>
      <c r="FM53" s="136"/>
      <c r="FN53" s="136"/>
      <c r="FO53" s="136"/>
      <c r="FP53" s="136"/>
      <c r="FQ53" s="136"/>
      <c r="FR53" s="136"/>
      <c r="FS53" s="136"/>
      <c r="FT53" s="136"/>
      <c r="FU53" s="136"/>
      <c r="FV53" s="136"/>
      <c r="FW53" s="136"/>
      <c r="FX53" s="136"/>
      <c r="FY53" s="136"/>
      <c r="FZ53" s="136"/>
      <c r="GA53" s="136"/>
      <c r="GB53" s="136"/>
      <c r="GC53" s="136"/>
      <c r="GD53" s="136"/>
      <c r="GE53" s="136"/>
      <c r="GF53" s="136"/>
      <c r="GG53" s="136"/>
      <c r="GH53" s="136"/>
      <c r="GI53" s="136"/>
      <c r="GJ53" s="136"/>
      <c r="GK53" s="136"/>
      <c r="GL53" s="136"/>
      <c r="GM53" s="136"/>
      <c r="GN53" s="136"/>
      <c r="GO53" s="136"/>
      <c r="GP53" s="136"/>
      <c r="GQ53" s="136"/>
      <c r="GR53" s="136"/>
      <c r="GS53" s="136"/>
      <c r="GT53" s="136"/>
      <c r="GU53" s="136"/>
      <c r="GV53" s="136"/>
      <c r="GW53" s="136"/>
      <c r="GX53" s="136"/>
      <c r="GY53" s="136"/>
      <c r="GZ53" s="136"/>
      <c r="HA53" s="136"/>
      <c r="HB53" s="136"/>
      <c r="HC53" s="136"/>
      <c r="HD53" s="136"/>
      <c r="HE53" s="136"/>
      <c r="HF53" s="136"/>
      <c r="HG53" s="136"/>
      <c r="HH53" s="136"/>
      <c r="HI53" s="136"/>
      <c r="HJ53" s="136"/>
      <c r="HK53" s="136"/>
      <c r="HL53" s="136"/>
      <c r="HM53" s="136"/>
      <c r="HN53" s="136"/>
      <c r="HO53" s="136"/>
      <c r="HP53" s="136"/>
      <c r="HQ53" s="136"/>
      <c r="HR53" s="136"/>
      <c r="HS53" s="136"/>
      <c r="HT53" s="136"/>
      <c r="HU53" s="136"/>
      <c r="HV53" s="136"/>
      <c r="HW53" s="136"/>
      <c r="HX53" s="136"/>
      <c r="HY53" s="136"/>
      <c r="HZ53" s="136"/>
      <c r="IA53" s="136"/>
      <c r="IB53" s="136"/>
      <c r="IC53" s="136"/>
      <c r="ID53" s="136"/>
      <c r="IE53" s="136"/>
      <c r="IF53" s="136"/>
      <c r="IG53" s="136"/>
      <c r="IH53" s="136"/>
      <c r="II53" s="136"/>
      <c r="IJ53" s="136"/>
      <c r="IK53" s="136"/>
      <c r="IL53" s="136"/>
      <c r="IM53" s="136"/>
      <c r="IN53" s="136"/>
      <c r="IO53" s="136"/>
      <c r="IP53" s="136"/>
      <c r="IQ53" s="136"/>
      <c r="IR53" s="136"/>
      <c r="IS53" s="136"/>
      <c r="IT53" s="136"/>
      <c r="IU53" s="136"/>
      <c r="IV53" s="136"/>
    </row>
  </sheetData>
  <mergeCells count="22">
    <mergeCell ref="B4:Z4"/>
    <mergeCell ref="B6:F6"/>
    <mergeCell ref="N6:Q6"/>
    <mergeCell ref="R6:Z6"/>
    <mergeCell ref="B7:F7"/>
    <mergeCell ref="G7:Z7"/>
    <mergeCell ref="T31:Y31"/>
    <mergeCell ref="C35:S35"/>
    <mergeCell ref="T35:Y35"/>
    <mergeCell ref="B8:F8"/>
    <mergeCell ref="G8:P8"/>
    <mergeCell ref="Q8:Z8"/>
    <mergeCell ref="C19:I19"/>
    <mergeCell ref="C20:I20"/>
    <mergeCell ref="C25:O25"/>
    <mergeCell ref="P25:Y25"/>
    <mergeCell ref="C28:O28"/>
    <mergeCell ref="P28:Y28"/>
    <mergeCell ref="C24:O24"/>
    <mergeCell ref="P24:Y24"/>
    <mergeCell ref="C29:O29"/>
    <mergeCell ref="P29:Y29"/>
  </mergeCells>
  <phoneticPr fontId="4"/>
  <printOptions horizontalCentered="1"/>
  <pageMargins left="0.31496062992125984" right="0"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1:Z52"/>
  <sheetViews>
    <sheetView view="pageBreakPreview" zoomScale="70" zoomScaleNormal="100" zoomScaleSheetLayoutView="70" workbookViewId="0">
      <selection activeCell="B1" sqref="B1"/>
    </sheetView>
  </sheetViews>
  <sheetFormatPr defaultColWidth="3.44140625" defaultRowHeight="13.2"/>
  <cols>
    <col min="1" max="1" width="2" style="111" customWidth="1"/>
    <col min="2" max="2" width="3" style="137" customWidth="1"/>
    <col min="3" max="7" width="3.44140625" style="111" customWidth="1"/>
    <col min="8" max="8" width="2.44140625" style="111" customWidth="1"/>
    <col min="9" max="26" width="3.44140625" style="111"/>
    <col min="27" max="27" width="1.33203125" style="111" customWidth="1"/>
    <col min="28" max="16384" width="3.44140625" style="111"/>
  </cols>
  <sheetData>
    <row r="1" spans="2:26" s="105" customFormat="1"/>
    <row r="2" spans="2:26" s="105" customFormat="1">
      <c r="B2" s="105" t="s">
        <v>470</v>
      </c>
    </row>
    <row r="3" spans="2:26" s="105" customFormat="1"/>
    <row r="4" spans="2:26" s="105" customFormat="1">
      <c r="B4" s="1769" t="s">
        <v>247</v>
      </c>
      <c r="C4" s="1769"/>
      <c r="D4" s="1769"/>
      <c r="E4" s="1769"/>
      <c r="F4" s="1769"/>
      <c r="G4" s="1769"/>
      <c r="H4" s="1769"/>
      <c r="I4" s="1769"/>
      <c r="J4" s="1769"/>
      <c r="K4" s="1769"/>
      <c r="L4" s="1769"/>
      <c r="M4" s="1769"/>
      <c r="N4" s="1769"/>
      <c r="O4" s="1769"/>
      <c r="P4" s="1769"/>
      <c r="Q4" s="1769"/>
      <c r="R4" s="1769"/>
      <c r="S4" s="1769"/>
      <c r="T4" s="1769"/>
      <c r="U4" s="1769"/>
      <c r="V4" s="1769"/>
      <c r="W4" s="1769"/>
      <c r="X4" s="1769"/>
      <c r="Y4" s="1769"/>
      <c r="Z4" s="1769"/>
    </row>
    <row r="5" spans="2:26" s="105" customFormat="1"/>
    <row r="6" spans="2:26" s="105" customFormat="1" ht="31.5" customHeight="1">
      <c r="B6" s="1776" t="s">
        <v>471</v>
      </c>
      <c r="C6" s="1776"/>
      <c r="D6" s="1776"/>
      <c r="E6" s="1776"/>
      <c r="F6" s="1776"/>
      <c r="G6" s="110"/>
      <c r="H6" s="107"/>
      <c r="I6" s="107"/>
      <c r="J6" s="107"/>
      <c r="K6" s="107"/>
      <c r="L6" s="107"/>
      <c r="M6" s="107"/>
      <c r="N6" s="1779"/>
      <c r="O6" s="1779"/>
      <c r="P6" s="1779"/>
      <c r="Q6" s="1779"/>
      <c r="R6" s="1779"/>
      <c r="S6" s="1779"/>
      <c r="T6" s="1779"/>
      <c r="U6" s="1779"/>
      <c r="V6" s="1779"/>
      <c r="W6" s="1779"/>
      <c r="X6" s="1779"/>
      <c r="Y6" s="1779"/>
      <c r="Z6" s="1780"/>
    </row>
    <row r="7" spans="2:26" s="105" customFormat="1" ht="31.5" customHeight="1">
      <c r="B7" s="1778" t="s">
        <v>125</v>
      </c>
      <c r="C7" s="1779"/>
      <c r="D7" s="1779"/>
      <c r="E7" s="1779"/>
      <c r="F7" s="1780"/>
      <c r="G7" s="1773" t="s">
        <v>472</v>
      </c>
      <c r="H7" s="1774"/>
      <c r="I7" s="1774"/>
      <c r="J7" s="1774"/>
      <c r="K7" s="1774"/>
      <c r="L7" s="1774"/>
      <c r="M7" s="1774"/>
      <c r="N7" s="1774"/>
      <c r="O7" s="1774"/>
      <c r="P7" s="1774"/>
      <c r="Q7" s="1774"/>
      <c r="R7" s="1774"/>
      <c r="S7" s="1774"/>
      <c r="T7" s="1774"/>
      <c r="U7" s="1774"/>
      <c r="V7" s="1774"/>
      <c r="W7" s="1774"/>
      <c r="X7" s="1774"/>
      <c r="Y7" s="1774"/>
      <c r="Z7" s="1775"/>
    </row>
    <row r="8" spans="2:26" ht="31.5" customHeight="1">
      <c r="B8" s="1778" t="s">
        <v>178</v>
      </c>
      <c r="C8" s="1779"/>
      <c r="D8" s="1779"/>
      <c r="E8" s="1779"/>
      <c r="F8" s="1780"/>
      <c r="G8" s="162" t="s">
        <v>142</v>
      </c>
      <c r="H8" s="127"/>
      <c r="I8" s="127"/>
      <c r="J8" s="127"/>
      <c r="K8" s="127"/>
      <c r="L8" s="127"/>
      <c r="M8" s="127"/>
      <c r="N8" s="127"/>
      <c r="O8" s="127"/>
      <c r="P8" s="1831" t="s">
        <v>143</v>
      </c>
      <c r="Q8" s="1831"/>
      <c r="R8" s="1831"/>
      <c r="S8" s="1831"/>
      <c r="T8" s="1831"/>
      <c r="U8" s="1831"/>
      <c r="V8" s="1831"/>
      <c r="W8" s="1831"/>
      <c r="X8" s="1831"/>
      <c r="Y8" s="1831"/>
      <c r="Z8" s="1832"/>
    </row>
    <row r="9" spans="2:26" s="105" customFormat="1" ht="31.5" customHeight="1">
      <c r="B9" s="1776" t="s">
        <v>473</v>
      </c>
      <c r="C9" s="1776"/>
      <c r="D9" s="1776"/>
      <c r="E9" s="1776"/>
      <c r="F9" s="1778"/>
      <c r="G9" s="1781" t="s">
        <v>248</v>
      </c>
      <c r="H9" s="1782"/>
      <c r="I9" s="1782"/>
      <c r="J9" s="1782"/>
      <c r="K9" s="1782"/>
      <c r="L9" s="1782"/>
      <c r="M9" s="1782"/>
      <c r="N9" s="1782"/>
      <c r="O9" s="1782"/>
      <c r="P9" s="1782"/>
      <c r="Q9" s="1782" t="s">
        <v>249</v>
      </c>
      <c r="R9" s="1782"/>
      <c r="S9" s="1782"/>
      <c r="T9" s="1782"/>
      <c r="U9" s="1782"/>
      <c r="V9" s="1782"/>
      <c r="W9" s="1782"/>
      <c r="X9" s="1782"/>
      <c r="Y9" s="1782"/>
      <c r="Z9" s="1783"/>
    </row>
    <row r="10" spans="2:26" s="105" customFormat="1"/>
    <row r="11" spans="2:26" s="105" customFormat="1">
      <c r="B11" s="112"/>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4"/>
    </row>
    <row r="12" spans="2:26" s="105" customFormat="1">
      <c r="B12" s="117" t="s">
        <v>250</v>
      </c>
      <c r="Z12" s="118"/>
    </row>
    <row r="13" spans="2:26" s="105" customFormat="1">
      <c r="B13" s="117"/>
      <c r="Z13" s="118"/>
    </row>
    <row r="14" spans="2:26" s="105" customFormat="1">
      <c r="B14" s="117"/>
      <c r="C14" s="105" t="s">
        <v>251</v>
      </c>
      <c r="Z14" s="118"/>
    </row>
    <row r="15" spans="2:26" s="105" customFormat="1" ht="6.75" customHeight="1">
      <c r="B15" s="117"/>
      <c r="Z15" s="118"/>
    </row>
    <row r="16" spans="2:26" s="105" customFormat="1" ht="26.25" customHeight="1">
      <c r="B16" s="117"/>
      <c r="C16" s="110" t="s">
        <v>252</v>
      </c>
      <c r="D16" s="107"/>
      <c r="E16" s="107"/>
      <c r="F16" s="107"/>
      <c r="G16" s="150"/>
      <c r="H16" s="110"/>
      <c r="I16" s="107"/>
      <c r="J16" s="107"/>
      <c r="K16" s="107"/>
      <c r="L16" s="107"/>
      <c r="M16" s="107"/>
      <c r="N16" s="126" t="s">
        <v>128</v>
      </c>
      <c r="P16" s="110" t="s">
        <v>253</v>
      </c>
      <c r="Q16" s="107"/>
      <c r="R16" s="107"/>
      <c r="S16" s="107"/>
      <c r="T16" s="150"/>
      <c r="U16" s="110"/>
      <c r="V16" s="107"/>
      <c r="W16" s="107"/>
      <c r="X16" s="107"/>
      <c r="Y16" s="126" t="s">
        <v>128</v>
      </c>
      <c r="Z16" s="118"/>
    </row>
    <row r="17" spans="2:26" s="105" customFormat="1">
      <c r="B17" s="117"/>
      <c r="N17" s="158"/>
      <c r="Z17" s="118"/>
    </row>
    <row r="18" spans="2:26" s="105" customFormat="1">
      <c r="B18" s="117"/>
      <c r="C18" s="105" t="s">
        <v>179</v>
      </c>
      <c r="Z18" s="118"/>
    </row>
    <row r="19" spans="2:26" s="105" customFormat="1" ht="6.75" customHeight="1">
      <c r="B19" s="117"/>
      <c r="Z19" s="118"/>
    </row>
    <row r="20" spans="2:26" s="105" customFormat="1" ht="26.25" customHeight="1">
      <c r="B20" s="117"/>
      <c r="C20" s="110" t="s">
        <v>254</v>
      </c>
      <c r="D20" s="107"/>
      <c r="E20" s="107"/>
      <c r="F20" s="107"/>
      <c r="G20" s="150"/>
      <c r="H20" s="110" t="s">
        <v>474</v>
      </c>
      <c r="I20" s="107"/>
      <c r="J20" s="107"/>
      <c r="K20" s="107"/>
      <c r="L20" s="107"/>
      <c r="M20" s="107"/>
      <c r="N20" s="126" t="s">
        <v>128</v>
      </c>
      <c r="O20" s="110" t="s">
        <v>246</v>
      </c>
      <c r="P20" s="107"/>
      <c r="Q20" s="107"/>
      <c r="R20" s="107"/>
      <c r="S20" s="107"/>
      <c r="T20" s="107"/>
      <c r="U20" s="126" t="s">
        <v>128</v>
      </c>
      <c r="Z20" s="118"/>
    </row>
    <row r="21" spans="2:26" s="105" customFormat="1" ht="26.25" customHeight="1">
      <c r="B21" s="117"/>
      <c r="C21" s="110" t="s">
        <v>475</v>
      </c>
      <c r="D21" s="107"/>
      <c r="E21" s="107"/>
      <c r="F21" s="107"/>
      <c r="G21" s="150"/>
      <c r="H21" s="110" t="s">
        <v>466</v>
      </c>
      <c r="I21" s="107"/>
      <c r="J21" s="107"/>
      <c r="K21" s="107"/>
      <c r="L21" s="107"/>
      <c r="M21" s="107"/>
      <c r="N21" s="126" t="s">
        <v>128</v>
      </c>
      <c r="O21" s="110" t="s">
        <v>246</v>
      </c>
      <c r="P21" s="107"/>
      <c r="Q21" s="107"/>
      <c r="R21" s="107"/>
      <c r="S21" s="107"/>
      <c r="T21" s="107"/>
      <c r="U21" s="126" t="s">
        <v>128</v>
      </c>
      <c r="Z21" s="118"/>
    </row>
    <row r="22" spans="2:26" s="105" customFormat="1" ht="26.25" customHeight="1">
      <c r="B22" s="117"/>
      <c r="C22" s="110" t="s">
        <v>180</v>
      </c>
      <c r="D22" s="107"/>
      <c r="E22" s="107"/>
      <c r="F22" s="107"/>
      <c r="G22" s="150"/>
      <c r="H22" s="110" t="s">
        <v>466</v>
      </c>
      <c r="I22" s="107"/>
      <c r="J22" s="107"/>
      <c r="K22" s="107"/>
      <c r="L22" s="107"/>
      <c r="M22" s="107"/>
      <c r="N22" s="126" t="s">
        <v>128</v>
      </c>
      <c r="O22" s="110" t="s">
        <v>246</v>
      </c>
      <c r="P22" s="107"/>
      <c r="Q22" s="107"/>
      <c r="R22" s="107"/>
      <c r="S22" s="107"/>
      <c r="T22" s="107"/>
      <c r="U22" s="126" t="s">
        <v>128</v>
      </c>
      <c r="Z22" s="118"/>
    </row>
    <row r="23" spans="2:26" s="105" customFormat="1">
      <c r="B23" s="117"/>
      <c r="L23" s="158"/>
      <c r="Q23" s="158"/>
      <c r="V23" s="158"/>
      <c r="Z23" s="118"/>
    </row>
    <row r="24" spans="2:26" s="105" customFormat="1">
      <c r="B24" s="117"/>
      <c r="C24" s="105" t="s">
        <v>145</v>
      </c>
      <c r="Z24" s="118"/>
    </row>
    <row r="25" spans="2:26" s="105" customFormat="1" ht="4.5" customHeight="1">
      <c r="B25" s="117"/>
      <c r="Z25" s="118"/>
    </row>
    <row r="26" spans="2:26" s="105" customFormat="1" ht="24" customHeight="1">
      <c r="B26" s="117"/>
      <c r="C26" s="1778" t="s">
        <v>144</v>
      </c>
      <c r="D26" s="1779"/>
      <c r="E26" s="1779"/>
      <c r="F26" s="1779"/>
      <c r="G26" s="1779"/>
      <c r="H26" s="1779"/>
      <c r="I26" s="1779"/>
      <c r="J26" s="1779"/>
      <c r="K26" s="1779"/>
      <c r="L26" s="1779"/>
      <c r="M26" s="1779"/>
      <c r="N26" s="1779"/>
      <c r="O26" s="1780"/>
      <c r="P26" s="1778" t="s">
        <v>77</v>
      </c>
      <c r="Q26" s="1779"/>
      <c r="R26" s="1779"/>
      <c r="S26" s="1779"/>
      <c r="T26" s="1779"/>
      <c r="U26" s="1779"/>
      <c r="V26" s="1779"/>
      <c r="W26" s="1779"/>
      <c r="X26" s="1779"/>
      <c r="Y26" s="1780"/>
      <c r="Z26" s="161"/>
    </row>
    <row r="27" spans="2:26" s="105" customFormat="1" ht="21" customHeight="1">
      <c r="B27" s="117"/>
      <c r="C27" s="1778"/>
      <c r="D27" s="1779"/>
      <c r="E27" s="1779"/>
      <c r="F27" s="1779"/>
      <c r="G27" s="1779"/>
      <c r="H27" s="1779"/>
      <c r="I27" s="1779"/>
      <c r="J27" s="1779"/>
      <c r="K27" s="1779"/>
      <c r="L27" s="1779"/>
      <c r="M27" s="1779"/>
      <c r="N27" s="1779"/>
      <c r="O27" s="1780"/>
      <c r="P27" s="1773"/>
      <c r="Q27" s="1774"/>
      <c r="R27" s="1774"/>
      <c r="S27" s="1774"/>
      <c r="T27" s="1774"/>
      <c r="U27" s="1774"/>
      <c r="V27" s="1774"/>
      <c r="W27" s="1774"/>
      <c r="X27" s="1774"/>
      <c r="Y27" s="1775"/>
      <c r="Z27" s="118"/>
    </row>
    <row r="28" spans="2:26" s="105" customFormat="1" ht="21" customHeight="1">
      <c r="B28" s="117"/>
      <c r="C28" s="109"/>
      <c r="D28" s="130"/>
      <c r="E28" s="130"/>
      <c r="F28" s="130"/>
      <c r="G28" s="130"/>
      <c r="H28" s="130"/>
      <c r="I28" s="130"/>
      <c r="J28" s="130"/>
      <c r="K28" s="130"/>
      <c r="L28" s="130"/>
      <c r="M28" s="130"/>
      <c r="N28" s="130"/>
      <c r="O28" s="126"/>
      <c r="P28" s="110"/>
      <c r="Q28" s="107"/>
      <c r="R28" s="107"/>
      <c r="S28" s="107"/>
      <c r="T28" s="107"/>
      <c r="U28" s="107"/>
      <c r="V28" s="107"/>
      <c r="W28" s="107"/>
      <c r="X28" s="107"/>
      <c r="Y28" s="150"/>
      <c r="Z28" s="118"/>
    </row>
    <row r="29" spans="2:26" s="105" customFormat="1" ht="21" customHeight="1">
      <c r="B29" s="117"/>
      <c r="C29" s="109"/>
      <c r="D29" s="130"/>
      <c r="E29" s="130"/>
      <c r="F29" s="130"/>
      <c r="G29" s="130"/>
      <c r="H29" s="130"/>
      <c r="I29" s="130"/>
      <c r="J29" s="130"/>
      <c r="K29" s="130"/>
      <c r="L29" s="130"/>
      <c r="M29" s="130"/>
      <c r="N29" s="130"/>
      <c r="O29" s="126"/>
      <c r="P29" s="110"/>
      <c r="Q29" s="107"/>
      <c r="R29" s="107"/>
      <c r="S29" s="107"/>
      <c r="T29" s="107"/>
      <c r="U29" s="107"/>
      <c r="V29" s="107"/>
      <c r="W29" s="107"/>
      <c r="X29" s="107"/>
      <c r="Y29" s="150"/>
      <c r="Z29" s="118"/>
    </row>
    <row r="30" spans="2:26" s="105" customFormat="1" ht="21" customHeight="1">
      <c r="B30" s="117"/>
      <c r="C30" s="1778"/>
      <c r="D30" s="1779"/>
      <c r="E30" s="1779"/>
      <c r="F30" s="1779"/>
      <c r="G30" s="1779"/>
      <c r="H30" s="1779"/>
      <c r="I30" s="1779"/>
      <c r="J30" s="1779"/>
      <c r="K30" s="1779"/>
      <c r="L30" s="1779"/>
      <c r="M30" s="1779"/>
      <c r="N30" s="1779"/>
      <c r="O30" s="1780"/>
      <c r="P30" s="1773"/>
      <c r="Q30" s="1774"/>
      <c r="R30" s="1774"/>
      <c r="S30" s="1774"/>
      <c r="T30" s="1774"/>
      <c r="U30" s="1774"/>
      <c r="V30" s="1774"/>
      <c r="W30" s="1774"/>
      <c r="X30" s="1774"/>
      <c r="Y30" s="1775"/>
      <c r="Z30" s="118"/>
    </row>
    <row r="31" spans="2:26" s="105" customFormat="1" ht="21" customHeight="1">
      <c r="B31" s="117"/>
      <c r="C31" s="1778"/>
      <c r="D31" s="1779"/>
      <c r="E31" s="1779"/>
      <c r="F31" s="1779"/>
      <c r="G31" s="1779"/>
      <c r="H31" s="1779"/>
      <c r="I31" s="1779"/>
      <c r="J31" s="1779"/>
      <c r="K31" s="1779"/>
      <c r="L31" s="1779"/>
      <c r="M31" s="1779"/>
      <c r="N31" s="1779"/>
      <c r="O31" s="1780"/>
      <c r="P31" s="1773"/>
      <c r="Q31" s="1774"/>
      <c r="R31" s="1774"/>
      <c r="S31" s="1774"/>
      <c r="T31" s="1774"/>
      <c r="U31" s="1774"/>
      <c r="V31" s="1774"/>
      <c r="W31" s="1774"/>
      <c r="X31" s="1774"/>
      <c r="Y31" s="1775"/>
      <c r="Z31" s="118"/>
    </row>
    <row r="32" spans="2:26" s="105" customFormat="1" ht="21" customHeight="1">
      <c r="B32" s="117"/>
      <c r="C32" s="156"/>
      <c r="D32" s="156"/>
      <c r="E32" s="156"/>
      <c r="F32" s="156"/>
      <c r="G32" s="156"/>
      <c r="H32" s="156"/>
      <c r="I32" s="156"/>
      <c r="J32" s="156"/>
      <c r="K32" s="156"/>
      <c r="L32" s="156"/>
      <c r="M32" s="156"/>
      <c r="N32" s="156"/>
      <c r="O32" s="156"/>
      <c r="P32" s="121"/>
      <c r="Q32" s="121"/>
      <c r="R32" s="121"/>
      <c r="S32" s="121"/>
      <c r="T32" s="121"/>
      <c r="U32" s="121"/>
      <c r="V32" s="121"/>
      <c r="W32" s="121"/>
      <c r="X32" s="121"/>
      <c r="Y32" s="121"/>
      <c r="Z32" s="118"/>
    </row>
    <row r="33" spans="2:26" s="105" customFormat="1" ht="21" customHeight="1">
      <c r="B33" s="117"/>
      <c r="C33" s="110" t="s">
        <v>468</v>
      </c>
      <c r="D33" s="107"/>
      <c r="E33" s="107"/>
      <c r="F33" s="107"/>
      <c r="G33" s="107"/>
      <c r="H33" s="107"/>
      <c r="I33" s="107"/>
      <c r="J33" s="107"/>
      <c r="K33" s="107"/>
      <c r="L33" s="107"/>
      <c r="M33" s="107"/>
      <c r="N33" s="107"/>
      <c r="O33" s="107"/>
      <c r="P33" s="107"/>
      <c r="Q33" s="107"/>
      <c r="R33" s="107"/>
      <c r="S33" s="107"/>
      <c r="T33" s="1778" t="s">
        <v>460</v>
      </c>
      <c r="U33" s="1779"/>
      <c r="V33" s="1779"/>
      <c r="W33" s="1779"/>
      <c r="X33" s="1779"/>
      <c r="Y33" s="1780"/>
      <c r="Z33" s="118"/>
    </row>
    <row r="34" spans="2:26" s="105" customFormat="1">
      <c r="B34" s="120"/>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2"/>
    </row>
    <row r="35" spans="2:26" s="105" customFormat="1"/>
    <row r="36" spans="2:26" s="105" customFormat="1"/>
    <row r="37" spans="2:26" s="105" customFormat="1"/>
    <row r="38" spans="2:26" s="105" customFormat="1"/>
    <row r="39" spans="2:26" s="136" customFormat="1"/>
    <row r="40" spans="2:26" s="136" customFormat="1"/>
    <row r="41" spans="2:26" s="136" customFormat="1"/>
    <row r="42" spans="2:26" s="136" customFormat="1"/>
    <row r="43" spans="2:26" s="136" customFormat="1"/>
    <row r="44" spans="2:26" s="136" customFormat="1"/>
    <row r="47" spans="2:26" s="136" customFormat="1"/>
    <row r="48" spans="2:26" s="136" customFormat="1"/>
    <row r="49" s="136" customFormat="1"/>
    <row r="50" s="136" customFormat="1"/>
    <row r="51" s="136" customFormat="1"/>
    <row r="52" s="136" customFormat="1"/>
  </sheetData>
  <mergeCells count="20">
    <mergeCell ref="B4:Z4"/>
    <mergeCell ref="B6:F6"/>
    <mergeCell ref="N6:Q6"/>
    <mergeCell ref="R6:Z6"/>
    <mergeCell ref="B7:F7"/>
    <mergeCell ref="G7:Z7"/>
    <mergeCell ref="B8:F8"/>
    <mergeCell ref="P8:Z8"/>
    <mergeCell ref="B9:F9"/>
    <mergeCell ref="G9:P9"/>
    <mergeCell ref="Q9:Z9"/>
    <mergeCell ref="C26:O26"/>
    <mergeCell ref="P26:Y26"/>
    <mergeCell ref="T33:Y33"/>
    <mergeCell ref="C27:O27"/>
    <mergeCell ref="P27:Y27"/>
    <mergeCell ref="C30:O30"/>
    <mergeCell ref="P30:Y30"/>
    <mergeCell ref="C31:O31"/>
    <mergeCell ref="P31:Y31"/>
  </mergeCells>
  <phoneticPr fontId="4"/>
  <printOptions horizontalCentered="1"/>
  <pageMargins left="0.59055118110236227" right="0"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Z49"/>
  <sheetViews>
    <sheetView view="pageBreakPreview" zoomScale="60" zoomScaleNormal="70" workbookViewId="0">
      <selection activeCell="B1" sqref="B1"/>
    </sheetView>
  </sheetViews>
  <sheetFormatPr defaultColWidth="3.44140625" defaultRowHeight="13.2"/>
  <cols>
    <col min="1" max="1" width="3.44140625" style="111" customWidth="1"/>
    <col min="2" max="2" width="3" style="137" customWidth="1"/>
    <col min="3" max="7" width="3.44140625" style="111" customWidth="1"/>
    <col min="8" max="8" width="2.44140625" style="111" customWidth="1"/>
    <col min="9" max="17" width="3.44140625" style="111"/>
    <col min="18" max="18" width="4.21875" style="111" customWidth="1"/>
    <col min="19" max="19" width="5.33203125" style="111" customWidth="1"/>
    <col min="20" max="16384" width="3.44140625" style="111"/>
  </cols>
  <sheetData>
    <row r="1" spans="2:26" s="105" customFormat="1"/>
    <row r="2" spans="2:26" s="105" customFormat="1">
      <c r="B2" s="105" t="s">
        <v>1250</v>
      </c>
    </row>
    <row r="3" spans="2:26" s="105" customFormat="1"/>
    <row r="4" spans="2:26" s="105" customFormat="1">
      <c r="B4" s="1769" t="s">
        <v>255</v>
      </c>
      <c r="C4" s="1769"/>
      <c r="D4" s="1769"/>
      <c r="E4" s="1769"/>
      <c r="F4" s="1769"/>
      <c r="G4" s="1769"/>
      <c r="H4" s="1769"/>
      <c r="I4" s="1769"/>
      <c r="J4" s="1769"/>
      <c r="K4" s="1769"/>
      <c r="L4" s="1769"/>
      <c r="M4" s="1769"/>
      <c r="N4" s="1769"/>
      <c r="O4" s="1769"/>
      <c r="P4" s="1769"/>
      <c r="Q4" s="1769"/>
      <c r="R4" s="1769"/>
      <c r="S4" s="1769"/>
      <c r="T4" s="1769"/>
      <c r="U4" s="1769"/>
      <c r="V4" s="1769"/>
      <c r="W4" s="1769"/>
      <c r="X4" s="1769"/>
      <c r="Y4" s="1769"/>
      <c r="Z4" s="1769"/>
    </row>
    <row r="5" spans="2:26" s="105" customFormat="1"/>
    <row r="6" spans="2:26" s="105" customFormat="1" ht="31.5" customHeight="1">
      <c r="B6" s="1776" t="s">
        <v>1251</v>
      </c>
      <c r="C6" s="1776"/>
      <c r="D6" s="1776"/>
      <c r="E6" s="1776"/>
      <c r="F6" s="1776"/>
      <c r="G6" s="110"/>
      <c r="H6" s="107"/>
      <c r="I6" s="107"/>
      <c r="J6" s="107"/>
      <c r="K6" s="107"/>
      <c r="L6" s="107"/>
      <c r="M6" s="107"/>
      <c r="N6" s="1779"/>
      <c r="O6" s="1779"/>
      <c r="P6" s="1779"/>
      <c r="Q6" s="1779"/>
      <c r="R6" s="1779"/>
      <c r="S6" s="1779"/>
      <c r="T6" s="1779"/>
      <c r="U6" s="1779"/>
      <c r="V6" s="1779"/>
      <c r="W6" s="1779"/>
      <c r="X6" s="1779"/>
      <c r="Y6" s="1779"/>
      <c r="Z6" s="1780"/>
    </row>
    <row r="7" spans="2:26" s="105" customFormat="1" ht="31.5" customHeight="1">
      <c r="B7" s="1778" t="s">
        <v>125</v>
      </c>
      <c r="C7" s="1779"/>
      <c r="D7" s="1779"/>
      <c r="E7" s="1779"/>
      <c r="F7" s="1780"/>
      <c r="G7" s="1773" t="s">
        <v>1252</v>
      </c>
      <c r="H7" s="1774"/>
      <c r="I7" s="1774"/>
      <c r="J7" s="1774"/>
      <c r="K7" s="1774"/>
      <c r="L7" s="1774"/>
      <c r="M7" s="1774"/>
      <c r="N7" s="1774"/>
      <c r="O7" s="1774"/>
      <c r="P7" s="1774"/>
      <c r="Q7" s="1774"/>
      <c r="R7" s="1774"/>
      <c r="S7" s="1774"/>
      <c r="T7" s="1774"/>
      <c r="U7" s="1774"/>
      <c r="V7" s="1774"/>
      <c r="W7" s="1774"/>
      <c r="X7" s="1774"/>
      <c r="Y7" s="1774"/>
      <c r="Z7" s="1775"/>
    </row>
    <row r="8" spans="2:26" ht="31.5" customHeight="1">
      <c r="B8" s="1778" t="s">
        <v>178</v>
      </c>
      <c r="C8" s="1779"/>
      <c r="D8" s="1779"/>
      <c r="E8" s="1779"/>
      <c r="F8" s="1780"/>
      <c r="G8" s="153" t="s">
        <v>142</v>
      </c>
      <c r="H8" s="154"/>
      <c r="I8" s="154"/>
      <c r="J8" s="154"/>
      <c r="K8" s="154"/>
      <c r="L8" s="154"/>
      <c r="M8" s="154"/>
      <c r="N8" s="154"/>
      <c r="O8" s="154"/>
      <c r="P8" s="1833" t="s">
        <v>143</v>
      </c>
      <c r="Q8" s="1833"/>
      <c r="R8" s="1833"/>
      <c r="S8" s="1833"/>
      <c r="T8" s="1833"/>
      <c r="U8" s="1833"/>
      <c r="V8" s="1833"/>
      <c r="W8" s="1833"/>
      <c r="X8" s="1833"/>
      <c r="Y8" s="1833"/>
      <c r="Z8" s="1834"/>
    </row>
    <row r="9" spans="2:26" s="105" customFormat="1"/>
    <row r="10" spans="2:26" s="105" customFormat="1">
      <c r="B10" s="112"/>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4"/>
    </row>
    <row r="11" spans="2:26" s="105" customFormat="1">
      <c r="B11" s="117" t="s">
        <v>256</v>
      </c>
      <c r="Z11" s="118"/>
    </row>
    <row r="12" spans="2:26" s="105" customFormat="1">
      <c r="B12" s="117"/>
      <c r="Z12" s="118"/>
    </row>
    <row r="13" spans="2:26" s="105" customFormat="1">
      <c r="B13" s="117"/>
      <c r="C13" s="105" t="s">
        <v>179</v>
      </c>
      <c r="Z13" s="118"/>
    </row>
    <row r="14" spans="2:26" s="105" customFormat="1" ht="6.75" customHeight="1">
      <c r="B14" s="117"/>
      <c r="Z14" s="118"/>
    </row>
    <row r="15" spans="2:26" s="105" customFormat="1" ht="26.25" customHeight="1">
      <c r="B15" s="117"/>
      <c r="C15" s="110" t="s">
        <v>1253</v>
      </c>
      <c r="D15" s="107"/>
      <c r="E15" s="107"/>
      <c r="F15" s="107"/>
      <c r="G15" s="150"/>
      <c r="H15" s="110" t="s">
        <v>1254</v>
      </c>
      <c r="I15" s="107"/>
      <c r="J15" s="107"/>
      <c r="K15" s="107"/>
      <c r="L15" s="107"/>
      <c r="M15" s="107"/>
      <c r="N15" s="126" t="s">
        <v>128</v>
      </c>
      <c r="O15" s="117"/>
      <c r="U15" s="158"/>
      <c r="Z15" s="118"/>
    </row>
    <row r="16" spans="2:26" s="105" customFormat="1">
      <c r="B16" s="117"/>
      <c r="L16" s="158"/>
      <c r="Q16" s="158"/>
      <c r="V16" s="158"/>
      <c r="Z16" s="118"/>
    </row>
    <row r="17" spans="2:26" s="105" customFormat="1">
      <c r="B17" s="117"/>
      <c r="C17" s="105" t="s">
        <v>145</v>
      </c>
      <c r="Z17" s="118"/>
    </row>
    <row r="18" spans="2:26" s="105" customFormat="1" ht="4.5" customHeight="1">
      <c r="B18" s="117"/>
      <c r="Z18" s="118"/>
    </row>
    <row r="19" spans="2:26" s="105" customFormat="1" ht="24" customHeight="1">
      <c r="B19" s="117"/>
      <c r="C19" s="1778" t="s">
        <v>144</v>
      </c>
      <c r="D19" s="1779"/>
      <c r="E19" s="1779"/>
      <c r="F19" s="1779"/>
      <c r="G19" s="1779"/>
      <c r="H19" s="1779"/>
      <c r="I19" s="1779"/>
      <c r="J19" s="1779"/>
      <c r="K19" s="1779"/>
      <c r="L19" s="1779"/>
      <c r="M19" s="1779"/>
      <c r="N19" s="1779"/>
      <c r="O19" s="1780"/>
      <c r="P19" s="1778" t="s">
        <v>77</v>
      </c>
      <c r="Q19" s="1779"/>
      <c r="R19" s="1779"/>
      <c r="S19" s="1779"/>
      <c r="T19" s="1779"/>
      <c r="U19" s="1779"/>
      <c r="V19" s="1779"/>
      <c r="W19" s="1779"/>
      <c r="X19" s="1779"/>
      <c r="Y19" s="1780"/>
      <c r="Z19" s="161"/>
    </row>
    <row r="20" spans="2:26" s="105" customFormat="1" ht="21" customHeight="1">
      <c r="B20" s="117"/>
      <c r="C20" s="1778"/>
      <c r="D20" s="1779"/>
      <c r="E20" s="1779"/>
      <c r="F20" s="1779"/>
      <c r="G20" s="1779"/>
      <c r="H20" s="1779"/>
      <c r="I20" s="1779"/>
      <c r="J20" s="1779"/>
      <c r="K20" s="1779"/>
      <c r="L20" s="1779"/>
      <c r="M20" s="1779"/>
      <c r="N20" s="1779"/>
      <c r="O20" s="1780"/>
      <c r="P20" s="1773"/>
      <c r="Q20" s="1774"/>
      <c r="R20" s="1774"/>
      <c r="S20" s="1774"/>
      <c r="T20" s="1774"/>
      <c r="U20" s="1774"/>
      <c r="V20" s="1774"/>
      <c r="W20" s="1774"/>
      <c r="X20" s="1774"/>
      <c r="Y20" s="1775"/>
      <c r="Z20" s="118"/>
    </row>
    <row r="21" spans="2:26" s="105" customFormat="1" ht="21" customHeight="1">
      <c r="B21" s="117"/>
      <c r="C21" s="109"/>
      <c r="D21" s="130"/>
      <c r="E21" s="130"/>
      <c r="F21" s="130"/>
      <c r="G21" s="130"/>
      <c r="H21" s="130"/>
      <c r="I21" s="130"/>
      <c r="J21" s="130"/>
      <c r="K21" s="130"/>
      <c r="L21" s="130"/>
      <c r="M21" s="130"/>
      <c r="N21" s="130"/>
      <c r="O21" s="126"/>
      <c r="P21" s="110"/>
      <c r="Q21" s="107"/>
      <c r="R21" s="107"/>
      <c r="S21" s="107"/>
      <c r="T21" s="107"/>
      <c r="U21" s="107"/>
      <c r="V21" s="107"/>
      <c r="W21" s="107"/>
      <c r="X21" s="107"/>
      <c r="Y21" s="150"/>
      <c r="Z21" s="118"/>
    </row>
    <row r="22" spans="2:26" s="105" customFormat="1" ht="21" customHeight="1">
      <c r="B22" s="117"/>
      <c r="C22" s="109"/>
      <c r="D22" s="130"/>
      <c r="E22" s="130"/>
      <c r="F22" s="130"/>
      <c r="G22" s="130"/>
      <c r="H22" s="130"/>
      <c r="I22" s="130"/>
      <c r="J22" s="130"/>
      <c r="K22" s="130"/>
      <c r="L22" s="130"/>
      <c r="M22" s="130"/>
      <c r="N22" s="130"/>
      <c r="O22" s="126"/>
      <c r="P22" s="110"/>
      <c r="Q22" s="107"/>
      <c r="R22" s="107"/>
      <c r="S22" s="107"/>
      <c r="T22" s="107"/>
      <c r="U22" s="107"/>
      <c r="V22" s="107"/>
      <c r="W22" s="107"/>
      <c r="X22" s="107"/>
      <c r="Y22" s="150"/>
      <c r="Z22" s="118"/>
    </row>
    <row r="23" spans="2:26" s="105" customFormat="1" ht="21" customHeight="1">
      <c r="B23" s="117"/>
      <c r="C23" s="1778"/>
      <c r="D23" s="1779"/>
      <c r="E23" s="1779"/>
      <c r="F23" s="1779"/>
      <c r="G23" s="1779"/>
      <c r="H23" s="1779"/>
      <c r="I23" s="1779"/>
      <c r="J23" s="1779"/>
      <c r="K23" s="1779"/>
      <c r="L23" s="1779"/>
      <c r="M23" s="1779"/>
      <c r="N23" s="1779"/>
      <c r="O23" s="1780"/>
      <c r="P23" s="1773"/>
      <c r="Q23" s="1774"/>
      <c r="R23" s="1774"/>
      <c r="S23" s="1774"/>
      <c r="T23" s="1774"/>
      <c r="U23" s="1774"/>
      <c r="V23" s="1774"/>
      <c r="W23" s="1774"/>
      <c r="X23" s="1774"/>
      <c r="Y23" s="1775"/>
      <c r="Z23" s="118"/>
    </row>
    <row r="24" spans="2:26" s="105" customFormat="1" ht="21" customHeight="1">
      <c r="B24" s="117"/>
      <c r="C24" s="1778"/>
      <c r="D24" s="1779"/>
      <c r="E24" s="1779"/>
      <c r="F24" s="1779"/>
      <c r="G24" s="1779"/>
      <c r="H24" s="1779"/>
      <c r="I24" s="1779"/>
      <c r="J24" s="1779"/>
      <c r="K24" s="1779"/>
      <c r="L24" s="1779"/>
      <c r="M24" s="1779"/>
      <c r="N24" s="1779"/>
      <c r="O24" s="1780"/>
      <c r="P24" s="1773"/>
      <c r="Q24" s="1774"/>
      <c r="R24" s="1774"/>
      <c r="S24" s="1774"/>
      <c r="T24" s="1774"/>
      <c r="U24" s="1774"/>
      <c r="V24" s="1774"/>
      <c r="W24" s="1774"/>
      <c r="X24" s="1774"/>
      <c r="Y24" s="1775"/>
      <c r="Z24" s="118"/>
    </row>
    <row r="25" spans="2:26" s="105" customFormat="1" ht="21" customHeight="1">
      <c r="B25" s="117"/>
      <c r="C25" s="156"/>
      <c r="D25" s="156"/>
      <c r="E25" s="156"/>
      <c r="F25" s="156"/>
      <c r="G25" s="156"/>
      <c r="H25" s="156"/>
      <c r="I25" s="156"/>
      <c r="J25" s="156"/>
      <c r="K25" s="156"/>
      <c r="L25" s="156"/>
      <c r="M25" s="156"/>
      <c r="N25" s="156"/>
      <c r="O25" s="156"/>
      <c r="P25" s="121"/>
      <c r="Q25" s="121"/>
      <c r="R25" s="121"/>
      <c r="S25" s="121"/>
      <c r="T25" s="121"/>
      <c r="U25" s="121"/>
      <c r="V25" s="121"/>
      <c r="W25" s="121"/>
      <c r="X25" s="121"/>
      <c r="Y25" s="121"/>
      <c r="Z25" s="118"/>
    </row>
    <row r="26" spans="2:26" s="105" customFormat="1" ht="38.25" customHeight="1">
      <c r="B26" s="117"/>
      <c r="C26" s="110" t="s">
        <v>663</v>
      </c>
      <c r="D26" s="107"/>
      <c r="E26" s="107"/>
      <c r="F26" s="107"/>
      <c r="G26" s="107"/>
      <c r="H26" s="107"/>
      <c r="I26" s="107"/>
      <c r="J26" s="107"/>
      <c r="K26" s="107"/>
      <c r="L26" s="107"/>
      <c r="M26" s="107"/>
      <c r="N26" s="107"/>
      <c r="O26" s="107"/>
      <c r="P26" s="107"/>
      <c r="Q26" s="107"/>
      <c r="R26" s="107"/>
      <c r="S26" s="107"/>
      <c r="T26" s="1778" t="s">
        <v>460</v>
      </c>
      <c r="U26" s="1779"/>
      <c r="V26" s="1779"/>
      <c r="W26" s="1779"/>
      <c r="X26" s="1779"/>
      <c r="Y26" s="1780"/>
      <c r="Z26" s="118"/>
    </row>
    <row r="27" spans="2:26" s="105" customFormat="1" ht="38.25" customHeight="1">
      <c r="B27" s="117"/>
      <c r="C27" s="1781" t="s">
        <v>327</v>
      </c>
      <c r="D27" s="1782"/>
      <c r="E27" s="1782"/>
      <c r="F27" s="1782"/>
      <c r="G27" s="1782"/>
      <c r="H27" s="1782"/>
      <c r="I27" s="1782"/>
      <c r="J27" s="1782"/>
      <c r="K27" s="1782"/>
      <c r="L27" s="1782"/>
      <c r="M27" s="1782"/>
      <c r="N27" s="1782"/>
      <c r="O27" s="1782"/>
      <c r="P27" s="1782"/>
      <c r="Q27" s="1782"/>
      <c r="R27" s="1782"/>
      <c r="S27" s="1783"/>
      <c r="T27" s="1825" t="s">
        <v>460</v>
      </c>
      <c r="U27" s="1826"/>
      <c r="V27" s="1826"/>
      <c r="W27" s="1826"/>
      <c r="X27" s="1826"/>
      <c r="Y27" s="1827"/>
      <c r="Z27" s="118"/>
    </row>
    <row r="28" spans="2:26" s="105" customFormat="1" ht="70.5" customHeight="1">
      <c r="B28" s="117"/>
      <c r="C28" s="1781" t="s">
        <v>1284</v>
      </c>
      <c r="D28" s="1782"/>
      <c r="E28" s="1782"/>
      <c r="F28" s="1782"/>
      <c r="G28" s="1782"/>
      <c r="H28" s="1782"/>
      <c r="I28" s="1782"/>
      <c r="J28" s="1782"/>
      <c r="K28" s="1782"/>
      <c r="L28" s="1782"/>
      <c r="M28" s="1782"/>
      <c r="N28" s="1782"/>
      <c r="O28" s="1782"/>
      <c r="P28" s="1782"/>
      <c r="Q28" s="1782"/>
      <c r="R28" s="1782"/>
      <c r="S28" s="1783"/>
      <c r="T28" s="1825" t="s">
        <v>460</v>
      </c>
      <c r="U28" s="1826"/>
      <c r="V28" s="1826"/>
      <c r="W28" s="1826"/>
      <c r="X28" s="1826"/>
      <c r="Y28" s="1827"/>
      <c r="Z28" s="118"/>
    </row>
    <row r="29" spans="2:26" s="105" customFormat="1" ht="38.25" customHeight="1">
      <c r="B29" s="117"/>
      <c r="C29" s="110" t="s">
        <v>416</v>
      </c>
      <c r="D29" s="107"/>
      <c r="E29" s="107"/>
      <c r="F29" s="107"/>
      <c r="G29" s="107"/>
      <c r="H29" s="107"/>
      <c r="I29" s="107"/>
      <c r="J29" s="107"/>
      <c r="K29" s="107"/>
      <c r="L29" s="107"/>
      <c r="M29" s="107"/>
      <c r="N29" s="107"/>
      <c r="O29" s="107"/>
      <c r="P29" s="107"/>
      <c r="Q29" s="107"/>
      <c r="R29" s="107"/>
      <c r="S29" s="150"/>
      <c r="T29" s="1778" t="s">
        <v>460</v>
      </c>
      <c r="U29" s="1779"/>
      <c r="V29" s="1779"/>
      <c r="W29" s="1779"/>
      <c r="X29" s="1779"/>
      <c r="Y29" s="1780"/>
      <c r="Z29" s="118"/>
    </row>
    <row r="30" spans="2:26" s="105" customFormat="1" ht="38.25" customHeight="1">
      <c r="B30" s="117"/>
      <c r="C30" s="1781" t="s">
        <v>417</v>
      </c>
      <c r="D30" s="1782"/>
      <c r="E30" s="1782"/>
      <c r="F30" s="1782"/>
      <c r="G30" s="1782"/>
      <c r="H30" s="1782"/>
      <c r="I30" s="1782"/>
      <c r="J30" s="1782"/>
      <c r="K30" s="1782"/>
      <c r="L30" s="1782"/>
      <c r="M30" s="1782"/>
      <c r="N30" s="1782"/>
      <c r="O30" s="1782"/>
      <c r="P30" s="1782"/>
      <c r="Q30" s="1782"/>
      <c r="R30" s="1782"/>
      <c r="S30" s="1783"/>
      <c r="T30" s="1778" t="s">
        <v>460</v>
      </c>
      <c r="U30" s="1779"/>
      <c r="V30" s="1779"/>
      <c r="W30" s="1779"/>
      <c r="X30" s="1779"/>
      <c r="Y30" s="1780"/>
      <c r="Z30" s="118"/>
    </row>
    <row r="31" spans="2:26" s="105" customFormat="1" ht="20.25" customHeight="1">
      <c r="B31" s="117"/>
      <c r="C31" s="1781" t="s">
        <v>664</v>
      </c>
      <c r="D31" s="1782"/>
      <c r="E31" s="1782"/>
      <c r="F31" s="1782"/>
      <c r="G31" s="1782"/>
      <c r="H31" s="1782"/>
      <c r="I31" s="1782"/>
      <c r="J31" s="1782"/>
      <c r="K31" s="1782"/>
      <c r="L31" s="1782"/>
      <c r="M31" s="1782"/>
      <c r="N31" s="1782"/>
      <c r="O31" s="1782"/>
      <c r="P31" s="1782"/>
      <c r="Q31" s="1782"/>
      <c r="R31" s="1782"/>
      <c r="S31" s="1783"/>
      <c r="T31" s="1778" t="s">
        <v>460</v>
      </c>
      <c r="U31" s="1779"/>
      <c r="V31" s="1779"/>
      <c r="W31" s="1779"/>
      <c r="X31" s="1779"/>
      <c r="Y31" s="1780"/>
      <c r="Z31" s="118"/>
    </row>
    <row r="32" spans="2:26" s="105" customFormat="1" ht="46.5" customHeight="1">
      <c r="B32" s="117"/>
      <c r="C32" s="1781" t="s">
        <v>1285</v>
      </c>
      <c r="D32" s="1782"/>
      <c r="E32" s="1782"/>
      <c r="F32" s="1782"/>
      <c r="G32" s="1782"/>
      <c r="H32" s="1782"/>
      <c r="I32" s="1782"/>
      <c r="J32" s="1782"/>
      <c r="K32" s="1782"/>
      <c r="L32" s="1782"/>
      <c r="M32" s="1782"/>
      <c r="N32" s="1782"/>
      <c r="O32" s="1782"/>
      <c r="P32" s="1782"/>
      <c r="Q32" s="1782"/>
      <c r="R32" s="1782"/>
      <c r="S32" s="1783"/>
      <c r="T32" s="1778" t="s">
        <v>460</v>
      </c>
      <c r="U32" s="1779"/>
      <c r="V32" s="1779"/>
      <c r="W32" s="1779"/>
      <c r="X32" s="1779"/>
      <c r="Y32" s="1780"/>
      <c r="Z32" s="118"/>
    </row>
    <row r="33" spans="2:26" s="105" customFormat="1" ht="9" customHeight="1">
      <c r="B33" s="120"/>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2"/>
    </row>
    <row r="34" spans="2:26" s="105" customFormat="1"/>
    <row r="35" spans="2:26" s="105" customFormat="1"/>
    <row r="36" spans="2:26" s="136" customFormat="1"/>
    <row r="37" spans="2:26" s="136" customFormat="1"/>
    <row r="38" spans="2:26" s="136" customFormat="1"/>
    <row r="39" spans="2:26" s="136" customFormat="1"/>
    <row r="40" spans="2:26" s="136" customFormat="1"/>
    <row r="41" spans="2:26" s="136" customFormat="1"/>
    <row r="44" spans="2:26" s="136" customFormat="1"/>
    <row r="45" spans="2:26" s="136" customFormat="1"/>
    <row r="46" spans="2:26" s="136" customFormat="1"/>
    <row r="47" spans="2:26" s="136" customFormat="1"/>
    <row r="48" spans="2:26" s="136" customFormat="1"/>
    <row r="49" s="136" customFormat="1"/>
  </sheetData>
  <mergeCells count="28">
    <mergeCell ref="B4:Z4"/>
    <mergeCell ref="B6:F6"/>
    <mergeCell ref="N6:Q6"/>
    <mergeCell ref="R6:Z6"/>
    <mergeCell ref="B7:F7"/>
    <mergeCell ref="G7:Z7"/>
    <mergeCell ref="B8:F8"/>
    <mergeCell ref="P8:Z8"/>
    <mergeCell ref="C19:O19"/>
    <mergeCell ref="P19:Y19"/>
    <mergeCell ref="C20:O20"/>
    <mergeCell ref="P20:Y20"/>
    <mergeCell ref="C23:O23"/>
    <mergeCell ref="P23:Y23"/>
    <mergeCell ref="C24:O24"/>
    <mergeCell ref="P24:Y24"/>
    <mergeCell ref="T26:Y26"/>
    <mergeCell ref="C27:S27"/>
    <mergeCell ref="T27:Y27"/>
    <mergeCell ref="C32:S32"/>
    <mergeCell ref="T32:Y32"/>
    <mergeCell ref="C28:S28"/>
    <mergeCell ref="T28:Y28"/>
    <mergeCell ref="T29:Y29"/>
    <mergeCell ref="C30:S30"/>
    <mergeCell ref="T30:Y30"/>
    <mergeCell ref="C31:S31"/>
    <mergeCell ref="T31:Y31"/>
  </mergeCells>
  <phoneticPr fontId="4"/>
  <pageMargins left="0.59055118110236227" right="0" top="0.39370078740157483" bottom="0" header="0.51181102362204722" footer="0.51181102362204722"/>
  <pageSetup paperSize="9" scale="99" fitToHeight="0" orientation="portrait" r:id="rId1"/>
  <headerFooter differentFirst="1" alignWithMargins="0">
    <oddFooter>&amp;C&amp;"HGSｺﾞｼｯｸM,ﾒﾃﾞｨｳﾑ"&amp;16 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99355-31E4-495D-A594-69DDB8470A85}">
  <sheetPr>
    <tabColor rgb="FFFFFF00"/>
    <pageSetUpPr fitToPage="1"/>
  </sheetPr>
  <dimension ref="A2:AF918"/>
  <sheetViews>
    <sheetView view="pageBreakPreview" zoomScale="40" zoomScaleNormal="100" zoomScaleSheetLayoutView="40" workbookViewId="0">
      <selection activeCell="B1" sqref="B1"/>
    </sheetView>
  </sheetViews>
  <sheetFormatPr defaultRowHeight="20.25" customHeight="1"/>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267" width="8.88671875" style="1"/>
    <col min="268" max="268" width="4.21875" style="1" customWidth="1"/>
    <col min="269" max="269" width="25" style="1" customWidth="1"/>
    <col min="270" max="270" width="41.6640625" style="1" customWidth="1"/>
    <col min="271" max="271" width="19.6640625" style="1" customWidth="1"/>
    <col min="272" max="272" width="33.88671875" style="1" customWidth="1"/>
    <col min="273" max="273" width="25" style="1" customWidth="1"/>
    <col min="274" max="274" width="13.6640625" style="1" customWidth="1"/>
    <col min="275" max="288" width="4.88671875" style="1" customWidth="1"/>
    <col min="289" max="523" width="8.88671875" style="1"/>
    <col min="524" max="524" width="4.21875" style="1" customWidth="1"/>
    <col min="525" max="525" width="25" style="1" customWidth="1"/>
    <col min="526" max="526" width="41.6640625" style="1" customWidth="1"/>
    <col min="527" max="527" width="19.6640625" style="1" customWidth="1"/>
    <col min="528" max="528" width="33.88671875" style="1" customWidth="1"/>
    <col min="529" max="529" width="25" style="1" customWidth="1"/>
    <col min="530" max="530" width="13.6640625" style="1" customWidth="1"/>
    <col min="531" max="544" width="4.88671875" style="1" customWidth="1"/>
    <col min="545" max="779" width="8.88671875" style="1"/>
    <col min="780" max="780" width="4.21875" style="1" customWidth="1"/>
    <col min="781" max="781" width="25" style="1" customWidth="1"/>
    <col min="782" max="782" width="41.6640625" style="1" customWidth="1"/>
    <col min="783" max="783" width="19.6640625" style="1" customWidth="1"/>
    <col min="784" max="784" width="33.88671875" style="1" customWidth="1"/>
    <col min="785" max="785" width="25" style="1" customWidth="1"/>
    <col min="786" max="786" width="13.6640625" style="1" customWidth="1"/>
    <col min="787" max="800" width="4.88671875" style="1" customWidth="1"/>
    <col min="801" max="1035" width="8.88671875" style="1"/>
    <col min="1036" max="1036" width="4.21875" style="1" customWidth="1"/>
    <col min="1037" max="1037" width="25" style="1" customWidth="1"/>
    <col min="1038" max="1038" width="41.6640625" style="1" customWidth="1"/>
    <col min="1039" max="1039" width="19.6640625" style="1" customWidth="1"/>
    <col min="1040" max="1040" width="33.88671875" style="1" customWidth="1"/>
    <col min="1041" max="1041" width="25" style="1" customWidth="1"/>
    <col min="1042" max="1042" width="13.6640625" style="1" customWidth="1"/>
    <col min="1043" max="1056" width="4.88671875" style="1" customWidth="1"/>
    <col min="1057" max="1291" width="8.88671875" style="1"/>
    <col min="1292" max="1292" width="4.21875" style="1" customWidth="1"/>
    <col min="1293" max="1293" width="25" style="1" customWidth="1"/>
    <col min="1294" max="1294" width="41.6640625" style="1" customWidth="1"/>
    <col min="1295" max="1295" width="19.6640625" style="1" customWidth="1"/>
    <col min="1296" max="1296" width="33.88671875" style="1" customWidth="1"/>
    <col min="1297" max="1297" width="25" style="1" customWidth="1"/>
    <col min="1298" max="1298" width="13.6640625" style="1" customWidth="1"/>
    <col min="1299" max="1312" width="4.88671875" style="1" customWidth="1"/>
    <col min="1313" max="1547" width="8.88671875" style="1"/>
    <col min="1548" max="1548" width="4.21875" style="1" customWidth="1"/>
    <col min="1549" max="1549" width="25" style="1" customWidth="1"/>
    <col min="1550" max="1550" width="41.6640625" style="1" customWidth="1"/>
    <col min="1551" max="1551" width="19.6640625" style="1" customWidth="1"/>
    <col min="1552" max="1552" width="33.88671875" style="1" customWidth="1"/>
    <col min="1553" max="1553" width="25" style="1" customWidth="1"/>
    <col min="1554" max="1554" width="13.6640625" style="1" customWidth="1"/>
    <col min="1555" max="1568" width="4.88671875" style="1" customWidth="1"/>
    <col min="1569" max="1803" width="8.88671875" style="1"/>
    <col min="1804" max="1804" width="4.21875" style="1" customWidth="1"/>
    <col min="1805" max="1805" width="25" style="1" customWidth="1"/>
    <col min="1806" max="1806" width="41.6640625" style="1" customWidth="1"/>
    <col min="1807" max="1807" width="19.6640625" style="1" customWidth="1"/>
    <col min="1808" max="1808" width="33.88671875" style="1" customWidth="1"/>
    <col min="1809" max="1809" width="25" style="1" customWidth="1"/>
    <col min="1810" max="1810" width="13.6640625" style="1" customWidth="1"/>
    <col min="1811" max="1824" width="4.88671875" style="1" customWidth="1"/>
    <col min="1825" max="2059" width="8.88671875" style="1"/>
    <col min="2060" max="2060" width="4.21875" style="1" customWidth="1"/>
    <col min="2061" max="2061" width="25" style="1" customWidth="1"/>
    <col min="2062" max="2062" width="41.6640625" style="1" customWidth="1"/>
    <col min="2063" max="2063" width="19.6640625" style="1" customWidth="1"/>
    <col min="2064" max="2064" width="33.88671875" style="1" customWidth="1"/>
    <col min="2065" max="2065" width="25" style="1" customWidth="1"/>
    <col min="2066" max="2066" width="13.6640625" style="1" customWidth="1"/>
    <col min="2067" max="2080" width="4.88671875" style="1" customWidth="1"/>
    <col min="2081" max="2315" width="8.88671875" style="1"/>
    <col min="2316" max="2316" width="4.21875" style="1" customWidth="1"/>
    <col min="2317" max="2317" width="25" style="1" customWidth="1"/>
    <col min="2318" max="2318" width="41.6640625" style="1" customWidth="1"/>
    <col min="2319" max="2319" width="19.6640625" style="1" customWidth="1"/>
    <col min="2320" max="2320" width="33.88671875" style="1" customWidth="1"/>
    <col min="2321" max="2321" width="25" style="1" customWidth="1"/>
    <col min="2322" max="2322" width="13.6640625" style="1" customWidth="1"/>
    <col min="2323" max="2336" width="4.88671875" style="1" customWidth="1"/>
    <col min="2337" max="2571" width="8.88671875" style="1"/>
    <col min="2572" max="2572" width="4.21875" style="1" customWidth="1"/>
    <col min="2573" max="2573" width="25" style="1" customWidth="1"/>
    <col min="2574" max="2574" width="41.6640625" style="1" customWidth="1"/>
    <col min="2575" max="2575" width="19.6640625" style="1" customWidth="1"/>
    <col min="2576" max="2576" width="33.88671875" style="1" customWidth="1"/>
    <col min="2577" max="2577" width="25" style="1" customWidth="1"/>
    <col min="2578" max="2578" width="13.6640625" style="1" customWidth="1"/>
    <col min="2579" max="2592" width="4.88671875" style="1" customWidth="1"/>
    <col min="2593" max="2827" width="8.88671875" style="1"/>
    <col min="2828" max="2828" width="4.21875" style="1" customWidth="1"/>
    <col min="2829" max="2829" width="25" style="1" customWidth="1"/>
    <col min="2830" max="2830" width="41.6640625" style="1" customWidth="1"/>
    <col min="2831" max="2831" width="19.6640625" style="1" customWidth="1"/>
    <col min="2832" max="2832" width="33.88671875" style="1" customWidth="1"/>
    <col min="2833" max="2833" width="25" style="1" customWidth="1"/>
    <col min="2834" max="2834" width="13.6640625" style="1" customWidth="1"/>
    <col min="2835" max="2848" width="4.88671875" style="1" customWidth="1"/>
    <col min="2849" max="3083" width="8.88671875" style="1"/>
    <col min="3084" max="3084" width="4.21875" style="1" customWidth="1"/>
    <col min="3085" max="3085" width="25" style="1" customWidth="1"/>
    <col min="3086" max="3086" width="41.6640625" style="1" customWidth="1"/>
    <col min="3087" max="3087" width="19.6640625" style="1" customWidth="1"/>
    <col min="3088" max="3088" width="33.88671875" style="1" customWidth="1"/>
    <col min="3089" max="3089" width="25" style="1" customWidth="1"/>
    <col min="3090" max="3090" width="13.6640625" style="1" customWidth="1"/>
    <col min="3091" max="3104" width="4.88671875" style="1" customWidth="1"/>
    <col min="3105" max="3339" width="8.88671875" style="1"/>
    <col min="3340" max="3340" width="4.21875" style="1" customWidth="1"/>
    <col min="3341" max="3341" width="25" style="1" customWidth="1"/>
    <col min="3342" max="3342" width="41.6640625" style="1" customWidth="1"/>
    <col min="3343" max="3343" width="19.6640625" style="1" customWidth="1"/>
    <col min="3344" max="3344" width="33.88671875" style="1" customWidth="1"/>
    <col min="3345" max="3345" width="25" style="1" customWidth="1"/>
    <col min="3346" max="3346" width="13.6640625" style="1" customWidth="1"/>
    <col min="3347" max="3360" width="4.88671875" style="1" customWidth="1"/>
    <col min="3361" max="3595" width="8.88671875" style="1"/>
    <col min="3596" max="3596" width="4.21875" style="1" customWidth="1"/>
    <col min="3597" max="3597" width="25" style="1" customWidth="1"/>
    <col min="3598" max="3598" width="41.6640625" style="1" customWidth="1"/>
    <col min="3599" max="3599" width="19.6640625" style="1" customWidth="1"/>
    <col min="3600" max="3600" width="33.88671875" style="1" customWidth="1"/>
    <col min="3601" max="3601" width="25" style="1" customWidth="1"/>
    <col min="3602" max="3602" width="13.6640625" style="1" customWidth="1"/>
    <col min="3603" max="3616" width="4.88671875" style="1" customWidth="1"/>
    <col min="3617" max="3851" width="8.88671875" style="1"/>
    <col min="3852" max="3852" width="4.21875" style="1" customWidth="1"/>
    <col min="3853" max="3853" width="25" style="1" customWidth="1"/>
    <col min="3854" max="3854" width="41.6640625" style="1" customWidth="1"/>
    <col min="3855" max="3855" width="19.6640625" style="1" customWidth="1"/>
    <col min="3856" max="3856" width="33.88671875" style="1" customWidth="1"/>
    <col min="3857" max="3857" width="25" style="1" customWidth="1"/>
    <col min="3858" max="3858" width="13.6640625" style="1" customWidth="1"/>
    <col min="3859" max="3872" width="4.88671875" style="1" customWidth="1"/>
    <col min="3873" max="4107" width="8.88671875" style="1"/>
    <col min="4108" max="4108" width="4.21875" style="1" customWidth="1"/>
    <col min="4109" max="4109" width="25" style="1" customWidth="1"/>
    <col min="4110" max="4110" width="41.6640625" style="1" customWidth="1"/>
    <col min="4111" max="4111" width="19.6640625" style="1" customWidth="1"/>
    <col min="4112" max="4112" width="33.88671875" style="1" customWidth="1"/>
    <col min="4113" max="4113" width="25" style="1" customWidth="1"/>
    <col min="4114" max="4114" width="13.6640625" style="1" customWidth="1"/>
    <col min="4115" max="4128" width="4.88671875" style="1" customWidth="1"/>
    <col min="4129" max="4363" width="8.88671875" style="1"/>
    <col min="4364" max="4364" width="4.21875" style="1" customWidth="1"/>
    <col min="4365" max="4365" width="25" style="1" customWidth="1"/>
    <col min="4366" max="4366" width="41.6640625" style="1" customWidth="1"/>
    <col min="4367" max="4367" width="19.6640625" style="1" customWidth="1"/>
    <col min="4368" max="4368" width="33.88671875" style="1" customWidth="1"/>
    <col min="4369" max="4369" width="25" style="1" customWidth="1"/>
    <col min="4370" max="4370" width="13.6640625" style="1" customWidth="1"/>
    <col min="4371" max="4384" width="4.88671875" style="1" customWidth="1"/>
    <col min="4385" max="4619" width="8.88671875" style="1"/>
    <col min="4620" max="4620" width="4.21875" style="1" customWidth="1"/>
    <col min="4621" max="4621" width="25" style="1" customWidth="1"/>
    <col min="4622" max="4622" width="41.6640625" style="1" customWidth="1"/>
    <col min="4623" max="4623" width="19.6640625" style="1" customWidth="1"/>
    <col min="4624" max="4624" width="33.88671875" style="1" customWidth="1"/>
    <col min="4625" max="4625" width="25" style="1" customWidth="1"/>
    <col min="4626" max="4626" width="13.6640625" style="1" customWidth="1"/>
    <col min="4627" max="4640" width="4.88671875" style="1" customWidth="1"/>
    <col min="4641" max="4875" width="8.88671875" style="1"/>
    <col min="4876" max="4876" width="4.21875" style="1" customWidth="1"/>
    <col min="4877" max="4877" width="25" style="1" customWidth="1"/>
    <col min="4878" max="4878" width="41.6640625" style="1" customWidth="1"/>
    <col min="4879" max="4879" width="19.6640625" style="1" customWidth="1"/>
    <col min="4880" max="4880" width="33.88671875" style="1" customWidth="1"/>
    <col min="4881" max="4881" width="25" style="1" customWidth="1"/>
    <col min="4882" max="4882" width="13.6640625" style="1" customWidth="1"/>
    <col min="4883" max="4896" width="4.88671875" style="1" customWidth="1"/>
    <col min="4897" max="5131" width="8.88671875" style="1"/>
    <col min="5132" max="5132" width="4.21875" style="1" customWidth="1"/>
    <col min="5133" max="5133" width="25" style="1" customWidth="1"/>
    <col min="5134" max="5134" width="41.6640625" style="1" customWidth="1"/>
    <col min="5135" max="5135" width="19.6640625" style="1" customWidth="1"/>
    <col min="5136" max="5136" width="33.88671875" style="1" customWidth="1"/>
    <col min="5137" max="5137" width="25" style="1" customWidth="1"/>
    <col min="5138" max="5138" width="13.6640625" style="1" customWidth="1"/>
    <col min="5139" max="5152" width="4.88671875" style="1" customWidth="1"/>
    <col min="5153" max="5387" width="8.88671875" style="1"/>
    <col min="5388" max="5388" width="4.21875" style="1" customWidth="1"/>
    <col min="5389" max="5389" width="25" style="1" customWidth="1"/>
    <col min="5390" max="5390" width="41.6640625" style="1" customWidth="1"/>
    <col min="5391" max="5391" width="19.6640625" style="1" customWidth="1"/>
    <col min="5392" max="5392" width="33.88671875" style="1" customWidth="1"/>
    <col min="5393" max="5393" width="25" style="1" customWidth="1"/>
    <col min="5394" max="5394" width="13.6640625" style="1" customWidth="1"/>
    <col min="5395" max="5408" width="4.88671875" style="1" customWidth="1"/>
    <col min="5409" max="5643" width="8.88671875" style="1"/>
    <col min="5644" max="5644" width="4.21875" style="1" customWidth="1"/>
    <col min="5645" max="5645" width="25" style="1" customWidth="1"/>
    <col min="5646" max="5646" width="41.6640625" style="1" customWidth="1"/>
    <col min="5647" max="5647" width="19.6640625" style="1" customWidth="1"/>
    <col min="5648" max="5648" width="33.88671875" style="1" customWidth="1"/>
    <col min="5649" max="5649" width="25" style="1" customWidth="1"/>
    <col min="5650" max="5650" width="13.6640625" style="1" customWidth="1"/>
    <col min="5651" max="5664" width="4.88671875" style="1" customWidth="1"/>
    <col min="5665" max="5899" width="8.88671875" style="1"/>
    <col min="5900" max="5900" width="4.21875" style="1" customWidth="1"/>
    <col min="5901" max="5901" width="25" style="1" customWidth="1"/>
    <col min="5902" max="5902" width="41.6640625" style="1" customWidth="1"/>
    <col min="5903" max="5903" width="19.6640625" style="1" customWidth="1"/>
    <col min="5904" max="5904" width="33.88671875" style="1" customWidth="1"/>
    <col min="5905" max="5905" width="25" style="1" customWidth="1"/>
    <col min="5906" max="5906" width="13.6640625" style="1" customWidth="1"/>
    <col min="5907" max="5920" width="4.88671875" style="1" customWidth="1"/>
    <col min="5921" max="6155" width="8.88671875" style="1"/>
    <col min="6156" max="6156" width="4.21875" style="1" customWidth="1"/>
    <col min="6157" max="6157" width="25" style="1" customWidth="1"/>
    <col min="6158" max="6158" width="41.6640625" style="1" customWidth="1"/>
    <col min="6159" max="6159" width="19.6640625" style="1" customWidth="1"/>
    <col min="6160" max="6160" width="33.88671875" style="1" customWidth="1"/>
    <col min="6161" max="6161" width="25" style="1" customWidth="1"/>
    <col min="6162" max="6162" width="13.6640625" style="1" customWidth="1"/>
    <col min="6163" max="6176" width="4.88671875" style="1" customWidth="1"/>
    <col min="6177" max="6411" width="8.88671875" style="1"/>
    <col min="6412" max="6412" width="4.21875" style="1" customWidth="1"/>
    <col min="6413" max="6413" width="25" style="1" customWidth="1"/>
    <col min="6414" max="6414" width="41.6640625" style="1" customWidth="1"/>
    <col min="6415" max="6415" width="19.6640625" style="1" customWidth="1"/>
    <col min="6416" max="6416" width="33.88671875" style="1" customWidth="1"/>
    <col min="6417" max="6417" width="25" style="1" customWidth="1"/>
    <col min="6418" max="6418" width="13.6640625" style="1" customWidth="1"/>
    <col min="6419" max="6432" width="4.88671875" style="1" customWidth="1"/>
    <col min="6433" max="6667" width="8.88671875" style="1"/>
    <col min="6668" max="6668" width="4.21875" style="1" customWidth="1"/>
    <col min="6669" max="6669" width="25" style="1" customWidth="1"/>
    <col min="6670" max="6670" width="41.6640625" style="1" customWidth="1"/>
    <col min="6671" max="6671" width="19.6640625" style="1" customWidth="1"/>
    <col min="6672" max="6672" width="33.88671875" style="1" customWidth="1"/>
    <col min="6673" max="6673" width="25" style="1" customWidth="1"/>
    <col min="6674" max="6674" width="13.6640625" style="1" customWidth="1"/>
    <col min="6675" max="6688" width="4.88671875" style="1" customWidth="1"/>
    <col min="6689" max="6923" width="8.88671875" style="1"/>
    <col min="6924" max="6924" width="4.21875" style="1" customWidth="1"/>
    <col min="6925" max="6925" width="25" style="1" customWidth="1"/>
    <col min="6926" max="6926" width="41.6640625" style="1" customWidth="1"/>
    <col min="6927" max="6927" width="19.6640625" style="1" customWidth="1"/>
    <col min="6928" max="6928" width="33.88671875" style="1" customWidth="1"/>
    <col min="6929" max="6929" width="25" style="1" customWidth="1"/>
    <col min="6930" max="6930" width="13.6640625" style="1" customWidth="1"/>
    <col min="6931" max="6944" width="4.88671875" style="1" customWidth="1"/>
    <col min="6945" max="7179" width="8.88671875" style="1"/>
    <col min="7180" max="7180" width="4.21875" style="1" customWidth="1"/>
    <col min="7181" max="7181" width="25" style="1" customWidth="1"/>
    <col min="7182" max="7182" width="41.6640625" style="1" customWidth="1"/>
    <col min="7183" max="7183" width="19.6640625" style="1" customWidth="1"/>
    <col min="7184" max="7184" width="33.88671875" style="1" customWidth="1"/>
    <col min="7185" max="7185" width="25" style="1" customWidth="1"/>
    <col min="7186" max="7186" width="13.6640625" style="1" customWidth="1"/>
    <col min="7187" max="7200" width="4.88671875" style="1" customWidth="1"/>
    <col min="7201" max="7435" width="8.88671875" style="1"/>
    <col min="7436" max="7436" width="4.21875" style="1" customWidth="1"/>
    <col min="7437" max="7437" width="25" style="1" customWidth="1"/>
    <col min="7438" max="7438" width="41.6640625" style="1" customWidth="1"/>
    <col min="7439" max="7439" width="19.6640625" style="1" customWidth="1"/>
    <col min="7440" max="7440" width="33.88671875" style="1" customWidth="1"/>
    <col min="7441" max="7441" width="25" style="1" customWidth="1"/>
    <col min="7442" max="7442" width="13.6640625" style="1" customWidth="1"/>
    <col min="7443" max="7456" width="4.88671875" style="1" customWidth="1"/>
    <col min="7457" max="7691" width="8.88671875" style="1"/>
    <col min="7692" max="7692" width="4.21875" style="1" customWidth="1"/>
    <col min="7693" max="7693" width="25" style="1" customWidth="1"/>
    <col min="7694" max="7694" width="41.6640625" style="1" customWidth="1"/>
    <col min="7695" max="7695" width="19.6640625" style="1" customWidth="1"/>
    <col min="7696" max="7696" width="33.88671875" style="1" customWidth="1"/>
    <col min="7697" max="7697" width="25" style="1" customWidth="1"/>
    <col min="7698" max="7698" width="13.6640625" style="1" customWidth="1"/>
    <col min="7699" max="7712" width="4.88671875" style="1" customWidth="1"/>
    <col min="7713" max="7947" width="8.88671875" style="1"/>
    <col min="7948" max="7948" width="4.21875" style="1" customWidth="1"/>
    <col min="7949" max="7949" width="25" style="1" customWidth="1"/>
    <col min="7950" max="7950" width="41.6640625" style="1" customWidth="1"/>
    <col min="7951" max="7951" width="19.6640625" style="1" customWidth="1"/>
    <col min="7952" max="7952" width="33.88671875" style="1" customWidth="1"/>
    <col min="7953" max="7953" width="25" style="1" customWidth="1"/>
    <col min="7954" max="7954" width="13.6640625" style="1" customWidth="1"/>
    <col min="7955" max="7968" width="4.88671875" style="1" customWidth="1"/>
    <col min="7969" max="8203" width="8.88671875" style="1"/>
    <col min="8204" max="8204" width="4.21875" style="1" customWidth="1"/>
    <col min="8205" max="8205" width="25" style="1" customWidth="1"/>
    <col min="8206" max="8206" width="41.6640625" style="1" customWidth="1"/>
    <col min="8207" max="8207" width="19.6640625" style="1" customWidth="1"/>
    <col min="8208" max="8208" width="33.88671875" style="1" customWidth="1"/>
    <col min="8209" max="8209" width="25" style="1" customWidth="1"/>
    <col min="8210" max="8210" width="13.6640625" style="1" customWidth="1"/>
    <col min="8211" max="8224" width="4.88671875" style="1" customWidth="1"/>
    <col min="8225" max="8459" width="8.88671875" style="1"/>
    <col min="8460" max="8460" width="4.21875" style="1" customWidth="1"/>
    <col min="8461" max="8461" width="25" style="1" customWidth="1"/>
    <col min="8462" max="8462" width="41.6640625" style="1" customWidth="1"/>
    <col min="8463" max="8463" width="19.6640625" style="1" customWidth="1"/>
    <col min="8464" max="8464" width="33.88671875" style="1" customWidth="1"/>
    <col min="8465" max="8465" width="25" style="1" customWidth="1"/>
    <col min="8466" max="8466" width="13.6640625" style="1" customWidth="1"/>
    <col min="8467" max="8480" width="4.88671875" style="1" customWidth="1"/>
    <col min="8481" max="8715" width="8.88671875" style="1"/>
    <col min="8716" max="8716" width="4.21875" style="1" customWidth="1"/>
    <col min="8717" max="8717" width="25" style="1" customWidth="1"/>
    <col min="8718" max="8718" width="41.6640625" style="1" customWidth="1"/>
    <col min="8719" max="8719" width="19.6640625" style="1" customWidth="1"/>
    <col min="8720" max="8720" width="33.88671875" style="1" customWidth="1"/>
    <col min="8721" max="8721" width="25" style="1" customWidth="1"/>
    <col min="8722" max="8722" width="13.6640625" style="1" customWidth="1"/>
    <col min="8723" max="8736" width="4.88671875" style="1" customWidth="1"/>
    <col min="8737" max="8971" width="8.88671875" style="1"/>
    <col min="8972" max="8972" width="4.21875" style="1" customWidth="1"/>
    <col min="8973" max="8973" width="25" style="1" customWidth="1"/>
    <col min="8974" max="8974" width="41.6640625" style="1" customWidth="1"/>
    <col min="8975" max="8975" width="19.6640625" style="1" customWidth="1"/>
    <col min="8976" max="8976" width="33.88671875" style="1" customWidth="1"/>
    <col min="8977" max="8977" width="25" style="1" customWidth="1"/>
    <col min="8978" max="8978" width="13.6640625" style="1" customWidth="1"/>
    <col min="8979" max="8992" width="4.88671875" style="1" customWidth="1"/>
    <col min="8993" max="9227" width="8.88671875" style="1"/>
    <col min="9228" max="9228" width="4.21875" style="1" customWidth="1"/>
    <col min="9229" max="9229" width="25" style="1" customWidth="1"/>
    <col min="9230" max="9230" width="41.6640625" style="1" customWidth="1"/>
    <col min="9231" max="9231" width="19.6640625" style="1" customWidth="1"/>
    <col min="9232" max="9232" width="33.88671875" style="1" customWidth="1"/>
    <col min="9233" max="9233" width="25" style="1" customWidth="1"/>
    <col min="9234" max="9234" width="13.6640625" style="1" customWidth="1"/>
    <col min="9235" max="9248" width="4.88671875" style="1" customWidth="1"/>
    <col min="9249" max="9483" width="8.88671875" style="1"/>
    <col min="9484" max="9484" width="4.21875" style="1" customWidth="1"/>
    <col min="9485" max="9485" width="25" style="1" customWidth="1"/>
    <col min="9486" max="9486" width="41.6640625" style="1" customWidth="1"/>
    <col min="9487" max="9487" width="19.6640625" style="1" customWidth="1"/>
    <col min="9488" max="9488" width="33.88671875" style="1" customWidth="1"/>
    <col min="9489" max="9489" width="25" style="1" customWidth="1"/>
    <col min="9490" max="9490" width="13.6640625" style="1" customWidth="1"/>
    <col min="9491" max="9504" width="4.88671875" style="1" customWidth="1"/>
    <col min="9505" max="9739" width="8.88671875" style="1"/>
    <col min="9740" max="9740" width="4.21875" style="1" customWidth="1"/>
    <col min="9741" max="9741" width="25" style="1" customWidth="1"/>
    <col min="9742" max="9742" width="41.6640625" style="1" customWidth="1"/>
    <col min="9743" max="9743" width="19.6640625" style="1" customWidth="1"/>
    <col min="9744" max="9744" width="33.88671875" style="1" customWidth="1"/>
    <col min="9745" max="9745" width="25" style="1" customWidth="1"/>
    <col min="9746" max="9746" width="13.6640625" style="1" customWidth="1"/>
    <col min="9747" max="9760" width="4.88671875" style="1" customWidth="1"/>
    <col min="9761" max="9995" width="8.88671875" style="1"/>
    <col min="9996" max="9996" width="4.21875" style="1" customWidth="1"/>
    <col min="9997" max="9997" width="25" style="1" customWidth="1"/>
    <col min="9998" max="9998" width="41.6640625" style="1" customWidth="1"/>
    <col min="9999" max="9999" width="19.6640625" style="1" customWidth="1"/>
    <col min="10000" max="10000" width="33.88671875" style="1" customWidth="1"/>
    <col min="10001" max="10001" width="25" style="1" customWidth="1"/>
    <col min="10002" max="10002" width="13.6640625" style="1" customWidth="1"/>
    <col min="10003" max="10016" width="4.88671875" style="1" customWidth="1"/>
    <col min="10017" max="10251" width="8.88671875" style="1"/>
    <col min="10252" max="10252" width="4.21875" style="1" customWidth="1"/>
    <col min="10253" max="10253" width="25" style="1" customWidth="1"/>
    <col min="10254" max="10254" width="41.6640625" style="1" customWidth="1"/>
    <col min="10255" max="10255" width="19.6640625" style="1" customWidth="1"/>
    <col min="10256" max="10256" width="33.88671875" style="1" customWidth="1"/>
    <col min="10257" max="10257" width="25" style="1" customWidth="1"/>
    <col min="10258" max="10258" width="13.6640625" style="1" customWidth="1"/>
    <col min="10259" max="10272" width="4.88671875" style="1" customWidth="1"/>
    <col min="10273" max="10507" width="8.88671875" style="1"/>
    <col min="10508" max="10508" width="4.21875" style="1" customWidth="1"/>
    <col min="10509" max="10509" width="25" style="1" customWidth="1"/>
    <col min="10510" max="10510" width="41.6640625" style="1" customWidth="1"/>
    <col min="10511" max="10511" width="19.6640625" style="1" customWidth="1"/>
    <col min="10512" max="10512" width="33.88671875" style="1" customWidth="1"/>
    <col min="10513" max="10513" width="25" style="1" customWidth="1"/>
    <col min="10514" max="10514" width="13.6640625" style="1" customWidth="1"/>
    <col min="10515" max="10528" width="4.88671875" style="1" customWidth="1"/>
    <col min="10529" max="10763" width="8.88671875" style="1"/>
    <col min="10764" max="10764" width="4.21875" style="1" customWidth="1"/>
    <col min="10765" max="10765" width="25" style="1" customWidth="1"/>
    <col min="10766" max="10766" width="41.6640625" style="1" customWidth="1"/>
    <col min="10767" max="10767" width="19.6640625" style="1" customWidth="1"/>
    <col min="10768" max="10768" width="33.88671875" style="1" customWidth="1"/>
    <col min="10769" max="10769" width="25" style="1" customWidth="1"/>
    <col min="10770" max="10770" width="13.6640625" style="1" customWidth="1"/>
    <col min="10771" max="10784" width="4.88671875" style="1" customWidth="1"/>
    <col min="10785" max="11019" width="8.88671875" style="1"/>
    <col min="11020" max="11020" width="4.21875" style="1" customWidth="1"/>
    <col min="11021" max="11021" width="25" style="1" customWidth="1"/>
    <col min="11022" max="11022" width="41.6640625" style="1" customWidth="1"/>
    <col min="11023" max="11023" width="19.6640625" style="1" customWidth="1"/>
    <col min="11024" max="11024" width="33.88671875" style="1" customWidth="1"/>
    <col min="11025" max="11025" width="25" style="1" customWidth="1"/>
    <col min="11026" max="11026" width="13.6640625" style="1" customWidth="1"/>
    <col min="11027" max="11040" width="4.88671875" style="1" customWidth="1"/>
    <col min="11041" max="11275" width="8.88671875" style="1"/>
    <col min="11276" max="11276" width="4.21875" style="1" customWidth="1"/>
    <col min="11277" max="11277" width="25" style="1" customWidth="1"/>
    <col min="11278" max="11278" width="41.6640625" style="1" customWidth="1"/>
    <col min="11279" max="11279" width="19.6640625" style="1" customWidth="1"/>
    <col min="11280" max="11280" width="33.88671875" style="1" customWidth="1"/>
    <col min="11281" max="11281" width="25" style="1" customWidth="1"/>
    <col min="11282" max="11282" width="13.6640625" style="1" customWidth="1"/>
    <col min="11283" max="11296" width="4.88671875" style="1" customWidth="1"/>
    <col min="11297" max="11531" width="8.88671875" style="1"/>
    <col min="11532" max="11532" width="4.21875" style="1" customWidth="1"/>
    <col min="11533" max="11533" width="25" style="1" customWidth="1"/>
    <col min="11534" max="11534" width="41.6640625" style="1" customWidth="1"/>
    <col min="11535" max="11535" width="19.6640625" style="1" customWidth="1"/>
    <col min="11536" max="11536" width="33.88671875" style="1" customWidth="1"/>
    <col min="11537" max="11537" width="25" style="1" customWidth="1"/>
    <col min="11538" max="11538" width="13.6640625" style="1" customWidth="1"/>
    <col min="11539" max="11552" width="4.88671875" style="1" customWidth="1"/>
    <col min="11553" max="11787" width="8.88671875" style="1"/>
    <col min="11788" max="11788" width="4.21875" style="1" customWidth="1"/>
    <col min="11789" max="11789" width="25" style="1" customWidth="1"/>
    <col min="11790" max="11790" width="41.6640625" style="1" customWidth="1"/>
    <col min="11791" max="11791" width="19.6640625" style="1" customWidth="1"/>
    <col min="11792" max="11792" width="33.88671875" style="1" customWidth="1"/>
    <col min="11793" max="11793" width="25" style="1" customWidth="1"/>
    <col min="11794" max="11794" width="13.6640625" style="1" customWidth="1"/>
    <col min="11795" max="11808" width="4.88671875" style="1" customWidth="1"/>
    <col min="11809" max="12043" width="8.88671875" style="1"/>
    <col min="12044" max="12044" width="4.21875" style="1" customWidth="1"/>
    <col min="12045" max="12045" width="25" style="1" customWidth="1"/>
    <col min="12046" max="12046" width="41.6640625" style="1" customWidth="1"/>
    <col min="12047" max="12047" width="19.6640625" style="1" customWidth="1"/>
    <col min="12048" max="12048" width="33.88671875" style="1" customWidth="1"/>
    <col min="12049" max="12049" width="25" style="1" customWidth="1"/>
    <col min="12050" max="12050" width="13.6640625" style="1" customWidth="1"/>
    <col min="12051" max="12064" width="4.88671875" style="1" customWidth="1"/>
    <col min="12065" max="12299" width="8.88671875" style="1"/>
    <col min="12300" max="12300" width="4.21875" style="1" customWidth="1"/>
    <col min="12301" max="12301" width="25" style="1" customWidth="1"/>
    <col min="12302" max="12302" width="41.6640625" style="1" customWidth="1"/>
    <col min="12303" max="12303" width="19.6640625" style="1" customWidth="1"/>
    <col min="12304" max="12304" width="33.88671875" style="1" customWidth="1"/>
    <col min="12305" max="12305" width="25" style="1" customWidth="1"/>
    <col min="12306" max="12306" width="13.6640625" style="1" customWidth="1"/>
    <col min="12307" max="12320" width="4.88671875" style="1" customWidth="1"/>
    <col min="12321" max="12555" width="8.88671875" style="1"/>
    <col min="12556" max="12556" width="4.21875" style="1" customWidth="1"/>
    <col min="12557" max="12557" width="25" style="1" customWidth="1"/>
    <col min="12558" max="12558" width="41.6640625" style="1" customWidth="1"/>
    <col min="12559" max="12559" width="19.6640625" style="1" customWidth="1"/>
    <col min="12560" max="12560" width="33.88671875" style="1" customWidth="1"/>
    <col min="12561" max="12561" width="25" style="1" customWidth="1"/>
    <col min="12562" max="12562" width="13.6640625" style="1" customWidth="1"/>
    <col min="12563" max="12576" width="4.88671875" style="1" customWidth="1"/>
    <col min="12577" max="12811" width="8.88671875" style="1"/>
    <col min="12812" max="12812" width="4.21875" style="1" customWidth="1"/>
    <col min="12813" max="12813" width="25" style="1" customWidth="1"/>
    <col min="12814" max="12814" width="41.6640625" style="1" customWidth="1"/>
    <col min="12815" max="12815" width="19.6640625" style="1" customWidth="1"/>
    <col min="12816" max="12816" width="33.88671875" style="1" customWidth="1"/>
    <col min="12817" max="12817" width="25" style="1" customWidth="1"/>
    <col min="12818" max="12818" width="13.6640625" style="1" customWidth="1"/>
    <col min="12819" max="12832" width="4.88671875" style="1" customWidth="1"/>
    <col min="12833" max="13067" width="8.88671875" style="1"/>
    <col min="13068" max="13068" width="4.21875" style="1" customWidth="1"/>
    <col min="13069" max="13069" width="25" style="1" customWidth="1"/>
    <col min="13070" max="13070" width="41.6640625" style="1" customWidth="1"/>
    <col min="13071" max="13071" width="19.6640625" style="1" customWidth="1"/>
    <col min="13072" max="13072" width="33.88671875" style="1" customWidth="1"/>
    <col min="13073" max="13073" width="25" style="1" customWidth="1"/>
    <col min="13074" max="13074" width="13.6640625" style="1" customWidth="1"/>
    <col min="13075" max="13088" width="4.88671875" style="1" customWidth="1"/>
    <col min="13089" max="13323" width="8.88671875" style="1"/>
    <col min="13324" max="13324" width="4.21875" style="1" customWidth="1"/>
    <col min="13325" max="13325" width="25" style="1" customWidth="1"/>
    <col min="13326" max="13326" width="41.6640625" style="1" customWidth="1"/>
    <col min="13327" max="13327" width="19.6640625" style="1" customWidth="1"/>
    <col min="13328" max="13328" width="33.88671875" style="1" customWidth="1"/>
    <col min="13329" max="13329" width="25" style="1" customWidth="1"/>
    <col min="13330" max="13330" width="13.6640625" style="1" customWidth="1"/>
    <col min="13331" max="13344" width="4.88671875" style="1" customWidth="1"/>
    <col min="13345" max="13579" width="8.88671875" style="1"/>
    <col min="13580" max="13580" width="4.21875" style="1" customWidth="1"/>
    <col min="13581" max="13581" width="25" style="1" customWidth="1"/>
    <col min="13582" max="13582" width="41.6640625" style="1" customWidth="1"/>
    <col min="13583" max="13583" width="19.6640625" style="1" customWidth="1"/>
    <col min="13584" max="13584" width="33.88671875" style="1" customWidth="1"/>
    <col min="13585" max="13585" width="25" style="1" customWidth="1"/>
    <col min="13586" max="13586" width="13.6640625" style="1" customWidth="1"/>
    <col min="13587" max="13600" width="4.88671875" style="1" customWidth="1"/>
    <col min="13601" max="13835" width="8.88671875" style="1"/>
    <col min="13836" max="13836" width="4.21875" style="1" customWidth="1"/>
    <col min="13837" max="13837" width="25" style="1" customWidth="1"/>
    <col min="13838" max="13838" width="41.6640625" style="1" customWidth="1"/>
    <col min="13839" max="13839" width="19.6640625" style="1" customWidth="1"/>
    <col min="13840" max="13840" width="33.88671875" style="1" customWidth="1"/>
    <col min="13841" max="13841" width="25" style="1" customWidth="1"/>
    <col min="13842" max="13842" width="13.6640625" style="1" customWidth="1"/>
    <col min="13843" max="13856" width="4.88671875" style="1" customWidth="1"/>
    <col min="13857" max="14091" width="8.88671875" style="1"/>
    <col min="14092" max="14092" width="4.21875" style="1" customWidth="1"/>
    <col min="14093" max="14093" width="25" style="1" customWidth="1"/>
    <col min="14094" max="14094" width="41.6640625" style="1" customWidth="1"/>
    <col min="14095" max="14095" width="19.6640625" style="1" customWidth="1"/>
    <col min="14096" max="14096" width="33.88671875" style="1" customWidth="1"/>
    <col min="14097" max="14097" width="25" style="1" customWidth="1"/>
    <col min="14098" max="14098" width="13.6640625" style="1" customWidth="1"/>
    <col min="14099" max="14112" width="4.88671875" style="1" customWidth="1"/>
    <col min="14113" max="14347" width="8.88671875" style="1"/>
    <col min="14348" max="14348" width="4.21875" style="1" customWidth="1"/>
    <col min="14349" max="14349" width="25" style="1" customWidth="1"/>
    <col min="14350" max="14350" width="41.6640625" style="1" customWidth="1"/>
    <col min="14351" max="14351" width="19.6640625" style="1" customWidth="1"/>
    <col min="14352" max="14352" width="33.88671875" style="1" customWidth="1"/>
    <col min="14353" max="14353" width="25" style="1" customWidth="1"/>
    <col min="14354" max="14354" width="13.6640625" style="1" customWidth="1"/>
    <col min="14355" max="14368" width="4.88671875" style="1" customWidth="1"/>
    <col min="14369" max="14603" width="8.88671875" style="1"/>
    <col min="14604" max="14604" width="4.21875" style="1" customWidth="1"/>
    <col min="14605" max="14605" width="25" style="1" customWidth="1"/>
    <col min="14606" max="14606" width="41.6640625" style="1" customWidth="1"/>
    <col min="14607" max="14607" width="19.6640625" style="1" customWidth="1"/>
    <col min="14608" max="14608" width="33.88671875" style="1" customWidth="1"/>
    <col min="14609" max="14609" width="25" style="1" customWidth="1"/>
    <col min="14610" max="14610" width="13.6640625" style="1" customWidth="1"/>
    <col min="14611" max="14624" width="4.88671875" style="1" customWidth="1"/>
    <col min="14625" max="14859" width="8.88671875" style="1"/>
    <col min="14860" max="14860" width="4.21875" style="1" customWidth="1"/>
    <col min="14861" max="14861" width="25" style="1" customWidth="1"/>
    <col min="14862" max="14862" width="41.6640625" style="1" customWidth="1"/>
    <col min="14863" max="14863" width="19.6640625" style="1" customWidth="1"/>
    <col min="14864" max="14864" width="33.88671875" style="1" customWidth="1"/>
    <col min="14865" max="14865" width="25" style="1" customWidth="1"/>
    <col min="14866" max="14866" width="13.6640625" style="1" customWidth="1"/>
    <col min="14867" max="14880" width="4.88671875" style="1" customWidth="1"/>
    <col min="14881" max="15115" width="8.88671875" style="1"/>
    <col min="15116" max="15116" width="4.21875" style="1" customWidth="1"/>
    <col min="15117" max="15117" width="25" style="1" customWidth="1"/>
    <col min="15118" max="15118" width="41.6640625" style="1" customWidth="1"/>
    <col min="15119" max="15119" width="19.6640625" style="1" customWidth="1"/>
    <col min="15120" max="15120" width="33.88671875" style="1" customWidth="1"/>
    <col min="15121" max="15121" width="25" style="1" customWidth="1"/>
    <col min="15122" max="15122" width="13.6640625" style="1" customWidth="1"/>
    <col min="15123" max="15136" width="4.88671875" style="1" customWidth="1"/>
    <col min="15137" max="15371" width="8.88671875" style="1"/>
    <col min="15372" max="15372" width="4.21875" style="1" customWidth="1"/>
    <col min="15373" max="15373" width="25" style="1" customWidth="1"/>
    <col min="15374" max="15374" width="41.6640625" style="1" customWidth="1"/>
    <col min="15375" max="15375" width="19.6640625" style="1" customWidth="1"/>
    <col min="15376" max="15376" width="33.88671875" style="1" customWidth="1"/>
    <col min="15377" max="15377" width="25" style="1" customWidth="1"/>
    <col min="15378" max="15378" width="13.6640625" style="1" customWidth="1"/>
    <col min="15379" max="15392" width="4.88671875" style="1" customWidth="1"/>
    <col min="15393" max="15627" width="8.88671875" style="1"/>
    <col min="15628" max="15628" width="4.21875" style="1" customWidth="1"/>
    <col min="15629" max="15629" width="25" style="1" customWidth="1"/>
    <col min="15630" max="15630" width="41.6640625" style="1" customWidth="1"/>
    <col min="15631" max="15631" width="19.6640625" style="1" customWidth="1"/>
    <col min="15632" max="15632" width="33.88671875" style="1" customWidth="1"/>
    <col min="15633" max="15633" width="25" style="1" customWidth="1"/>
    <col min="15634" max="15634" width="13.6640625" style="1" customWidth="1"/>
    <col min="15635" max="15648" width="4.88671875" style="1" customWidth="1"/>
    <col min="15649" max="15883" width="8.88671875" style="1"/>
    <col min="15884" max="15884" width="4.21875" style="1" customWidth="1"/>
    <col min="15885" max="15885" width="25" style="1" customWidth="1"/>
    <col min="15886" max="15886" width="41.6640625" style="1" customWidth="1"/>
    <col min="15887" max="15887" width="19.6640625" style="1" customWidth="1"/>
    <col min="15888" max="15888" width="33.88671875" style="1" customWidth="1"/>
    <col min="15889" max="15889" width="25" style="1" customWidth="1"/>
    <col min="15890" max="15890" width="13.6640625" style="1" customWidth="1"/>
    <col min="15891" max="15904" width="4.88671875" style="1" customWidth="1"/>
    <col min="15905" max="16139" width="8.88671875" style="1"/>
    <col min="16140" max="16140" width="4.21875" style="1" customWidth="1"/>
    <col min="16141" max="16141" width="25" style="1" customWidth="1"/>
    <col min="16142" max="16142" width="41.6640625" style="1" customWidth="1"/>
    <col min="16143" max="16143" width="19.6640625" style="1" customWidth="1"/>
    <col min="16144" max="16144" width="33.88671875" style="1" customWidth="1"/>
    <col min="16145" max="16145" width="25" style="1" customWidth="1"/>
    <col min="16146" max="16146" width="13.6640625" style="1" customWidth="1"/>
    <col min="16147" max="16160" width="4.88671875" style="1" customWidth="1"/>
    <col min="16161" max="16384" width="8.88671875" style="1"/>
  </cols>
  <sheetData>
    <row r="2" spans="1:32" ht="20.25" customHeight="1">
      <c r="A2" s="891" t="s">
        <v>288</v>
      </c>
      <c r="B2" s="1051"/>
    </row>
    <row r="3" spans="1:32" ht="20.25" customHeight="1">
      <c r="A3" s="1438" t="s">
        <v>38</v>
      </c>
      <c r="B3" s="1438"/>
      <c r="C3" s="1438"/>
      <c r="D3" s="1438"/>
      <c r="E3" s="1438"/>
      <c r="F3" s="1438"/>
      <c r="G3" s="1438"/>
      <c r="H3" s="1438"/>
      <c r="I3" s="1438"/>
      <c r="J3" s="1438"/>
      <c r="K3" s="1438"/>
      <c r="L3" s="1438"/>
      <c r="M3" s="1438"/>
      <c r="N3" s="1438"/>
      <c r="O3" s="1438"/>
      <c r="P3" s="1438"/>
      <c r="Q3" s="1438"/>
      <c r="R3" s="1438"/>
      <c r="S3" s="1438"/>
      <c r="T3" s="1438"/>
      <c r="U3" s="1438"/>
      <c r="V3" s="1438"/>
      <c r="W3" s="1438"/>
      <c r="X3" s="1438"/>
      <c r="Y3" s="1438"/>
      <c r="Z3" s="1438"/>
      <c r="AA3" s="1438"/>
      <c r="AB3" s="1438"/>
      <c r="AC3" s="1438"/>
      <c r="AD3" s="1438"/>
      <c r="AE3" s="1438"/>
      <c r="AF3" s="1438"/>
    </row>
    <row r="5" spans="1:32" ht="30" customHeight="1">
      <c r="S5" s="1272" t="s">
        <v>186</v>
      </c>
      <c r="T5" s="1273"/>
      <c r="U5" s="1273"/>
      <c r="V5" s="1274"/>
      <c r="W5" s="1174"/>
      <c r="X5" s="1173"/>
      <c r="Y5" s="1173"/>
      <c r="Z5" s="1173"/>
      <c r="AA5" s="1173"/>
      <c r="AB5" s="1173"/>
      <c r="AC5" s="1173"/>
      <c r="AD5" s="1173"/>
      <c r="AE5" s="1173"/>
      <c r="AF5" s="300"/>
    </row>
    <row r="7" spans="1:32" ht="17.25" customHeight="1">
      <c r="A7" s="1272" t="s">
        <v>1131</v>
      </c>
      <c r="B7" s="1273"/>
      <c r="C7" s="1274"/>
      <c r="D7" s="1272" t="s">
        <v>4</v>
      </c>
      <c r="E7" s="1274"/>
      <c r="F7" s="1272" t="s">
        <v>188</v>
      </c>
      <c r="G7" s="1274"/>
      <c r="H7" s="1272" t="s">
        <v>754</v>
      </c>
      <c r="I7" s="1273"/>
      <c r="J7" s="1273"/>
      <c r="K7" s="1273"/>
      <c r="L7" s="1273"/>
      <c r="M7" s="1273"/>
      <c r="N7" s="1273"/>
      <c r="O7" s="1273"/>
      <c r="P7" s="1273"/>
      <c r="Q7" s="1273"/>
      <c r="R7" s="1273"/>
      <c r="S7" s="1273"/>
      <c r="T7" s="1273"/>
      <c r="U7" s="1273"/>
      <c r="V7" s="1273"/>
      <c r="W7" s="1273"/>
      <c r="X7" s="1274"/>
      <c r="Y7" s="1272" t="s">
        <v>1243</v>
      </c>
      <c r="Z7" s="1273"/>
      <c r="AA7" s="1273"/>
      <c r="AB7" s="1274"/>
      <c r="AC7" s="1272" t="s">
        <v>190</v>
      </c>
      <c r="AD7" s="1273"/>
      <c r="AE7" s="1273"/>
      <c r="AF7" s="1274"/>
    </row>
    <row r="8" spans="1:32" ht="18.75" customHeight="1">
      <c r="A8" s="1440" t="s">
        <v>191</v>
      </c>
      <c r="B8" s="1441"/>
      <c r="C8" s="1442"/>
      <c r="D8" s="1440"/>
      <c r="E8" s="1442"/>
      <c r="F8" s="1440"/>
      <c r="G8" s="1442"/>
      <c r="H8" s="1402" t="s">
        <v>192</v>
      </c>
      <c r="I8" s="473" t="s">
        <v>1900</v>
      </c>
      <c r="J8" s="22" t="s">
        <v>2369</v>
      </c>
      <c r="K8" s="1172"/>
      <c r="L8" s="1172"/>
      <c r="M8" s="473" t="s">
        <v>1900</v>
      </c>
      <c r="N8" s="22" t="s">
        <v>2368</v>
      </c>
      <c r="O8" s="1172"/>
      <c r="P8" s="1172"/>
      <c r="Q8" s="473" t="s">
        <v>1900</v>
      </c>
      <c r="R8" s="22" t="s">
        <v>2367</v>
      </c>
      <c r="S8" s="1172"/>
      <c r="T8" s="1172"/>
      <c r="U8" s="473" t="s">
        <v>1900</v>
      </c>
      <c r="V8" s="22" t="s">
        <v>2366</v>
      </c>
      <c r="W8" s="1172"/>
      <c r="X8" s="1152"/>
      <c r="Y8" s="1455"/>
      <c r="Z8" s="1456"/>
      <c r="AA8" s="1456"/>
      <c r="AB8" s="1457"/>
      <c r="AC8" s="1455"/>
      <c r="AD8" s="1456"/>
      <c r="AE8" s="1456"/>
      <c r="AF8" s="1457"/>
    </row>
    <row r="9" spans="1:32" ht="18.75" customHeight="1">
      <c r="A9" s="1443"/>
      <c r="B9" s="1444"/>
      <c r="C9" s="1445"/>
      <c r="D9" s="1443"/>
      <c r="E9" s="1445"/>
      <c r="F9" s="1443"/>
      <c r="G9" s="1445"/>
      <c r="H9" s="1439"/>
      <c r="I9" s="1171" t="s">
        <v>1900</v>
      </c>
      <c r="J9" s="92" t="s">
        <v>2365</v>
      </c>
      <c r="K9" s="1170"/>
      <c r="L9" s="1170"/>
      <c r="M9" s="473" t="s">
        <v>1900</v>
      </c>
      <c r="N9" s="92" t="s">
        <v>2364</v>
      </c>
      <c r="O9" s="1170"/>
      <c r="P9" s="1170"/>
      <c r="Q9" s="473" t="s">
        <v>1900</v>
      </c>
      <c r="R9" s="92" t="s">
        <v>2363</v>
      </c>
      <c r="S9" s="1170"/>
      <c r="T9" s="1170"/>
      <c r="U9" s="473" t="s">
        <v>1900</v>
      </c>
      <c r="V9" s="92" t="s">
        <v>2362</v>
      </c>
      <c r="W9" s="1170"/>
      <c r="X9" s="1119"/>
      <c r="Y9" s="1458"/>
      <c r="Z9" s="1459"/>
      <c r="AA9" s="1459"/>
      <c r="AB9" s="1460"/>
      <c r="AC9" s="1458"/>
      <c r="AD9" s="1459"/>
      <c r="AE9" s="1459"/>
      <c r="AF9" s="1460"/>
    </row>
    <row r="10" spans="1:32" ht="18.75" customHeight="1">
      <c r="A10" s="41"/>
      <c r="B10" s="301"/>
      <c r="C10" s="1162"/>
      <c r="D10" s="6"/>
      <c r="E10" s="1152"/>
      <c r="F10" s="1053"/>
      <c r="G10" s="23"/>
      <c r="H10" s="1357" t="s">
        <v>368</v>
      </c>
      <c r="I10" s="473" t="s">
        <v>1900</v>
      </c>
      <c r="J10" s="22" t="s">
        <v>2361</v>
      </c>
      <c r="K10" s="1055"/>
      <c r="L10" s="1055"/>
      <c r="M10" s="1055"/>
      <c r="N10" s="1055"/>
      <c r="O10" s="1055"/>
      <c r="P10" s="1055"/>
      <c r="Q10" s="1055"/>
      <c r="R10" s="1055"/>
      <c r="S10" s="1055"/>
      <c r="T10" s="1055"/>
      <c r="U10" s="1055"/>
      <c r="V10" s="1055"/>
      <c r="W10" s="1055"/>
      <c r="X10" s="1056"/>
      <c r="Y10" s="473" t="s">
        <v>1900</v>
      </c>
      <c r="Z10" s="22" t="s">
        <v>2393</v>
      </c>
      <c r="AA10" s="22"/>
      <c r="AB10" s="1196"/>
      <c r="AC10" s="473" t="s">
        <v>1900</v>
      </c>
      <c r="AD10" s="22" t="s">
        <v>2393</v>
      </c>
      <c r="AE10" s="22"/>
      <c r="AF10" s="1196"/>
    </row>
    <row r="11" spans="1:32" ht="18.75" customHeight="1">
      <c r="A11" s="1130"/>
      <c r="B11" s="88"/>
      <c r="C11" s="1129"/>
      <c r="D11" s="863"/>
      <c r="E11" s="452"/>
      <c r="F11" s="1128"/>
      <c r="G11" s="315"/>
      <c r="H11" s="1424"/>
      <c r="I11" s="473" t="s">
        <v>1900</v>
      </c>
      <c r="J11" s="1" t="s">
        <v>2360</v>
      </c>
      <c r="K11" s="472"/>
      <c r="L11" s="472"/>
      <c r="M11" s="472"/>
      <c r="N11" s="472"/>
      <c r="O11" s="472"/>
      <c r="P11" s="472"/>
      <c r="Q11" s="472"/>
      <c r="R11" s="472"/>
      <c r="S11" s="472"/>
      <c r="T11" s="472"/>
      <c r="U11" s="472"/>
      <c r="V11" s="472"/>
      <c r="W11" s="472"/>
      <c r="X11" s="1166"/>
      <c r="Y11" s="473" t="s">
        <v>1900</v>
      </c>
      <c r="Z11" s="2" t="s">
        <v>2390</v>
      </c>
      <c r="AA11" s="101"/>
      <c r="AB11" s="1186"/>
      <c r="AC11" s="473" t="s">
        <v>1900</v>
      </c>
      <c r="AD11" s="2" t="s">
        <v>2390</v>
      </c>
      <c r="AE11" s="101"/>
      <c r="AF11" s="1186"/>
    </row>
    <row r="12" spans="1:32" ht="18.75" customHeight="1">
      <c r="A12" s="1130"/>
      <c r="B12" s="88"/>
      <c r="C12" s="1129"/>
      <c r="D12" s="863"/>
      <c r="E12" s="452"/>
      <c r="F12" s="1128"/>
      <c r="G12" s="315"/>
      <c r="H12" s="1406"/>
      <c r="I12" s="1126" t="s">
        <v>1900</v>
      </c>
      <c r="J12" s="1142" t="s">
        <v>2359</v>
      </c>
      <c r="K12" s="1157"/>
      <c r="L12" s="1157"/>
      <c r="M12" s="1157"/>
      <c r="N12" s="1157"/>
      <c r="O12" s="1157"/>
      <c r="P12" s="1157"/>
      <c r="Q12" s="1157"/>
      <c r="R12" s="1157"/>
      <c r="S12" s="1157"/>
      <c r="T12" s="1157"/>
      <c r="U12" s="1157"/>
      <c r="V12" s="1157"/>
      <c r="W12" s="1157"/>
      <c r="X12" s="1156"/>
      <c r="Y12" s="1187"/>
      <c r="Z12" s="101"/>
      <c r="AA12" s="101"/>
      <c r="AB12" s="1186"/>
      <c r="AC12" s="1187"/>
      <c r="AD12" s="101"/>
      <c r="AE12" s="101"/>
      <c r="AF12" s="1186"/>
    </row>
    <row r="13" spans="1:32" ht="18.75" customHeight="1">
      <c r="A13" s="1130"/>
      <c r="B13" s="88"/>
      <c r="C13" s="1129"/>
      <c r="D13" s="863"/>
      <c r="E13" s="452"/>
      <c r="F13" s="1128"/>
      <c r="G13" s="315"/>
      <c r="H13" s="1043" t="s">
        <v>1263</v>
      </c>
      <c r="I13" s="1136" t="s">
        <v>1900</v>
      </c>
      <c r="J13" s="1122" t="s">
        <v>2330</v>
      </c>
      <c r="K13" s="1122"/>
      <c r="L13" s="1135" t="s">
        <v>1900</v>
      </c>
      <c r="M13" s="1122" t="s">
        <v>2336</v>
      </c>
      <c r="N13" s="1122"/>
      <c r="O13" s="1135" t="s">
        <v>1900</v>
      </c>
      <c r="P13" s="1122" t="s">
        <v>2335</v>
      </c>
      <c r="Q13" s="1122"/>
      <c r="R13" s="1135" t="s">
        <v>1900</v>
      </c>
      <c r="S13" s="1122" t="s">
        <v>2489</v>
      </c>
      <c r="T13" s="1122"/>
      <c r="U13" s="1135" t="s">
        <v>1900</v>
      </c>
      <c r="V13" s="1122" t="s">
        <v>2549</v>
      </c>
      <c r="W13" s="1122"/>
      <c r="X13" s="1121"/>
      <c r="Y13" s="1187"/>
      <c r="Z13" s="101"/>
      <c r="AA13" s="101"/>
      <c r="AB13" s="1186"/>
      <c r="AC13" s="1187"/>
      <c r="AD13" s="101"/>
      <c r="AE13" s="101"/>
      <c r="AF13" s="1186"/>
    </row>
    <row r="14" spans="1:32" ht="18.75" customHeight="1">
      <c r="A14" s="1130"/>
      <c r="B14" s="88"/>
      <c r="C14" s="1129"/>
      <c r="D14" s="863"/>
      <c r="E14" s="452"/>
      <c r="F14" s="1128"/>
      <c r="G14" s="315"/>
      <c r="H14" s="1043" t="s">
        <v>1130</v>
      </c>
      <c r="I14" s="1136" t="s">
        <v>1900</v>
      </c>
      <c r="J14" s="1122" t="s">
        <v>2330</v>
      </c>
      <c r="K14" s="1145"/>
      <c r="L14" s="1135" t="s">
        <v>1900</v>
      </c>
      <c r="M14" s="1122" t="s">
        <v>2329</v>
      </c>
      <c r="N14" s="1145"/>
      <c r="O14" s="1145"/>
      <c r="P14" s="1145"/>
      <c r="Q14" s="1145"/>
      <c r="R14" s="1145"/>
      <c r="S14" s="1145"/>
      <c r="T14" s="1145"/>
      <c r="U14" s="1145"/>
      <c r="V14" s="1145"/>
      <c r="W14" s="1145"/>
      <c r="X14" s="1202"/>
      <c r="Y14" s="1187"/>
      <c r="Z14" s="101"/>
      <c r="AA14" s="101"/>
      <c r="AB14" s="1186"/>
      <c r="AC14" s="1187"/>
      <c r="AD14" s="101"/>
      <c r="AE14" s="101"/>
      <c r="AF14" s="1186"/>
    </row>
    <row r="15" spans="1:32" ht="18.75" customHeight="1">
      <c r="A15" s="1130"/>
      <c r="B15" s="88"/>
      <c r="C15" s="1129"/>
      <c r="D15" s="863"/>
      <c r="E15" s="452"/>
      <c r="F15" s="1128"/>
      <c r="G15" s="315"/>
      <c r="H15" s="1405" t="s">
        <v>526</v>
      </c>
      <c r="I15" s="1425" t="s">
        <v>1900</v>
      </c>
      <c r="J15" s="1414" t="s">
        <v>2330</v>
      </c>
      <c r="K15" s="1414"/>
      <c r="L15" s="1425" t="s">
        <v>1900</v>
      </c>
      <c r="M15" s="1414" t="s">
        <v>2329</v>
      </c>
      <c r="N15" s="1414"/>
      <c r="O15" s="2"/>
      <c r="P15" s="2"/>
      <c r="Q15" s="2"/>
      <c r="R15" s="2"/>
      <c r="S15" s="1189"/>
      <c r="T15" s="2"/>
      <c r="U15" s="2"/>
      <c r="V15" s="1189"/>
      <c r="W15" s="2"/>
      <c r="X15" s="315"/>
      <c r="Y15" s="1187"/>
      <c r="Z15" s="101"/>
      <c r="AA15" s="101"/>
      <c r="AB15" s="1186"/>
      <c r="AC15" s="1187"/>
      <c r="AD15" s="101"/>
      <c r="AE15" s="101"/>
      <c r="AF15" s="1186"/>
    </row>
    <row r="16" spans="1:32" ht="18.75" customHeight="1">
      <c r="A16" s="1130"/>
      <c r="B16" s="88"/>
      <c r="C16" s="1129"/>
      <c r="D16" s="863"/>
      <c r="E16" s="452"/>
      <c r="F16" s="1128"/>
      <c r="G16" s="315"/>
      <c r="H16" s="1406"/>
      <c r="I16" s="1296"/>
      <c r="J16" s="1415"/>
      <c r="K16" s="1415"/>
      <c r="L16" s="1296"/>
      <c r="M16" s="1415"/>
      <c r="N16" s="1415"/>
      <c r="O16" s="1124"/>
      <c r="P16" s="1124"/>
      <c r="Q16" s="1124"/>
      <c r="R16" s="1124"/>
      <c r="S16" s="1124"/>
      <c r="T16" s="1124"/>
      <c r="U16" s="1124"/>
      <c r="V16" s="1124"/>
      <c r="W16" s="1124"/>
      <c r="X16" s="1206"/>
      <c r="Y16" s="1187"/>
      <c r="Z16" s="101"/>
      <c r="AA16" s="101"/>
      <c r="AB16" s="1186"/>
      <c r="AC16" s="1187"/>
      <c r="AD16" s="101"/>
      <c r="AE16" s="101"/>
      <c r="AF16" s="1186"/>
    </row>
    <row r="17" spans="1:32" ht="18.75" customHeight="1">
      <c r="A17" s="1130"/>
      <c r="B17" s="88"/>
      <c r="C17" s="1129"/>
      <c r="D17" s="473" t="s">
        <v>1900</v>
      </c>
      <c r="E17" s="452" t="s">
        <v>2358</v>
      </c>
      <c r="F17" s="1128"/>
      <c r="G17" s="315"/>
      <c r="H17" s="1405" t="s">
        <v>527</v>
      </c>
      <c r="I17" s="1420" t="s">
        <v>1900</v>
      </c>
      <c r="J17" s="1413" t="s">
        <v>2330</v>
      </c>
      <c r="K17" s="1413"/>
      <c r="L17" s="1420" t="s">
        <v>1900</v>
      </c>
      <c r="M17" s="1413" t="s">
        <v>2329</v>
      </c>
      <c r="N17" s="1413"/>
      <c r="O17" s="1189"/>
      <c r="P17" s="1189"/>
      <c r="Q17" s="1189"/>
      <c r="R17" s="1189"/>
      <c r="S17" s="1189"/>
      <c r="T17" s="1189"/>
      <c r="U17" s="1189"/>
      <c r="V17" s="1189"/>
      <c r="W17" s="1189"/>
      <c r="X17" s="1207"/>
      <c r="Y17" s="1187"/>
      <c r="Z17" s="101"/>
      <c r="AA17" s="101"/>
      <c r="AB17" s="1186"/>
      <c r="AC17" s="1187"/>
      <c r="AD17" s="101"/>
      <c r="AE17" s="101"/>
      <c r="AF17" s="1186"/>
    </row>
    <row r="18" spans="1:32" ht="18.75" customHeight="1">
      <c r="A18" s="1139" t="s">
        <v>1900</v>
      </c>
      <c r="B18" s="88">
        <v>11</v>
      </c>
      <c r="C18" s="1129" t="s">
        <v>5</v>
      </c>
      <c r="D18" s="473" t="s">
        <v>1900</v>
      </c>
      <c r="E18" s="452" t="s">
        <v>2357</v>
      </c>
      <c r="F18" s="1128"/>
      <c r="G18" s="315"/>
      <c r="H18" s="1406"/>
      <c r="I18" s="1296"/>
      <c r="J18" s="1415"/>
      <c r="K18" s="1415"/>
      <c r="L18" s="1296"/>
      <c r="M18" s="1415"/>
      <c r="N18" s="1415"/>
      <c r="O18" s="1124"/>
      <c r="P18" s="1124"/>
      <c r="Q18" s="1124"/>
      <c r="R18" s="1124"/>
      <c r="S18" s="1124"/>
      <c r="T18" s="1124"/>
      <c r="U18" s="1124"/>
      <c r="V18" s="1124"/>
      <c r="W18" s="1124"/>
      <c r="X18" s="1206"/>
      <c r="Y18" s="1187"/>
      <c r="Z18" s="101"/>
      <c r="AA18" s="101"/>
      <c r="AB18" s="1186"/>
      <c r="AC18" s="1187"/>
      <c r="AD18" s="101"/>
      <c r="AE18" s="101"/>
      <c r="AF18" s="1186"/>
    </row>
    <row r="19" spans="1:32" ht="19.5" customHeight="1">
      <c r="A19" s="1130"/>
      <c r="B19" s="88"/>
      <c r="C19" s="1129"/>
      <c r="D19" s="473" t="s">
        <v>1900</v>
      </c>
      <c r="E19" s="452" t="s">
        <v>2356</v>
      </c>
      <c r="F19" s="1128"/>
      <c r="G19" s="315"/>
      <c r="H19" s="1043" t="s">
        <v>1132</v>
      </c>
      <c r="I19" s="473" t="s">
        <v>1900</v>
      </c>
      <c r="J19" s="1122" t="s">
        <v>2330</v>
      </c>
      <c r="K19" s="1145"/>
      <c r="L19" s="473" t="s">
        <v>1900</v>
      </c>
      <c r="M19" s="1122" t="s">
        <v>2329</v>
      </c>
      <c r="N19" s="1122"/>
      <c r="O19" s="1122"/>
      <c r="P19" s="1122"/>
      <c r="Q19" s="1122"/>
      <c r="R19" s="1122"/>
      <c r="S19" s="1122"/>
      <c r="T19" s="1122"/>
      <c r="U19" s="1122"/>
      <c r="V19" s="1122"/>
      <c r="W19" s="1122"/>
      <c r="X19" s="1121"/>
      <c r="Y19" s="1187"/>
      <c r="Z19" s="101"/>
      <c r="AA19" s="101"/>
      <c r="AB19" s="1186"/>
      <c r="AC19" s="1187"/>
      <c r="AD19" s="101"/>
      <c r="AE19" s="101"/>
      <c r="AF19" s="1186"/>
    </row>
    <row r="20" spans="1:32" ht="19.5" customHeight="1">
      <c r="A20" s="1130"/>
      <c r="B20" s="88"/>
      <c r="C20" s="1129"/>
      <c r="D20" s="863"/>
      <c r="E20" s="452"/>
      <c r="F20" s="1128"/>
      <c r="G20" s="315"/>
      <c r="H20" s="1405" t="s">
        <v>1101</v>
      </c>
      <c r="I20" s="1420" t="s">
        <v>1900</v>
      </c>
      <c r="J20" s="1413" t="s">
        <v>2350</v>
      </c>
      <c r="K20" s="1413"/>
      <c r="L20" s="1413"/>
      <c r="M20" s="1420" t="s">
        <v>1900</v>
      </c>
      <c r="N20" s="1413" t="s">
        <v>2349</v>
      </c>
      <c r="O20" s="1413"/>
      <c r="P20" s="1413"/>
      <c r="Q20" s="1189"/>
      <c r="R20" s="1189"/>
      <c r="S20" s="1189"/>
      <c r="T20" s="1189"/>
      <c r="U20" s="1189"/>
      <c r="V20" s="1189"/>
      <c r="W20" s="1189"/>
      <c r="X20" s="1207"/>
      <c r="Y20" s="1187"/>
      <c r="Z20" s="101"/>
      <c r="AA20" s="101"/>
      <c r="AB20" s="1186"/>
      <c r="AC20" s="1187"/>
      <c r="AD20" s="101"/>
      <c r="AE20" s="101"/>
      <c r="AF20" s="1186"/>
    </row>
    <row r="21" spans="1:32" ht="18.75" customHeight="1">
      <c r="A21" s="1130"/>
      <c r="B21" s="88"/>
      <c r="C21" s="1129"/>
      <c r="D21" s="863"/>
      <c r="E21" s="452"/>
      <c r="F21" s="1128"/>
      <c r="G21" s="315"/>
      <c r="H21" s="1406"/>
      <c r="I21" s="1296"/>
      <c r="J21" s="1415"/>
      <c r="K21" s="1415"/>
      <c r="L21" s="1415"/>
      <c r="M21" s="1296"/>
      <c r="N21" s="1415"/>
      <c r="O21" s="1415"/>
      <c r="P21" s="1415"/>
      <c r="Q21" s="1123"/>
      <c r="R21" s="1123"/>
      <c r="S21" s="1123"/>
      <c r="T21" s="1123"/>
      <c r="U21" s="1123"/>
      <c r="V21" s="1123"/>
      <c r="W21" s="1123"/>
      <c r="X21" s="1211"/>
      <c r="Y21" s="1187"/>
      <c r="Z21" s="101"/>
      <c r="AA21" s="101"/>
      <c r="AB21" s="1186"/>
      <c r="AC21" s="1187"/>
      <c r="AD21" s="101"/>
      <c r="AE21" s="101"/>
      <c r="AF21" s="1186"/>
    </row>
    <row r="22" spans="1:32" ht="18.75" customHeight="1">
      <c r="A22" s="1130"/>
      <c r="B22" s="88"/>
      <c r="C22" s="1129"/>
      <c r="D22" s="863"/>
      <c r="E22" s="452"/>
      <c r="F22" s="1128"/>
      <c r="G22" s="315"/>
      <c r="H22" s="1405" t="s">
        <v>1102</v>
      </c>
      <c r="I22" s="1420" t="s">
        <v>1900</v>
      </c>
      <c r="J22" s="1413" t="s">
        <v>2350</v>
      </c>
      <c r="K22" s="1413"/>
      <c r="L22" s="1413"/>
      <c r="M22" s="1420" t="s">
        <v>1900</v>
      </c>
      <c r="N22" s="1413" t="s">
        <v>2349</v>
      </c>
      <c r="O22" s="1413"/>
      <c r="P22" s="1413"/>
      <c r="Q22" s="1188"/>
      <c r="R22" s="1188"/>
      <c r="S22" s="1188"/>
      <c r="T22" s="1188"/>
      <c r="U22" s="1188"/>
      <c r="V22" s="1188"/>
      <c r="W22" s="1188"/>
      <c r="X22" s="1201"/>
      <c r="Y22" s="1187"/>
      <c r="Z22" s="101"/>
      <c r="AA22" s="101"/>
      <c r="AB22" s="1186"/>
      <c r="AC22" s="1187"/>
      <c r="AD22" s="101"/>
      <c r="AE22" s="101"/>
      <c r="AF22" s="1186"/>
    </row>
    <row r="23" spans="1:32" ht="18.75" customHeight="1">
      <c r="A23" s="1130"/>
      <c r="B23" s="88"/>
      <c r="C23" s="1129"/>
      <c r="D23" s="863"/>
      <c r="E23" s="452"/>
      <c r="F23" s="1128"/>
      <c r="G23" s="315"/>
      <c r="H23" s="1406"/>
      <c r="I23" s="1296"/>
      <c r="J23" s="1415"/>
      <c r="K23" s="1415"/>
      <c r="L23" s="1415"/>
      <c r="M23" s="1296"/>
      <c r="N23" s="1415"/>
      <c r="O23" s="1415"/>
      <c r="P23" s="1415"/>
      <c r="Q23" s="1123"/>
      <c r="R23" s="1123"/>
      <c r="S23" s="1123"/>
      <c r="T23" s="1123"/>
      <c r="U23" s="1123"/>
      <c r="V23" s="1123"/>
      <c r="W23" s="1123"/>
      <c r="X23" s="1211"/>
      <c r="Y23" s="1187"/>
      <c r="Z23" s="101"/>
      <c r="AA23" s="101"/>
      <c r="AB23" s="1186"/>
      <c r="AC23" s="1187"/>
      <c r="AD23" s="101"/>
      <c r="AE23" s="101"/>
      <c r="AF23" s="1186"/>
    </row>
    <row r="24" spans="1:32" ht="19.5" customHeight="1">
      <c r="A24" s="1130"/>
      <c r="B24" s="88"/>
      <c r="C24" s="1129"/>
      <c r="D24" s="863"/>
      <c r="E24" s="452"/>
      <c r="F24" s="1128"/>
      <c r="G24" s="315"/>
      <c r="H24" s="1235" t="s">
        <v>233</v>
      </c>
      <c r="I24" s="1136" t="s">
        <v>1900</v>
      </c>
      <c r="J24" s="1122" t="s">
        <v>2330</v>
      </c>
      <c r="K24" s="1122"/>
      <c r="L24" s="1135" t="s">
        <v>1900</v>
      </c>
      <c r="M24" s="1122" t="s">
        <v>2336</v>
      </c>
      <c r="N24" s="1122"/>
      <c r="O24" s="1135" t="s">
        <v>1900</v>
      </c>
      <c r="P24" s="1122" t="s">
        <v>2335</v>
      </c>
      <c r="Q24" s="1132"/>
      <c r="R24" s="1132"/>
      <c r="S24" s="1132"/>
      <c r="T24" s="1132"/>
      <c r="U24" s="1132"/>
      <c r="V24" s="1132"/>
      <c r="W24" s="1132"/>
      <c r="X24" s="1131"/>
      <c r="Y24" s="101"/>
      <c r="Z24" s="101"/>
      <c r="AA24" s="101"/>
      <c r="AB24" s="1186"/>
      <c r="AC24" s="1187"/>
      <c r="AD24" s="101"/>
      <c r="AE24" s="101"/>
      <c r="AF24" s="1186"/>
    </row>
    <row r="25" spans="1:32" ht="18.75" customHeight="1">
      <c r="A25" s="1130"/>
      <c r="B25" s="88"/>
      <c r="C25" s="1129"/>
      <c r="D25" s="863"/>
      <c r="E25" s="452"/>
      <c r="F25" s="1128"/>
      <c r="G25" s="315"/>
      <c r="H25" s="1043" t="s">
        <v>521</v>
      </c>
      <c r="I25" s="1136" t="s">
        <v>1900</v>
      </c>
      <c r="J25" s="1122" t="s">
        <v>2330</v>
      </c>
      <c r="K25" s="1122"/>
      <c r="L25" s="1135" t="s">
        <v>1900</v>
      </c>
      <c r="M25" s="1122" t="s">
        <v>2377</v>
      </c>
      <c r="N25" s="1122"/>
      <c r="O25" s="1135" t="s">
        <v>1900</v>
      </c>
      <c r="P25" s="1122" t="s">
        <v>2376</v>
      </c>
      <c r="Q25" s="1122"/>
      <c r="R25" s="1135" t="s">
        <v>1900</v>
      </c>
      <c r="S25" s="1122" t="s">
        <v>2375</v>
      </c>
      <c r="T25" s="1122"/>
      <c r="U25" s="1132"/>
      <c r="V25" s="1132"/>
      <c r="W25" s="1132"/>
      <c r="X25" s="1131"/>
      <c r="Y25" s="101"/>
      <c r="Z25" s="101"/>
      <c r="AA25" s="101"/>
      <c r="AB25" s="1186"/>
      <c r="AC25" s="1187"/>
      <c r="AD25" s="101"/>
      <c r="AE25" s="101"/>
      <c r="AF25" s="1186"/>
    </row>
    <row r="26" spans="1:32" ht="18.75" customHeight="1">
      <c r="A26" s="1130"/>
      <c r="B26" s="88"/>
      <c r="C26" s="1129"/>
      <c r="D26" s="863"/>
      <c r="E26" s="452"/>
      <c r="F26" s="1128"/>
      <c r="G26" s="315"/>
      <c r="H26" s="1217" t="s">
        <v>2374</v>
      </c>
      <c r="I26" s="1191" t="s">
        <v>1900</v>
      </c>
      <c r="J26" s="1189" t="s">
        <v>2373</v>
      </c>
      <c r="K26" s="1189"/>
      <c r="L26" s="1190" t="s">
        <v>1900</v>
      </c>
      <c r="M26" s="1189" t="s">
        <v>2372</v>
      </c>
      <c r="N26" s="1189"/>
      <c r="O26" s="1190" t="s">
        <v>1900</v>
      </c>
      <c r="P26" s="1189" t="s">
        <v>2371</v>
      </c>
      <c r="Q26" s="1189"/>
      <c r="R26" s="1190"/>
      <c r="S26" s="1189"/>
      <c r="T26" s="1189"/>
      <c r="U26" s="1159"/>
      <c r="V26" s="1159"/>
      <c r="W26" s="1159"/>
      <c r="X26" s="1158"/>
      <c r="Y26" s="101"/>
      <c r="Z26" s="101"/>
      <c r="AA26" s="101"/>
      <c r="AB26" s="1186"/>
      <c r="AC26" s="1187"/>
      <c r="AD26" s="101"/>
      <c r="AE26" s="101"/>
      <c r="AF26" s="1186"/>
    </row>
    <row r="27" spans="1:32" ht="19.5" customHeight="1">
      <c r="A27" s="91"/>
      <c r="B27" s="1054"/>
      <c r="C27" s="1120"/>
      <c r="D27" s="85"/>
      <c r="E27" s="1119"/>
      <c r="F27" s="442"/>
      <c r="G27" s="1154"/>
      <c r="H27" s="1183" t="s">
        <v>2370</v>
      </c>
      <c r="I27" s="1182" t="s">
        <v>1900</v>
      </c>
      <c r="J27" s="1180" t="s">
        <v>2330</v>
      </c>
      <c r="K27" s="1180"/>
      <c r="L27" s="1181" t="s">
        <v>1900</v>
      </c>
      <c r="M27" s="1180" t="s">
        <v>2329</v>
      </c>
      <c r="N27" s="1180"/>
      <c r="O27" s="1180"/>
      <c r="P27" s="1180"/>
      <c r="Q27" s="1179"/>
      <c r="R27" s="1179"/>
      <c r="S27" s="1179"/>
      <c r="T27" s="1179"/>
      <c r="U27" s="1179"/>
      <c r="V27" s="1179"/>
      <c r="W27" s="1179"/>
      <c r="X27" s="1178"/>
      <c r="Y27" s="1176"/>
      <c r="Z27" s="1176"/>
      <c r="AA27" s="1176"/>
      <c r="AB27" s="1175"/>
      <c r="AC27" s="1177"/>
      <c r="AD27" s="1176"/>
      <c r="AE27" s="1176"/>
      <c r="AF27" s="1175"/>
    </row>
    <row r="28" spans="1:32" ht="19.5" customHeight="1">
      <c r="A28" s="41"/>
      <c r="B28" s="301"/>
      <c r="C28" s="1162"/>
      <c r="D28" s="6"/>
      <c r="E28" s="1152"/>
      <c r="F28" s="1053"/>
      <c r="G28" s="23"/>
      <c r="H28" s="1040" t="s">
        <v>369</v>
      </c>
      <c r="I28" s="1151" t="s">
        <v>1900</v>
      </c>
      <c r="J28" s="1150" t="s">
        <v>2330</v>
      </c>
      <c r="K28" s="1161"/>
      <c r="L28" s="1149" t="s">
        <v>1900</v>
      </c>
      <c r="M28" s="1150" t="s">
        <v>2329</v>
      </c>
      <c r="N28" s="1150"/>
      <c r="O28" s="1150"/>
      <c r="P28" s="1150"/>
      <c r="Q28" s="1150"/>
      <c r="R28" s="1150"/>
      <c r="S28" s="1150"/>
      <c r="T28" s="1150"/>
      <c r="U28" s="1150"/>
      <c r="V28" s="1150"/>
      <c r="W28" s="1150"/>
      <c r="X28" s="1234"/>
      <c r="Y28" s="1169" t="s">
        <v>1900</v>
      </c>
      <c r="Z28" s="22" t="s">
        <v>2393</v>
      </c>
      <c r="AA28" s="22"/>
      <c r="AB28" s="1196"/>
      <c r="AC28" s="1197" t="s">
        <v>1900</v>
      </c>
      <c r="AD28" s="22" t="s">
        <v>2393</v>
      </c>
      <c r="AE28" s="22"/>
      <c r="AF28" s="1196"/>
    </row>
    <row r="29" spans="1:32" ht="18.75" customHeight="1">
      <c r="A29" s="1130"/>
      <c r="B29" s="88"/>
      <c r="C29" s="1129"/>
      <c r="D29" s="863"/>
      <c r="E29" s="452"/>
      <c r="F29" s="1128"/>
      <c r="G29" s="315"/>
      <c r="H29" s="1405" t="s">
        <v>1101</v>
      </c>
      <c r="I29" s="1420" t="s">
        <v>1900</v>
      </c>
      <c r="J29" s="1413" t="s">
        <v>2350</v>
      </c>
      <c r="K29" s="1413"/>
      <c r="L29" s="1413"/>
      <c r="M29" s="1420" t="s">
        <v>1900</v>
      </c>
      <c r="N29" s="1413" t="s">
        <v>2349</v>
      </c>
      <c r="O29" s="1413"/>
      <c r="P29" s="1413"/>
      <c r="Q29" s="1188"/>
      <c r="R29" s="1188"/>
      <c r="S29" s="1188"/>
      <c r="T29" s="1188"/>
      <c r="U29" s="1188"/>
      <c r="V29" s="1188"/>
      <c r="W29" s="1188"/>
      <c r="X29" s="1201"/>
      <c r="Y29" s="473" t="s">
        <v>1900</v>
      </c>
      <c r="Z29" s="2" t="s">
        <v>2390</v>
      </c>
      <c r="AA29" s="101"/>
      <c r="AB29" s="1186"/>
      <c r="AC29" s="473" t="s">
        <v>1900</v>
      </c>
      <c r="AD29" s="2" t="s">
        <v>2390</v>
      </c>
      <c r="AE29" s="101"/>
      <c r="AF29" s="1186"/>
    </row>
    <row r="30" spans="1:32" ht="18.75" customHeight="1">
      <c r="A30" s="1130"/>
      <c r="B30" s="88"/>
      <c r="C30" s="1129"/>
      <c r="D30" s="863"/>
      <c r="E30" s="452"/>
      <c r="F30" s="1128"/>
      <c r="G30" s="315"/>
      <c r="H30" s="1406"/>
      <c r="I30" s="1296"/>
      <c r="J30" s="1415"/>
      <c r="K30" s="1415"/>
      <c r="L30" s="1415"/>
      <c r="M30" s="1296"/>
      <c r="N30" s="1415"/>
      <c r="O30" s="1415"/>
      <c r="P30" s="1415"/>
      <c r="Q30" s="1157"/>
      <c r="R30" s="1157"/>
      <c r="S30" s="1157"/>
      <c r="T30" s="1157"/>
      <c r="U30" s="1157"/>
      <c r="V30" s="1157"/>
      <c r="W30" s="1157"/>
      <c r="X30" s="1156"/>
      <c r="Y30" s="1187"/>
      <c r="Z30" s="101"/>
      <c r="AA30" s="101"/>
      <c r="AB30" s="1186"/>
      <c r="AC30" s="1187"/>
      <c r="AD30" s="101"/>
      <c r="AE30" s="101"/>
      <c r="AF30" s="1186"/>
    </row>
    <row r="31" spans="1:32" ht="18.75" customHeight="1">
      <c r="A31" s="1130"/>
      <c r="B31" s="88"/>
      <c r="C31" s="1129"/>
      <c r="D31" s="863"/>
      <c r="E31" s="452"/>
      <c r="F31" s="1128"/>
      <c r="G31" s="315"/>
      <c r="H31" s="1405" t="s">
        <v>1102</v>
      </c>
      <c r="I31" s="1420" t="s">
        <v>1900</v>
      </c>
      <c r="J31" s="1413" t="s">
        <v>2350</v>
      </c>
      <c r="K31" s="1413"/>
      <c r="L31" s="1413"/>
      <c r="M31" s="1420" t="s">
        <v>1900</v>
      </c>
      <c r="N31" s="1413" t="s">
        <v>2349</v>
      </c>
      <c r="O31" s="1413"/>
      <c r="P31" s="1413"/>
      <c r="Q31" s="1188"/>
      <c r="R31" s="1188"/>
      <c r="S31" s="1188"/>
      <c r="T31" s="1188"/>
      <c r="U31" s="1188"/>
      <c r="V31" s="1188"/>
      <c r="W31" s="1188"/>
      <c r="X31" s="1201"/>
      <c r="Y31" s="1187"/>
      <c r="Z31" s="101"/>
      <c r="AA31" s="101"/>
      <c r="AB31" s="1186"/>
      <c r="AC31" s="1187"/>
      <c r="AD31" s="101"/>
      <c r="AE31" s="101"/>
      <c r="AF31" s="1186"/>
    </row>
    <row r="32" spans="1:32" ht="18.75" customHeight="1">
      <c r="A32" s="1139" t="s">
        <v>1900</v>
      </c>
      <c r="B32" s="88">
        <v>12</v>
      </c>
      <c r="C32" s="1129" t="s">
        <v>6</v>
      </c>
      <c r="D32" s="863"/>
      <c r="E32" s="452"/>
      <c r="F32" s="1128"/>
      <c r="G32" s="315"/>
      <c r="H32" s="1406"/>
      <c r="I32" s="1296"/>
      <c r="J32" s="1415"/>
      <c r="K32" s="1415"/>
      <c r="L32" s="1415"/>
      <c r="M32" s="1296"/>
      <c r="N32" s="1415"/>
      <c r="O32" s="1415"/>
      <c r="P32" s="1415"/>
      <c r="Q32" s="1157"/>
      <c r="R32" s="1157"/>
      <c r="S32" s="1157"/>
      <c r="T32" s="1157"/>
      <c r="U32" s="1157"/>
      <c r="V32" s="1157"/>
      <c r="W32" s="1157"/>
      <c r="X32" s="1156"/>
      <c r="Y32" s="1187"/>
      <c r="Z32" s="101"/>
      <c r="AA32" s="101"/>
      <c r="AB32" s="1186"/>
      <c r="AC32" s="1187"/>
      <c r="AD32" s="101"/>
      <c r="AE32" s="101"/>
      <c r="AF32" s="1186"/>
    </row>
    <row r="33" spans="1:32" ht="19.5" customHeight="1">
      <c r="A33" s="1130"/>
      <c r="B33" s="88"/>
      <c r="C33" s="1129"/>
      <c r="D33" s="863"/>
      <c r="E33" s="452"/>
      <c r="F33" s="1128"/>
      <c r="G33" s="315"/>
      <c r="H33" s="1048" t="s">
        <v>233</v>
      </c>
      <c r="I33" s="1135" t="s">
        <v>1900</v>
      </c>
      <c r="J33" s="1122" t="s">
        <v>2330</v>
      </c>
      <c r="K33" s="1122"/>
      <c r="L33" s="1135" t="s">
        <v>1900</v>
      </c>
      <c r="M33" s="1122" t="s">
        <v>2336</v>
      </c>
      <c r="N33" s="1122"/>
      <c r="O33" s="1135" t="s">
        <v>1900</v>
      </c>
      <c r="P33" s="1122" t="s">
        <v>2335</v>
      </c>
      <c r="Q33" s="1132"/>
      <c r="R33" s="1145"/>
      <c r="S33" s="1145"/>
      <c r="T33" s="1145"/>
      <c r="U33" s="1145"/>
      <c r="V33" s="1145"/>
      <c r="W33" s="1145"/>
      <c r="X33" s="1202"/>
      <c r="Y33" s="1187"/>
      <c r="Z33" s="101"/>
      <c r="AA33" s="101"/>
      <c r="AB33" s="1186"/>
      <c r="AC33" s="1187"/>
      <c r="AD33" s="101"/>
      <c r="AE33" s="101"/>
      <c r="AF33" s="1186"/>
    </row>
    <row r="34" spans="1:32" ht="19.5" customHeight="1">
      <c r="A34" s="1130"/>
      <c r="B34" s="88"/>
      <c r="C34" s="1129"/>
      <c r="D34" s="863"/>
      <c r="E34" s="452"/>
      <c r="F34" s="1128"/>
      <c r="G34" s="315"/>
      <c r="H34" s="1043" t="s">
        <v>522</v>
      </c>
      <c r="I34" s="1136" t="s">
        <v>1900</v>
      </c>
      <c r="J34" s="1124" t="s">
        <v>2330</v>
      </c>
      <c r="K34" s="1124"/>
      <c r="L34" s="1135" t="s">
        <v>1900</v>
      </c>
      <c r="M34" s="1122" t="s">
        <v>2548</v>
      </c>
      <c r="N34" s="1122"/>
      <c r="O34" s="1135" t="s">
        <v>1900</v>
      </c>
      <c r="P34" s="1122" t="s">
        <v>2335</v>
      </c>
      <c r="Q34" s="1122"/>
      <c r="R34" s="1135" t="s">
        <v>1900</v>
      </c>
      <c r="S34" s="1124" t="s">
        <v>2547</v>
      </c>
      <c r="T34" s="1124"/>
      <c r="U34" s="1122"/>
      <c r="V34" s="1122"/>
      <c r="W34" s="1122"/>
      <c r="X34" s="1121"/>
      <c r="Y34" s="1187"/>
      <c r="Z34" s="101"/>
      <c r="AA34" s="101"/>
      <c r="AB34" s="1186"/>
      <c r="AC34" s="1187"/>
      <c r="AD34" s="101"/>
      <c r="AE34" s="101"/>
      <c r="AF34" s="1186"/>
    </row>
    <row r="35" spans="1:32" ht="18.75" customHeight="1">
      <c r="A35" s="1130"/>
      <c r="B35" s="88"/>
      <c r="C35" s="1129"/>
      <c r="D35" s="863"/>
      <c r="E35" s="452"/>
      <c r="F35" s="1128"/>
      <c r="G35" s="315"/>
      <c r="H35" s="1043" t="s">
        <v>521</v>
      </c>
      <c r="I35" s="1136" t="s">
        <v>1900</v>
      </c>
      <c r="J35" s="1122" t="s">
        <v>2330</v>
      </c>
      <c r="K35" s="1122"/>
      <c r="L35" s="1135" t="s">
        <v>1900</v>
      </c>
      <c r="M35" s="1122" t="s">
        <v>2377</v>
      </c>
      <c r="N35" s="1122"/>
      <c r="O35" s="1135" t="s">
        <v>1900</v>
      </c>
      <c r="P35" s="1122" t="s">
        <v>2376</v>
      </c>
      <c r="Q35" s="1122"/>
      <c r="R35" s="1135" t="s">
        <v>1900</v>
      </c>
      <c r="S35" s="1122" t="s">
        <v>2375</v>
      </c>
      <c r="T35" s="1122"/>
      <c r="U35" s="1145"/>
      <c r="V35" s="1145"/>
      <c r="W35" s="1145"/>
      <c r="X35" s="1202"/>
      <c r="Y35" s="1187"/>
      <c r="Z35" s="101"/>
      <c r="AA35" s="101"/>
      <c r="AB35" s="1186"/>
      <c r="AC35" s="1187"/>
      <c r="AD35" s="101"/>
      <c r="AE35" s="101"/>
      <c r="AF35" s="1186"/>
    </row>
    <row r="36" spans="1:32" ht="18.75" customHeight="1">
      <c r="A36" s="1130"/>
      <c r="B36" s="88"/>
      <c r="C36" s="1129"/>
      <c r="D36" s="863"/>
      <c r="E36" s="452"/>
      <c r="F36" s="1128"/>
      <c r="G36" s="315"/>
      <c r="H36" s="1217" t="s">
        <v>2374</v>
      </c>
      <c r="I36" s="1191" t="s">
        <v>1900</v>
      </c>
      <c r="J36" s="1189" t="s">
        <v>2373</v>
      </c>
      <c r="K36" s="1189"/>
      <c r="L36" s="1190" t="s">
        <v>1900</v>
      </c>
      <c r="M36" s="1189" t="s">
        <v>2372</v>
      </c>
      <c r="N36" s="1189"/>
      <c r="O36" s="1190" t="s">
        <v>1900</v>
      </c>
      <c r="P36" s="1189" t="s">
        <v>2371</v>
      </c>
      <c r="Q36" s="1189"/>
      <c r="R36" s="1190"/>
      <c r="S36" s="1189"/>
      <c r="T36" s="1189"/>
      <c r="U36" s="1188"/>
      <c r="V36" s="1188"/>
      <c r="W36" s="1188"/>
      <c r="X36" s="1201"/>
      <c r="Y36" s="1187"/>
      <c r="Z36" s="101"/>
      <c r="AA36" s="101"/>
      <c r="AB36" s="1186"/>
      <c r="AC36" s="1187"/>
      <c r="AD36" s="101"/>
      <c r="AE36" s="101"/>
      <c r="AF36" s="1186"/>
    </row>
    <row r="37" spans="1:32" ht="19.5" customHeight="1">
      <c r="A37" s="91"/>
      <c r="B37" s="1054"/>
      <c r="C37" s="1120"/>
      <c r="D37" s="85"/>
      <c r="E37" s="1119"/>
      <c r="F37" s="442"/>
      <c r="G37" s="1154"/>
      <c r="H37" s="1183" t="s">
        <v>2370</v>
      </c>
      <c r="I37" s="1182" t="s">
        <v>1900</v>
      </c>
      <c r="J37" s="1180" t="s">
        <v>2330</v>
      </c>
      <c r="K37" s="1180"/>
      <c r="L37" s="1181" t="s">
        <v>1900</v>
      </c>
      <c r="M37" s="1180" t="s">
        <v>2329</v>
      </c>
      <c r="N37" s="1180"/>
      <c r="O37" s="1180"/>
      <c r="P37" s="1180"/>
      <c r="Q37" s="1225"/>
      <c r="R37" s="1180"/>
      <c r="S37" s="1180"/>
      <c r="T37" s="1180"/>
      <c r="U37" s="1180"/>
      <c r="V37" s="1180"/>
      <c r="W37" s="1180"/>
      <c r="X37" s="1200"/>
      <c r="Y37" s="1177"/>
      <c r="Z37" s="1176"/>
      <c r="AA37" s="1176"/>
      <c r="AB37" s="1175"/>
      <c r="AC37" s="1177"/>
      <c r="AD37" s="1176"/>
      <c r="AE37" s="1176"/>
      <c r="AF37" s="1175"/>
    </row>
    <row r="38" spans="1:32" ht="18.75" customHeight="1">
      <c r="A38" s="41"/>
      <c r="B38" s="301"/>
      <c r="C38" s="1162"/>
      <c r="D38" s="6"/>
      <c r="E38" s="1152"/>
      <c r="F38" s="1053"/>
      <c r="G38" s="23"/>
      <c r="H38" s="1040" t="s">
        <v>369</v>
      </c>
      <c r="I38" s="1151" t="s">
        <v>1900</v>
      </c>
      <c r="J38" s="1150" t="s">
        <v>2330</v>
      </c>
      <c r="K38" s="1161"/>
      <c r="L38" s="1149" t="s">
        <v>1900</v>
      </c>
      <c r="M38" s="1150" t="s">
        <v>2329</v>
      </c>
      <c r="N38" s="1150"/>
      <c r="O38" s="1150"/>
      <c r="P38" s="1150"/>
      <c r="Q38" s="1147"/>
      <c r="R38" s="1147"/>
      <c r="S38" s="1147"/>
      <c r="T38" s="1147"/>
      <c r="U38" s="1147"/>
      <c r="V38" s="1147"/>
      <c r="W38" s="1147"/>
      <c r="X38" s="1146"/>
      <c r="Y38" s="1169" t="s">
        <v>1900</v>
      </c>
      <c r="Z38" s="22" t="s">
        <v>2393</v>
      </c>
      <c r="AA38" s="22"/>
      <c r="AB38" s="1196"/>
      <c r="AC38" s="1446"/>
      <c r="AD38" s="1446"/>
      <c r="AE38" s="1446"/>
      <c r="AF38" s="1446"/>
    </row>
    <row r="39" spans="1:32" ht="18.75" customHeight="1">
      <c r="A39" s="1130"/>
      <c r="B39" s="88"/>
      <c r="C39" s="1129"/>
      <c r="D39" s="863"/>
      <c r="E39" s="452"/>
      <c r="F39" s="1128"/>
      <c r="G39" s="315"/>
      <c r="H39" s="1405" t="s">
        <v>1101</v>
      </c>
      <c r="I39" s="1420" t="s">
        <v>1900</v>
      </c>
      <c r="J39" s="1413" t="s">
        <v>2350</v>
      </c>
      <c r="K39" s="1413"/>
      <c r="L39" s="1413"/>
      <c r="M39" s="1420" t="s">
        <v>1900</v>
      </c>
      <c r="N39" s="1413" t="s">
        <v>2349</v>
      </c>
      <c r="O39" s="1413"/>
      <c r="P39" s="1413"/>
      <c r="Q39" s="1188"/>
      <c r="R39" s="1188"/>
      <c r="S39" s="1188"/>
      <c r="T39" s="1188"/>
      <c r="U39" s="1188"/>
      <c r="V39" s="1188"/>
      <c r="W39" s="1188"/>
      <c r="X39" s="1201"/>
      <c r="Y39" s="473" t="s">
        <v>1900</v>
      </c>
      <c r="Z39" s="2" t="s">
        <v>2390</v>
      </c>
      <c r="AA39" s="101"/>
      <c r="AB39" s="1186"/>
      <c r="AC39" s="1448"/>
      <c r="AD39" s="1448"/>
      <c r="AE39" s="1448"/>
      <c r="AF39" s="1448"/>
    </row>
    <row r="40" spans="1:32" ht="18.75" customHeight="1">
      <c r="A40" s="1130"/>
      <c r="B40" s="88"/>
      <c r="C40" s="1129"/>
      <c r="D40" s="863"/>
      <c r="E40" s="452"/>
      <c r="F40" s="1128"/>
      <c r="G40" s="315"/>
      <c r="H40" s="1406"/>
      <c r="I40" s="1296"/>
      <c r="J40" s="1415"/>
      <c r="K40" s="1415"/>
      <c r="L40" s="1415"/>
      <c r="M40" s="1296"/>
      <c r="N40" s="1415"/>
      <c r="O40" s="1415"/>
      <c r="P40" s="1415"/>
      <c r="Q40" s="1157"/>
      <c r="R40" s="1157"/>
      <c r="S40" s="1157"/>
      <c r="T40" s="1157"/>
      <c r="U40" s="1157"/>
      <c r="V40" s="1157"/>
      <c r="W40" s="1157"/>
      <c r="X40" s="1156"/>
      <c r="Y40" s="1187"/>
      <c r="Z40" s="101"/>
      <c r="AA40" s="101"/>
      <c r="AB40" s="1186"/>
      <c r="AC40" s="1448"/>
      <c r="AD40" s="1448"/>
      <c r="AE40" s="1448"/>
      <c r="AF40" s="1448"/>
    </row>
    <row r="41" spans="1:32" ht="18.75" customHeight="1">
      <c r="A41" s="1130"/>
      <c r="B41" s="88"/>
      <c r="C41" s="1129"/>
      <c r="D41" s="863"/>
      <c r="E41" s="452"/>
      <c r="F41" s="1128"/>
      <c r="G41" s="315"/>
      <c r="H41" s="1405" t="s">
        <v>1102</v>
      </c>
      <c r="I41" s="1420" t="s">
        <v>1900</v>
      </c>
      <c r="J41" s="1413" t="s">
        <v>2350</v>
      </c>
      <c r="K41" s="1413"/>
      <c r="L41" s="1413"/>
      <c r="M41" s="1420" t="s">
        <v>1900</v>
      </c>
      <c r="N41" s="1413" t="s">
        <v>2349</v>
      </c>
      <c r="O41" s="1413"/>
      <c r="P41" s="1413"/>
      <c r="Q41" s="1188"/>
      <c r="R41" s="1188"/>
      <c r="S41" s="1188"/>
      <c r="T41" s="1188"/>
      <c r="U41" s="1188"/>
      <c r="V41" s="1188"/>
      <c r="W41" s="1188"/>
      <c r="X41" s="1201"/>
      <c r="Y41" s="1187"/>
      <c r="Z41" s="101"/>
      <c r="AA41" s="101"/>
      <c r="AB41" s="1186"/>
      <c r="AC41" s="1448"/>
      <c r="AD41" s="1448"/>
      <c r="AE41" s="1448"/>
      <c r="AF41" s="1448"/>
    </row>
    <row r="42" spans="1:32" ht="18.75" customHeight="1">
      <c r="A42" s="1130"/>
      <c r="B42" s="88"/>
      <c r="C42" s="1129"/>
      <c r="D42" s="473" t="s">
        <v>1900</v>
      </c>
      <c r="E42" s="452" t="s">
        <v>2355</v>
      </c>
      <c r="F42" s="1128"/>
      <c r="G42" s="315"/>
      <c r="H42" s="1406"/>
      <c r="I42" s="1296"/>
      <c r="J42" s="1415"/>
      <c r="K42" s="1415"/>
      <c r="L42" s="1415"/>
      <c r="M42" s="1296"/>
      <c r="N42" s="1415"/>
      <c r="O42" s="1415"/>
      <c r="P42" s="1415"/>
      <c r="Q42" s="1157"/>
      <c r="R42" s="1157"/>
      <c r="S42" s="1157"/>
      <c r="T42" s="1157"/>
      <c r="U42" s="1157"/>
      <c r="V42" s="1157"/>
      <c r="W42" s="1157"/>
      <c r="X42" s="1156"/>
      <c r="Y42" s="1187"/>
      <c r="Z42" s="101"/>
      <c r="AA42" s="101"/>
      <c r="AB42" s="1186"/>
      <c r="AC42" s="1448"/>
      <c r="AD42" s="1448"/>
      <c r="AE42" s="1448"/>
      <c r="AF42" s="1448"/>
    </row>
    <row r="43" spans="1:32" ht="18.75" customHeight="1">
      <c r="A43" s="1139" t="s">
        <v>1900</v>
      </c>
      <c r="B43" s="88">
        <v>13</v>
      </c>
      <c r="C43" s="1129" t="s">
        <v>7</v>
      </c>
      <c r="D43" s="473" t="s">
        <v>1900</v>
      </c>
      <c r="E43" s="452" t="s">
        <v>2354</v>
      </c>
      <c r="F43" s="1128"/>
      <c r="G43" s="315"/>
      <c r="H43" s="1043" t="s">
        <v>1133</v>
      </c>
      <c r="I43" s="473" t="s">
        <v>1900</v>
      </c>
      <c r="J43" s="1122" t="s">
        <v>2330</v>
      </c>
      <c r="K43" s="1145"/>
      <c r="L43" s="473" t="s">
        <v>1900</v>
      </c>
      <c r="M43" s="1122" t="s">
        <v>2329</v>
      </c>
      <c r="N43" s="1122"/>
      <c r="O43" s="1132"/>
      <c r="P43" s="1132"/>
      <c r="Q43" s="1132"/>
      <c r="R43" s="1132"/>
      <c r="S43" s="1132"/>
      <c r="T43" s="1132"/>
      <c r="U43" s="1132"/>
      <c r="V43" s="1132"/>
      <c r="W43" s="1132"/>
      <c r="X43" s="1131"/>
      <c r="Y43" s="1187"/>
      <c r="Z43" s="101"/>
      <c r="AA43" s="101"/>
      <c r="AB43" s="1186"/>
      <c r="AC43" s="1448"/>
      <c r="AD43" s="1448"/>
      <c r="AE43" s="1448"/>
      <c r="AF43" s="1448"/>
    </row>
    <row r="44" spans="1:32" ht="18.75" customHeight="1">
      <c r="A44" s="1130"/>
      <c r="B44" s="88"/>
      <c r="C44" s="1129"/>
      <c r="D44" s="473" t="s">
        <v>1900</v>
      </c>
      <c r="E44" s="452" t="s">
        <v>2546</v>
      </c>
      <c r="F44" s="1128"/>
      <c r="G44" s="315"/>
      <c r="H44" s="1043" t="s">
        <v>1134</v>
      </c>
      <c r="I44" s="1191" t="s">
        <v>1900</v>
      </c>
      <c r="J44" s="1122" t="s">
        <v>2341</v>
      </c>
      <c r="K44" s="1145"/>
      <c r="L44" s="1195"/>
      <c r="M44" s="473" t="s">
        <v>1900</v>
      </c>
      <c r="N44" s="1122" t="s">
        <v>2340</v>
      </c>
      <c r="O44" s="1132"/>
      <c r="P44" s="1132"/>
      <c r="Q44" s="1132"/>
      <c r="R44" s="1132"/>
      <c r="S44" s="1132"/>
      <c r="T44" s="1132"/>
      <c r="U44" s="1132"/>
      <c r="V44" s="1132"/>
      <c r="W44" s="1132"/>
      <c r="X44" s="1131"/>
      <c r="Y44" s="1187"/>
      <c r="Z44" s="101"/>
      <c r="AA44" s="101"/>
      <c r="AB44" s="1186"/>
      <c r="AC44" s="1448"/>
      <c r="AD44" s="1448"/>
      <c r="AE44" s="1448"/>
      <c r="AF44" s="1448"/>
    </row>
    <row r="45" spans="1:32" ht="18.75" customHeight="1">
      <c r="A45" s="1130"/>
      <c r="B45" s="88"/>
      <c r="C45" s="1129"/>
      <c r="D45" s="863"/>
      <c r="E45" s="452"/>
      <c r="F45" s="1128"/>
      <c r="G45" s="315"/>
      <c r="H45" s="1043" t="s">
        <v>523</v>
      </c>
      <c r="I45" s="1191" t="s">
        <v>1900</v>
      </c>
      <c r="J45" s="1122" t="s">
        <v>2330</v>
      </c>
      <c r="K45" s="1145"/>
      <c r="L45" s="1135" t="s">
        <v>1900</v>
      </c>
      <c r="M45" s="1122" t="s">
        <v>2329</v>
      </c>
      <c r="N45" s="1122"/>
      <c r="O45" s="1134"/>
      <c r="P45" s="1134"/>
      <c r="Q45" s="1134"/>
      <c r="R45" s="1134"/>
      <c r="S45" s="1134"/>
      <c r="T45" s="1134"/>
      <c r="U45" s="1134"/>
      <c r="V45" s="1134"/>
      <c r="W45" s="1134"/>
      <c r="X45" s="1133"/>
      <c r="Y45" s="1187"/>
      <c r="Z45" s="101"/>
      <c r="AA45" s="101"/>
      <c r="AB45" s="1186"/>
      <c r="AC45" s="1448"/>
      <c r="AD45" s="1448"/>
      <c r="AE45" s="1448"/>
      <c r="AF45" s="1448"/>
    </row>
    <row r="46" spans="1:32" ht="18.75" customHeight="1">
      <c r="A46" s="1130"/>
      <c r="B46" s="88"/>
      <c r="C46" s="1129"/>
      <c r="D46" s="863"/>
      <c r="E46" s="452"/>
      <c r="F46" s="1128"/>
      <c r="G46" s="315"/>
      <c r="H46" s="1043" t="s">
        <v>524</v>
      </c>
      <c r="I46" s="1191" t="s">
        <v>1900</v>
      </c>
      <c r="J46" s="1122" t="s">
        <v>2330</v>
      </c>
      <c r="K46" s="1122"/>
      <c r="L46" s="1135" t="s">
        <v>1900</v>
      </c>
      <c r="M46" s="1122" t="s">
        <v>2334</v>
      </c>
      <c r="N46" s="1122"/>
      <c r="O46" s="473" t="s">
        <v>1900</v>
      </c>
      <c r="P46" s="1122" t="s">
        <v>2333</v>
      </c>
      <c r="Q46" s="1134"/>
      <c r="R46" s="1134"/>
      <c r="S46" s="1134"/>
      <c r="T46" s="1134"/>
      <c r="U46" s="1134"/>
      <c r="V46" s="1134"/>
      <c r="W46" s="1134"/>
      <c r="X46" s="1133"/>
      <c r="Y46" s="1187"/>
      <c r="Z46" s="101"/>
      <c r="AA46" s="101"/>
      <c r="AB46" s="1186"/>
      <c r="AC46" s="1448"/>
      <c r="AD46" s="1448"/>
      <c r="AE46" s="1448"/>
      <c r="AF46" s="1448"/>
    </row>
    <row r="47" spans="1:32" ht="18.75" customHeight="1">
      <c r="A47" s="1130"/>
      <c r="B47" s="88"/>
      <c r="C47" s="1129"/>
      <c r="D47" s="863"/>
      <c r="E47" s="452"/>
      <c r="F47" s="1128"/>
      <c r="G47" s="315"/>
      <c r="H47" s="1405" t="s">
        <v>522</v>
      </c>
      <c r="I47" s="1191" t="s">
        <v>1900</v>
      </c>
      <c r="J47" s="1189" t="s">
        <v>2330</v>
      </c>
      <c r="K47" s="1144"/>
      <c r="N47" s="1144"/>
      <c r="O47" s="1144"/>
      <c r="P47" s="1144"/>
      <c r="Q47" s="1190" t="s">
        <v>1900</v>
      </c>
      <c r="R47" s="1189" t="s">
        <v>2545</v>
      </c>
      <c r="S47" s="473"/>
      <c r="T47" s="2"/>
      <c r="U47" s="1144"/>
      <c r="V47" s="1144"/>
      <c r="W47" s="1144"/>
      <c r="X47" s="1143"/>
      <c r="Y47" s="1187"/>
      <c r="Z47" s="101"/>
      <c r="AA47" s="101"/>
      <c r="AB47" s="1186"/>
      <c r="AC47" s="1449"/>
      <c r="AD47" s="1449"/>
      <c r="AE47" s="1449"/>
      <c r="AF47" s="1449"/>
    </row>
    <row r="48" spans="1:32" ht="18.75" customHeight="1">
      <c r="A48" s="1130"/>
      <c r="B48" s="88"/>
      <c r="C48" s="1129"/>
      <c r="D48" s="863"/>
      <c r="E48" s="452"/>
      <c r="F48" s="1128"/>
      <c r="G48" s="315"/>
      <c r="H48" s="1424"/>
      <c r="I48" s="1139" t="s">
        <v>1900</v>
      </c>
      <c r="J48" s="2" t="s">
        <v>2544</v>
      </c>
      <c r="L48" s="473"/>
      <c r="M48" s="2"/>
      <c r="Q48" s="473" t="s">
        <v>1900</v>
      </c>
      <c r="R48" s="1" t="s">
        <v>2543</v>
      </c>
      <c r="S48" s="473"/>
      <c r="T48" s="2"/>
      <c r="X48" s="89"/>
      <c r="Y48" s="1187"/>
      <c r="Z48" s="101"/>
      <c r="AA48" s="101"/>
      <c r="AB48" s="1186"/>
      <c r="AC48" s="1449"/>
      <c r="AD48" s="1449"/>
      <c r="AE48" s="1449"/>
      <c r="AF48" s="1449"/>
    </row>
    <row r="49" spans="1:32" ht="18.75" customHeight="1">
      <c r="A49" s="91"/>
      <c r="B49" s="1054"/>
      <c r="C49" s="1120"/>
      <c r="D49" s="85"/>
      <c r="E49" s="1119"/>
      <c r="F49" s="442"/>
      <c r="G49" s="1154"/>
      <c r="H49" s="1421"/>
      <c r="I49" s="1233" t="s">
        <v>1900</v>
      </c>
      <c r="J49" s="1232" t="s">
        <v>2542</v>
      </c>
      <c r="K49" s="1231"/>
      <c r="L49" s="1231"/>
      <c r="M49" s="1231"/>
      <c r="N49" s="1231"/>
      <c r="O49" s="1232"/>
      <c r="P49" s="1232"/>
      <c r="Q49" s="1231"/>
      <c r="R49" s="1231"/>
      <c r="S49" s="1231"/>
      <c r="T49" s="1231"/>
      <c r="U49" s="1231"/>
      <c r="V49" s="1231"/>
      <c r="W49" s="1231"/>
      <c r="X49" s="1230"/>
      <c r="Y49" s="1177"/>
      <c r="Z49" s="1176"/>
      <c r="AA49" s="1176"/>
      <c r="AB49" s="1175"/>
      <c r="AC49" s="1450"/>
      <c r="AD49" s="1450"/>
      <c r="AE49" s="1450"/>
      <c r="AF49" s="1450"/>
    </row>
    <row r="50" spans="1:32" ht="19.5" customHeight="1">
      <c r="A50" s="41"/>
      <c r="B50" s="301"/>
      <c r="C50" s="1162"/>
      <c r="D50" s="6"/>
      <c r="E50" s="1152"/>
      <c r="F50" s="1053"/>
      <c r="G50" s="23"/>
      <c r="H50" s="1040" t="s">
        <v>395</v>
      </c>
      <c r="I50" s="1169" t="s">
        <v>1900</v>
      </c>
      <c r="J50" s="1150" t="s">
        <v>2330</v>
      </c>
      <c r="K50" s="1161"/>
      <c r="L50" s="1197" t="s">
        <v>1900</v>
      </c>
      <c r="M50" s="1150" t="s">
        <v>2329</v>
      </c>
      <c r="N50" s="1150"/>
      <c r="O50" s="1150"/>
      <c r="P50" s="1150"/>
      <c r="Q50" s="1147"/>
      <c r="R50" s="1147"/>
      <c r="S50" s="1147"/>
      <c r="T50" s="1147"/>
      <c r="U50" s="1147"/>
      <c r="V50" s="1147"/>
      <c r="W50" s="1147"/>
      <c r="X50" s="1146"/>
      <c r="Y50" s="1197" t="s">
        <v>1900</v>
      </c>
      <c r="Z50" s="22" t="s">
        <v>2393</v>
      </c>
      <c r="AA50" s="22"/>
      <c r="AB50" s="1196"/>
      <c r="AC50" s="1446"/>
      <c r="AD50" s="1446"/>
      <c r="AE50" s="1446"/>
      <c r="AF50" s="1446"/>
    </row>
    <row r="51" spans="1:32" ht="18.75" customHeight="1">
      <c r="A51" s="1130"/>
      <c r="B51" s="88"/>
      <c r="C51" s="1129"/>
      <c r="D51" s="863"/>
      <c r="E51" s="452"/>
      <c r="F51" s="1128"/>
      <c r="G51" s="315"/>
      <c r="H51" s="1405" t="s">
        <v>1103</v>
      </c>
      <c r="I51" s="1451" t="s">
        <v>1900</v>
      </c>
      <c r="J51" s="1413" t="s">
        <v>2350</v>
      </c>
      <c r="K51" s="1413"/>
      <c r="L51" s="1413"/>
      <c r="M51" s="1420" t="s">
        <v>1900</v>
      </c>
      <c r="N51" s="1413" t="s">
        <v>2349</v>
      </c>
      <c r="O51" s="1413"/>
      <c r="P51" s="1413"/>
      <c r="Q51" s="1188"/>
      <c r="R51" s="1188"/>
      <c r="S51" s="1188"/>
      <c r="T51" s="1188"/>
      <c r="U51" s="1188"/>
      <c r="V51" s="1188"/>
      <c r="W51" s="1188"/>
      <c r="X51" s="1201"/>
      <c r="Y51" s="473" t="s">
        <v>1900</v>
      </c>
      <c r="Z51" s="2" t="s">
        <v>2390</v>
      </c>
      <c r="AA51" s="101"/>
      <c r="AB51" s="1186"/>
      <c r="AC51" s="1448"/>
      <c r="AD51" s="1448"/>
      <c r="AE51" s="1448"/>
      <c r="AF51" s="1448"/>
    </row>
    <row r="52" spans="1:32" ht="18.75" customHeight="1">
      <c r="A52" s="1130"/>
      <c r="B52" s="88"/>
      <c r="C52" s="1129"/>
      <c r="D52" s="863"/>
      <c r="E52" s="452"/>
      <c r="F52" s="1128"/>
      <c r="G52" s="315"/>
      <c r="H52" s="1406"/>
      <c r="I52" s="1295"/>
      <c r="J52" s="1415"/>
      <c r="K52" s="1415"/>
      <c r="L52" s="1415"/>
      <c r="M52" s="1296"/>
      <c r="N52" s="1415"/>
      <c r="O52" s="1415"/>
      <c r="P52" s="1415"/>
      <c r="Q52" s="1157"/>
      <c r="R52" s="1157"/>
      <c r="S52" s="1157"/>
      <c r="T52" s="1157"/>
      <c r="U52" s="1157"/>
      <c r="V52" s="1157"/>
      <c r="W52" s="1157"/>
      <c r="X52" s="1156"/>
      <c r="Y52" s="1187"/>
      <c r="Z52" s="101"/>
      <c r="AA52" s="101"/>
      <c r="AB52" s="1186"/>
      <c r="AC52" s="1448"/>
      <c r="AD52" s="1448"/>
      <c r="AE52" s="1448"/>
      <c r="AF52" s="1448"/>
    </row>
    <row r="53" spans="1:32" ht="18.75" customHeight="1">
      <c r="A53" s="1130"/>
      <c r="B53" s="88"/>
      <c r="C53" s="1129"/>
      <c r="D53" s="473" t="s">
        <v>1900</v>
      </c>
      <c r="E53" s="452" t="s">
        <v>2541</v>
      </c>
      <c r="F53" s="1128"/>
      <c r="G53" s="315"/>
      <c r="H53" s="1405" t="s">
        <v>1104</v>
      </c>
      <c r="I53" s="1451" t="s">
        <v>1900</v>
      </c>
      <c r="J53" s="1413" t="s">
        <v>2350</v>
      </c>
      <c r="K53" s="1413"/>
      <c r="L53" s="1413"/>
      <c r="M53" s="1420" t="s">
        <v>1900</v>
      </c>
      <c r="N53" s="1413" t="s">
        <v>2349</v>
      </c>
      <c r="O53" s="1413"/>
      <c r="P53" s="1413"/>
      <c r="Q53" s="1188"/>
      <c r="R53" s="1188"/>
      <c r="S53" s="1188"/>
      <c r="T53" s="1188"/>
      <c r="U53" s="1188"/>
      <c r="V53" s="1188"/>
      <c r="W53" s="1188"/>
      <c r="X53" s="1201"/>
      <c r="Y53" s="1187"/>
      <c r="Z53" s="101"/>
      <c r="AA53" s="101"/>
      <c r="AB53" s="1186"/>
      <c r="AC53" s="1448"/>
      <c r="AD53" s="1448"/>
      <c r="AE53" s="1448"/>
      <c r="AF53" s="1448"/>
    </row>
    <row r="54" spans="1:32" ht="18.75" customHeight="1">
      <c r="A54" s="1139" t="s">
        <v>1900</v>
      </c>
      <c r="B54" s="88">
        <v>14</v>
      </c>
      <c r="C54" s="1129" t="s">
        <v>196</v>
      </c>
      <c r="D54" s="473" t="s">
        <v>1900</v>
      </c>
      <c r="E54" s="452" t="s">
        <v>2351</v>
      </c>
      <c r="F54" s="1128"/>
      <c r="G54" s="315"/>
      <c r="H54" s="1406"/>
      <c r="I54" s="1295"/>
      <c r="J54" s="1415"/>
      <c r="K54" s="1415"/>
      <c r="L54" s="1415"/>
      <c r="M54" s="1296"/>
      <c r="N54" s="1415"/>
      <c r="O54" s="1415"/>
      <c r="P54" s="1415"/>
      <c r="Q54" s="1157"/>
      <c r="R54" s="1157"/>
      <c r="S54" s="1157"/>
      <c r="T54" s="1157"/>
      <c r="U54" s="1157"/>
      <c r="V54" s="1157"/>
      <c r="W54" s="1157"/>
      <c r="X54" s="1156"/>
      <c r="Y54" s="1187"/>
      <c r="Z54" s="101"/>
      <c r="AA54" s="101"/>
      <c r="AB54" s="1186"/>
      <c r="AC54" s="1448"/>
      <c r="AD54" s="1448"/>
      <c r="AE54" s="1448"/>
      <c r="AF54" s="1448"/>
    </row>
    <row r="55" spans="1:32" ht="19.5" customHeight="1">
      <c r="A55" s="1130"/>
      <c r="B55" s="88"/>
      <c r="C55" s="1129"/>
      <c r="D55" s="473" t="s">
        <v>1900</v>
      </c>
      <c r="E55" s="452" t="s">
        <v>2348</v>
      </c>
      <c r="F55" s="1128"/>
      <c r="G55" s="315"/>
      <c r="H55" s="1405" t="s">
        <v>525</v>
      </c>
      <c r="I55" s="1139" t="s">
        <v>1900</v>
      </c>
      <c r="J55" s="1189" t="s">
        <v>2330</v>
      </c>
      <c r="K55" s="1189"/>
      <c r="L55" s="1203"/>
      <c r="M55" s="473" t="s">
        <v>1900</v>
      </c>
      <c r="N55" s="1189" t="s">
        <v>2347</v>
      </c>
      <c r="O55" s="1189"/>
      <c r="P55" s="1203"/>
      <c r="Q55" s="473" t="s">
        <v>1900</v>
      </c>
      <c r="R55" s="1144" t="s">
        <v>2346</v>
      </c>
      <c r="S55" s="1144"/>
      <c r="T55" s="1144"/>
      <c r="U55" s="1144"/>
      <c r="V55" s="1144"/>
      <c r="W55" s="1144"/>
      <c r="X55" s="1143"/>
      <c r="Y55" s="1187"/>
      <c r="Z55" s="101"/>
      <c r="AA55" s="101"/>
      <c r="AB55" s="1186"/>
      <c r="AC55" s="1448"/>
      <c r="AD55" s="1448"/>
      <c r="AE55" s="1448"/>
      <c r="AF55" s="1448"/>
    </row>
    <row r="56" spans="1:32" ht="19.5" customHeight="1">
      <c r="A56" s="1130"/>
      <c r="B56" s="88"/>
      <c r="C56" s="1129"/>
      <c r="D56" s="863"/>
      <c r="E56" s="452"/>
      <c r="F56" s="1128"/>
      <c r="G56" s="315"/>
      <c r="H56" s="1406"/>
      <c r="I56" s="1139" t="s">
        <v>1900</v>
      </c>
      <c r="J56" s="1142" t="s">
        <v>2345</v>
      </c>
      <c r="K56" s="1142"/>
      <c r="L56" s="1142"/>
      <c r="M56" s="473" t="s">
        <v>1900</v>
      </c>
      <c r="N56" s="1142" t="s">
        <v>2344</v>
      </c>
      <c r="O56" s="1142"/>
      <c r="P56" s="1142"/>
      <c r="Q56" s="1142"/>
      <c r="R56" s="1142"/>
      <c r="S56" s="1142"/>
      <c r="T56" s="1142"/>
      <c r="U56" s="1142"/>
      <c r="V56" s="1142"/>
      <c r="W56" s="1142"/>
      <c r="X56" s="1141"/>
      <c r="Y56" s="1187"/>
      <c r="Z56" s="101"/>
      <c r="AA56" s="101"/>
      <c r="AB56" s="1186"/>
      <c r="AC56" s="1448"/>
      <c r="AD56" s="1448"/>
      <c r="AE56" s="1448"/>
      <c r="AF56" s="1448"/>
    </row>
    <row r="57" spans="1:32" ht="19.5" customHeight="1">
      <c r="A57" s="1130"/>
      <c r="B57" s="88"/>
      <c r="C57" s="1129"/>
      <c r="D57" s="863"/>
      <c r="E57" s="452"/>
      <c r="F57" s="1128"/>
      <c r="G57" s="315"/>
      <c r="H57" s="1043" t="s">
        <v>1264</v>
      </c>
      <c r="I57" s="1191" t="s">
        <v>1900</v>
      </c>
      <c r="J57" s="1122" t="s">
        <v>2330</v>
      </c>
      <c r="K57" s="1145"/>
      <c r="L57" s="473" t="s">
        <v>1900</v>
      </c>
      <c r="M57" s="1122" t="s">
        <v>2329</v>
      </c>
      <c r="N57" s="1122"/>
      <c r="O57" s="1132"/>
      <c r="P57" s="1132"/>
      <c r="Q57" s="1132"/>
      <c r="R57" s="1132"/>
      <c r="S57" s="1132"/>
      <c r="T57" s="1132"/>
      <c r="U57" s="1132"/>
      <c r="V57" s="1132"/>
      <c r="W57" s="1132"/>
      <c r="X57" s="1131"/>
      <c r="Y57" s="1187"/>
      <c r="Z57" s="101"/>
      <c r="AA57" s="101"/>
      <c r="AB57" s="1186"/>
      <c r="AC57" s="1448"/>
      <c r="AD57" s="1448"/>
      <c r="AE57" s="1448"/>
      <c r="AF57" s="1448"/>
    </row>
    <row r="58" spans="1:32" ht="19.5" customHeight="1">
      <c r="A58" s="91"/>
      <c r="B58" s="1054"/>
      <c r="C58" s="1120"/>
      <c r="D58" s="85"/>
      <c r="E58" s="1119"/>
      <c r="F58" s="442"/>
      <c r="G58" s="1154"/>
      <c r="H58" s="1044" t="s">
        <v>522</v>
      </c>
      <c r="I58" s="1118" t="s">
        <v>1900</v>
      </c>
      <c r="J58" s="43" t="s">
        <v>2330</v>
      </c>
      <c r="K58" s="43"/>
      <c r="L58" s="1117" t="s">
        <v>1900</v>
      </c>
      <c r="M58" s="43" t="s">
        <v>2334</v>
      </c>
      <c r="N58" s="43"/>
      <c r="O58" s="1117" t="s">
        <v>1900</v>
      </c>
      <c r="P58" s="43" t="s">
        <v>2530</v>
      </c>
      <c r="Q58" s="1165"/>
      <c r="R58" s="1165"/>
      <c r="S58" s="1165"/>
      <c r="T58" s="1165"/>
      <c r="U58" s="1165"/>
      <c r="V58" s="1165"/>
      <c r="W58" s="1165"/>
      <c r="X58" s="1164"/>
      <c r="Y58" s="1177"/>
      <c r="Z58" s="1176"/>
      <c r="AA58" s="1176"/>
      <c r="AB58" s="1175"/>
      <c r="AC58" s="1450"/>
      <c r="AD58" s="1450"/>
      <c r="AE58" s="1450"/>
      <c r="AF58" s="1450"/>
    </row>
    <row r="59" spans="1:32" ht="18.75" customHeight="1">
      <c r="A59" s="41"/>
      <c r="B59" s="301"/>
      <c r="C59" s="1162"/>
      <c r="D59" s="6"/>
      <c r="E59" s="4"/>
      <c r="F59" s="6"/>
      <c r="G59" s="301"/>
      <c r="H59" s="1045" t="s">
        <v>395</v>
      </c>
      <c r="I59" s="473" t="s">
        <v>1900</v>
      </c>
      <c r="J59" s="1124" t="s">
        <v>2330</v>
      </c>
      <c r="K59" s="1123"/>
      <c r="L59" s="473" t="s">
        <v>1900</v>
      </c>
      <c r="M59" s="1124" t="s">
        <v>2329</v>
      </c>
      <c r="N59" s="1124"/>
      <c r="O59" s="1124"/>
      <c r="P59" s="1124"/>
      <c r="Q59" s="1157"/>
      <c r="R59" s="1157"/>
      <c r="S59" s="1157"/>
      <c r="T59" s="1157"/>
      <c r="U59" s="1157"/>
      <c r="V59" s="1157"/>
      <c r="W59" s="1157"/>
      <c r="X59" s="1156"/>
      <c r="Y59" s="473" t="s">
        <v>1900</v>
      </c>
      <c r="Z59" s="2" t="s">
        <v>2393</v>
      </c>
      <c r="AA59" s="2"/>
      <c r="AB59" s="1186"/>
      <c r="AC59" s="1446"/>
      <c r="AD59" s="1446"/>
      <c r="AE59" s="1446"/>
      <c r="AF59" s="1446"/>
    </row>
    <row r="60" spans="1:32" ht="18.75" customHeight="1">
      <c r="A60" s="1130"/>
      <c r="B60" s="88"/>
      <c r="C60" s="1129"/>
      <c r="D60" s="863"/>
      <c r="E60" s="89"/>
      <c r="F60" s="863"/>
      <c r="G60" s="88"/>
      <c r="H60" s="1405" t="s">
        <v>1103</v>
      </c>
      <c r="I60" s="1420" t="s">
        <v>1900</v>
      </c>
      <c r="J60" s="1413" t="s">
        <v>2350</v>
      </c>
      <c r="K60" s="1413"/>
      <c r="L60" s="1413"/>
      <c r="M60" s="1420" t="s">
        <v>1900</v>
      </c>
      <c r="N60" s="1413" t="s">
        <v>2349</v>
      </c>
      <c r="O60" s="1413"/>
      <c r="P60" s="1413"/>
      <c r="Q60" s="1188"/>
      <c r="R60" s="1188"/>
      <c r="S60" s="1188"/>
      <c r="T60" s="1188"/>
      <c r="U60" s="1188"/>
      <c r="V60" s="1188"/>
      <c r="W60" s="1188"/>
      <c r="X60" s="1201"/>
      <c r="Y60" s="473" t="s">
        <v>1900</v>
      </c>
      <c r="Z60" s="2" t="s">
        <v>2390</v>
      </c>
      <c r="AA60" s="101"/>
      <c r="AB60" s="1186"/>
      <c r="AC60" s="1448"/>
      <c r="AD60" s="1448"/>
      <c r="AE60" s="1448"/>
      <c r="AF60" s="1448"/>
    </row>
    <row r="61" spans="1:32" ht="18.75" customHeight="1">
      <c r="A61" s="1139" t="s">
        <v>1900</v>
      </c>
      <c r="B61" s="88">
        <v>31</v>
      </c>
      <c r="C61" s="1129" t="s">
        <v>509</v>
      </c>
      <c r="D61" s="863"/>
      <c r="E61" s="89"/>
      <c r="F61" s="863"/>
      <c r="G61" s="88"/>
      <c r="H61" s="1406"/>
      <c r="I61" s="1296"/>
      <c r="J61" s="1415"/>
      <c r="K61" s="1415"/>
      <c r="L61" s="1415"/>
      <c r="M61" s="1296"/>
      <c r="N61" s="1415"/>
      <c r="O61" s="1415"/>
      <c r="P61" s="1415"/>
      <c r="Q61" s="1157"/>
      <c r="R61" s="1157"/>
      <c r="S61" s="1157"/>
      <c r="T61" s="1157"/>
      <c r="U61" s="1157"/>
      <c r="V61" s="1157"/>
      <c r="W61" s="1157"/>
      <c r="X61" s="1156"/>
      <c r="Y61" s="1187"/>
      <c r="Z61" s="101"/>
      <c r="AA61" s="101"/>
      <c r="AB61" s="1186"/>
      <c r="AC61" s="1449"/>
      <c r="AD61" s="1449"/>
      <c r="AE61" s="1449"/>
      <c r="AF61" s="1449"/>
    </row>
    <row r="62" spans="1:32" ht="18.75" customHeight="1">
      <c r="A62" s="1130"/>
      <c r="B62" s="88"/>
      <c r="C62" s="1129"/>
      <c r="D62" s="863"/>
      <c r="E62" s="89"/>
      <c r="F62" s="863"/>
      <c r="G62" s="88"/>
      <c r="H62" s="1405" t="s">
        <v>1104</v>
      </c>
      <c r="I62" s="1451" t="s">
        <v>1900</v>
      </c>
      <c r="J62" s="1413" t="s">
        <v>2350</v>
      </c>
      <c r="K62" s="1413"/>
      <c r="L62" s="1413"/>
      <c r="M62" s="1420" t="s">
        <v>1900</v>
      </c>
      <c r="N62" s="1413" t="s">
        <v>2349</v>
      </c>
      <c r="O62" s="1413"/>
      <c r="P62" s="1413"/>
      <c r="Q62" s="1188"/>
      <c r="R62" s="1188"/>
      <c r="S62" s="1188"/>
      <c r="T62" s="1188"/>
      <c r="U62" s="1188"/>
      <c r="V62" s="1188"/>
      <c r="W62" s="1188"/>
      <c r="X62" s="1201"/>
      <c r="Y62" s="1187"/>
      <c r="Z62" s="101"/>
      <c r="AA62" s="101"/>
      <c r="AB62" s="1186"/>
      <c r="AC62" s="1449"/>
      <c r="AD62" s="1449"/>
      <c r="AE62" s="1449"/>
      <c r="AF62" s="1449"/>
    </row>
    <row r="63" spans="1:32" ht="18.75" customHeight="1">
      <c r="A63" s="91"/>
      <c r="B63" s="1054"/>
      <c r="C63" s="1120"/>
      <c r="D63" s="85"/>
      <c r="E63" s="86"/>
      <c r="F63" s="85"/>
      <c r="G63" s="1054"/>
      <c r="H63" s="1421"/>
      <c r="I63" s="1452"/>
      <c r="J63" s="1453"/>
      <c r="K63" s="1453"/>
      <c r="L63" s="1453"/>
      <c r="M63" s="1454"/>
      <c r="N63" s="1453"/>
      <c r="O63" s="1453"/>
      <c r="P63" s="1453"/>
      <c r="Q63" s="1231"/>
      <c r="R63" s="1231"/>
      <c r="S63" s="1231"/>
      <c r="T63" s="1231"/>
      <c r="U63" s="1231"/>
      <c r="V63" s="1231"/>
      <c r="W63" s="1231"/>
      <c r="X63" s="1230"/>
      <c r="Y63" s="1177"/>
      <c r="Z63" s="1176"/>
      <c r="AA63" s="1176"/>
      <c r="AB63" s="1175"/>
      <c r="AC63" s="1450"/>
      <c r="AD63" s="1450"/>
      <c r="AE63" s="1450"/>
      <c r="AF63" s="1450"/>
    </row>
    <row r="64" spans="1:32" ht="18.75" customHeight="1">
      <c r="A64" s="41"/>
      <c r="B64" s="301"/>
      <c r="C64" s="1153"/>
      <c r="D64" s="1053"/>
      <c r="E64" s="1152"/>
      <c r="F64" s="1053"/>
      <c r="G64" s="23"/>
      <c r="H64" s="1040" t="s">
        <v>197</v>
      </c>
      <c r="I64" s="1151" t="s">
        <v>1900</v>
      </c>
      <c r="J64" s="1150" t="s">
        <v>2330</v>
      </c>
      <c r="K64" s="1150"/>
      <c r="L64" s="1204"/>
      <c r="M64" s="1149" t="s">
        <v>1900</v>
      </c>
      <c r="N64" s="1150" t="s">
        <v>2343</v>
      </c>
      <c r="O64" s="1150"/>
      <c r="P64" s="1204"/>
      <c r="Q64" s="1149" t="s">
        <v>1900</v>
      </c>
      <c r="R64" s="1148" t="s">
        <v>2342</v>
      </c>
      <c r="S64" s="1148"/>
      <c r="T64" s="1148"/>
      <c r="U64" s="1148"/>
      <c r="V64" s="1148"/>
      <c r="W64" s="1148"/>
      <c r="X64" s="1224"/>
      <c r="Y64" s="1169" t="s">
        <v>1900</v>
      </c>
      <c r="Z64" s="22" t="s">
        <v>2393</v>
      </c>
      <c r="AA64" s="22"/>
      <c r="AB64" s="1196"/>
      <c r="AC64" s="1197" t="s">
        <v>1900</v>
      </c>
      <c r="AD64" s="22" t="s">
        <v>2393</v>
      </c>
      <c r="AE64" s="22"/>
      <c r="AF64" s="1196"/>
    </row>
    <row r="65" spans="1:32" ht="18.75" customHeight="1">
      <c r="A65" s="1130"/>
      <c r="B65" s="88"/>
      <c r="C65" s="1140"/>
      <c r="D65" s="1128"/>
      <c r="E65" s="452"/>
      <c r="F65" s="1128"/>
      <c r="G65" s="315"/>
      <c r="H65" s="1405" t="s">
        <v>1239</v>
      </c>
      <c r="I65" s="1417" t="s">
        <v>1900</v>
      </c>
      <c r="J65" s="1413" t="s">
        <v>2330</v>
      </c>
      <c r="K65" s="1413"/>
      <c r="L65" s="1410" t="s">
        <v>1900</v>
      </c>
      <c r="M65" s="1413" t="s">
        <v>2329</v>
      </c>
      <c r="N65" s="1413"/>
      <c r="O65" s="1144"/>
      <c r="P65" s="1144"/>
      <c r="Q65" s="1144"/>
      <c r="R65" s="1144"/>
      <c r="S65" s="1144"/>
      <c r="T65" s="1144"/>
      <c r="U65" s="1144"/>
      <c r="V65" s="1144"/>
      <c r="W65" s="1144"/>
      <c r="X65" s="1143"/>
      <c r="Y65" s="473" t="s">
        <v>1900</v>
      </c>
      <c r="Z65" s="2" t="s">
        <v>2390</v>
      </c>
      <c r="AA65" s="101"/>
      <c r="AB65" s="1186"/>
      <c r="AC65" s="473" t="s">
        <v>1900</v>
      </c>
      <c r="AD65" s="2" t="s">
        <v>2390</v>
      </c>
      <c r="AE65" s="101"/>
      <c r="AF65" s="1186"/>
    </row>
    <row r="66" spans="1:32" ht="18.75" customHeight="1">
      <c r="A66" s="1130"/>
      <c r="B66" s="88"/>
      <c r="C66" s="1140"/>
      <c r="D66" s="1128"/>
      <c r="E66" s="452"/>
      <c r="F66" s="1128"/>
      <c r="G66" s="315"/>
      <c r="H66" s="1424"/>
      <c r="I66" s="1418"/>
      <c r="J66" s="1414"/>
      <c r="K66" s="1414"/>
      <c r="L66" s="1411"/>
      <c r="M66" s="1414"/>
      <c r="N66" s="1414"/>
      <c r="X66" s="89"/>
      <c r="Y66" s="1187"/>
      <c r="Z66" s="101"/>
      <c r="AA66" s="101"/>
      <c r="AB66" s="1186"/>
      <c r="AC66" s="1187"/>
      <c r="AD66" s="101"/>
      <c r="AE66" s="101"/>
      <c r="AF66" s="1186"/>
    </row>
    <row r="67" spans="1:32" ht="18.75" customHeight="1">
      <c r="A67" s="1130"/>
      <c r="B67" s="88"/>
      <c r="C67" s="1140"/>
      <c r="D67" s="1128"/>
      <c r="E67" s="452"/>
      <c r="F67" s="1128"/>
      <c r="G67" s="315"/>
      <c r="H67" s="1406"/>
      <c r="I67" s="1419"/>
      <c r="J67" s="1415"/>
      <c r="K67" s="1415"/>
      <c r="L67" s="1412"/>
      <c r="M67" s="1415"/>
      <c r="N67" s="1415"/>
      <c r="O67" s="1142"/>
      <c r="P67" s="1142"/>
      <c r="Q67" s="1142"/>
      <c r="R67" s="1142"/>
      <c r="S67" s="1142"/>
      <c r="T67" s="1142"/>
      <c r="U67" s="1142"/>
      <c r="V67" s="1142"/>
      <c r="W67" s="1142"/>
      <c r="X67" s="1141"/>
      <c r="Y67" s="1187"/>
      <c r="Z67" s="101"/>
      <c r="AA67" s="101"/>
      <c r="AB67" s="1186"/>
      <c r="AC67" s="1187"/>
      <c r="AD67" s="101"/>
      <c r="AE67" s="101"/>
      <c r="AF67" s="1186"/>
    </row>
    <row r="68" spans="1:32" ht="18.75" customHeight="1">
      <c r="A68" s="1130"/>
      <c r="B68" s="88"/>
      <c r="C68" s="1140"/>
      <c r="D68" s="1128"/>
      <c r="E68" s="452"/>
      <c r="F68" s="1128"/>
      <c r="G68" s="315"/>
      <c r="H68" s="1043" t="s">
        <v>198</v>
      </c>
      <c r="I68" s="473" t="s">
        <v>1900</v>
      </c>
      <c r="J68" s="1122" t="s">
        <v>2341</v>
      </c>
      <c r="K68" s="1145"/>
      <c r="L68" s="1195"/>
      <c r="M68" s="473" t="s">
        <v>1900</v>
      </c>
      <c r="N68" s="1122" t="s">
        <v>2340</v>
      </c>
      <c r="O68" s="1132"/>
      <c r="P68" s="1132"/>
      <c r="Q68" s="1132"/>
      <c r="R68" s="1132"/>
      <c r="S68" s="1132"/>
      <c r="T68" s="1132"/>
      <c r="U68" s="1132"/>
      <c r="V68" s="1132"/>
      <c r="W68" s="1132"/>
      <c r="X68" s="1131"/>
      <c r="Y68" s="1187"/>
      <c r="Z68" s="101"/>
      <c r="AA68" s="101"/>
      <c r="AB68" s="1186"/>
      <c r="AC68" s="1187"/>
      <c r="AD68" s="101"/>
      <c r="AE68" s="101"/>
      <c r="AF68" s="1186"/>
    </row>
    <row r="69" spans="1:32" ht="18.75" customHeight="1">
      <c r="A69" s="1130"/>
      <c r="B69" s="88"/>
      <c r="C69" s="1140"/>
      <c r="D69" s="1128"/>
      <c r="E69" s="452"/>
      <c r="F69" s="1128"/>
      <c r="G69" s="315"/>
      <c r="H69" s="1405" t="s">
        <v>528</v>
      </c>
      <c r="I69" s="1420" t="s">
        <v>1900</v>
      </c>
      <c r="J69" s="1413" t="s">
        <v>2330</v>
      </c>
      <c r="K69" s="1413"/>
      <c r="L69" s="1420" t="s">
        <v>1900</v>
      </c>
      <c r="M69" s="1413" t="s">
        <v>2329</v>
      </c>
      <c r="N69" s="1413"/>
      <c r="O69" s="1189"/>
      <c r="P69" s="1189"/>
      <c r="Q69" s="1189"/>
      <c r="R69" s="1189"/>
      <c r="S69" s="1189"/>
      <c r="T69" s="1189"/>
      <c r="U69" s="1189"/>
      <c r="V69" s="1189"/>
      <c r="W69" s="1189"/>
      <c r="X69" s="1207"/>
      <c r="Y69" s="1187"/>
      <c r="Z69" s="101"/>
      <c r="AA69" s="101"/>
      <c r="AB69" s="1186"/>
      <c r="AC69" s="1187"/>
      <c r="AD69" s="101"/>
      <c r="AE69" s="101"/>
      <c r="AF69" s="1186"/>
    </row>
    <row r="70" spans="1:32" ht="18.75" customHeight="1">
      <c r="A70" s="1130"/>
      <c r="B70" s="88"/>
      <c r="C70" s="1140"/>
      <c r="D70" s="1128"/>
      <c r="E70" s="452"/>
      <c r="F70" s="1128"/>
      <c r="G70" s="315"/>
      <c r="H70" s="1406"/>
      <c r="I70" s="1296"/>
      <c r="J70" s="1415"/>
      <c r="K70" s="1415"/>
      <c r="L70" s="1296"/>
      <c r="M70" s="1415"/>
      <c r="N70" s="1415"/>
      <c r="O70" s="1124"/>
      <c r="P70" s="1124"/>
      <c r="Q70" s="1124"/>
      <c r="R70" s="1124"/>
      <c r="S70" s="1124"/>
      <c r="T70" s="1124"/>
      <c r="U70" s="1124"/>
      <c r="V70" s="1124"/>
      <c r="W70" s="1124"/>
      <c r="X70" s="1206"/>
      <c r="Y70" s="1187"/>
      <c r="Z70" s="101"/>
      <c r="AA70" s="101"/>
      <c r="AB70" s="1186"/>
      <c r="AC70" s="1187"/>
      <c r="AD70" s="101"/>
      <c r="AE70" s="101"/>
      <c r="AF70" s="1186"/>
    </row>
    <row r="71" spans="1:32" ht="18.75" customHeight="1">
      <c r="A71" s="1130"/>
      <c r="B71" s="88"/>
      <c r="C71" s="1140"/>
      <c r="D71" s="1128"/>
      <c r="E71" s="452"/>
      <c r="F71" s="1128"/>
      <c r="G71" s="315"/>
      <c r="H71" s="1405" t="s">
        <v>529</v>
      </c>
      <c r="I71" s="1420" t="s">
        <v>1900</v>
      </c>
      <c r="J71" s="1413" t="s">
        <v>2330</v>
      </c>
      <c r="K71" s="1413"/>
      <c r="L71" s="1420" t="s">
        <v>1900</v>
      </c>
      <c r="M71" s="1413" t="s">
        <v>2329</v>
      </c>
      <c r="N71" s="1413"/>
      <c r="O71" s="1189"/>
      <c r="P71" s="1189"/>
      <c r="Q71" s="1189"/>
      <c r="R71" s="1189"/>
      <c r="S71" s="1189"/>
      <c r="T71" s="1189"/>
      <c r="U71" s="1189"/>
      <c r="V71" s="1189"/>
      <c r="W71" s="1189"/>
      <c r="X71" s="1207"/>
      <c r="Y71" s="1187"/>
      <c r="Z71" s="101"/>
      <c r="AA71" s="101"/>
      <c r="AB71" s="1186"/>
      <c r="AC71" s="1187"/>
      <c r="AD71" s="101"/>
      <c r="AE71" s="101"/>
      <c r="AF71" s="1186"/>
    </row>
    <row r="72" spans="1:32" ht="18.75" customHeight="1">
      <c r="A72" s="1130"/>
      <c r="B72" s="88"/>
      <c r="C72" s="1140"/>
      <c r="D72" s="1128"/>
      <c r="E72" s="452"/>
      <c r="F72" s="1128"/>
      <c r="G72" s="315"/>
      <c r="H72" s="1406"/>
      <c r="I72" s="1296"/>
      <c r="J72" s="1415"/>
      <c r="K72" s="1415"/>
      <c r="L72" s="1296"/>
      <c r="M72" s="1415"/>
      <c r="N72" s="1415"/>
      <c r="O72" s="1124"/>
      <c r="P72" s="1124"/>
      <c r="Q72" s="1124"/>
      <c r="R72" s="1124"/>
      <c r="S72" s="1124"/>
      <c r="T72" s="1124"/>
      <c r="U72" s="1124"/>
      <c r="V72" s="1124"/>
      <c r="W72" s="1124"/>
      <c r="X72" s="1206"/>
      <c r="Y72" s="1187"/>
      <c r="Z72" s="101"/>
      <c r="AA72" s="101"/>
      <c r="AB72" s="1186"/>
      <c r="AC72" s="1187"/>
      <c r="AD72" s="101"/>
      <c r="AE72" s="101"/>
      <c r="AF72" s="1186"/>
    </row>
    <row r="73" spans="1:32" ht="18.75" customHeight="1">
      <c r="A73" s="1130"/>
      <c r="B73" s="88"/>
      <c r="C73" s="1140"/>
      <c r="D73" s="1128"/>
      <c r="E73" s="452"/>
      <c r="F73" s="1128"/>
      <c r="G73" s="315"/>
      <c r="H73" s="1405" t="s">
        <v>530</v>
      </c>
      <c r="I73" s="1420" t="s">
        <v>1900</v>
      </c>
      <c r="J73" s="1413" t="s">
        <v>2330</v>
      </c>
      <c r="K73" s="1413"/>
      <c r="L73" s="1420" t="s">
        <v>1900</v>
      </c>
      <c r="M73" s="1413" t="s">
        <v>2329</v>
      </c>
      <c r="N73" s="1413"/>
      <c r="O73" s="1189"/>
      <c r="P73" s="1189"/>
      <c r="Q73" s="1189"/>
      <c r="R73" s="1189"/>
      <c r="S73" s="1189"/>
      <c r="T73" s="1189"/>
      <c r="U73" s="1189"/>
      <c r="V73" s="1189"/>
      <c r="W73" s="1189"/>
      <c r="X73" s="1207"/>
      <c r="Y73" s="1187"/>
      <c r="Z73" s="101"/>
      <c r="AA73" s="101"/>
      <c r="AB73" s="1186"/>
      <c r="AC73" s="1187"/>
      <c r="AD73" s="101"/>
      <c r="AE73" s="101"/>
      <c r="AF73" s="1186"/>
    </row>
    <row r="74" spans="1:32" ht="18.75" customHeight="1">
      <c r="A74" s="1130"/>
      <c r="B74" s="88"/>
      <c r="C74" s="1140"/>
      <c r="D74" s="1128"/>
      <c r="E74" s="452"/>
      <c r="F74" s="1128"/>
      <c r="G74" s="315"/>
      <c r="H74" s="1406"/>
      <c r="I74" s="1296"/>
      <c r="J74" s="1415"/>
      <c r="K74" s="1415"/>
      <c r="L74" s="1296"/>
      <c r="M74" s="1415"/>
      <c r="N74" s="1415"/>
      <c r="O74" s="1124"/>
      <c r="P74" s="1124"/>
      <c r="Q74" s="1124"/>
      <c r="R74" s="1124"/>
      <c r="S74" s="1124"/>
      <c r="T74" s="1124"/>
      <c r="U74" s="1124"/>
      <c r="V74" s="1124"/>
      <c r="W74" s="1124"/>
      <c r="X74" s="1206"/>
      <c r="Y74" s="1187"/>
      <c r="Z74" s="101"/>
      <c r="AA74" s="101"/>
      <c r="AB74" s="1186"/>
      <c r="AC74" s="1187"/>
      <c r="AD74" s="101"/>
      <c r="AE74" s="101"/>
      <c r="AF74" s="1186"/>
    </row>
    <row r="75" spans="1:32" ht="18.75" customHeight="1">
      <c r="A75" s="1130"/>
      <c r="B75" s="88"/>
      <c r="C75" s="1140"/>
      <c r="D75" s="1128"/>
      <c r="E75" s="452"/>
      <c r="F75" s="1128"/>
      <c r="G75" s="315"/>
      <c r="H75" s="1405" t="s">
        <v>531</v>
      </c>
      <c r="I75" s="1420" t="s">
        <v>1900</v>
      </c>
      <c r="J75" s="1413" t="s">
        <v>2330</v>
      </c>
      <c r="K75" s="1413"/>
      <c r="L75" s="1420" t="s">
        <v>1900</v>
      </c>
      <c r="M75" s="1413" t="s">
        <v>2329</v>
      </c>
      <c r="N75" s="1413"/>
      <c r="O75" s="1189"/>
      <c r="P75" s="1189"/>
      <c r="Q75" s="1189"/>
      <c r="R75" s="1189"/>
      <c r="S75" s="1189"/>
      <c r="T75" s="1189"/>
      <c r="U75" s="1189"/>
      <c r="V75" s="1189"/>
      <c r="W75" s="1189"/>
      <c r="X75" s="1207"/>
      <c r="Y75" s="1187"/>
      <c r="Z75" s="101"/>
      <c r="AA75" s="101"/>
      <c r="AB75" s="1186"/>
      <c r="AC75" s="1187"/>
      <c r="AD75" s="101"/>
      <c r="AE75" s="101"/>
      <c r="AF75" s="1186"/>
    </row>
    <row r="76" spans="1:32" ht="18.75" customHeight="1">
      <c r="A76" s="1130"/>
      <c r="B76" s="88"/>
      <c r="C76" s="1140"/>
      <c r="D76" s="473" t="s">
        <v>1900</v>
      </c>
      <c r="E76" s="452" t="s">
        <v>2339</v>
      </c>
      <c r="F76" s="1128"/>
      <c r="G76" s="315"/>
      <c r="H76" s="1406"/>
      <c r="I76" s="1296"/>
      <c r="J76" s="1415"/>
      <c r="K76" s="1415"/>
      <c r="L76" s="1296"/>
      <c r="M76" s="1415"/>
      <c r="N76" s="1415"/>
      <c r="O76" s="1124"/>
      <c r="P76" s="1124"/>
      <c r="Q76" s="1124"/>
      <c r="R76" s="1124"/>
      <c r="S76" s="1124"/>
      <c r="T76" s="1124"/>
      <c r="U76" s="1124"/>
      <c r="V76" s="1124"/>
      <c r="W76" s="1124"/>
      <c r="X76" s="1206"/>
      <c r="Y76" s="1187"/>
      <c r="Z76" s="101"/>
      <c r="AA76" s="101"/>
      <c r="AB76" s="1186"/>
      <c r="AC76" s="1187"/>
      <c r="AD76" s="101"/>
      <c r="AE76" s="101"/>
      <c r="AF76" s="1186"/>
    </row>
    <row r="77" spans="1:32" ht="18.75" customHeight="1">
      <c r="A77" s="1139" t="s">
        <v>1900</v>
      </c>
      <c r="B77" s="88">
        <v>15</v>
      </c>
      <c r="C77" s="1140" t="s">
        <v>8</v>
      </c>
      <c r="D77" s="473" t="s">
        <v>1900</v>
      </c>
      <c r="E77" s="452" t="s">
        <v>2338</v>
      </c>
      <c r="F77" s="1128"/>
      <c r="G77" s="315"/>
      <c r="H77" s="1046" t="s">
        <v>514</v>
      </c>
      <c r="I77" s="1136" t="s">
        <v>1900</v>
      </c>
      <c r="J77" s="1122" t="s">
        <v>2330</v>
      </c>
      <c r="K77" s="1145"/>
      <c r="L77" s="1135" t="s">
        <v>1900</v>
      </c>
      <c r="M77" s="1122" t="s">
        <v>2329</v>
      </c>
      <c r="N77" s="1134"/>
      <c r="O77" s="1134"/>
      <c r="P77" s="1134"/>
      <c r="Q77" s="1134"/>
      <c r="R77" s="1134"/>
      <c r="S77" s="1134"/>
      <c r="T77" s="1134"/>
      <c r="U77" s="1134"/>
      <c r="V77" s="1134"/>
      <c r="W77" s="1134"/>
      <c r="X77" s="1133"/>
      <c r="Y77" s="1187"/>
      <c r="Z77" s="101"/>
      <c r="AA77" s="101"/>
      <c r="AB77" s="1186"/>
      <c r="AC77" s="1187"/>
      <c r="AD77" s="101"/>
      <c r="AE77" s="101"/>
      <c r="AF77" s="1186"/>
    </row>
    <row r="78" spans="1:32" ht="18.75" customHeight="1">
      <c r="A78" s="1130"/>
      <c r="B78" s="88"/>
      <c r="C78" s="1140"/>
      <c r="D78" s="473" t="s">
        <v>1900</v>
      </c>
      <c r="E78" s="452" t="s">
        <v>2337</v>
      </c>
      <c r="F78" s="1128"/>
      <c r="G78" s="315"/>
      <c r="H78" s="1043" t="s">
        <v>1265</v>
      </c>
      <c r="I78" s="473" t="s">
        <v>1900</v>
      </c>
      <c r="J78" s="1124" t="s">
        <v>2330</v>
      </c>
      <c r="K78" s="1124"/>
      <c r="L78" s="1135" t="s">
        <v>1900</v>
      </c>
      <c r="M78" s="1124" t="s">
        <v>2336</v>
      </c>
      <c r="N78" s="1122"/>
      <c r="O78" s="473" t="s">
        <v>1900</v>
      </c>
      <c r="P78" s="1122" t="s">
        <v>2335</v>
      </c>
      <c r="Q78" s="1134"/>
      <c r="R78" s="1134"/>
      <c r="S78" s="1134"/>
      <c r="T78" s="1134"/>
      <c r="U78" s="1134"/>
      <c r="V78" s="1134"/>
      <c r="W78" s="1134"/>
      <c r="X78" s="1133"/>
      <c r="Y78" s="1187"/>
      <c r="Z78" s="101"/>
      <c r="AA78" s="101"/>
      <c r="AB78" s="1186"/>
      <c r="AC78" s="1187"/>
      <c r="AD78" s="101"/>
      <c r="AE78" s="101"/>
      <c r="AF78" s="1186"/>
    </row>
    <row r="79" spans="1:32" ht="18.75" customHeight="1">
      <c r="A79" s="1130"/>
      <c r="B79" s="88"/>
      <c r="C79" s="1140"/>
      <c r="D79" s="1128"/>
      <c r="E79" s="452"/>
      <c r="F79" s="1128"/>
      <c r="G79" s="315"/>
      <c r="H79" s="1043" t="s">
        <v>535</v>
      </c>
      <c r="I79" s="1191" t="s">
        <v>1900</v>
      </c>
      <c r="J79" s="1122" t="s">
        <v>2330</v>
      </c>
      <c r="K79" s="1145"/>
      <c r="L79" s="473" t="s">
        <v>1900</v>
      </c>
      <c r="M79" s="1122" t="s">
        <v>2329</v>
      </c>
      <c r="N79" s="1134"/>
      <c r="O79" s="1134"/>
      <c r="P79" s="1134"/>
      <c r="Q79" s="1134"/>
      <c r="R79" s="1134"/>
      <c r="S79" s="1134"/>
      <c r="T79" s="1134"/>
      <c r="U79" s="1134"/>
      <c r="V79" s="1134"/>
      <c r="W79" s="1134"/>
      <c r="X79" s="1133"/>
      <c r="Y79" s="1187"/>
      <c r="Z79" s="101"/>
      <c r="AA79" s="101"/>
      <c r="AB79" s="1186"/>
      <c r="AC79" s="1187"/>
      <c r="AD79" s="101"/>
      <c r="AE79" s="101"/>
      <c r="AF79" s="1186"/>
    </row>
    <row r="80" spans="1:32" ht="18.75" customHeight="1">
      <c r="A80" s="1130"/>
      <c r="B80" s="88"/>
      <c r="C80" s="1140"/>
      <c r="D80" s="1128"/>
      <c r="E80" s="452"/>
      <c r="F80" s="1128"/>
      <c r="G80" s="315"/>
      <c r="H80" s="1043" t="s">
        <v>512</v>
      </c>
      <c r="I80" s="1191" t="s">
        <v>1900</v>
      </c>
      <c r="J80" s="1122" t="s">
        <v>2330</v>
      </c>
      <c r="K80" s="1122"/>
      <c r="L80" s="1190" t="s">
        <v>1900</v>
      </c>
      <c r="M80" s="1122" t="s">
        <v>2334</v>
      </c>
      <c r="N80" s="1122"/>
      <c r="O80" s="473" t="s">
        <v>1900</v>
      </c>
      <c r="P80" s="1122" t="s">
        <v>2333</v>
      </c>
      <c r="Q80" s="1134"/>
      <c r="R80" s="1134"/>
      <c r="S80" s="1134"/>
      <c r="T80" s="1134"/>
      <c r="U80" s="1134"/>
      <c r="V80" s="1134"/>
      <c r="W80" s="1134"/>
      <c r="X80" s="1133"/>
      <c r="Y80" s="1187"/>
      <c r="Z80" s="101"/>
      <c r="AA80" s="101"/>
      <c r="AB80" s="1186"/>
      <c r="AC80" s="1187"/>
      <c r="AD80" s="101"/>
      <c r="AE80" s="101"/>
      <c r="AF80" s="1186"/>
    </row>
    <row r="81" spans="1:32" ht="18.75" customHeight="1">
      <c r="A81" s="1130"/>
      <c r="B81" s="88"/>
      <c r="C81" s="1140"/>
      <c r="D81" s="1128"/>
      <c r="E81" s="452"/>
      <c r="F81" s="1128"/>
      <c r="G81" s="315"/>
      <c r="H81" s="1043" t="s">
        <v>1065</v>
      </c>
      <c r="I81" s="1191" t="s">
        <v>1900</v>
      </c>
      <c r="J81" s="1122" t="s">
        <v>2330</v>
      </c>
      <c r="K81" s="1122"/>
      <c r="L81" s="1190" t="s">
        <v>1900</v>
      </c>
      <c r="M81" s="1122" t="s">
        <v>2332</v>
      </c>
      <c r="N81" s="1138"/>
      <c r="O81" s="1138"/>
      <c r="P81" s="473" t="s">
        <v>1900</v>
      </c>
      <c r="Q81" s="1122" t="s">
        <v>2331</v>
      </c>
      <c r="R81" s="1138"/>
      <c r="S81" s="1138"/>
      <c r="T81" s="1138"/>
      <c r="U81" s="1138"/>
      <c r="V81" s="1138"/>
      <c r="W81" s="1138"/>
      <c r="X81" s="1137"/>
      <c r="Y81" s="1187"/>
      <c r="Z81" s="101"/>
      <c r="AA81" s="101"/>
      <c r="AB81" s="1186"/>
      <c r="AC81" s="1187"/>
      <c r="AD81" s="101"/>
      <c r="AE81" s="101"/>
      <c r="AF81" s="1186"/>
    </row>
    <row r="82" spans="1:32" ht="18.75" customHeight="1">
      <c r="A82" s="1130"/>
      <c r="B82" s="88"/>
      <c r="C82" s="1140"/>
      <c r="D82" s="1128"/>
      <c r="E82" s="452"/>
      <c r="F82" s="1128"/>
      <c r="G82" s="315"/>
      <c r="H82" s="1043" t="s">
        <v>536</v>
      </c>
      <c r="I82" s="1191" t="s">
        <v>1900</v>
      </c>
      <c r="J82" s="1122" t="s">
        <v>2330</v>
      </c>
      <c r="K82" s="1145"/>
      <c r="L82" s="1190" t="s">
        <v>1900</v>
      </c>
      <c r="M82" s="1122" t="s">
        <v>2329</v>
      </c>
      <c r="N82" s="1134"/>
      <c r="O82" s="1134"/>
      <c r="P82" s="1134"/>
      <c r="Q82" s="1134"/>
      <c r="R82" s="1134"/>
      <c r="S82" s="1134"/>
      <c r="T82" s="1134"/>
      <c r="U82" s="1134"/>
      <c r="V82" s="1134"/>
      <c r="W82" s="1134"/>
      <c r="X82" s="1133"/>
      <c r="Y82" s="1187"/>
      <c r="Z82" s="101"/>
      <c r="AA82" s="101"/>
      <c r="AB82" s="1186"/>
      <c r="AC82" s="1187"/>
      <c r="AD82" s="101"/>
      <c r="AE82" s="101"/>
      <c r="AF82" s="1186"/>
    </row>
    <row r="83" spans="1:32" ht="18.75" customHeight="1">
      <c r="A83" s="1130"/>
      <c r="B83" s="88"/>
      <c r="C83" s="1140"/>
      <c r="D83" s="1128"/>
      <c r="E83" s="452"/>
      <c r="F83" s="1128"/>
      <c r="G83" s="315"/>
      <c r="H83" s="1043" t="s">
        <v>1266</v>
      </c>
      <c r="I83" s="1191" t="s">
        <v>1900</v>
      </c>
      <c r="J83" s="1122" t="s">
        <v>2330</v>
      </c>
      <c r="K83" s="1145"/>
      <c r="L83" s="1135" t="s">
        <v>1900</v>
      </c>
      <c r="M83" s="1122" t="s">
        <v>2329</v>
      </c>
      <c r="N83" s="1134"/>
      <c r="O83" s="1134"/>
      <c r="P83" s="1134"/>
      <c r="Q83" s="1134"/>
      <c r="R83" s="1134"/>
      <c r="S83" s="1134"/>
      <c r="T83" s="1134"/>
      <c r="U83" s="1134"/>
      <c r="V83" s="1134"/>
      <c r="W83" s="1134"/>
      <c r="X83" s="1133"/>
      <c r="Y83" s="1187"/>
      <c r="Z83" s="101"/>
      <c r="AA83" s="101"/>
      <c r="AB83" s="1186"/>
      <c r="AC83" s="1187"/>
      <c r="AD83" s="101"/>
      <c r="AE83" s="101"/>
      <c r="AF83" s="1186"/>
    </row>
    <row r="84" spans="1:32" ht="18.75" customHeight="1">
      <c r="A84" s="1130"/>
      <c r="B84" s="88"/>
      <c r="C84" s="1140"/>
      <c r="D84" s="1128"/>
      <c r="E84" s="452"/>
      <c r="F84" s="1128"/>
      <c r="G84" s="315"/>
      <c r="H84" s="1041" t="s">
        <v>361</v>
      </c>
      <c r="I84" s="1191" t="s">
        <v>1900</v>
      </c>
      <c r="J84" s="1122" t="s">
        <v>2330</v>
      </c>
      <c r="K84" s="1145"/>
      <c r="L84" s="473" t="s">
        <v>1900</v>
      </c>
      <c r="M84" s="1122" t="s">
        <v>2329</v>
      </c>
      <c r="N84" s="1134"/>
      <c r="O84" s="1134"/>
      <c r="P84" s="1134"/>
      <c r="Q84" s="1134"/>
      <c r="R84" s="1134"/>
      <c r="S84" s="1134"/>
      <c r="T84" s="1134"/>
      <c r="U84" s="1134"/>
      <c r="V84" s="1134"/>
      <c r="W84" s="1134"/>
      <c r="X84" s="1133"/>
      <c r="Y84" s="1187"/>
      <c r="Z84" s="101"/>
      <c r="AA84" s="101"/>
      <c r="AB84" s="1186"/>
      <c r="AC84" s="1187"/>
      <c r="AD84" s="101"/>
      <c r="AE84" s="101"/>
      <c r="AF84" s="1186"/>
    </row>
    <row r="85" spans="1:32" ht="18.75" customHeight="1">
      <c r="A85" s="1130"/>
      <c r="B85" s="88"/>
      <c r="C85" s="1140"/>
      <c r="D85" s="1128"/>
      <c r="E85" s="452"/>
      <c r="F85" s="1128"/>
      <c r="G85" s="315"/>
      <c r="H85" s="1041" t="s">
        <v>227</v>
      </c>
      <c r="I85" s="1136" t="s">
        <v>1900</v>
      </c>
      <c r="J85" s="1122" t="s">
        <v>2330</v>
      </c>
      <c r="K85" s="1145"/>
      <c r="L85" s="1135" t="s">
        <v>1900</v>
      </c>
      <c r="M85" s="1122" t="s">
        <v>2329</v>
      </c>
      <c r="N85" s="1134"/>
      <c r="O85" s="1134"/>
      <c r="P85" s="1134"/>
      <c r="Q85" s="1134"/>
      <c r="R85" s="1134"/>
      <c r="S85" s="1134"/>
      <c r="T85" s="1134"/>
      <c r="U85" s="1134"/>
      <c r="V85" s="1134"/>
      <c r="W85" s="1134"/>
      <c r="X85" s="1133"/>
      <c r="Y85" s="1187"/>
      <c r="Z85" s="101"/>
      <c r="AA85" s="101"/>
      <c r="AB85" s="1186"/>
      <c r="AC85" s="1187"/>
      <c r="AD85" s="101"/>
      <c r="AE85" s="101"/>
      <c r="AF85" s="1186"/>
    </row>
    <row r="86" spans="1:32" ht="18.75" customHeight="1">
      <c r="A86" s="1130"/>
      <c r="B86" s="88"/>
      <c r="C86" s="1140"/>
      <c r="D86" s="1128"/>
      <c r="E86" s="452"/>
      <c r="F86" s="1128"/>
      <c r="G86" s="315"/>
      <c r="H86" s="1048" t="s">
        <v>1273</v>
      </c>
      <c r="I86" s="1135" t="s">
        <v>1900</v>
      </c>
      <c r="J86" s="1122" t="s">
        <v>2330</v>
      </c>
      <c r="K86" s="1145"/>
      <c r="L86" s="1125" t="s">
        <v>1900</v>
      </c>
      <c r="M86" s="1122" t="s">
        <v>2329</v>
      </c>
      <c r="N86" s="1134"/>
      <c r="O86" s="1134"/>
      <c r="P86" s="1134"/>
      <c r="Q86" s="1134"/>
      <c r="R86" s="1134"/>
      <c r="S86" s="1134"/>
      <c r="T86" s="1134"/>
      <c r="U86" s="1134"/>
      <c r="V86" s="1134"/>
      <c r="W86" s="1134"/>
      <c r="X86" s="1133"/>
      <c r="Y86" s="1187"/>
      <c r="Z86" s="101"/>
      <c r="AA86" s="101"/>
      <c r="AB86" s="1186"/>
      <c r="AC86" s="1187"/>
      <c r="AD86" s="101"/>
      <c r="AE86" s="101"/>
      <c r="AF86" s="1186"/>
    </row>
    <row r="87" spans="1:32" ht="18.75" customHeight="1">
      <c r="A87" s="1130"/>
      <c r="B87" s="88"/>
      <c r="C87" s="1140"/>
      <c r="D87" s="1128"/>
      <c r="E87" s="452"/>
      <c r="F87" s="1128"/>
      <c r="G87" s="315"/>
      <c r="H87" s="1043" t="s">
        <v>1068</v>
      </c>
      <c r="I87" s="1136" t="s">
        <v>1900</v>
      </c>
      <c r="J87" s="1122" t="s">
        <v>2330</v>
      </c>
      <c r="K87" s="1145"/>
      <c r="L87" s="1125" t="s">
        <v>1900</v>
      </c>
      <c r="M87" s="1122" t="s">
        <v>2329</v>
      </c>
      <c r="N87" s="1134"/>
      <c r="O87" s="1134"/>
      <c r="P87" s="1134"/>
      <c r="Q87" s="1134"/>
      <c r="R87" s="1134"/>
      <c r="S87" s="1134"/>
      <c r="T87" s="1134"/>
      <c r="U87" s="1134"/>
      <c r="V87" s="1134"/>
      <c r="W87" s="1134"/>
      <c r="X87" s="1133"/>
      <c r="Y87" s="1187"/>
      <c r="Z87" s="101"/>
      <c r="AA87" s="101"/>
      <c r="AB87" s="1186"/>
      <c r="AC87" s="1187"/>
      <c r="AD87" s="101"/>
      <c r="AE87" s="101"/>
      <c r="AF87" s="1186"/>
    </row>
    <row r="88" spans="1:32" ht="18.75" customHeight="1">
      <c r="A88" s="1130"/>
      <c r="B88" s="88"/>
      <c r="C88" s="1140"/>
      <c r="D88" s="1128"/>
      <c r="E88" s="452"/>
      <c r="F88" s="1128"/>
      <c r="G88" s="315"/>
      <c r="H88" s="1043" t="s">
        <v>1058</v>
      </c>
      <c r="I88" s="473" t="s">
        <v>1900</v>
      </c>
      <c r="J88" s="1122" t="s">
        <v>2330</v>
      </c>
      <c r="K88" s="1145"/>
      <c r="L88" s="1125" t="s">
        <v>1900</v>
      </c>
      <c r="M88" s="1122" t="s">
        <v>2329</v>
      </c>
      <c r="N88" s="1134"/>
      <c r="O88" s="1134"/>
      <c r="P88" s="1134"/>
      <c r="Q88" s="1134"/>
      <c r="R88" s="1134"/>
      <c r="S88" s="1134"/>
      <c r="T88" s="1134"/>
      <c r="U88" s="1134"/>
      <c r="V88" s="1134"/>
      <c r="W88" s="1134"/>
      <c r="X88" s="1133"/>
      <c r="Y88" s="1187"/>
      <c r="Z88" s="101"/>
      <c r="AA88" s="101"/>
      <c r="AB88" s="1186"/>
      <c r="AC88" s="1187"/>
      <c r="AD88" s="101"/>
      <c r="AE88" s="101"/>
      <c r="AF88" s="1186"/>
    </row>
    <row r="89" spans="1:32" ht="18.75" customHeight="1">
      <c r="A89" s="1130"/>
      <c r="B89" s="88"/>
      <c r="C89" s="1140"/>
      <c r="D89" s="1128"/>
      <c r="E89" s="452"/>
      <c r="F89" s="1128"/>
      <c r="G89" s="315"/>
      <c r="H89" s="1041" t="s">
        <v>235</v>
      </c>
      <c r="I89" s="1136" t="s">
        <v>1900</v>
      </c>
      <c r="J89" s="1122" t="s">
        <v>2330</v>
      </c>
      <c r="K89" s="1122"/>
      <c r="L89" s="473" t="s">
        <v>1900</v>
      </c>
      <c r="M89" s="1122" t="s">
        <v>2377</v>
      </c>
      <c r="N89" s="1122"/>
      <c r="O89" s="473" t="s">
        <v>1900</v>
      </c>
      <c r="P89" s="1122" t="s">
        <v>2376</v>
      </c>
      <c r="Q89" s="1122"/>
      <c r="R89" s="473" t="s">
        <v>1900</v>
      </c>
      <c r="S89" s="1122" t="s">
        <v>2378</v>
      </c>
      <c r="T89" s="1122"/>
      <c r="U89" s="1134"/>
      <c r="V89" s="1134"/>
      <c r="W89" s="1134"/>
      <c r="X89" s="1133"/>
      <c r="Y89" s="1187"/>
      <c r="Z89" s="101"/>
      <c r="AA89" s="101"/>
      <c r="AB89" s="1186"/>
      <c r="AC89" s="1187"/>
      <c r="AD89" s="101"/>
      <c r="AE89" s="101"/>
      <c r="AF89" s="1186"/>
    </row>
    <row r="90" spans="1:32" ht="18.75" customHeight="1">
      <c r="A90" s="1130"/>
      <c r="B90" s="88"/>
      <c r="C90" s="1140"/>
      <c r="D90" s="1128"/>
      <c r="E90" s="452"/>
      <c r="F90" s="1128"/>
      <c r="G90" s="315"/>
      <c r="H90" s="1046" t="s">
        <v>286</v>
      </c>
      <c r="I90" s="1136" t="s">
        <v>1900</v>
      </c>
      <c r="J90" s="1122" t="s">
        <v>2330</v>
      </c>
      <c r="K90" s="1122"/>
      <c r="L90" s="1135" t="s">
        <v>1900</v>
      </c>
      <c r="M90" s="1122" t="s">
        <v>2377</v>
      </c>
      <c r="N90" s="1122"/>
      <c r="O90" s="1190" t="s">
        <v>1900</v>
      </c>
      <c r="P90" s="1122" t="s">
        <v>2376</v>
      </c>
      <c r="Q90" s="1122"/>
      <c r="R90" s="1135" t="s">
        <v>1900</v>
      </c>
      <c r="S90" s="1122" t="s">
        <v>2375</v>
      </c>
      <c r="T90" s="1122"/>
      <c r="U90" s="1132"/>
      <c r="V90" s="1132"/>
      <c r="W90" s="1132"/>
      <c r="X90" s="1131"/>
      <c r="Y90" s="1187"/>
      <c r="Z90" s="101"/>
      <c r="AA90" s="101"/>
      <c r="AB90" s="1186"/>
      <c r="AC90" s="1187"/>
      <c r="AD90" s="101"/>
      <c r="AE90" s="101"/>
      <c r="AF90" s="1186"/>
    </row>
    <row r="91" spans="1:32" ht="18.75" customHeight="1">
      <c r="A91" s="1130"/>
      <c r="B91" s="88"/>
      <c r="C91" s="1140"/>
      <c r="D91" s="1128"/>
      <c r="E91" s="452"/>
      <c r="F91" s="1128"/>
      <c r="G91" s="315"/>
      <c r="H91" s="1192" t="s">
        <v>2374</v>
      </c>
      <c r="I91" s="1191" t="s">
        <v>1900</v>
      </c>
      <c r="J91" s="1189" t="s">
        <v>2373</v>
      </c>
      <c r="K91" s="1189"/>
      <c r="L91" s="1190" t="s">
        <v>1900</v>
      </c>
      <c r="M91" s="1189" t="s">
        <v>2372</v>
      </c>
      <c r="N91" s="1189"/>
      <c r="O91" s="1190" t="s">
        <v>1900</v>
      </c>
      <c r="P91" s="1189" t="s">
        <v>2371</v>
      </c>
      <c r="Q91" s="1189"/>
      <c r="R91" s="1190"/>
      <c r="S91" s="1189"/>
      <c r="T91" s="1189"/>
      <c r="U91" s="1159"/>
      <c r="V91" s="1159"/>
      <c r="W91" s="1159"/>
      <c r="X91" s="1158"/>
      <c r="Y91" s="1187"/>
      <c r="Z91" s="101"/>
      <c r="AA91" s="101"/>
      <c r="AB91" s="1186"/>
      <c r="AC91" s="1187"/>
      <c r="AD91" s="101"/>
      <c r="AE91" s="101"/>
      <c r="AF91" s="1186"/>
    </row>
    <row r="92" spans="1:32" ht="18.75" customHeight="1">
      <c r="A92" s="91"/>
      <c r="B92" s="1054"/>
      <c r="C92" s="1212"/>
      <c r="D92" s="442"/>
      <c r="E92" s="1119"/>
      <c r="F92" s="442"/>
      <c r="G92" s="1154"/>
      <c r="H92" s="1183" t="s">
        <v>2370</v>
      </c>
      <c r="I92" s="1182" t="s">
        <v>1900</v>
      </c>
      <c r="J92" s="1180" t="s">
        <v>2330</v>
      </c>
      <c r="K92" s="1180"/>
      <c r="L92" s="1181" t="s">
        <v>1900</v>
      </c>
      <c r="M92" s="1180" t="s">
        <v>2329</v>
      </c>
      <c r="N92" s="1180"/>
      <c r="O92" s="1180"/>
      <c r="P92" s="1180"/>
      <c r="Q92" s="1225"/>
      <c r="R92" s="1180"/>
      <c r="S92" s="1180"/>
      <c r="T92" s="1180"/>
      <c r="U92" s="1179"/>
      <c r="V92" s="1179"/>
      <c r="W92" s="1179"/>
      <c r="X92" s="1178"/>
      <c r="Y92" s="1177"/>
      <c r="Z92" s="1176"/>
      <c r="AA92" s="1176"/>
      <c r="AB92" s="1175"/>
      <c r="AC92" s="1177"/>
      <c r="AD92" s="1176"/>
      <c r="AE92" s="1176"/>
      <c r="AF92" s="1175"/>
    </row>
    <row r="93" spans="1:32" ht="18.75" customHeight="1">
      <c r="A93" s="41"/>
      <c r="B93" s="301"/>
      <c r="C93" s="1162"/>
      <c r="D93" s="6"/>
      <c r="E93" s="1152"/>
      <c r="F93" s="6"/>
      <c r="G93" s="4"/>
      <c r="H93" s="1422" t="s">
        <v>802</v>
      </c>
      <c r="I93" s="1169" t="s">
        <v>1900</v>
      </c>
      <c r="J93" s="22" t="s">
        <v>2330</v>
      </c>
      <c r="K93" s="22"/>
      <c r="L93" s="438"/>
      <c r="M93" s="1197" t="s">
        <v>1900</v>
      </c>
      <c r="N93" s="22" t="s">
        <v>2389</v>
      </c>
      <c r="O93" s="22"/>
      <c r="P93" s="438"/>
      <c r="Q93" s="1197" t="s">
        <v>1900</v>
      </c>
      <c r="R93" s="7" t="s">
        <v>2429</v>
      </c>
      <c r="S93" s="7"/>
      <c r="T93" s="7"/>
      <c r="U93" s="1197" t="s">
        <v>1900</v>
      </c>
      <c r="V93" s="7" t="s">
        <v>2428</v>
      </c>
      <c r="W93" s="7"/>
      <c r="X93" s="4"/>
      <c r="Y93" s="1169" t="s">
        <v>1900</v>
      </c>
      <c r="Z93" s="22" t="s">
        <v>2393</v>
      </c>
      <c r="AA93" s="22"/>
      <c r="AB93" s="1196"/>
      <c r="AC93" s="1446"/>
      <c r="AD93" s="1446"/>
      <c r="AE93" s="1446"/>
      <c r="AF93" s="1446"/>
    </row>
    <row r="94" spans="1:32" ht="18.75" customHeight="1">
      <c r="A94" s="1130"/>
      <c r="B94" s="88"/>
      <c r="C94" s="1129"/>
      <c r="D94" s="863"/>
      <c r="E94" s="452"/>
      <c r="F94" s="863"/>
      <c r="G94" s="89"/>
      <c r="H94" s="1423"/>
      <c r="I94" s="473" t="s">
        <v>1900</v>
      </c>
      <c r="J94" s="1124" t="s">
        <v>2467</v>
      </c>
      <c r="K94" s="1142"/>
      <c r="L94" s="1142"/>
      <c r="M94" s="473" t="s">
        <v>1900</v>
      </c>
      <c r="N94" s="1124" t="s">
        <v>2466</v>
      </c>
      <c r="O94" s="1142"/>
      <c r="P94" s="1142"/>
      <c r="Q94" s="473" t="s">
        <v>1900</v>
      </c>
      <c r="R94" s="1124" t="s">
        <v>2508</v>
      </c>
      <c r="S94" s="1142"/>
      <c r="T94" s="1142"/>
      <c r="U94" s="1142"/>
      <c r="V94" s="1142"/>
      <c r="W94" s="1142"/>
      <c r="X94" s="1141"/>
      <c r="Y94" s="473" t="s">
        <v>1900</v>
      </c>
      <c r="Z94" s="2" t="s">
        <v>2390</v>
      </c>
      <c r="AA94" s="101"/>
      <c r="AB94" s="1186"/>
      <c r="AC94" s="1447"/>
      <c r="AD94" s="1447"/>
      <c r="AE94" s="1447"/>
      <c r="AF94" s="1447"/>
    </row>
    <row r="95" spans="1:32" ht="18.75" customHeight="1">
      <c r="A95" s="1130"/>
      <c r="B95" s="88"/>
      <c r="C95" s="1129"/>
      <c r="D95" s="863"/>
      <c r="E95" s="452"/>
      <c r="F95" s="863"/>
      <c r="G95" s="89"/>
      <c r="H95" s="1416" t="s">
        <v>1239</v>
      </c>
      <c r="I95" s="1417" t="s">
        <v>1900</v>
      </c>
      <c r="J95" s="1413" t="s">
        <v>2330</v>
      </c>
      <c r="K95" s="1413"/>
      <c r="L95" s="1410" t="s">
        <v>1900</v>
      </c>
      <c r="M95" s="1413" t="s">
        <v>2329</v>
      </c>
      <c r="N95" s="1413"/>
      <c r="O95" s="1144"/>
      <c r="P95" s="1144"/>
      <c r="Q95" s="1144"/>
      <c r="R95" s="1144"/>
      <c r="S95" s="1144"/>
      <c r="T95" s="1144"/>
      <c r="U95" s="1144"/>
      <c r="V95" s="1144"/>
      <c r="W95" s="1144"/>
      <c r="X95" s="1143"/>
      <c r="Y95" s="1187"/>
      <c r="Z95" s="101"/>
      <c r="AA95" s="101"/>
      <c r="AB95" s="1186"/>
      <c r="AC95" s="1448"/>
      <c r="AD95" s="1448"/>
      <c r="AE95" s="1448"/>
      <c r="AF95" s="1448"/>
    </row>
    <row r="96" spans="1:32" ht="18.75" customHeight="1">
      <c r="A96" s="1130"/>
      <c r="B96" s="88"/>
      <c r="C96" s="1129"/>
      <c r="D96" s="863"/>
      <c r="E96" s="452"/>
      <c r="F96" s="863"/>
      <c r="G96" s="89"/>
      <c r="H96" s="1416"/>
      <c r="I96" s="1418"/>
      <c r="J96" s="1414"/>
      <c r="K96" s="1414"/>
      <c r="L96" s="1411"/>
      <c r="M96" s="1414"/>
      <c r="N96" s="1414"/>
      <c r="X96" s="89"/>
      <c r="Y96" s="1187"/>
      <c r="Z96" s="101"/>
      <c r="AA96" s="101"/>
      <c r="AB96" s="1186"/>
      <c r="AC96" s="1448"/>
      <c r="AD96" s="1448"/>
      <c r="AE96" s="1448"/>
      <c r="AF96" s="1448"/>
    </row>
    <row r="97" spans="1:32" ht="18.75" customHeight="1">
      <c r="A97" s="1130"/>
      <c r="B97" s="88"/>
      <c r="C97" s="1129"/>
      <c r="D97" s="863"/>
      <c r="E97" s="452"/>
      <c r="F97" s="863"/>
      <c r="G97" s="89"/>
      <c r="H97" s="1416"/>
      <c r="I97" s="1419"/>
      <c r="J97" s="1415"/>
      <c r="K97" s="1415"/>
      <c r="L97" s="1412"/>
      <c r="M97" s="1415"/>
      <c r="N97" s="1415"/>
      <c r="O97" s="1142"/>
      <c r="P97" s="1142"/>
      <c r="Q97" s="1142"/>
      <c r="R97" s="1142"/>
      <c r="S97" s="1142"/>
      <c r="T97" s="1142"/>
      <c r="U97" s="1142"/>
      <c r="V97" s="1142"/>
      <c r="W97" s="1142"/>
      <c r="X97" s="1141"/>
      <c r="Y97" s="1187"/>
      <c r="Z97" s="101"/>
      <c r="AA97" s="101"/>
      <c r="AB97" s="1186"/>
      <c r="AC97" s="1448"/>
      <c r="AD97" s="1448"/>
      <c r="AE97" s="1448"/>
      <c r="AF97" s="1448"/>
    </row>
    <row r="98" spans="1:32" ht="18.75" customHeight="1">
      <c r="A98" s="1130"/>
      <c r="B98" s="88"/>
      <c r="C98" s="1129"/>
      <c r="D98" s="863"/>
      <c r="E98" s="452"/>
      <c r="F98" s="863"/>
      <c r="G98" s="89"/>
      <c r="H98" s="1041" t="s">
        <v>202</v>
      </c>
      <c r="I98" s="1136" t="s">
        <v>1900</v>
      </c>
      <c r="J98" s="1122" t="s">
        <v>2341</v>
      </c>
      <c r="K98" s="1145"/>
      <c r="L98" s="1195"/>
      <c r="M98" s="1135" t="s">
        <v>1900</v>
      </c>
      <c r="N98" s="1122" t="s">
        <v>2340</v>
      </c>
      <c r="O98" s="1132"/>
      <c r="P98" s="1132"/>
      <c r="Q98" s="1132"/>
      <c r="R98" s="1132"/>
      <c r="S98" s="1132"/>
      <c r="T98" s="1132"/>
      <c r="U98" s="1132"/>
      <c r="V98" s="1132"/>
      <c r="W98" s="1132"/>
      <c r="X98" s="1131"/>
      <c r="Y98" s="1187"/>
      <c r="Z98" s="101"/>
      <c r="AA98" s="101"/>
      <c r="AB98" s="1186"/>
      <c r="AC98" s="1448"/>
      <c r="AD98" s="1448"/>
      <c r="AE98" s="1448"/>
      <c r="AF98" s="1448"/>
    </row>
    <row r="99" spans="1:32" ht="18.75" customHeight="1">
      <c r="A99" s="1130"/>
      <c r="B99" s="88"/>
      <c r="C99" s="1129"/>
      <c r="D99" s="473" t="s">
        <v>1900</v>
      </c>
      <c r="E99" s="452" t="s">
        <v>2540</v>
      </c>
      <c r="F99" s="863"/>
      <c r="G99" s="89"/>
      <c r="H99" s="1050" t="s">
        <v>537</v>
      </c>
      <c r="I99" s="1136" t="s">
        <v>1900</v>
      </c>
      <c r="J99" s="1122" t="s">
        <v>2330</v>
      </c>
      <c r="K99" s="1145"/>
      <c r="L99" s="1135" t="s">
        <v>1900</v>
      </c>
      <c r="M99" s="1122" t="s">
        <v>2329</v>
      </c>
      <c r="N99" s="1134"/>
      <c r="O99" s="1134"/>
      <c r="P99" s="1134"/>
      <c r="Q99" s="1134"/>
      <c r="R99" s="1134"/>
      <c r="S99" s="1134"/>
      <c r="T99" s="1134"/>
      <c r="U99" s="1134"/>
      <c r="V99" s="1134"/>
      <c r="W99" s="1134"/>
      <c r="X99" s="1133"/>
      <c r="Y99" s="1187"/>
      <c r="Z99" s="101"/>
      <c r="AA99" s="101"/>
      <c r="AB99" s="1186"/>
      <c r="AC99" s="1448"/>
      <c r="AD99" s="1448"/>
      <c r="AE99" s="1448"/>
      <c r="AF99" s="1448"/>
    </row>
    <row r="100" spans="1:32" ht="18.75" customHeight="1">
      <c r="A100" s="1130"/>
      <c r="B100" s="88"/>
      <c r="C100" s="1129"/>
      <c r="D100" s="473" t="s">
        <v>1900</v>
      </c>
      <c r="E100" s="452" t="s">
        <v>2539</v>
      </c>
      <c r="F100" s="863"/>
      <c r="G100" s="89"/>
      <c r="H100" s="1043" t="s">
        <v>1265</v>
      </c>
      <c r="I100" s="1136" t="s">
        <v>1900</v>
      </c>
      <c r="J100" s="1122" t="s">
        <v>2330</v>
      </c>
      <c r="K100" s="1122"/>
      <c r="L100" s="1135" t="s">
        <v>1900</v>
      </c>
      <c r="M100" s="1122" t="s">
        <v>2336</v>
      </c>
      <c r="N100" s="1122"/>
      <c r="O100" s="1135" t="s">
        <v>1900</v>
      </c>
      <c r="P100" s="1122" t="s">
        <v>2335</v>
      </c>
      <c r="Q100" s="1134"/>
      <c r="R100" s="1134"/>
      <c r="S100" s="1134"/>
      <c r="T100" s="1134"/>
      <c r="U100" s="1134"/>
      <c r="V100" s="1134"/>
      <c r="W100" s="1134"/>
      <c r="X100" s="1133"/>
      <c r="Y100" s="1187"/>
      <c r="Z100" s="101"/>
      <c r="AA100" s="101"/>
      <c r="AB100" s="1186"/>
      <c r="AC100" s="1448"/>
      <c r="AD100" s="1448"/>
      <c r="AE100" s="1448"/>
      <c r="AF100" s="1448"/>
    </row>
    <row r="101" spans="1:32" ht="18.75" customHeight="1">
      <c r="A101" s="1130"/>
      <c r="B101" s="88"/>
      <c r="C101" s="1129"/>
      <c r="D101" s="473" t="s">
        <v>1900</v>
      </c>
      <c r="E101" s="452" t="s">
        <v>2538</v>
      </c>
      <c r="F101" s="863"/>
      <c r="G101" s="89"/>
      <c r="H101" s="1404" t="s">
        <v>362</v>
      </c>
      <c r="I101" s="1191" t="s">
        <v>1900</v>
      </c>
      <c r="J101" s="1189" t="s">
        <v>2330</v>
      </c>
      <c r="K101" s="1189"/>
      <c r="L101" s="1190" t="s">
        <v>1900</v>
      </c>
      <c r="M101" s="1189" t="s">
        <v>2347</v>
      </c>
      <c r="N101" s="1229"/>
      <c r="O101" s="1229"/>
      <c r="P101" s="1190" t="s">
        <v>1900</v>
      </c>
      <c r="Q101" s="1189" t="s">
        <v>2346</v>
      </c>
      <c r="R101" s="1144"/>
      <c r="S101" s="1144"/>
      <c r="T101" s="1144"/>
      <c r="U101" s="1144"/>
      <c r="V101" s="1144"/>
      <c r="W101" s="1144"/>
      <c r="X101" s="1143"/>
      <c r="Y101" s="1187"/>
      <c r="Z101" s="101"/>
      <c r="AA101" s="101"/>
      <c r="AB101" s="1186"/>
      <c r="AC101" s="1448"/>
      <c r="AD101" s="1448"/>
      <c r="AE101" s="1448"/>
      <c r="AF101" s="1448"/>
    </row>
    <row r="102" spans="1:32" ht="18.75" customHeight="1">
      <c r="A102" s="1130"/>
      <c r="B102" s="88"/>
      <c r="C102" s="1129"/>
      <c r="D102" s="473" t="s">
        <v>1900</v>
      </c>
      <c r="E102" s="452" t="s">
        <v>2537</v>
      </c>
      <c r="F102" s="863"/>
      <c r="G102" s="89"/>
      <c r="H102" s="1403"/>
      <c r="I102" s="1126" t="s">
        <v>1900</v>
      </c>
      <c r="J102" s="1124" t="s">
        <v>2345</v>
      </c>
      <c r="K102" s="1124"/>
      <c r="L102" s="1205"/>
      <c r="M102" s="1125" t="s">
        <v>1900</v>
      </c>
      <c r="N102" s="1124" t="s">
        <v>2344</v>
      </c>
      <c r="O102" s="1228"/>
      <c r="P102" s="1205"/>
      <c r="Q102" s="1124"/>
      <c r="R102" s="1142"/>
      <c r="S102" s="1142"/>
      <c r="T102" s="1142"/>
      <c r="U102" s="1142"/>
      <c r="V102" s="1142"/>
      <c r="W102" s="1142"/>
      <c r="X102" s="1141"/>
      <c r="Y102" s="1187"/>
      <c r="Z102" s="101"/>
      <c r="AA102" s="101"/>
      <c r="AB102" s="1186"/>
      <c r="AC102" s="1448"/>
      <c r="AD102" s="1448"/>
      <c r="AE102" s="1448"/>
      <c r="AF102" s="1448"/>
    </row>
    <row r="103" spans="1:32" ht="18.75" customHeight="1">
      <c r="A103" s="1139" t="s">
        <v>1900</v>
      </c>
      <c r="B103" s="88">
        <v>16</v>
      </c>
      <c r="C103" s="1129" t="s">
        <v>1135</v>
      </c>
      <c r="D103" s="473" t="s">
        <v>1900</v>
      </c>
      <c r="E103" s="452" t="s">
        <v>2536</v>
      </c>
      <c r="F103" s="863"/>
      <c r="G103" s="89"/>
      <c r="H103" s="1043" t="s">
        <v>410</v>
      </c>
      <c r="I103" s="1135" t="s">
        <v>1900</v>
      </c>
      <c r="J103" s="1122" t="s">
        <v>2330</v>
      </c>
      <c r="K103" s="1122"/>
      <c r="L103" s="1135" t="s">
        <v>1900</v>
      </c>
      <c r="M103" s="1122" t="s">
        <v>2336</v>
      </c>
      <c r="N103" s="1122"/>
      <c r="O103" s="1135" t="s">
        <v>1900</v>
      </c>
      <c r="P103" s="1122" t="s">
        <v>2335</v>
      </c>
      <c r="Q103" s="1134"/>
      <c r="R103" s="1134"/>
      <c r="S103" s="1134"/>
      <c r="T103" s="1134"/>
      <c r="U103" s="1134"/>
      <c r="V103" s="1134"/>
      <c r="W103" s="1134"/>
      <c r="X103" s="1133"/>
      <c r="Y103" s="1187"/>
      <c r="Z103" s="101"/>
      <c r="AA103" s="101"/>
      <c r="AB103" s="1186"/>
      <c r="AC103" s="1448"/>
      <c r="AD103" s="1448"/>
      <c r="AE103" s="1448"/>
      <c r="AF103" s="1448"/>
    </row>
    <row r="104" spans="1:32" ht="18.75" customHeight="1">
      <c r="A104" s="1130"/>
      <c r="B104" s="88"/>
      <c r="C104" s="1129"/>
      <c r="D104" s="473" t="s">
        <v>1900</v>
      </c>
      <c r="E104" s="452" t="s">
        <v>2535</v>
      </c>
      <c r="F104" s="863"/>
      <c r="G104" s="89"/>
      <c r="H104" s="1043" t="s">
        <v>366</v>
      </c>
      <c r="I104" s="1136" t="s">
        <v>1900</v>
      </c>
      <c r="J104" s="1122" t="s">
        <v>2330</v>
      </c>
      <c r="K104" s="1145"/>
      <c r="L104" s="1135" t="s">
        <v>1900</v>
      </c>
      <c r="M104" s="1122" t="s">
        <v>2329</v>
      </c>
      <c r="N104" s="1134"/>
      <c r="O104" s="1134"/>
      <c r="P104" s="1134"/>
      <c r="Q104" s="1134"/>
      <c r="R104" s="1134"/>
      <c r="S104" s="1134"/>
      <c r="T104" s="1134"/>
      <c r="U104" s="1134"/>
      <c r="V104" s="1134"/>
      <c r="W104" s="1134"/>
      <c r="X104" s="1133"/>
      <c r="Y104" s="1187"/>
      <c r="Z104" s="101"/>
      <c r="AA104" s="101"/>
      <c r="AB104" s="1186"/>
      <c r="AC104" s="1448"/>
      <c r="AD104" s="1448"/>
      <c r="AE104" s="1448"/>
      <c r="AF104" s="1448"/>
    </row>
    <row r="105" spans="1:32" ht="18.75" customHeight="1">
      <c r="A105" s="1130"/>
      <c r="B105" s="88"/>
      <c r="C105" s="1129"/>
      <c r="D105" s="473" t="s">
        <v>1900</v>
      </c>
      <c r="E105" s="452" t="s">
        <v>2534</v>
      </c>
      <c r="F105" s="863"/>
      <c r="G105" s="89"/>
      <c r="H105" s="1041" t="s">
        <v>227</v>
      </c>
      <c r="I105" s="1135" t="s">
        <v>1900</v>
      </c>
      <c r="J105" s="1122" t="s">
        <v>2330</v>
      </c>
      <c r="K105" s="1145"/>
      <c r="L105" s="1135" t="s">
        <v>1900</v>
      </c>
      <c r="M105" s="1122" t="s">
        <v>2329</v>
      </c>
      <c r="N105" s="1134"/>
      <c r="O105" s="1134"/>
      <c r="P105" s="1134"/>
      <c r="Q105" s="1134"/>
      <c r="R105" s="1134"/>
      <c r="S105" s="1134"/>
      <c r="T105" s="1134"/>
      <c r="U105" s="1134"/>
      <c r="V105" s="1134"/>
      <c r="W105" s="1134"/>
      <c r="X105" s="1133"/>
      <c r="Y105" s="1187"/>
      <c r="Z105" s="101"/>
      <c r="AA105" s="101"/>
      <c r="AB105" s="1186"/>
      <c r="AC105" s="1448"/>
      <c r="AD105" s="1448"/>
      <c r="AE105" s="1448"/>
      <c r="AF105" s="1448"/>
    </row>
    <row r="106" spans="1:32" ht="18.75" customHeight="1">
      <c r="A106" s="1130"/>
      <c r="B106" s="88"/>
      <c r="C106" s="1129"/>
      <c r="D106" s="473" t="s">
        <v>1900</v>
      </c>
      <c r="E106" s="452" t="s">
        <v>2533</v>
      </c>
      <c r="F106" s="863"/>
      <c r="G106" s="89"/>
      <c r="H106" s="1227" t="s">
        <v>1273</v>
      </c>
      <c r="I106" s="1135" t="s">
        <v>1900</v>
      </c>
      <c r="J106" s="1122" t="s">
        <v>2330</v>
      </c>
      <c r="K106" s="1145"/>
      <c r="L106" s="1135" t="s">
        <v>1900</v>
      </c>
      <c r="M106" s="1122" t="s">
        <v>2329</v>
      </c>
      <c r="N106" s="1134"/>
      <c r="O106" s="1134"/>
      <c r="P106" s="1134"/>
      <c r="Q106" s="1134"/>
      <c r="R106" s="1134"/>
      <c r="S106" s="1134"/>
      <c r="T106" s="1134"/>
      <c r="U106" s="1134"/>
      <c r="V106" s="1134"/>
      <c r="W106" s="1134"/>
      <c r="X106" s="1133"/>
      <c r="Y106" s="1187"/>
      <c r="Z106" s="101"/>
      <c r="AA106" s="101"/>
      <c r="AB106" s="1186"/>
      <c r="AC106" s="1448"/>
      <c r="AD106" s="1448"/>
      <c r="AE106" s="1448"/>
      <c r="AF106" s="1448"/>
    </row>
    <row r="107" spans="1:32" ht="18.75" customHeight="1">
      <c r="A107" s="1130"/>
      <c r="B107" s="88"/>
      <c r="C107" s="1129"/>
      <c r="D107" s="473" t="s">
        <v>1900</v>
      </c>
      <c r="E107" s="452" t="s">
        <v>2532</v>
      </c>
      <c r="F107" s="863"/>
      <c r="G107" s="89"/>
      <c r="H107" s="1043" t="s">
        <v>1068</v>
      </c>
      <c r="I107" s="1135" t="s">
        <v>1900</v>
      </c>
      <c r="J107" s="1122" t="s">
        <v>2330</v>
      </c>
      <c r="K107" s="1145"/>
      <c r="L107" s="1135" t="s">
        <v>1900</v>
      </c>
      <c r="M107" s="1122" t="s">
        <v>2329</v>
      </c>
      <c r="N107" s="1134"/>
      <c r="O107" s="1134"/>
      <c r="P107" s="1134"/>
      <c r="Q107" s="1134"/>
      <c r="R107" s="1134"/>
      <c r="S107" s="1134"/>
      <c r="T107" s="1134"/>
      <c r="U107" s="1134"/>
      <c r="V107" s="1134"/>
      <c r="W107" s="1134"/>
      <c r="X107" s="1133"/>
      <c r="Y107" s="1187"/>
      <c r="Z107" s="101"/>
      <c r="AA107" s="101"/>
      <c r="AB107" s="1186"/>
      <c r="AC107" s="1448"/>
      <c r="AD107" s="1448"/>
      <c r="AE107" s="1448"/>
      <c r="AF107" s="1448"/>
    </row>
    <row r="108" spans="1:32" ht="18.75" customHeight="1">
      <c r="A108" s="1130"/>
      <c r="B108" s="88"/>
      <c r="C108" s="1129"/>
      <c r="D108" s="863"/>
      <c r="E108" s="452"/>
      <c r="F108" s="863"/>
      <c r="G108" s="89"/>
      <c r="H108" s="1041" t="s">
        <v>816</v>
      </c>
      <c r="I108" s="1135" t="s">
        <v>1900</v>
      </c>
      <c r="J108" s="1122" t="s">
        <v>2330</v>
      </c>
      <c r="K108" s="1145"/>
      <c r="L108" s="1135" t="s">
        <v>1900</v>
      </c>
      <c r="M108" s="1122" t="s">
        <v>2329</v>
      </c>
      <c r="N108" s="1134"/>
      <c r="O108" s="1134"/>
      <c r="P108" s="1134"/>
      <c r="Q108" s="1134"/>
      <c r="R108" s="1134"/>
      <c r="S108" s="1134"/>
      <c r="T108" s="1134"/>
      <c r="U108" s="1134"/>
      <c r="V108" s="1134"/>
      <c r="W108" s="1134"/>
      <c r="X108" s="1133"/>
      <c r="Y108" s="1187"/>
      <c r="Z108" s="101"/>
      <c r="AA108" s="101"/>
      <c r="AB108" s="1186"/>
      <c r="AC108" s="1448"/>
      <c r="AD108" s="1448"/>
      <c r="AE108" s="1448"/>
      <c r="AF108" s="1448"/>
    </row>
    <row r="109" spans="1:32" ht="18.75" customHeight="1">
      <c r="A109" s="1130"/>
      <c r="B109" s="88"/>
      <c r="C109" s="1129"/>
      <c r="D109" s="863"/>
      <c r="E109" s="452"/>
      <c r="F109" s="863"/>
      <c r="G109" s="89"/>
      <c r="H109" s="1043" t="s">
        <v>1058</v>
      </c>
      <c r="I109" s="1135" t="s">
        <v>1900</v>
      </c>
      <c r="J109" s="1122" t="s">
        <v>2330</v>
      </c>
      <c r="K109" s="1145"/>
      <c r="L109" s="1135" t="s">
        <v>1900</v>
      </c>
      <c r="M109" s="1122" t="s">
        <v>2329</v>
      </c>
      <c r="N109" s="1134"/>
      <c r="O109" s="1134"/>
      <c r="P109" s="1134"/>
      <c r="Q109" s="1134"/>
      <c r="R109" s="1134"/>
      <c r="S109" s="1134"/>
      <c r="T109" s="1134"/>
      <c r="U109" s="1134"/>
      <c r="V109" s="1134"/>
      <c r="W109" s="1134"/>
      <c r="X109" s="1133"/>
      <c r="Y109" s="1187"/>
      <c r="Z109" s="101"/>
      <c r="AA109" s="101"/>
      <c r="AB109" s="1186"/>
      <c r="AC109" s="1448"/>
      <c r="AD109" s="1448"/>
      <c r="AE109" s="1448"/>
      <c r="AF109" s="1448"/>
    </row>
    <row r="110" spans="1:32" ht="18.75" customHeight="1">
      <c r="A110" s="1130"/>
      <c r="B110" s="88"/>
      <c r="C110" s="1129"/>
      <c r="D110" s="863"/>
      <c r="E110" s="452"/>
      <c r="F110" s="863"/>
      <c r="G110" s="89"/>
      <c r="H110" s="1043" t="s">
        <v>1264</v>
      </c>
      <c r="I110" s="1135" t="s">
        <v>1900</v>
      </c>
      <c r="J110" s="1122" t="s">
        <v>2330</v>
      </c>
      <c r="K110" s="1145"/>
      <c r="L110" s="1135" t="s">
        <v>1900</v>
      </c>
      <c r="M110" s="1122" t="s">
        <v>2329</v>
      </c>
      <c r="N110" s="1134"/>
      <c r="O110" s="1134"/>
      <c r="P110" s="1134"/>
      <c r="Q110" s="1134"/>
      <c r="R110" s="1134"/>
      <c r="S110" s="1134"/>
      <c r="T110" s="1134"/>
      <c r="U110" s="1134"/>
      <c r="V110" s="1134"/>
      <c r="W110" s="1134"/>
      <c r="X110" s="1133"/>
      <c r="Y110" s="1187"/>
      <c r="Z110" s="101"/>
      <c r="AA110" s="101"/>
      <c r="AB110" s="1186"/>
      <c r="AC110" s="1448"/>
      <c r="AD110" s="1448"/>
      <c r="AE110" s="1448"/>
      <c r="AF110" s="1448"/>
    </row>
    <row r="111" spans="1:32" ht="18.75" customHeight="1">
      <c r="A111" s="1130"/>
      <c r="B111" s="88"/>
      <c r="C111" s="1129"/>
      <c r="D111" s="863"/>
      <c r="E111" s="452"/>
      <c r="F111" s="863"/>
      <c r="G111" s="89"/>
      <c r="H111" s="1041" t="s">
        <v>235</v>
      </c>
      <c r="I111" s="1135" t="s">
        <v>1900</v>
      </c>
      <c r="J111" s="1122" t="s">
        <v>2330</v>
      </c>
      <c r="K111" s="1122"/>
      <c r="L111" s="1135" t="s">
        <v>1900</v>
      </c>
      <c r="M111" s="1122" t="s">
        <v>2531</v>
      </c>
      <c r="N111" s="1122"/>
      <c r="O111" s="1135" t="s">
        <v>1900</v>
      </c>
      <c r="P111" s="1122" t="s">
        <v>2530</v>
      </c>
      <c r="Q111" s="1122"/>
      <c r="R111" s="1135" t="s">
        <v>1900</v>
      </c>
      <c r="S111" s="1122" t="s">
        <v>2529</v>
      </c>
      <c r="T111" s="1134"/>
      <c r="U111" s="1134"/>
      <c r="V111" s="1134"/>
      <c r="W111" s="1134"/>
      <c r="X111" s="1133"/>
      <c r="Y111" s="1187"/>
      <c r="Z111" s="101"/>
      <c r="AA111" s="101"/>
      <c r="AB111" s="1186"/>
      <c r="AC111" s="1448"/>
      <c r="AD111" s="1448"/>
      <c r="AE111" s="1448"/>
      <c r="AF111" s="1448"/>
    </row>
    <row r="112" spans="1:32" ht="18.75" customHeight="1">
      <c r="A112" s="1130"/>
      <c r="B112" s="88"/>
      <c r="C112" s="1129"/>
      <c r="D112" s="863"/>
      <c r="E112" s="452"/>
      <c r="F112" s="863"/>
      <c r="G112" s="89"/>
      <c r="H112" s="1041" t="s">
        <v>286</v>
      </c>
      <c r="I112" s="1135" t="s">
        <v>1900</v>
      </c>
      <c r="J112" s="1122" t="s">
        <v>2330</v>
      </c>
      <c r="K112" s="1122"/>
      <c r="L112" s="1135" t="s">
        <v>1900</v>
      </c>
      <c r="M112" s="1122" t="s">
        <v>2377</v>
      </c>
      <c r="N112" s="1122"/>
      <c r="O112" s="1135" t="s">
        <v>1900</v>
      </c>
      <c r="P112" s="1122" t="s">
        <v>2376</v>
      </c>
      <c r="Q112" s="1122"/>
      <c r="R112" s="1135" t="s">
        <v>1900</v>
      </c>
      <c r="S112" s="1122" t="s">
        <v>2375</v>
      </c>
      <c r="T112" s="1132"/>
      <c r="U112" s="1132"/>
      <c r="V112" s="1132"/>
      <c r="W112" s="1132"/>
      <c r="X112" s="1131"/>
      <c r="Y112" s="1187"/>
      <c r="Z112" s="101"/>
      <c r="AA112" s="101"/>
      <c r="AB112" s="1186"/>
      <c r="AC112" s="1448"/>
      <c r="AD112" s="1448"/>
      <c r="AE112" s="1448"/>
      <c r="AF112" s="1448"/>
    </row>
    <row r="113" spans="1:32" ht="18.75" customHeight="1">
      <c r="A113" s="1130"/>
      <c r="B113" s="88"/>
      <c r="C113" s="1129"/>
      <c r="D113" s="863"/>
      <c r="E113" s="452"/>
      <c r="F113" s="863"/>
      <c r="G113" s="89"/>
      <c r="H113" s="1226" t="s">
        <v>2374</v>
      </c>
      <c r="I113" s="1190" t="s">
        <v>1900</v>
      </c>
      <c r="J113" s="1189" t="s">
        <v>2373</v>
      </c>
      <c r="K113" s="1189"/>
      <c r="L113" s="1190" t="s">
        <v>1900</v>
      </c>
      <c r="M113" s="1189" t="s">
        <v>2372</v>
      </c>
      <c r="N113" s="1189"/>
      <c r="O113" s="1190" t="s">
        <v>1900</v>
      </c>
      <c r="P113" s="1189" t="s">
        <v>2371</v>
      </c>
      <c r="Q113" s="1189"/>
      <c r="R113" s="1190"/>
      <c r="S113" s="1189"/>
      <c r="T113" s="1159"/>
      <c r="U113" s="1159"/>
      <c r="V113" s="1159"/>
      <c r="W113" s="1159"/>
      <c r="X113" s="1158"/>
      <c r="Y113" s="1187"/>
      <c r="Z113" s="101"/>
      <c r="AA113" s="101"/>
      <c r="AB113" s="1186"/>
      <c r="AC113" s="1449"/>
      <c r="AD113" s="1449"/>
      <c r="AE113" s="1449"/>
      <c r="AF113" s="1449"/>
    </row>
    <row r="114" spans="1:32" ht="18.75" customHeight="1">
      <c r="A114" s="91"/>
      <c r="B114" s="1054"/>
      <c r="C114" s="1120"/>
      <c r="D114" s="85"/>
      <c r="E114" s="1119"/>
      <c r="F114" s="85"/>
      <c r="G114" s="86"/>
      <c r="H114" s="1183" t="s">
        <v>2370</v>
      </c>
      <c r="I114" s="1182" t="s">
        <v>1900</v>
      </c>
      <c r="J114" s="1180" t="s">
        <v>2330</v>
      </c>
      <c r="K114" s="1180"/>
      <c r="L114" s="1181" t="s">
        <v>1900</v>
      </c>
      <c r="M114" s="1180" t="s">
        <v>2329</v>
      </c>
      <c r="N114" s="1180"/>
      <c r="O114" s="1180"/>
      <c r="P114" s="1180"/>
      <c r="Q114" s="1225"/>
      <c r="R114" s="1180"/>
      <c r="S114" s="1180"/>
      <c r="T114" s="1179"/>
      <c r="U114" s="1179"/>
      <c r="V114" s="1179"/>
      <c r="W114" s="1179"/>
      <c r="X114" s="1178"/>
      <c r="Y114" s="1177"/>
      <c r="Z114" s="1176"/>
      <c r="AA114" s="1176"/>
      <c r="AB114" s="1175"/>
      <c r="AC114" s="1450"/>
      <c r="AD114" s="1450"/>
      <c r="AE114" s="1450"/>
      <c r="AF114" s="1450"/>
    </row>
    <row r="115" spans="1:32" ht="18.75" customHeight="1">
      <c r="A115" s="41"/>
      <c r="B115" s="301"/>
      <c r="C115" s="1162"/>
      <c r="D115" s="6"/>
      <c r="E115" s="1152"/>
      <c r="F115" s="1053"/>
      <c r="G115" s="23"/>
      <c r="H115" s="1045" t="s">
        <v>803</v>
      </c>
      <c r="I115" s="1151" t="s">
        <v>1900</v>
      </c>
      <c r="J115" s="1150" t="s">
        <v>2397</v>
      </c>
      <c r="K115" s="1161"/>
      <c r="L115" s="1204"/>
      <c r="M115" s="1149" t="s">
        <v>1900</v>
      </c>
      <c r="N115" s="1150" t="s">
        <v>2391</v>
      </c>
      <c r="O115" s="1148"/>
      <c r="P115" s="1148"/>
      <c r="Q115" s="1148"/>
      <c r="R115" s="1148"/>
      <c r="S115" s="1148"/>
      <c r="T115" s="1148"/>
      <c r="U115" s="1148"/>
      <c r="V115" s="1148"/>
      <c r="W115" s="1148"/>
      <c r="X115" s="1224"/>
      <c r="Y115" s="1169" t="s">
        <v>1900</v>
      </c>
      <c r="Z115" s="22" t="s">
        <v>2393</v>
      </c>
      <c r="AA115" s="22"/>
      <c r="AB115" s="1196"/>
      <c r="AC115" s="1197" t="s">
        <v>1900</v>
      </c>
      <c r="AD115" s="22" t="s">
        <v>2393</v>
      </c>
      <c r="AE115" s="22"/>
      <c r="AF115" s="1196"/>
    </row>
    <row r="116" spans="1:32" ht="18.75" customHeight="1">
      <c r="A116" s="1130"/>
      <c r="B116" s="88"/>
      <c r="C116" s="1129"/>
      <c r="D116" s="863"/>
      <c r="E116" s="452"/>
      <c r="F116" s="1128"/>
      <c r="G116" s="315"/>
      <c r="H116" s="1041" t="s">
        <v>802</v>
      </c>
      <c r="I116" s="1136" t="s">
        <v>1900</v>
      </c>
      <c r="J116" s="1122" t="s">
        <v>2330</v>
      </c>
      <c r="K116" s="1122"/>
      <c r="L116" s="1195"/>
      <c r="M116" s="1135" t="s">
        <v>1900</v>
      </c>
      <c r="N116" s="1122" t="s">
        <v>2343</v>
      </c>
      <c r="O116" s="1122"/>
      <c r="P116" s="1195"/>
      <c r="Q116" s="1135" t="s">
        <v>1900</v>
      </c>
      <c r="R116" s="1134" t="s">
        <v>2342</v>
      </c>
      <c r="S116" s="1134"/>
      <c r="T116" s="1134"/>
      <c r="U116" s="1134"/>
      <c r="V116" s="1134"/>
      <c r="W116" s="1134"/>
      <c r="X116" s="1133"/>
      <c r="Y116" s="473" t="s">
        <v>1900</v>
      </c>
      <c r="Z116" s="2" t="s">
        <v>2390</v>
      </c>
      <c r="AA116" s="101"/>
      <c r="AB116" s="1186"/>
      <c r="AC116" s="473" t="s">
        <v>1900</v>
      </c>
      <c r="AD116" s="2" t="s">
        <v>2390</v>
      </c>
      <c r="AE116" s="101"/>
      <c r="AF116" s="1186"/>
    </row>
    <row r="117" spans="1:32" ht="18.75" customHeight="1">
      <c r="A117" s="1130"/>
      <c r="B117" s="88"/>
      <c r="C117" s="1129"/>
      <c r="D117" s="863"/>
      <c r="E117" s="452"/>
      <c r="F117" s="1128"/>
      <c r="G117" s="315"/>
      <c r="H117" s="1041" t="s">
        <v>204</v>
      </c>
      <c r="I117" s="1136" t="s">
        <v>1900</v>
      </c>
      <c r="J117" s="1122" t="s">
        <v>2341</v>
      </c>
      <c r="K117" s="1145"/>
      <c r="L117" s="1195"/>
      <c r="M117" s="1135" t="s">
        <v>1900</v>
      </c>
      <c r="N117" s="1122" t="s">
        <v>2340</v>
      </c>
      <c r="O117" s="1132"/>
      <c r="P117" s="1134"/>
      <c r="Q117" s="1134"/>
      <c r="R117" s="1134"/>
      <c r="S117" s="1134"/>
      <c r="T117" s="1134"/>
      <c r="U117" s="1134"/>
      <c r="V117" s="1134"/>
      <c r="W117" s="1134"/>
      <c r="X117" s="1133"/>
      <c r="Y117" s="1187"/>
      <c r="Z117" s="101"/>
      <c r="AA117" s="101"/>
      <c r="AB117" s="1186"/>
      <c r="AC117" s="1187"/>
      <c r="AD117" s="101"/>
      <c r="AE117" s="101"/>
      <c r="AF117" s="1186"/>
    </row>
    <row r="118" spans="1:32" ht="18.75" customHeight="1">
      <c r="A118" s="1130"/>
      <c r="B118" s="88"/>
      <c r="C118" s="1129"/>
      <c r="D118" s="863"/>
      <c r="E118" s="452"/>
      <c r="F118" s="1128"/>
      <c r="G118" s="315"/>
      <c r="H118" s="1405" t="s">
        <v>532</v>
      </c>
      <c r="I118" s="1409" t="s">
        <v>1900</v>
      </c>
      <c r="J118" s="1408" t="s">
        <v>2330</v>
      </c>
      <c r="K118" s="1408"/>
      <c r="L118" s="1407" t="s">
        <v>1900</v>
      </c>
      <c r="M118" s="1408" t="s">
        <v>2329</v>
      </c>
      <c r="N118" s="1408"/>
      <c r="O118" s="1189"/>
      <c r="P118" s="1189"/>
      <c r="Q118" s="1189"/>
      <c r="R118" s="1189"/>
      <c r="S118" s="1189"/>
      <c r="T118" s="1189"/>
      <c r="U118" s="1189"/>
      <c r="V118" s="1189"/>
      <c r="W118" s="1189"/>
      <c r="X118" s="1207"/>
      <c r="Y118" s="1187"/>
      <c r="Z118" s="101"/>
      <c r="AA118" s="101"/>
      <c r="AB118" s="1186"/>
      <c r="AC118" s="1187"/>
      <c r="AD118" s="101"/>
      <c r="AE118" s="101"/>
      <c r="AF118" s="1186"/>
    </row>
    <row r="119" spans="1:32" ht="18.75" customHeight="1">
      <c r="A119" s="1130"/>
      <c r="B119" s="88"/>
      <c r="C119" s="1129"/>
      <c r="D119" s="863"/>
      <c r="E119" s="452"/>
      <c r="F119" s="1128"/>
      <c r="G119" s="315"/>
      <c r="H119" s="1406"/>
      <c r="I119" s="1409"/>
      <c r="J119" s="1408"/>
      <c r="K119" s="1408"/>
      <c r="L119" s="1407"/>
      <c r="M119" s="1408"/>
      <c r="N119" s="1408"/>
      <c r="O119" s="1124"/>
      <c r="P119" s="1124"/>
      <c r="Q119" s="1124"/>
      <c r="R119" s="1124"/>
      <c r="S119" s="1124"/>
      <c r="T119" s="1124"/>
      <c r="U119" s="1124"/>
      <c r="V119" s="1124"/>
      <c r="W119" s="1124"/>
      <c r="X119" s="1206"/>
      <c r="Y119" s="1187"/>
      <c r="Z119" s="101"/>
      <c r="AA119" s="101"/>
      <c r="AB119" s="1186"/>
      <c r="AC119" s="1187"/>
      <c r="AD119" s="101"/>
      <c r="AE119" s="101"/>
      <c r="AF119" s="1186"/>
    </row>
    <row r="120" spans="1:32" ht="18.75" customHeight="1">
      <c r="A120" s="1130"/>
      <c r="B120" s="88"/>
      <c r="C120" s="1129"/>
      <c r="D120" s="863"/>
      <c r="E120" s="452"/>
      <c r="F120" s="1128"/>
      <c r="G120" s="315"/>
      <c r="H120" s="1041" t="s">
        <v>515</v>
      </c>
      <c r="I120" s="1136" t="s">
        <v>1900</v>
      </c>
      <c r="J120" s="1122" t="s">
        <v>2330</v>
      </c>
      <c r="K120" s="1145"/>
      <c r="L120" s="1135" t="s">
        <v>1900</v>
      </c>
      <c r="M120" s="1122" t="s">
        <v>2329</v>
      </c>
      <c r="N120" s="1134"/>
      <c r="O120" s="1132"/>
      <c r="P120" s="1132"/>
      <c r="Q120" s="1132"/>
      <c r="R120" s="1132"/>
      <c r="S120" s="1132"/>
      <c r="T120" s="1132"/>
      <c r="U120" s="1132"/>
      <c r="V120" s="1132"/>
      <c r="W120" s="1132"/>
      <c r="X120" s="1131"/>
      <c r="Y120" s="1187"/>
      <c r="Z120" s="101"/>
      <c r="AA120" s="101"/>
      <c r="AB120" s="1186"/>
      <c r="AC120" s="1187"/>
      <c r="AD120" s="101"/>
      <c r="AE120" s="101"/>
      <c r="AF120" s="1186"/>
    </row>
    <row r="121" spans="1:32" ht="18.75" customHeight="1">
      <c r="A121" s="1130"/>
      <c r="B121" s="88"/>
      <c r="C121" s="1129"/>
      <c r="D121" s="863"/>
      <c r="E121" s="452"/>
      <c r="F121" s="1128"/>
      <c r="G121" s="315"/>
      <c r="H121" s="1043" t="s">
        <v>804</v>
      </c>
      <c r="I121" s="1136" t="s">
        <v>1900</v>
      </c>
      <c r="J121" s="1122" t="s">
        <v>2330</v>
      </c>
      <c r="K121" s="1122"/>
      <c r="L121" s="1135" t="s">
        <v>1900</v>
      </c>
      <c r="M121" s="1122" t="s">
        <v>2334</v>
      </c>
      <c r="N121" s="1122"/>
      <c r="O121" s="1135" t="s">
        <v>1900</v>
      </c>
      <c r="P121" s="1122" t="s">
        <v>2333</v>
      </c>
      <c r="Q121" s="1134"/>
      <c r="R121" s="1134"/>
      <c r="S121" s="1134"/>
      <c r="T121" s="1134"/>
      <c r="U121" s="1134"/>
      <c r="V121" s="1134"/>
      <c r="W121" s="1134"/>
      <c r="X121" s="1133"/>
      <c r="Y121" s="1187"/>
      <c r="Z121" s="101"/>
      <c r="AA121" s="101"/>
      <c r="AB121" s="1186"/>
      <c r="AC121" s="1187"/>
      <c r="AD121" s="101"/>
      <c r="AE121" s="101"/>
      <c r="AF121" s="1186"/>
    </row>
    <row r="122" spans="1:32" ht="18.75" customHeight="1">
      <c r="A122" s="1130"/>
      <c r="B122" s="88"/>
      <c r="C122" s="1129"/>
      <c r="D122" s="863"/>
      <c r="E122" s="452"/>
      <c r="F122" s="1128"/>
      <c r="G122" s="315"/>
      <c r="H122" s="1041" t="s">
        <v>205</v>
      </c>
      <c r="I122" s="1136" t="s">
        <v>1900</v>
      </c>
      <c r="J122" s="1122" t="s">
        <v>2330</v>
      </c>
      <c r="K122" s="1145"/>
      <c r="L122" s="1135" t="s">
        <v>1900</v>
      </c>
      <c r="M122" s="1122" t="s">
        <v>2329</v>
      </c>
      <c r="N122" s="1134"/>
      <c r="O122" s="1132"/>
      <c r="P122" s="1132"/>
      <c r="Q122" s="1132"/>
      <c r="R122" s="1132"/>
      <c r="S122" s="1132"/>
      <c r="T122" s="1132"/>
      <c r="U122" s="1132"/>
      <c r="V122" s="1132"/>
      <c r="W122" s="1132"/>
      <c r="X122" s="1131"/>
      <c r="Y122" s="1187"/>
      <c r="Z122" s="101"/>
      <c r="AA122" s="101"/>
      <c r="AB122" s="1186"/>
      <c r="AC122" s="1187"/>
      <c r="AD122" s="101"/>
      <c r="AE122" s="101"/>
      <c r="AF122" s="1186"/>
    </row>
    <row r="123" spans="1:32" ht="18.75" customHeight="1">
      <c r="A123" s="1130"/>
      <c r="B123" s="88"/>
      <c r="C123" s="1129"/>
      <c r="D123" s="863"/>
      <c r="E123" s="452"/>
      <c r="F123" s="1128"/>
      <c r="G123" s="315"/>
      <c r="H123" s="1043" t="s">
        <v>365</v>
      </c>
      <c r="I123" s="1136" t="s">
        <v>1900</v>
      </c>
      <c r="J123" s="1122" t="s">
        <v>2330</v>
      </c>
      <c r="K123" s="1145"/>
      <c r="L123" s="1135" t="s">
        <v>1900</v>
      </c>
      <c r="M123" s="1122" t="s">
        <v>2329</v>
      </c>
      <c r="N123" s="1134"/>
      <c r="O123" s="1132"/>
      <c r="P123" s="1132"/>
      <c r="Q123" s="1132"/>
      <c r="R123" s="1132"/>
      <c r="S123" s="1132"/>
      <c r="T123" s="1132"/>
      <c r="U123" s="1132"/>
      <c r="V123" s="1132"/>
      <c r="W123" s="1132"/>
      <c r="X123" s="1131"/>
      <c r="Y123" s="1187"/>
      <c r="Z123" s="101"/>
      <c r="AA123" s="101"/>
      <c r="AB123" s="1186"/>
      <c r="AC123" s="1187"/>
      <c r="AD123" s="101"/>
      <c r="AE123" s="101"/>
      <c r="AF123" s="1186"/>
    </row>
    <row r="124" spans="1:32" ht="18.75" customHeight="1">
      <c r="A124" s="1130"/>
      <c r="B124" s="88"/>
      <c r="C124" s="1129"/>
      <c r="D124" s="863"/>
      <c r="E124" s="452"/>
      <c r="F124" s="1128"/>
      <c r="G124" s="315"/>
      <c r="H124" s="1041" t="s">
        <v>538</v>
      </c>
      <c r="I124" s="1136" t="s">
        <v>1900</v>
      </c>
      <c r="J124" s="1122" t="s">
        <v>2330</v>
      </c>
      <c r="K124" s="1122"/>
      <c r="L124" s="1135" t="s">
        <v>1900</v>
      </c>
      <c r="M124" s="1122" t="s">
        <v>2336</v>
      </c>
      <c r="N124" s="1122"/>
      <c r="O124" s="1135" t="s">
        <v>1900</v>
      </c>
      <c r="P124" s="1122" t="s">
        <v>2528</v>
      </c>
      <c r="Q124" s="1134"/>
      <c r="R124" s="1134"/>
      <c r="S124" s="1134"/>
      <c r="T124" s="1134"/>
      <c r="U124" s="1134"/>
      <c r="V124" s="1134"/>
      <c r="W124" s="1134"/>
      <c r="X124" s="1133"/>
      <c r="Y124" s="1187"/>
      <c r="Z124" s="101"/>
      <c r="AA124" s="101"/>
      <c r="AB124" s="1186"/>
      <c r="AC124" s="1187"/>
      <c r="AD124" s="101"/>
      <c r="AE124" s="101"/>
      <c r="AF124" s="1186"/>
    </row>
    <row r="125" spans="1:32" ht="18.75" customHeight="1">
      <c r="A125" s="1130"/>
      <c r="B125" s="88"/>
      <c r="C125" s="1129"/>
      <c r="D125" s="863"/>
      <c r="E125" s="452"/>
      <c r="F125" s="1128"/>
      <c r="G125" s="315"/>
      <c r="H125" s="1041" t="s">
        <v>539</v>
      </c>
      <c r="I125" s="1136" t="s">
        <v>1900</v>
      </c>
      <c r="J125" s="1122" t="s">
        <v>2330</v>
      </c>
      <c r="K125" s="1122"/>
      <c r="L125" s="1135" t="s">
        <v>1900</v>
      </c>
      <c r="M125" s="1122" t="s">
        <v>2333</v>
      </c>
      <c r="N125" s="1122"/>
      <c r="O125" s="1135" t="s">
        <v>1900</v>
      </c>
      <c r="P125" s="1122" t="s">
        <v>2527</v>
      </c>
      <c r="Q125" s="1134"/>
      <c r="R125" s="1134"/>
      <c r="S125" s="1134"/>
      <c r="T125" s="1134"/>
      <c r="U125" s="1134"/>
      <c r="V125" s="1134"/>
      <c r="W125" s="1134"/>
      <c r="X125" s="1133"/>
      <c r="Y125" s="1187"/>
      <c r="Z125" s="101"/>
      <c r="AA125" s="101"/>
      <c r="AB125" s="1186"/>
      <c r="AC125" s="1187"/>
      <c r="AD125" s="101"/>
      <c r="AE125" s="101"/>
      <c r="AF125" s="1186"/>
    </row>
    <row r="126" spans="1:32" ht="18.75" customHeight="1">
      <c r="A126" s="1130"/>
      <c r="B126" s="88"/>
      <c r="C126" s="1129"/>
      <c r="D126" s="473" t="s">
        <v>1900</v>
      </c>
      <c r="E126" s="452" t="s">
        <v>2526</v>
      </c>
      <c r="F126" s="1128"/>
      <c r="G126" s="315"/>
      <c r="H126" s="1041" t="s">
        <v>364</v>
      </c>
      <c r="I126" s="1136" t="s">
        <v>1900</v>
      </c>
      <c r="J126" s="1122" t="s">
        <v>2330</v>
      </c>
      <c r="K126" s="1145"/>
      <c r="L126" s="1135" t="s">
        <v>1900</v>
      </c>
      <c r="M126" s="1122" t="s">
        <v>2329</v>
      </c>
      <c r="N126" s="1134"/>
      <c r="O126" s="1132"/>
      <c r="P126" s="1132"/>
      <c r="Q126" s="1132"/>
      <c r="R126" s="1132"/>
      <c r="S126" s="1132"/>
      <c r="T126" s="1132"/>
      <c r="U126" s="1132"/>
      <c r="V126" s="1132"/>
      <c r="W126" s="1132"/>
      <c r="X126" s="1131"/>
      <c r="Y126" s="1187"/>
      <c r="Z126" s="101"/>
      <c r="AA126" s="101"/>
      <c r="AB126" s="1186"/>
      <c r="AC126" s="1187"/>
      <c r="AD126" s="101"/>
      <c r="AE126" s="101"/>
      <c r="AF126" s="1186"/>
    </row>
    <row r="127" spans="1:32" ht="18.75" customHeight="1">
      <c r="A127" s="1130"/>
      <c r="B127" s="88"/>
      <c r="C127" s="1129"/>
      <c r="D127" s="473" t="s">
        <v>1900</v>
      </c>
      <c r="E127" s="452" t="s">
        <v>2525</v>
      </c>
      <c r="F127" s="1128"/>
      <c r="G127" s="315"/>
      <c r="H127" s="1041" t="s">
        <v>228</v>
      </c>
      <c r="I127" s="1136" t="s">
        <v>1900</v>
      </c>
      <c r="J127" s="1122" t="s">
        <v>2330</v>
      </c>
      <c r="K127" s="1132"/>
      <c r="L127" s="1135" t="s">
        <v>1900</v>
      </c>
      <c r="M127" s="1122" t="s">
        <v>2485</v>
      </c>
      <c r="N127" s="1132"/>
      <c r="O127" s="1132"/>
      <c r="P127" s="1132"/>
      <c r="Q127" s="1135" t="s">
        <v>1900</v>
      </c>
      <c r="R127" s="1134" t="s">
        <v>2524</v>
      </c>
      <c r="S127" s="1132"/>
      <c r="T127" s="1132"/>
      <c r="U127" s="1132"/>
      <c r="V127" s="1132"/>
      <c r="W127" s="1132"/>
      <c r="X127" s="1131"/>
      <c r="Y127" s="1187"/>
      <c r="Z127" s="101"/>
      <c r="AA127" s="101"/>
      <c r="AB127" s="1186"/>
      <c r="AC127" s="1187"/>
      <c r="AD127" s="101"/>
      <c r="AE127" s="101"/>
      <c r="AF127" s="1186"/>
    </row>
    <row r="128" spans="1:32" ht="18.75" customHeight="1">
      <c r="A128" s="1139" t="s">
        <v>1900</v>
      </c>
      <c r="B128" s="88">
        <v>21</v>
      </c>
      <c r="C128" s="1129" t="s">
        <v>1136</v>
      </c>
      <c r="D128" s="473" t="s">
        <v>1900</v>
      </c>
      <c r="E128" s="452" t="s">
        <v>2523</v>
      </c>
      <c r="F128" s="1128"/>
      <c r="G128" s="315"/>
      <c r="H128" s="1405" t="s">
        <v>1267</v>
      </c>
      <c r="I128" s="1409" t="s">
        <v>1900</v>
      </c>
      <c r="J128" s="1408" t="s">
        <v>2330</v>
      </c>
      <c r="K128" s="1408"/>
      <c r="L128" s="1407" t="s">
        <v>1900</v>
      </c>
      <c r="M128" s="1408" t="s">
        <v>2329</v>
      </c>
      <c r="N128" s="1408"/>
      <c r="O128" s="1189"/>
      <c r="P128" s="1189"/>
      <c r="Q128" s="1189"/>
      <c r="R128" s="1189"/>
      <c r="S128" s="1189"/>
      <c r="T128" s="1189"/>
      <c r="U128" s="1189"/>
      <c r="V128" s="1189"/>
      <c r="W128" s="1189"/>
      <c r="X128" s="1207"/>
      <c r="Y128" s="1187"/>
      <c r="Z128" s="101"/>
      <c r="AA128" s="101"/>
      <c r="AB128" s="1186"/>
      <c r="AC128" s="1187"/>
      <c r="AD128" s="101"/>
      <c r="AE128" s="101"/>
      <c r="AF128" s="1186"/>
    </row>
    <row r="129" spans="1:32" ht="18.75" customHeight="1">
      <c r="A129" s="1130"/>
      <c r="B129" s="88"/>
      <c r="C129" s="1129"/>
      <c r="D129" s="473" t="s">
        <v>1900</v>
      </c>
      <c r="E129" s="452" t="s">
        <v>2522</v>
      </c>
      <c r="F129" s="1128"/>
      <c r="G129" s="315"/>
      <c r="H129" s="1406"/>
      <c r="I129" s="1409"/>
      <c r="J129" s="1408"/>
      <c r="K129" s="1408"/>
      <c r="L129" s="1407"/>
      <c r="M129" s="1408"/>
      <c r="N129" s="1408"/>
      <c r="O129" s="1124"/>
      <c r="P129" s="1124"/>
      <c r="Q129" s="1124"/>
      <c r="R129" s="1124"/>
      <c r="S129" s="1124"/>
      <c r="T129" s="1124"/>
      <c r="U129" s="1124"/>
      <c r="V129" s="1124"/>
      <c r="W129" s="1124"/>
      <c r="X129" s="1206"/>
      <c r="Y129" s="1187"/>
      <c r="Z129" s="101"/>
      <c r="AA129" s="101"/>
      <c r="AB129" s="1186"/>
      <c r="AC129" s="1187"/>
      <c r="AD129" s="101"/>
      <c r="AE129" s="101"/>
      <c r="AF129" s="1186"/>
    </row>
    <row r="130" spans="1:32" ht="18.75" customHeight="1">
      <c r="A130" s="1130"/>
      <c r="B130" s="88"/>
      <c r="C130" s="1129"/>
      <c r="D130" s="863"/>
      <c r="E130" s="452"/>
      <c r="F130" s="1128"/>
      <c r="G130" s="315"/>
      <c r="H130" s="1041" t="s">
        <v>227</v>
      </c>
      <c r="I130" s="1136" t="s">
        <v>1900</v>
      </c>
      <c r="J130" s="1122" t="s">
        <v>2330</v>
      </c>
      <c r="K130" s="1145"/>
      <c r="L130" s="1135" t="s">
        <v>1900</v>
      </c>
      <c r="M130" s="1122" t="s">
        <v>2329</v>
      </c>
      <c r="N130" s="1134"/>
      <c r="O130" s="1132"/>
      <c r="P130" s="1132"/>
      <c r="Q130" s="1132"/>
      <c r="R130" s="1132"/>
      <c r="S130" s="1132"/>
      <c r="T130" s="1132"/>
      <c r="U130" s="1132"/>
      <c r="V130" s="1132"/>
      <c r="W130" s="1132"/>
      <c r="X130" s="1131"/>
      <c r="Y130" s="1187"/>
      <c r="Z130" s="101"/>
      <c r="AA130" s="101"/>
      <c r="AB130" s="1186"/>
      <c r="AC130" s="1187"/>
      <c r="AD130" s="101"/>
      <c r="AE130" s="101"/>
      <c r="AF130" s="1186"/>
    </row>
    <row r="131" spans="1:32" ht="18.75" customHeight="1">
      <c r="A131" s="1130"/>
      <c r="B131" s="88"/>
      <c r="C131" s="1129"/>
      <c r="D131" s="863"/>
      <c r="E131" s="452"/>
      <c r="F131" s="1128"/>
      <c r="G131" s="315"/>
      <c r="H131" s="1041" t="s">
        <v>201</v>
      </c>
      <c r="I131" s="1136" t="s">
        <v>1900</v>
      </c>
      <c r="J131" s="1122" t="s">
        <v>2341</v>
      </c>
      <c r="K131" s="1145"/>
      <c r="L131" s="1195"/>
      <c r="M131" s="1135" t="s">
        <v>1900</v>
      </c>
      <c r="N131" s="1122" t="s">
        <v>2340</v>
      </c>
      <c r="O131" s="1132"/>
      <c r="P131" s="1132"/>
      <c r="Q131" s="1132"/>
      <c r="R131" s="1132"/>
      <c r="S131" s="1132"/>
      <c r="T131" s="1132"/>
      <c r="U131" s="1132"/>
      <c r="V131" s="1132"/>
      <c r="W131" s="1132"/>
      <c r="X131" s="1131"/>
      <c r="Y131" s="1187"/>
      <c r="Z131" s="101"/>
      <c r="AA131" s="101"/>
      <c r="AB131" s="1186"/>
      <c r="AC131" s="1187"/>
      <c r="AD131" s="101"/>
      <c r="AE131" s="101"/>
      <c r="AF131" s="1186"/>
    </row>
    <row r="132" spans="1:32" ht="18.75" customHeight="1">
      <c r="A132" s="1130"/>
      <c r="B132" s="88"/>
      <c r="C132" s="1129"/>
      <c r="D132" s="863"/>
      <c r="E132" s="452"/>
      <c r="F132" s="1128"/>
      <c r="G132" s="315"/>
      <c r="H132" s="1041" t="s">
        <v>229</v>
      </c>
      <c r="I132" s="1136" t="s">
        <v>1900</v>
      </c>
      <c r="J132" s="1122" t="s">
        <v>2330</v>
      </c>
      <c r="K132" s="1145"/>
      <c r="L132" s="1135" t="s">
        <v>1900</v>
      </c>
      <c r="M132" s="1122" t="s">
        <v>2329</v>
      </c>
      <c r="N132" s="1134"/>
      <c r="O132" s="1132"/>
      <c r="P132" s="1132"/>
      <c r="Q132" s="1132"/>
      <c r="R132" s="1132"/>
      <c r="S132" s="1132"/>
      <c r="T132" s="1132"/>
      <c r="U132" s="1132"/>
      <c r="V132" s="1132"/>
      <c r="W132" s="1132"/>
      <c r="X132" s="1131"/>
      <c r="Y132" s="1187"/>
      <c r="Z132" s="101"/>
      <c r="AA132" s="101"/>
      <c r="AB132" s="1186"/>
      <c r="AC132" s="1187"/>
      <c r="AD132" s="101"/>
      <c r="AE132" s="101"/>
      <c r="AF132" s="1186"/>
    </row>
    <row r="133" spans="1:32" ht="18.75" customHeight="1">
      <c r="A133" s="1130"/>
      <c r="B133" s="88"/>
      <c r="C133" s="1129"/>
      <c r="D133" s="863"/>
      <c r="E133" s="452"/>
      <c r="F133" s="1128"/>
      <c r="G133" s="315"/>
      <c r="H133" s="1048" t="s">
        <v>233</v>
      </c>
      <c r="I133" s="1136" t="s">
        <v>1900</v>
      </c>
      <c r="J133" s="1122" t="s">
        <v>2330</v>
      </c>
      <c r="K133" s="1122"/>
      <c r="L133" s="1135" t="s">
        <v>1900</v>
      </c>
      <c r="M133" s="1122" t="s">
        <v>2336</v>
      </c>
      <c r="N133" s="1122"/>
      <c r="O133" s="1135" t="s">
        <v>1900</v>
      </c>
      <c r="P133" s="1122" t="s">
        <v>2335</v>
      </c>
      <c r="Q133" s="1132"/>
      <c r="R133" s="1132"/>
      <c r="S133" s="1132"/>
      <c r="T133" s="1132"/>
      <c r="U133" s="1132"/>
      <c r="V133" s="1132"/>
      <c r="W133" s="1132"/>
      <c r="X133" s="1131"/>
      <c r="Y133" s="1187"/>
      <c r="Z133" s="101"/>
      <c r="AA133" s="101"/>
      <c r="AB133" s="1186"/>
      <c r="AC133" s="1187"/>
      <c r="AD133" s="101"/>
      <c r="AE133" s="101"/>
      <c r="AF133" s="1186"/>
    </row>
    <row r="134" spans="1:32" ht="18.75" customHeight="1">
      <c r="A134" s="1130"/>
      <c r="B134" s="88"/>
      <c r="C134" s="1129"/>
      <c r="D134" s="863"/>
      <c r="E134" s="452"/>
      <c r="F134" s="1128"/>
      <c r="G134" s="315"/>
      <c r="H134" s="1405" t="s">
        <v>1268</v>
      </c>
      <c r="I134" s="1409" t="s">
        <v>1900</v>
      </c>
      <c r="J134" s="1408" t="s">
        <v>2330</v>
      </c>
      <c r="K134" s="1408"/>
      <c r="L134" s="1407" t="s">
        <v>1900</v>
      </c>
      <c r="M134" s="1408" t="s">
        <v>2521</v>
      </c>
      <c r="N134" s="1408"/>
      <c r="O134" s="1407" t="s">
        <v>1900</v>
      </c>
      <c r="P134" s="1408" t="s">
        <v>2520</v>
      </c>
      <c r="Q134" s="1408"/>
      <c r="R134" s="1407" t="s">
        <v>1900</v>
      </c>
      <c r="S134" s="1408" t="s">
        <v>2519</v>
      </c>
      <c r="T134" s="1408"/>
      <c r="U134" s="1189"/>
      <c r="V134" s="1189"/>
      <c r="W134" s="1189"/>
      <c r="X134" s="1207"/>
      <c r="Y134" s="1187"/>
      <c r="Z134" s="101"/>
      <c r="AA134" s="101"/>
      <c r="AB134" s="1186"/>
      <c r="AC134" s="1187"/>
      <c r="AD134" s="101"/>
      <c r="AE134" s="101"/>
      <c r="AF134" s="1186"/>
    </row>
    <row r="135" spans="1:32" ht="18.75" customHeight="1">
      <c r="A135" s="1130"/>
      <c r="B135" s="88"/>
      <c r="C135" s="1129"/>
      <c r="D135" s="863"/>
      <c r="E135" s="452"/>
      <c r="F135" s="1128"/>
      <c r="G135" s="315"/>
      <c r="H135" s="1406"/>
      <c r="I135" s="1409"/>
      <c r="J135" s="1408"/>
      <c r="K135" s="1408"/>
      <c r="L135" s="1407"/>
      <c r="M135" s="1408"/>
      <c r="N135" s="1408"/>
      <c r="O135" s="1407"/>
      <c r="P135" s="1408"/>
      <c r="Q135" s="1408"/>
      <c r="R135" s="1407"/>
      <c r="S135" s="1408"/>
      <c r="T135" s="1408"/>
      <c r="U135" s="1124"/>
      <c r="V135" s="1124"/>
      <c r="W135" s="1124"/>
      <c r="X135" s="1206"/>
      <c r="Y135" s="1187"/>
      <c r="Z135" s="101"/>
      <c r="AA135" s="101"/>
      <c r="AB135" s="1186"/>
      <c r="AC135" s="1187"/>
      <c r="AD135" s="101"/>
      <c r="AE135" s="101"/>
      <c r="AF135" s="1186"/>
    </row>
    <row r="136" spans="1:32" ht="18.75" customHeight="1">
      <c r="A136" s="1130"/>
      <c r="B136" s="88"/>
      <c r="C136" s="1129"/>
      <c r="D136" s="863"/>
      <c r="E136" s="452"/>
      <c r="F136" s="1128"/>
      <c r="G136" s="315"/>
      <c r="H136" s="1405" t="s">
        <v>1269</v>
      </c>
      <c r="I136" s="1409" t="s">
        <v>1900</v>
      </c>
      <c r="J136" s="1408" t="s">
        <v>2330</v>
      </c>
      <c r="K136" s="1408"/>
      <c r="L136" s="1407" t="s">
        <v>1900</v>
      </c>
      <c r="M136" s="1408" t="s">
        <v>2521</v>
      </c>
      <c r="N136" s="1408"/>
      <c r="O136" s="1407" t="s">
        <v>1900</v>
      </c>
      <c r="P136" s="1408" t="s">
        <v>2520</v>
      </c>
      <c r="Q136" s="1408"/>
      <c r="R136" s="1407" t="s">
        <v>1900</v>
      </c>
      <c r="S136" s="1408" t="s">
        <v>2519</v>
      </c>
      <c r="T136" s="1408"/>
      <c r="U136" s="1189"/>
      <c r="V136" s="1189"/>
      <c r="W136" s="1189"/>
      <c r="X136" s="1207"/>
      <c r="Y136" s="1187"/>
      <c r="Z136" s="101"/>
      <c r="AA136" s="101"/>
      <c r="AB136" s="1186"/>
      <c r="AC136" s="1187"/>
      <c r="AD136" s="101"/>
      <c r="AE136" s="101"/>
      <c r="AF136" s="1186"/>
    </row>
    <row r="137" spans="1:32" ht="18.75" customHeight="1">
      <c r="A137" s="1130"/>
      <c r="B137" s="88"/>
      <c r="C137" s="1129"/>
      <c r="D137" s="863"/>
      <c r="E137" s="452"/>
      <c r="F137" s="1128"/>
      <c r="G137" s="315"/>
      <c r="H137" s="1406"/>
      <c r="I137" s="1409"/>
      <c r="J137" s="1408"/>
      <c r="K137" s="1408"/>
      <c r="L137" s="1407"/>
      <c r="M137" s="1408"/>
      <c r="N137" s="1408"/>
      <c r="O137" s="1407"/>
      <c r="P137" s="1408"/>
      <c r="Q137" s="1408"/>
      <c r="R137" s="1407"/>
      <c r="S137" s="1408"/>
      <c r="T137" s="1408"/>
      <c r="U137" s="1124"/>
      <c r="V137" s="1124"/>
      <c r="W137" s="1124"/>
      <c r="X137" s="1206"/>
      <c r="Y137" s="1187"/>
      <c r="Z137" s="101"/>
      <c r="AA137" s="101"/>
      <c r="AB137" s="1186"/>
      <c r="AC137" s="1187"/>
      <c r="AD137" s="101"/>
      <c r="AE137" s="101"/>
      <c r="AF137" s="1186"/>
    </row>
    <row r="138" spans="1:32" ht="18.75" customHeight="1">
      <c r="A138" s="1130"/>
      <c r="B138" s="88"/>
      <c r="C138" s="1129"/>
      <c r="D138" s="863"/>
      <c r="E138" s="452"/>
      <c r="F138" s="1128"/>
      <c r="G138" s="315"/>
      <c r="H138" s="1405" t="s">
        <v>1154</v>
      </c>
      <c r="I138" s="1409" t="s">
        <v>1900</v>
      </c>
      <c r="J138" s="1408" t="s">
        <v>2330</v>
      </c>
      <c r="K138" s="1408"/>
      <c r="L138" s="1407" t="s">
        <v>1900</v>
      </c>
      <c r="M138" s="1408" t="s">
        <v>2329</v>
      </c>
      <c r="N138" s="1408"/>
      <c r="O138" s="1189"/>
      <c r="P138" s="1189"/>
      <c r="Q138" s="1189"/>
      <c r="R138" s="1189"/>
      <c r="S138" s="1189"/>
      <c r="T138" s="1189"/>
      <c r="U138" s="1189"/>
      <c r="V138" s="1189"/>
      <c r="W138" s="1189"/>
      <c r="X138" s="1207"/>
      <c r="Y138" s="1187"/>
      <c r="Z138" s="101"/>
      <c r="AA138" s="101"/>
      <c r="AB138" s="1186"/>
      <c r="AC138" s="1187"/>
      <c r="AD138" s="101"/>
      <c r="AE138" s="101"/>
      <c r="AF138" s="1186"/>
    </row>
    <row r="139" spans="1:32" ht="18.75" customHeight="1">
      <c r="A139" s="1130"/>
      <c r="B139" s="88"/>
      <c r="C139" s="1129"/>
      <c r="D139" s="863"/>
      <c r="E139" s="452"/>
      <c r="F139" s="1128"/>
      <c r="G139" s="315"/>
      <c r="H139" s="1406"/>
      <c r="I139" s="1409"/>
      <c r="J139" s="1408"/>
      <c r="K139" s="1408"/>
      <c r="L139" s="1407"/>
      <c r="M139" s="1408"/>
      <c r="N139" s="1408"/>
      <c r="O139" s="1124"/>
      <c r="P139" s="1124"/>
      <c r="Q139" s="1124"/>
      <c r="R139" s="1124"/>
      <c r="S139" s="1124"/>
      <c r="T139" s="1124"/>
      <c r="U139" s="1124"/>
      <c r="V139" s="1124"/>
      <c r="W139" s="1124"/>
      <c r="X139" s="1206"/>
      <c r="Y139" s="1187"/>
      <c r="Z139" s="101"/>
      <c r="AA139" s="101"/>
      <c r="AB139" s="1186"/>
      <c r="AC139" s="1187"/>
      <c r="AD139" s="101"/>
      <c r="AE139" s="101"/>
      <c r="AF139" s="1186"/>
    </row>
    <row r="140" spans="1:32" ht="18.75" customHeight="1">
      <c r="A140" s="1130"/>
      <c r="B140" s="88"/>
      <c r="C140" s="1129"/>
      <c r="D140" s="863"/>
      <c r="E140" s="452"/>
      <c r="F140" s="1128"/>
      <c r="G140" s="315"/>
      <c r="H140" s="1046" t="s">
        <v>286</v>
      </c>
      <c r="I140" s="1136" t="s">
        <v>1900</v>
      </c>
      <c r="J140" s="1122" t="s">
        <v>2330</v>
      </c>
      <c r="K140" s="1122"/>
      <c r="L140" s="1135" t="s">
        <v>1900</v>
      </c>
      <c r="M140" s="1122" t="s">
        <v>2377</v>
      </c>
      <c r="N140" s="1122"/>
      <c r="O140" s="1135" t="s">
        <v>1900</v>
      </c>
      <c r="P140" s="1122" t="s">
        <v>2376</v>
      </c>
      <c r="Q140" s="1132"/>
      <c r="R140" s="1135" t="s">
        <v>1900</v>
      </c>
      <c r="S140" s="1122" t="s">
        <v>2375</v>
      </c>
      <c r="T140" s="1132"/>
      <c r="U140" s="1132"/>
      <c r="V140" s="1132"/>
      <c r="W140" s="1132"/>
      <c r="X140" s="1131"/>
      <c r="Y140" s="1187"/>
      <c r="Z140" s="101"/>
      <c r="AA140" s="101"/>
      <c r="AB140" s="1186"/>
      <c r="AC140" s="1187"/>
      <c r="AD140" s="101"/>
      <c r="AE140" s="101"/>
      <c r="AF140" s="1186"/>
    </row>
    <row r="141" spans="1:32" ht="18.75" customHeight="1">
      <c r="A141" s="1130"/>
      <c r="B141" s="88"/>
      <c r="C141" s="1129"/>
      <c r="D141" s="863"/>
      <c r="E141" s="452"/>
      <c r="F141" s="1128"/>
      <c r="G141" s="315"/>
      <c r="H141" s="1192" t="s">
        <v>2374</v>
      </c>
      <c r="I141" s="1191" t="s">
        <v>1900</v>
      </c>
      <c r="J141" s="1189" t="s">
        <v>2373</v>
      </c>
      <c r="K141" s="1189"/>
      <c r="L141" s="1190" t="s">
        <v>1900</v>
      </c>
      <c r="M141" s="1189" t="s">
        <v>2372</v>
      </c>
      <c r="N141" s="1189"/>
      <c r="O141" s="1190" t="s">
        <v>1900</v>
      </c>
      <c r="P141" s="1189" t="s">
        <v>2371</v>
      </c>
      <c r="Q141" s="1159"/>
      <c r="R141" s="1190"/>
      <c r="S141" s="1189"/>
      <c r="T141" s="1159"/>
      <c r="U141" s="1159"/>
      <c r="V141" s="1159"/>
      <c r="W141" s="1159"/>
      <c r="X141" s="1158"/>
      <c r="Y141" s="1187"/>
      <c r="Z141" s="101"/>
      <c r="AA141" s="101"/>
      <c r="AB141" s="1186"/>
      <c r="AC141" s="1187"/>
      <c r="AD141" s="101"/>
      <c r="AE141" s="101"/>
      <c r="AF141" s="1186"/>
    </row>
    <row r="142" spans="1:32" ht="18.75" customHeight="1">
      <c r="A142" s="91"/>
      <c r="B142" s="1054"/>
      <c r="C142" s="1120"/>
      <c r="D142" s="85"/>
      <c r="E142" s="1119"/>
      <c r="F142" s="442"/>
      <c r="G142" s="1154"/>
      <c r="H142" s="1183" t="s">
        <v>2370</v>
      </c>
      <c r="I142" s="1182" t="s">
        <v>1900</v>
      </c>
      <c r="J142" s="1180" t="s">
        <v>2330</v>
      </c>
      <c r="K142" s="1180"/>
      <c r="L142" s="1181" t="s">
        <v>1900</v>
      </c>
      <c r="M142" s="1180" t="s">
        <v>2518</v>
      </c>
      <c r="N142" s="1180"/>
      <c r="O142" s="1180"/>
      <c r="P142" s="1180"/>
      <c r="Q142" s="1179"/>
      <c r="R142" s="1179"/>
      <c r="S142" s="1179"/>
      <c r="T142" s="1179"/>
      <c r="U142" s="1179"/>
      <c r="V142" s="1179"/>
      <c r="W142" s="1179"/>
      <c r="X142" s="1178"/>
      <c r="Y142" s="1177"/>
      <c r="Z142" s="1176"/>
      <c r="AA142" s="1176"/>
      <c r="AB142" s="1175"/>
      <c r="AC142" s="1177"/>
      <c r="AD142" s="1176"/>
      <c r="AE142" s="1176"/>
      <c r="AF142" s="1175"/>
    </row>
    <row r="143" spans="1:32" ht="18.75" customHeight="1">
      <c r="A143" s="41"/>
      <c r="B143" s="301"/>
      <c r="C143" s="1162"/>
      <c r="D143" s="6"/>
      <c r="E143" s="1152"/>
      <c r="F143" s="1053"/>
      <c r="G143" s="1152"/>
      <c r="H143" s="1223" t="s">
        <v>203</v>
      </c>
      <c r="I143" s="1151" t="s">
        <v>1900</v>
      </c>
      <c r="J143" s="1150" t="s">
        <v>2397</v>
      </c>
      <c r="K143" s="1161"/>
      <c r="L143" s="1204"/>
      <c r="M143" s="1149" t="s">
        <v>1900</v>
      </c>
      <c r="N143" s="1150" t="s">
        <v>2391</v>
      </c>
      <c r="O143" s="1147"/>
      <c r="P143" s="1147"/>
      <c r="Q143" s="1147"/>
      <c r="R143" s="1147"/>
      <c r="S143" s="1147"/>
      <c r="T143" s="1147"/>
      <c r="U143" s="1147"/>
      <c r="V143" s="1147"/>
      <c r="W143" s="1147"/>
      <c r="X143" s="1146"/>
      <c r="Y143" s="1169" t="s">
        <v>1900</v>
      </c>
      <c r="Z143" s="22" t="s">
        <v>2393</v>
      </c>
      <c r="AA143" s="22"/>
      <c r="AB143" s="1196"/>
      <c r="AC143" s="1446"/>
      <c r="AD143" s="1446"/>
      <c r="AE143" s="1446"/>
      <c r="AF143" s="1446"/>
    </row>
    <row r="144" spans="1:32" ht="18.75" customHeight="1">
      <c r="A144" s="1130"/>
      <c r="B144" s="88"/>
      <c r="C144" s="1129"/>
      <c r="D144" s="863"/>
      <c r="E144" s="452"/>
      <c r="F144" s="1128"/>
      <c r="G144" s="452"/>
      <c r="H144" s="1433" t="s">
        <v>197</v>
      </c>
      <c r="I144" s="1191" t="s">
        <v>1900</v>
      </c>
      <c r="J144" s="1189" t="s">
        <v>2330</v>
      </c>
      <c r="K144" s="1189"/>
      <c r="L144" s="1203"/>
      <c r="M144" s="1190" t="s">
        <v>1900</v>
      </c>
      <c r="N144" s="1189" t="s">
        <v>2389</v>
      </c>
      <c r="O144" s="1189"/>
      <c r="P144" s="1203"/>
      <c r="Q144" s="1190" t="s">
        <v>1900</v>
      </c>
      <c r="R144" s="1144" t="s">
        <v>2429</v>
      </c>
      <c r="S144" s="1144"/>
      <c r="T144" s="1144"/>
      <c r="U144" s="1190" t="s">
        <v>1900</v>
      </c>
      <c r="V144" s="1144" t="s">
        <v>2428</v>
      </c>
      <c r="W144" s="1144"/>
      <c r="X144" s="1143"/>
      <c r="Y144" s="473" t="s">
        <v>1900</v>
      </c>
      <c r="Z144" s="2" t="s">
        <v>2390</v>
      </c>
      <c r="AA144" s="101"/>
      <c r="AB144" s="1186"/>
      <c r="AC144" s="1448"/>
      <c r="AD144" s="1448"/>
      <c r="AE144" s="1448"/>
      <c r="AF144" s="1448"/>
    </row>
    <row r="145" spans="1:32" ht="18.75" customHeight="1">
      <c r="A145" s="1130"/>
      <c r="B145" s="88"/>
      <c r="C145" s="1129"/>
      <c r="D145" s="863"/>
      <c r="E145" s="452"/>
      <c r="F145" s="1128"/>
      <c r="G145" s="452"/>
      <c r="H145" s="1434"/>
      <c r="I145" s="1126" t="s">
        <v>1900</v>
      </c>
      <c r="J145" s="1124" t="s">
        <v>2467</v>
      </c>
      <c r="K145" s="1124"/>
      <c r="L145" s="1205"/>
      <c r="M145" s="1125" t="s">
        <v>1900</v>
      </c>
      <c r="N145" s="1124" t="s">
        <v>2466</v>
      </c>
      <c r="O145" s="1124"/>
      <c r="P145" s="1205"/>
      <c r="Q145" s="1125" t="s">
        <v>1900</v>
      </c>
      <c r="R145" s="1142" t="s">
        <v>2508</v>
      </c>
      <c r="S145" s="1142"/>
      <c r="T145" s="1142"/>
      <c r="U145" s="1142"/>
      <c r="V145" s="1142"/>
      <c r="W145" s="1142"/>
      <c r="X145" s="1141"/>
      <c r="Y145" s="101"/>
      <c r="Z145" s="101"/>
      <c r="AA145" s="101"/>
      <c r="AB145" s="1186"/>
      <c r="AC145" s="1448"/>
      <c r="AD145" s="1448"/>
      <c r="AE145" s="1448"/>
      <c r="AF145" s="1448"/>
    </row>
    <row r="146" spans="1:32" ht="18.75" customHeight="1">
      <c r="A146" s="1130"/>
      <c r="B146" s="88"/>
      <c r="C146" s="1129"/>
      <c r="D146" s="863"/>
      <c r="E146" s="452"/>
      <c r="F146" s="1128"/>
      <c r="G146" s="452"/>
      <c r="H146" s="1222" t="s">
        <v>204</v>
      </c>
      <c r="I146" s="1136" t="s">
        <v>1900</v>
      </c>
      <c r="J146" s="1122" t="s">
        <v>2341</v>
      </c>
      <c r="K146" s="1145"/>
      <c r="L146" s="1195"/>
      <c r="M146" s="1135" t="s">
        <v>1900</v>
      </c>
      <c r="N146" s="1122" t="s">
        <v>2340</v>
      </c>
      <c r="O146" s="1132"/>
      <c r="P146" s="1132"/>
      <c r="Q146" s="1132"/>
      <c r="R146" s="1132"/>
      <c r="S146" s="1132"/>
      <c r="T146" s="1132"/>
      <c r="U146" s="1132"/>
      <c r="V146" s="1132"/>
      <c r="W146" s="1132"/>
      <c r="X146" s="1131"/>
      <c r="Y146" s="101"/>
      <c r="Z146" s="101"/>
      <c r="AA146" s="101"/>
      <c r="AB146" s="1186"/>
      <c r="AC146" s="1448"/>
      <c r="AD146" s="1448"/>
      <c r="AE146" s="1448"/>
      <c r="AF146" s="1448"/>
    </row>
    <row r="147" spans="1:32" ht="18.75" customHeight="1">
      <c r="A147" s="1130"/>
      <c r="B147" s="88"/>
      <c r="C147" s="1129"/>
      <c r="D147" s="863"/>
      <c r="E147" s="452"/>
      <c r="F147" s="1128"/>
      <c r="G147" s="452"/>
      <c r="H147" s="1222" t="s">
        <v>228</v>
      </c>
      <c r="I147" s="1136" t="s">
        <v>1900</v>
      </c>
      <c r="J147" s="1122" t="s">
        <v>2330</v>
      </c>
      <c r="K147" s="1145"/>
      <c r="L147" s="1135" t="s">
        <v>1900</v>
      </c>
      <c r="M147" s="1122" t="s">
        <v>2329</v>
      </c>
      <c r="N147" s="1132"/>
      <c r="O147" s="1132"/>
      <c r="P147" s="1132"/>
      <c r="Q147" s="1132"/>
      <c r="R147" s="1132"/>
      <c r="S147" s="1132"/>
      <c r="T147" s="1132"/>
      <c r="U147" s="1132"/>
      <c r="V147" s="1132"/>
      <c r="W147" s="1132"/>
      <c r="X147" s="1131"/>
      <c r="Y147" s="101"/>
      <c r="Z147" s="101"/>
      <c r="AA147" s="101"/>
      <c r="AB147" s="1186"/>
      <c r="AC147" s="1448"/>
      <c r="AD147" s="1448"/>
      <c r="AE147" s="1448"/>
      <c r="AF147" s="1448"/>
    </row>
    <row r="148" spans="1:32" ht="18.75" customHeight="1">
      <c r="A148" s="1130"/>
      <c r="B148" s="88"/>
      <c r="C148" s="1129"/>
      <c r="D148" s="863"/>
      <c r="E148" s="452"/>
      <c r="F148" s="1128"/>
      <c r="G148" s="452"/>
      <c r="H148" s="1222" t="s">
        <v>207</v>
      </c>
      <c r="I148" s="1136" t="s">
        <v>1900</v>
      </c>
      <c r="J148" s="1122" t="s">
        <v>2330</v>
      </c>
      <c r="K148" s="1145"/>
      <c r="L148" s="1135" t="s">
        <v>1900</v>
      </c>
      <c r="M148" s="1122" t="s">
        <v>2329</v>
      </c>
      <c r="N148" s="1132"/>
      <c r="O148" s="1132"/>
      <c r="P148" s="1132"/>
      <c r="Q148" s="1132"/>
      <c r="R148" s="1132"/>
      <c r="S148" s="1132"/>
      <c r="T148" s="1132"/>
      <c r="U148" s="1132"/>
      <c r="V148" s="1132"/>
      <c r="W148" s="1132"/>
      <c r="X148" s="1131"/>
      <c r="Y148" s="101"/>
      <c r="Z148" s="101"/>
      <c r="AA148" s="101"/>
      <c r="AB148" s="1186"/>
      <c r="AC148" s="1448"/>
      <c r="AD148" s="1448"/>
      <c r="AE148" s="1448"/>
      <c r="AF148" s="1448"/>
    </row>
    <row r="149" spans="1:32" ht="18.75" customHeight="1">
      <c r="A149" s="1130"/>
      <c r="B149" s="88"/>
      <c r="C149" s="1129"/>
      <c r="D149" s="863"/>
      <c r="E149" s="452"/>
      <c r="F149" s="1128"/>
      <c r="G149" s="452"/>
      <c r="H149" s="1222" t="s">
        <v>227</v>
      </c>
      <c r="I149" s="1136" t="s">
        <v>1900</v>
      </c>
      <c r="J149" s="1122" t="s">
        <v>2330</v>
      </c>
      <c r="K149" s="1145"/>
      <c r="L149" s="1135" t="s">
        <v>1900</v>
      </c>
      <c r="M149" s="1122" t="s">
        <v>2329</v>
      </c>
      <c r="N149" s="1132"/>
      <c r="O149" s="1132"/>
      <c r="P149" s="1132"/>
      <c r="Q149" s="1132"/>
      <c r="R149" s="1132"/>
      <c r="S149" s="1132"/>
      <c r="T149" s="1132"/>
      <c r="U149" s="1132"/>
      <c r="V149" s="1132"/>
      <c r="W149" s="1132"/>
      <c r="X149" s="1131"/>
      <c r="Y149" s="101"/>
      <c r="Z149" s="101"/>
      <c r="AA149" s="101"/>
      <c r="AB149" s="1186"/>
      <c r="AC149" s="1448"/>
      <c r="AD149" s="1448"/>
      <c r="AE149" s="1448"/>
      <c r="AF149" s="1448"/>
    </row>
    <row r="150" spans="1:32" ht="18.75" customHeight="1">
      <c r="A150" s="1130"/>
      <c r="B150" s="88"/>
      <c r="C150" s="1129"/>
      <c r="D150" s="473" t="s">
        <v>1900</v>
      </c>
      <c r="E150" s="452" t="s">
        <v>2517</v>
      </c>
      <c r="F150" s="473" t="s">
        <v>1900</v>
      </c>
      <c r="G150" s="452" t="s">
        <v>2478</v>
      </c>
      <c r="H150" s="1222" t="s">
        <v>1137</v>
      </c>
      <c r="I150" s="1136" t="s">
        <v>1900</v>
      </c>
      <c r="J150" s="1122" t="s">
        <v>2330</v>
      </c>
      <c r="K150" s="1122"/>
      <c r="L150" s="1135" t="s">
        <v>1900</v>
      </c>
      <c r="M150" s="1122" t="s">
        <v>2336</v>
      </c>
      <c r="N150" s="1122"/>
      <c r="O150" s="1135" t="s">
        <v>1900</v>
      </c>
      <c r="P150" s="1122" t="s">
        <v>2335</v>
      </c>
      <c r="Q150" s="1132"/>
      <c r="R150" s="1132"/>
      <c r="S150" s="1132"/>
      <c r="T150" s="1132"/>
      <c r="U150" s="1132"/>
      <c r="V150" s="1132"/>
      <c r="W150" s="1132"/>
      <c r="X150" s="1131"/>
      <c r="Y150" s="101"/>
      <c r="Z150" s="101"/>
      <c r="AA150" s="101"/>
      <c r="AB150" s="1186"/>
      <c r="AC150" s="1448"/>
      <c r="AD150" s="1448"/>
      <c r="AE150" s="1448"/>
      <c r="AF150" s="1448"/>
    </row>
    <row r="151" spans="1:32" ht="18.75" customHeight="1">
      <c r="A151" s="1130"/>
      <c r="B151" s="88"/>
      <c r="C151" s="1129"/>
      <c r="D151" s="473" t="s">
        <v>1900</v>
      </c>
      <c r="E151" s="452" t="s">
        <v>2516</v>
      </c>
      <c r="F151" s="473" t="s">
        <v>1900</v>
      </c>
      <c r="G151" s="452" t="s">
        <v>2476</v>
      </c>
      <c r="H151" s="1222" t="s">
        <v>201</v>
      </c>
      <c r="I151" s="1136" t="s">
        <v>1900</v>
      </c>
      <c r="J151" s="1122" t="s">
        <v>2341</v>
      </c>
      <c r="K151" s="1145"/>
      <c r="L151" s="1195"/>
      <c r="M151" s="1135" t="s">
        <v>1900</v>
      </c>
      <c r="N151" s="1122" t="s">
        <v>2340</v>
      </c>
      <c r="O151" s="1132"/>
      <c r="P151" s="1132"/>
      <c r="Q151" s="1132"/>
      <c r="R151" s="1132"/>
      <c r="S151" s="1132"/>
      <c r="T151" s="1132"/>
      <c r="U151" s="1132"/>
      <c r="V151" s="1132"/>
      <c r="W151" s="1132"/>
      <c r="X151" s="1131"/>
      <c r="Y151" s="101"/>
      <c r="Z151" s="101"/>
      <c r="AA151" s="101"/>
      <c r="AB151" s="1186"/>
      <c r="AC151" s="1448"/>
      <c r="AD151" s="1448"/>
      <c r="AE151" s="1448"/>
      <c r="AF151" s="1448"/>
    </row>
    <row r="152" spans="1:32" ht="18.75" customHeight="1">
      <c r="A152" s="1130"/>
      <c r="B152" s="88"/>
      <c r="C152" s="1129"/>
      <c r="D152" s="863"/>
      <c r="E152" s="452"/>
      <c r="F152" s="1128"/>
      <c r="G152" s="452"/>
      <c r="H152" s="1222" t="s">
        <v>229</v>
      </c>
      <c r="I152" s="1136" t="s">
        <v>1900</v>
      </c>
      <c r="J152" s="1122" t="s">
        <v>2330</v>
      </c>
      <c r="K152" s="1145"/>
      <c r="L152" s="1135" t="s">
        <v>1900</v>
      </c>
      <c r="M152" s="1122" t="s">
        <v>2329</v>
      </c>
      <c r="N152" s="1132"/>
      <c r="O152" s="1132"/>
      <c r="P152" s="1132"/>
      <c r="Q152" s="1132"/>
      <c r="R152" s="1132"/>
      <c r="S152" s="1132"/>
      <c r="T152" s="1132"/>
      <c r="U152" s="1132"/>
      <c r="V152" s="1132"/>
      <c r="W152" s="1132"/>
      <c r="X152" s="1131"/>
      <c r="Y152" s="101"/>
      <c r="Z152" s="101"/>
      <c r="AA152" s="101"/>
      <c r="AB152" s="1186"/>
      <c r="AC152" s="1448"/>
      <c r="AD152" s="1448"/>
      <c r="AE152" s="1448"/>
      <c r="AF152" s="1448"/>
    </row>
    <row r="153" spans="1:32" ht="18.75" customHeight="1">
      <c r="A153" s="1130"/>
      <c r="B153" s="88"/>
      <c r="C153" s="1129"/>
      <c r="D153" s="863"/>
      <c r="E153" s="452"/>
      <c r="F153" s="1128"/>
      <c r="G153" s="452"/>
      <c r="H153" s="1222" t="s">
        <v>805</v>
      </c>
      <c r="I153" s="1136" t="s">
        <v>1900</v>
      </c>
      <c r="J153" s="1122" t="s">
        <v>2330</v>
      </c>
      <c r="K153" s="1122"/>
      <c r="L153" s="1135" t="s">
        <v>1900</v>
      </c>
      <c r="M153" s="1122" t="s">
        <v>2336</v>
      </c>
      <c r="N153" s="1122"/>
      <c r="O153" s="1135" t="s">
        <v>1900</v>
      </c>
      <c r="P153" s="1122" t="s">
        <v>2335</v>
      </c>
      <c r="Q153" s="1132"/>
      <c r="R153" s="1132"/>
      <c r="S153" s="1132"/>
      <c r="T153" s="1132"/>
      <c r="U153" s="1132"/>
      <c r="V153" s="1132"/>
      <c r="W153" s="1132"/>
      <c r="X153" s="1131"/>
      <c r="Y153" s="101"/>
      <c r="Z153" s="101"/>
      <c r="AA153" s="101"/>
      <c r="AB153" s="1186"/>
      <c r="AC153" s="1448"/>
      <c r="AD153" s="1448"/>
      <c r="AE153" s="1448"/>
      <c r="AF153" s="1448"/>
    </row>
    <row r="154" spans="1:32" ht="18.75" customHeight="1">
      <c r="A154" s="1130"/>
      <c r="B154" s="88"/>
      <c r="C154" s="1129"/>
      <c r="D154" s="863"/>
      <c r="E154" s="452"/>
      <c r="F154" s="1128"/>
      <c r="G154" s="452"/>
      <c r="H154" s="1221" t="s">
        <v>235</v>
      </c>
      <c r="I154" s="1136" t="s">
        <v>1900</v>
      </c>
      <c r="J154" s="1122" t="s">
        <v>2330</v>
      </c>
      <c r="K154" s="1122"/>
      <c r="L154" s="1135" t="s">
        <v>1900</v>
      </c>
      <c r="M154" s="1122" t="s">
        <v>2377</v>
      </c>
      <c r="N154" s="1122"/>
      <c r="O154" s="1135" t="s">
        <v>1900</v>
      </c>
      <c r="P154" s="1122" t="s">
        <v>2376</v>
      </c>
      <c r="Q154" s="1134"/>
      <c r="R154" s="1135" t="s">
        <v>1900</v>
      </c>
      <c r="S154" s="1122" t="s">
        <v>2378</v>
      </c>
      <c r="T154" s="1134"/>
      <c r="U154" s="1134"/>
      <c r="V154" s="1134"/>
      <c r="W154" s="1134"/>
      <c r="X154" s="1133"/>
      <c r="Y154" s="101"/>
      <c r="Z154" s="101"/>
      <c r="AA154" s="101"/>
      <c r="AB154" s="1186"/>
      <c r="AC154" s="1448"/>
      <c r="AD154" s="1448"/>
      <c r="AE154" s="1448"/>
      <c r="AF154" s="1448"/>
    </row>
    <row r="155" spans="1:32" ht="18.75" customHeight="1">
      <c r="A155" s="1130"/>
      <c r="B155" s="88"/>
      <c r="C155" s="1129"/>
      <c r="D155" s="863"/>
      <c r="E155" s="452"/>
      <c r="F155" s="1128"/>
      <c r="G155" s="452"/>
      <c r="H155" s="1435" t="s">
        <v>1154</v>
      </c>
      <c r="I155" s="1409" t="s">
        <v>1900</v>
      </c>
      <c r="J155" s="1408" t="s">
        <v>2330</v>
      </c>
      <c r="K155" s="1408"/>
      <c r="L155" s="1407" t="s">
        <v>1900</v>
      </c>
      <c r="M155" s="1408" t="s">
        <v>2329</v>
      </c>
      <c r="N155" s="1408"/>
      <c r="O155" s="1144"/>
      <c r="P155" s="1144"/>
      <c r="Q155" s="1144"/>
      <c r="R155" s="1144"/>
      <c r="S155" s="1144"/>
      <c r="T155" s="1144"/>
      <c r="U155" s="1144"/>
      <c r="V155" s="1144"/>
      <c r="W155" s="1144"/>
      <c r="X155" s="1143"/>
      <c r="Y155" s="101"/>
      <c r="Z155" s="101"/>
      <c r="AA155" s="101"/>
      <c r="AB155" s="1186"/>
      <c r="AC155" s="1448"/>
      <c r="AD155" s="1448"/>
      <c r="AE155" s="1448"/>
      <c r="AF155" s="1448"/>
    </row>
    <row r="156" spans="1:32" ht="18.75" customHeight="1">
      <c r="A156" s="1130"/>
      <c r="B156" s="88"/>
      <c r="C156" s="1129"/>
      <c r="D156" s="863"/>
      <c r="E156" s="452"/>
      <c r="F156" s="1128"/>
      <c r="G156" s="452"/>
      <c r="H156" s="1436"/>
      <c r="I156" s="1409"/>
      <c r="J156" s="1408"/>
      <c r="K156" s="1408"/>
      <c r="L156" s="1407"/>
      <c r="M156" s="1408"/>
      <c r="N156" s="1408"/>
      <c r="O156" s="1142"/>
      <c r="P156" s="1142"/>
      <c r="Q156" s="1142"/>
      <c r="R156" s="1142"/>
      <c r="S156" s="1142"/>
      <c r="T156" s="1142"/>
      <c r="U156" s="1142"/>
      <c r="V156" s="1142"/>
      <c r="W156" s="1142"/>
      <c r="X156" s="1141"/>
      <c r="Y156" s="101"/>
      <c r="Z156" s="101"/>
      <c r="AA156" s="101"/>
      <c r="AB156" s="1186"/>
      <c r="AC156" s="1448"/>
      <c r="AD156" s="1448"/>
      <c r="AE156" s="1448"/>
      <c r="AF156" s="1448"/>
    </row>
    <row r="157" spans="1:32" ht="18.75" customHeight="1">
      <c r="A157" s="1130"/>
      <c r="B157" s="88"/>
      <c r="C157" s="1129"/>
      <c r="D157" s="863"/>
      <c r="E157" s="452"/>
      <c r="F157" s="1128"/>
      <c r="G157" s="452"/>
      <c r="H157" s="1221" t="s">
        <v>286</v>
      </c>
      <c r="I157" s="1136" t="s">
        <v>1900</v>
      </c>
      <c r="J157" s="1122" t="s">
        <v>2330</v>
      </c>
      <c r="K157" s="1122"/>
      <c r="L157" s="1135" t="s">
        <v>1900</v>
      </c>
      <c r="M157" s="1122" t="s">
        <v>2377</v>
      </c>
      <c r="N157" s="1122"/>
      <c r="O157" s="1135" t="s">
        <v>1900</v>
      </c>
      <c r="P157" s="1122" t="s">
        <v>2376</v>
      </c>
      <c r="Q157" s="1134"/>
      <c r="R157" s="1135" t="s">
        <v>1900</v>
      </c>
      <c r="S157" s="1122" t="s">
        <v>2375</v>
      </c>
      <c r="T157" s="1132"/>
      <c r="U157" s="1132"/>
      <c r="V157" s="1132"/>
      <c r="W157" s="1132"/>
      <c r="X157" s="1131"/>
      <c r="Y157" s="101"/>
      <c r="Z157" s="101"/>
      <c r="AA157" s="101"/>
      <c r="AB157" s="1186"/>
      <c r="AC157" s="1448"/>
      <c r="AD157" s="1448"/>
      <c r="AE157" s="1448"/>
      <c r="AF157" s="1448"/>
    </row>
    <row r="158" spans="1:32" ht="18.75" customHeight="1">
      <c r="A158" s="1130"/>
      <c r="B158" s="88"/>
      <c r="C158" s="1129"/>
      <c r="D158" s="863"/>
      <c r="E158" s="452"/>
      <c r="F158" s="1128"/>
      <c r="G158" s="452"/>
      <c r="H158" s="1220" t="s">
        <v>2374</v>
      </c>
      <c r="I158" s="1191" t="s">
        <v>1900</v>
      </c>
      <c r="J158" s="1189" t="s">
        <v>2373</v>
      </c>
      <c r="K158" s="1189"/>
      <c r="L158" s="1190" t="s">
        <v>1900</v>
      </c>
      <c r="M158" s="1189" t="s">
        <v>2372</v>
      </c>
      <c r="N158" s="1189"/>
      <c r="O158" s="1190" t="s">
        <v>1900</v>
      </c>
      <c r="P158" s="1189" t="s">
        <v>2371</v>
      </c>
      <c r="Q158" s="1144"/>
      <c r="R158" s="1190"/>
      <c r="S158" s="1189"/>
      <c r="T158" s="1159"/>
      <c r="U158" s="1159"/>
      <c r="V158" s="1159"/>
      <c r="W158" s="1159"/>
      <c r="X158" s="1158"/>
      <c r="Y158" s="101"/>
      <c r="Z158" s="101"/>
      <c r="AA158" s="101"/>
      <c r="AB158" s="1186"/>
      <c r="AC158" s="1449"/>
      <c r="AD158" s="1449"/>
      <c r="AE158" s="1449"/>
      <c r="AF158" s="1449"/>
    </row>
    <row r="159" spans="1:32" ht="18.75" customHeight="1">
      <c r="A159" s="1130"/>
      <c r="B159" s="88"/>
      <c r="C159" s="1129"/>
      <c r="D159" s="85"/>
      <c r="E159" s="1119"/>
      <c r="F159" s="442"/>
      <c r="G159" s="1119"/>
      <c r="H159" s="1219" t="s">
        <v>2370</v>
      </c>
      <c r="I159" s="1182" t="s">
        <v>1900</v>
      </c>
      <c r="J159" s="1180" t="s">
        <v>2330</v>
      </c>
      <c r="K159" s="1180"/>
      <c r="L159" s="1181" t="s">
        <v>1900</v>
      </c>
      <c r="M159" s="1180" t="s">
        <v>2329</v>
      </c>
      <c r="N159" s="1180"/>
      <c r="O159" s="1180"/>
      <c r="P159" s="1180"/>
      <c r="Q159" s="1179"/>
      <c r="R159" s="1179"/>
      <c r="S159" s="1179"/>
      <c r="T159" s="1179"/>
      <c r="U159" s="1179"/>
      <c r="V159" s="1179"/>
      <c r="W159" s="1179"/>
      <c r="X159" s="1178"/>
      <c r="Y159" s="1176"/>
      <c r="Z159" s="1176"/>
      <c r="AA159" s="1176"/>
      <c r="AB159" s="1175"/>
      <c r="AC159" s="1450"/>
      <c r="AD159" s="1450"/>
      <c r="AE159" s="1450"/>
      <c r="AF159" s="1450"/>
    </row>
    <row r="160" spans="1:32" ht="18.75" customHeight="1">
      <c r="A160" s="1130"/>
      <c r="B160" s="88"/>
      <c r="C160" s="1129"/>
      <c r="D160" s="6"/>
      <c r="E160" s="1152"/>
      <c r="F160" s="1053"/>
      <c r="G160" s="1152"/>
      <c r="H160" s="1045" t="s">
        <v>203</v>
      </c>
      <c r="I160" s="1151" t="s">
        <v>1900</v>
      </c>
      <c r="J160" s="1150" t="s">
        <v>2397</v>
      </c>
      <c r="K160" s="1161"/>
      <c r="L160" s="1204"/>
      <c r="M160" s="1149" t="s">
        <v>1900</v>
      </c>
      <c r="N160" s="1150" t="s">
        <v>2391</v>
      </c>
      <c r="O160" s="1147"/>
      <c r="P160" s="1147"/>
      <c r="Q160" s="1147"/>
      <c r="R160" s="1147"/>
      <c r="S160" s="1147"/>
      <c r="T160" s="1147"/>
      <c r="U160" s="1147"/>
      <c r="V160" s="1147"/>
      <c r="W160" s="1147"/>
      <c r="X160" s="1146"/>
      <c r="Y160" s="473" t="s">
        <v>1900</v>
      </c>
      <c r="Z160" s="22" t="s">
        <v>2393</v>
      </c>
      <c r="AA160" s="22"/>
      <c r="AB160" s="1196"/>
      <c r="AC160" s="1446"/>
      <c r="AD160" s="1446"/>
      <c r="AE160" s="1446"/>
      <c r="AF160" s="1446"/>
    </row>
    <row r="161" spans="1:32" ht="18.75" customHeight="1">
      <c r="A161" s="1139" t="s">
        <v>1900</v>
      </c>
      <c r="B161" s="88">
        <v>22</v>
      </c>
      <c r="C161" s="1129" t="s">
        <v>822</v>
      </c>
      <c r="D161" s="863"/>
      <c r="E161" s="452"/>
      <c r="F161" s="1128"/>
      <c r="G161" s="452"/>
      <c r="H161" s="1404" t="s">
        <v>802</v>
      </c>
      <c r="I161" s="1191" t="s">
        <v>1900</v>
      </c>
      <c r="J161" s="1189" t="s">
        <v>2330</v>
      </c>
      <c r="K161" s="1189"/>
      <c r="L161" s="1203"/>
      <c r="M161" s="1190" t="s">
        <v>1900</v>
      </c>
      <c r="N161" s="1189" t="s">
        <v>2389</v>
      </c>
      <c r="O161" s="1189"/>
      <c r="P161" s="1203"/>
      <c r="Q161" s="1190" t="s">
        <v>1900</v>
      </c>
      <c r="R161" s="1144" t="s">
        <v>2429</v>
      </c>
      <c r="S161" s="1144"/>
      <c r="T161" s="1144"/>
      <c r="U161" s="1190" t="s">
        <v>1900</v>
      </c>
      <c r="V161" s="1144" t="s">
        <v>2428</v>
      </c>
      <c r="W161" s="1144"/>
      <c r="X161" s="1143"/>
      <c r="Y161" s="473" t="s">
        <v>1900</v>
      </c>
      <c r="Z161" s="2" t="s">
        <v>2390</v>
      </c>
      <c r="AA161" s="101"/>
      <c r="AB161" s="1186"/>
      <c r="AC161" s="1448"/>
      <c r="AD161" s="1448"/>
      <c r="AE161" s="1448"/>
      <c r="AF161" s="1448"/>
    </row>
    <row r="162" spans="1:32" ht="18.75" customHeight="1">
      <c r="A162" s="1130"/>
      <c r="B162" s="88"/>
      <c r="C162" s="1129"/>
      <c r="D162" s="863"/>
      <c r="E162" s="452"/>
      <c r="F162" s="1128"/>
      <c r="G162" s="452"/>
      <c r="H162" s="1403"/>
      <c r="I162" s="1126" t="s">
        <v>1900</v>
      </c>
      <c r="J162" s="1124" t="s">
        <v>2467</v>
      </c>
      <c r="K162" s="1124"/>
      <c r="L162" s="1205"/>
      <c r="M162" s="1125" t="s">
        <v>1900</v>
      </c>
      <c r="N162" s="1124" t="s">
        <v>2466</v>
      </c>
      <c r="O162" s="1124"/>
      <c r="P162" s="1205"/>
      <c r="Q162" s="1125" t="s">
        <v>1900</v>
      </c>
      <c r="R162" s="1142" t="s">
        <v>2508</v>
      </c>
      <c r="S162" s="1142"/>
      <c r="T162" s="1142"/>
      <c r="U162" s="1142"/>
      <c r="V162" s="1142"/>
      <c r="W162" s="1142"/>
      <c r="X162" s="1141"/>
      <c r="Y162" s="1187"/>
      <c r="Z162" s="101"/>
      <c r="AA162" s="101"/>
      <c r="AB162" s="1186"/>
      <c r="AC162" s="1448"/>
      <c r="AD162" s="1448"/>
      <c r="AE162" s="1448"/>
      <c r="AF162" s="1448"/>
    </row>
    <row r="163" spans="1:32" ht="18.75" customHeight="1">
      <c r="A163" s="1130"/>
      <c r="B163" s="88"/>
      <c r="C163" s="1129"/>
      <c r="D163" s="863"/>
      <c r="E163" s="452"/>
      <c r="F163" s="1128"/>
      <c r="G163" s="452"/>
      <c r="H163" s="1041" t="s">
        <v>204</v>
      </c>
      <c r="I163" s="1136" t="s">
        <v>1900</v>
      </c>
      <c r="J163" s="1122" t="s">
        <v>2341</v>
      </c>
      <c r="K163" s="1145"/>
      <c r="L163" s="1195"/>
      <c r="M163" s="1135" t="s">
        <v>1900</v>
      </c>
      <c r="N163" s="1122" t="s">
        <v>2340</v>
      </c>
      <c r="O163" s="1132"/>
      <c r="P163" s="1132"/>
      <c r="Q163" s="1132"/>
      <c r="R163" s="1132"/>
      <c r="S163" s="1132"/>
      <c r="T163" s="1132"/>
      <c r="U163" s="1132"/>
      <c r="V163" s="1132"/>
      <c r="W163" s="1132"/>
      <c r="X163" s="1131"/>
      <c r="Y163" s="1187"/>
      <c r="Z163" s="101"/>
      <c r="AA163" s="101"/>
      <c r="AB163" s="1186"/>
      <c r="AC163" s="1448"/>
      <c r="AD163" s="1448"/>
      <c r="AE163" s="1448"/>
      <c r="AF163" s="1448"/>
    </row>
    <row r="164" spans="1:32" ht="18.75" customHeight="1">
      <c r="A164" s="1130"/>
      <c r="B164" s="88"/>
      <c r="C164" s="1129"/>
      <c r="D164" s="863"/>
      <c r="E164" s="452"/>
      <c r="F164" s="1128"/>
      <c r="G164" s="452"/>
      <c r="H164" s="1041" t="s">
        <v>228</v>
      </c>
      <c r="I164" s="1136" t="s">
        <v>1900</v>
      </c>
      <c r="J164" s="1122" t="s">
        <v>2330</v>
      </c>
      <c r="K164" s="1145"/>
      <c r="L164" s="1135" t="s">
        <v>1900</v>
      </c>
      <c r="M164" s="1122" t="s">
        <v>2329</v>
      </c>
      <c r="N164" s="1132"/>
      <c r="O164" s="1132"/>
      <c r="P164" s="1132"/>
      <c r="Q164" s="1132"/>
      <c r="R164" s="1132"/>
      <c r="S164" s="1132"/>
      <c r="T164" s="1132"/>
      <c r="U164" s="1132"/>
      <c r="V164" s="1132"/>
      <c r="W164" s="1132"/>
      <c r="X164" s="1131"/>
      <c r="Y164" s="1187"/>
      <c r="Z164" s="101"/>
      <c r="AA164" s="101"/>
      <c r="AB164" s="1186"/>
      <c r="AC164" s="1448"/>
      <c r="AD164" s="1448"/>
      <c r="AE164" s="1448"/>
      <c r="AF164" s="1448"/>
    </row>
    <row r="165" spans="1:32" ht="18.75" customHeight="1">
      <c r="A165" s="1130"/>
      <c r="B165" s="88"/>
      <c r="C165" s="1129"/>
      <c r="D165" s="863"/>
      <c r="E165" s="452"/>
      <c r="F165" s="1128"/>
      <c r="G165" s="452"/>
      <c r="H165" s="1041" t="s">
        <v>230</v>
      </c>
      <c r="I165" s="1136" t="s">
        <v>1900</v>
      </c>
      <c r="J165" s="1122" t="s">
        <v>2515</v>
      </c>
      <c r="K165" s="1122"/>
      <c r="L165" s="1195"/>
      <c r="M165" s="1195"/>
      <c r="N165" s="1135" t="s">
        <v>1900</v>
      </c>
      <c r="O165" s="1122" t="s">
        <v>2514</v>
      </c>
      <c r="P165" s="1132"/>
      <c r="Q165" s="1132"/>
      <c r="R165" s="1132"/>
      <c r="S165" s="1135" t="s">
        <v>1900</v>
      </c>
      <c r="T165" s="1122" t="s">
        <v>2513</v>
      </c>
      <c r="U165" s="1132"/>
      <c r="V165" s="1132"/>
      <c r="W165" s="1132"/>
      <c r="X165" s="1131"/>
      <c r="Y165" s="1187"/>
      <c r="Z165" s="101"/>
      <c r="AA165" s="101"/>
      <c r="AB165" s="1186"/>
      <c r="AC165" s="1448"/>
      <c r="AD165" s="1448"/>
      <c r="AE165" s="1448"/>
      <c r="AF165" s="1448"/>
    </row>
    <row r="166" spans="1:32" ht="18.75" customHeight="1">
      <c r="A166" s="1130"/>
      <c r="B166" s="88"/>
      <c r="C166" s="1129"/>
      <c r="D166" s="863"/>
      <c r="E166" s="452"/>
      <c r="F166" s="1128"/>
      <c r="G166" s="452"/>
      <c r="H166" s="1041" t="s">
        <v>207</v>
      </c>
      <c r="I166" s="1136" t="s">
        <v>1900</v>
      </c>
      <c r="J166" s="1122" t="s">
        <v>2330</v>
      </c>
      <c r="K166" s="1145"/>
      <c r="L166" s="1135" t="s">
        <v>1900</v>
      </c>
      <c r="M166" s="1122" t="s">
        <v>2329</v>
      </c>
      <c r="N166" s="1132"/>
      <c r="O166" s="1132"/>
      <c r="P166" s="1132"/>
      <c r="Q166" s="1132"/>
      <c r="R166" s="1132"/>
      <c r="S166" s="1132"/>
      <c r="T166" s="1132"/>
      <c r="U166" s="1132"/>
      <c r="V166" s="1132"/>
      <c r="W166" s="1132"/>
      <c r="X166" s="1131"/>
      <c r="Y166" s="1187"/>
      <c r="Z166" s="101"/>
      <c r="AA166" s="101"/>
      <c r="AB166" s="1186"/>
      <c r="AC166" s="1448"/>
      <c r="AD166" s="1448"/>
      <c r="AE166" s="1448"/>
      <c r="AF166" s="1448"/>
    </row>
    <row r="167" spans="1:32" ht="18.75" customHeight="1">
      <c r="A167" s="1130"/>
      <c r="B167" s="88"/>
      <c r="C167" s="1129"/>
      <c r="D167" s="863"/>
      <c r="E167" s="452"/>
      <c r="F167" s="1128"/>
      <c r="G167" s="452"/>
      <c r="H167" s="1041" t="s">
        <v>227</v>
      </c>
      <c r="I167" s="1136" t="s">
        <v>1900</v>
      </c>
      <c r="J167" s="1122" t="s">
        <v>2330</v>
      </c>
      <c r="K167" s="1145"/>
      <c r="L167" s="1135" t="s">
        <v>1900</v>
      </c>
      <c r="M167" s="1122" t="s">
        <v>2329</v>
      </c>
      <c r="N167" s="1132"/>
      <c r="O167" s="1132"/>
      <c r="P167" s="1132"/>
      <c r="Q167" s="1132"/>
      <c r="R167" s="1132"/>
      <c r="S167" s="1132"/>
      <c r="T167" s="1132"/>
      <c r="U167" s="1132"/>
      <c r="V167" s="1132"/>
      <c r="W167" s="1132"/>
      <c r="X167" s="1131"/>
      <c r="Y167" s="1187"/>
      <c r="Z167" s="101"/>
      <c r="AA167" s="101"/>
      <c r="AB167" s="1186"/>
      <c r="AC167" s="1448"/>
      <c r="AD167" s="1448"/>
      <c r="AE167" s="1448"/>
      <c r="AF167" s="1448"/>
    </row>
    <row r="168" spans="1:32" ht="18.75" customHeight="1">
      <c r="A168" s="1130"/>
      <c r="B168" s="88"/>
      <c r="C168" s="1129"/>
      <c r="D168" s="473" t="s">
        <v>1900</v>
      </c>
      <c r="E168" s="452" t="s">
        <v>2512</v>
      </c>
      <c r="F168" s="1128"/>
      <c r="G168" s="452"/>
      <c r="H168" s="1041" t="s">
        <v>201</v>
      </c>
      <c r="I168" s="1136" t="s">
        <v>1900</v>
      </c>
      <c r="J168" s="1122" t="s">
        <v>2341</v>
      </c>
      <c r="K168" s="1145"/>
      <c r="L168" s="1195"/>
      <c r="M168" s="1135" t="s">
        <v>1900</v>
      </c>
      <c r="N168" s="1122" t="s">
        <v>2340</v>
      </c>
      <c r="O168" s="1132"/>
      <c r="P168" s="1132"/>
      <c r="Q168" s="1132"/>
      <c r="R168" s="1132"/>
      <c r="S168" s="1132"/>
      <c r="T168" s="1132"/>
      <c r="U168" s="1132"/>
      <c r="V168" s="1132"/>
      <c r="W168" s="1132"/>
      <c r="X168" s="1131"/>
      <c r="Y168" s="1187"/>
      <c r="Z168" s="101"/>
      <c r="AA168" s="101"/>
      <c r="AB168" s="1186"/>
      <c r="AC168" s="1448"/>
      <c r="AD168" s="1448"/>
      <c r="AE168" s="1448"/>
      <c r="AF168" s="1448"/>
    </row>
    <row r="169" spans="1:32" ht="18.75" customHeight="1">
      <c r="A169" s="1130"/>
      <c r="B169" s="88"/>
      <c r="C169" s="1129"/>
      <c r="D169" s="473" t="s">
        <v>1900</v>
      </c>
      <c r="E169" s="452" t="s">
        <v>2511</v>
      </c>
      <c r="F169" s="1128"/>
      <c r="G169" s="452"/>
      <c r="H169" s="1041" t="s">
        <v>231</v>
      </c>
      <c r="I169" s="1136" t="s">
        <v>1900</v>
      </c>
      <c r="J169" s="1122" t="s">
        <v>2405</v>
      </c>
      <c r="K169" s="1132"/>
      <c r="L169" s="1132"/>
      <c r="M169" s="1132"/>
      <c r="N169" s="1132"/>
      <c r="O169" s="1132"/>
      <c r="P169" s="1135" t="s">
        <v>1900</v>
      </c>
      <c r="Q169" s="1122" t="s">
        <v>2404</v>
      </c>
      <c r="R169" s="1132"/>
      <c r="S169" s="1134"/>
      <c r="T169" s="1132"/>
      <c r="U169" s="1132"/>
      <c r="V169" s="1132"/>
      <c r="W169" s="1132"/>
      <c r="X169" s="1131"/>
      <c r="Y169" s="1187"/>
      <c r="Z169" s="101"/>
      <c r="AA169" s="101"/>
      <c r="AB169" s="1186"/>
      <c r="AC169" s="1448"/>
      <c r="AD169" s="1448"/>
      <c r="AE169" s="1448"/>
      <c r="AF169" s="1448"/>
    </row>
    <row r="170" spans="1:32" ht="18.75" customHeight="1">
      <c r="A170" s="1130"/>
      <c r="B170" s="88"/>
      <c r="C170" s="1129"/>
      <c r="D170" s="473" t="s">
        <v>1900</v>
      </c>
      <c r="E170" s="452" t="s">
        <v>2510</v>
      </c>
      <c r="F170" s="1128"/>
      <c r="G170" s="452"/>
      <c r="H170" s="1041" t="s">
        <v>714</v>
      </c>
      <c r="I170" s="1136" t="s">
        <v>1900</v>
      </c>
      <c r="J170" s="1122" t="s">
        <v>2330</v>
      </c>
      <c r="K170" s="1145"/>
      <c r="L170" s="1135" t="s">
        <v>1900</v>
      </c>
      <c r="M170" s="1122" t="s">
        <v>2329</v>
      </c>
      <c r="N170" s="1134"/>
      <c r="O170" s="1134"/>
      <c r="P170" s="1134"/>
      <c r="Q170" s="1134"/>
      <c r="R170" s="1134"/>
      <c r="S170" s="1134"/>
      <c r="T170" s="1134"/>
      <c r="U170" s="1134"/>
      <c r="V170" s="1134"/>
      <c r="W170" s="1134"/>
      <c r="X170" s="1133"/>
      <c r="Y170" s="1187"/>
      <c r="Z170" s="101"/>
      <c r="AA170" s="101"/>
      <c r="AB170" s="1186"/>
      <c r="AC170" s="1448"/>
      <c r="AD170" s="1448"/>
      <c r="AE170" s="1448"/>
      <c r="AF170" s="1448"/>
    </row>
    <row r="171" spans="1:32" ht="18.75" customHeight="1">
      <c r="A171" s="1130"/>
      <c r="B171" s="88"/>
      <c r="C171" s="1129"/>
      <c r="D171" s="473" t="s">
        <v>1900</v>
      </c>
      <c r="E171" s="452" t="s">
        <v>2509</v>
      </c>
      <c r="F171" s="1128"/>
      <c r="G171" s="452"/>
      <c r="H171" s="1041" t="s">
        <v>715</v>
      </c>
      <c r="I171" s="1136" t="s">
        <v>1900</v>
      </c>
      <c r="J171" s="1122" t="s">
        <v>2330</v>
      </c>
      <c r="K171" s="1145"/>
      <c r="L171" s="1135" t="s">
        <v>1900</v>
      </c>
      <c r="M171" s="1122" t="s">
        <v>2329</v>
      </c>
      <c r="N171" s="1134"/>
      <c r="O171" s="1134"/>
      <c r="P171" s="1134"/>
      <c r="Q171" s="1134"/>
      <c r="R171" s="1134"/>
      <c r="S171" s="1134"/>
      <c r="T171" s="1134"/>
      <c r="U171" s="1134"/>
      <c r="V171" s="1134"/>
      <c r="W171" s="1134"/>
      <c r="X171" s="1133"/>
      <c r="Y171" s="1187"/>
      <c r="Z171" s="101"/>
      <c r="AA171" s="101"/>
      <c r="AB171" s="1186"/>
      <c r="AC171" s="1448"/>
      <c r="AD171" s="1448"/>
      <c r="AE171" s="1448"/>
      <c r="AF171" s="1448"/>
    </row>
    <row r="172" spans="1:32" ht="18.75" customHeight="1">
      <c r="A172" s="1130"/>
      <c r="B172" s="88"/>
      <c r="C172" s="1129"/>
      <c r="D172" s="863"/>
      <c r="E172" s="452"/>
      <c r="F172" s="1128"/>
      <c r="G172" s="452"/>
      <c r="H172" s="1041" t="s">
        <v>229</v>
      </c>
      <c r="I172" s="1136" t="s">
        <v>1900</v>
      </c>
      <c r="J172" s="1122" t="s">
        <v>2330</v>
      </c>
      <c r="K172" s="1145"/>
      <c r="L172" s="1135" t="s">
        <v>1900</v>
      </c>
      <c r="M172" s="1122" t="s">
        <v>2329</v>
      </c>
      <c r="N172" s="1132"/>
      <c r="O172" s="1132"/>
      <c r="P172" s="1132"/>
      <c r="Q172" s="1132"/>
      <c r="R172" s="1132"/>
      <c r="S172" s="1132"/>
      <c r="T172" s="1132"/>
      <c r="U172" s="1132"/>
      <c r="V172" s="1132"/>
      <c r="W172" s="1132"/>
      <c r="X172" s="1131"/>
      <c r="Y172" s="1187"/>
      <c r="Z172" s="101"/>
      <c r="AA172" s="101"/>
      <c r="AB172" s="1186"/>
      <c r="AC172" s="1448"/>
      <c r="AD172" s="1448"/>
      <c r="AE172" s="1448"/>
      <c r="AF172" s="1448"/>
    </row>
    <row r="173" spans="1:32" ht="18.75" customHeight="1">
      <c r="A173" s="1130"/>
      <c r="B173" s="88"/>
      <c r="C173" s="1129"/>
      <c r="D173" s="863"/>
      <c r="E173" s="452"/>
      <c r="F173" s="1128"/>
      <c r="G173" s="452"/>
      <c r="H173" s="1041" t="s">
        <v>805</v>
      </c>
      <c r="I173" s="1136" t="s">
        <v>1900</v>
      </c>
      <c r="J173" s="1122" t="s">
        <v>2330</v>
      </c>
      <c r="K173" s="1122"/>
      <c r="L173" s="1135" t="s">
        <v>1900</v>
      </c>
      <c r="M173" s="1122" t="s">
        <v>2336</v>
      </c>
      <c r="N173" s="1122"/>
      <c r="O173" s="1135" t="s">
        <v>1900</v>
      </c>
      <c r="P173" s="1122" t="s">
        <v>2335</v>
      </c>
      <c r="Q173" s="1132"/>
      <c r="R173" s="1132"/>
      <c r="S173" s="1132"/>
      <c r="T173" s="1132"/>
      <c r="U173" s="1132"/>
      <c r="V173" s="1132"/>
      <c r="W173" s="1132"/>
      <c r="X173" s="1131"/>
      <c r="Y173" s="1187"/>
      <c r="Z173" s="101"/>
      <c r="AA173" s="101"/>
      <c r="AB173" s="1186"/>
      <c r="AC173" s="1448"/>
      <c r="AD173" s="1448"/>
      <c r="AE173" s="1448"/>
      <c r="AF173" s="1448"/>
    </row>
    <row r="174" spans="1:32" ht="18.75" customHeight="1">
      <c r="A174" s="1130"/>
      <c r="B174" s="88"/>
      <c r="C174" s="1129"/>
      <c r="D174" s="863"/>
      <c r="E174" s="452"/>
      <c r="F174" s="1128"/>
      <c r="G174" s="452"/>
      <c r="H174" s="1046" t="s">
        <v>235</v>
      </c>
      <c r="I174" s="1136" t="s">
        <v>1900</v>
      </c>
      <c r="J174" s="1122" t="s">
        <v>2330</v>
      </c>
      <c r="K174" s="1122"/>
      <c r="L174" s="1135" t="s">
        <v>1900</v>
      </c>
      <c r="M174" s="1122" t="s">
        <v>2377</v>
      </c>
      <c r="N174" s="1122"/>
      <c r="O174" s="1135" t="s">
        <v>1900</v>
      </c>
      <c r="P174" s="1122" t="s">
        <v>2376</v>
      </c>
      <c r="Q174" s="1134"/>
      <c r="R174" s="1135" t="s">
        <v>1900</v>
      </c>
      <c r="S174" s="1122" t="s">
        <v>2378</v>
      </c>
      <c r="T174" s="1134"/>
      <c r="U174" s="1134"/>
      <c r="V174" s="1134"/>
      <c r="W174" s="1134"/>
      <c r="X174" s="1133"/>
      <c r="Y174" s="1187"/>
      <c r="Z174" s="101"/>
      <c r="AA174" s="101"/>
      <c r="AB174" s="1186"/>
      <c r="AC174" s="1448"/>
      <c r="AD174" s="1448"/>
      <c r="AE174" s="1448"/>
      <c r="AF174" s="1448"/>
    </row>
    <row r="175" spans="1:32" ht="18.75" customHeight="1">
      <c r="A175" s="1130"/>
      <c r="B175" s="88"/>
      <c r="C175" s="1129"/>
      <c r="D175" s="863"/>
      <c r="E175" s="452"/>
      <c r="F175" s="1128"/>
      <c r="G175" s="452"/>
      <c r="H175" s="1405" t="s">
        <v>1154</v>
      </c>
      <c r="I175" s="1409" t="s">
        <v>1900</v>
      </c>
      <c r="J175" s="1408" t="s">
        <v>2330</v>
      </c>
      <c r="K175" s="1408"/>
      <c r="L175" s="1407" t="s">
        <v>1900</v>
      </c>
      <c r="M175" s="1408" t="s">
        <v>2329</v>
      </c>
      <c r="N175" s="1408"/>
      <c r="O175" s="1144"/>
      <c r="P175" s="1144"/>
      <c r="Q175" s="1144"/>
      <c r="R175" s="1144"/>
      <c r="S175" s="1144"/>
      <c r="T175" s="1144"/>
      <c r="U175" s="1144"/>
      <c r="V175" s="1144"/>
      <c r="W175" s="1144"/>
      <c r="X175" s="1143"/>
      <c r="Y175" s="1187"/>
      <c r="Z175" s="101"/>
      <c r="AA175" s="101"/>
      <c r="AB175" s="1186"/>
      <c r="AC175" s="1448"/>
      <c r="AD175" s="1448"/>
      <c r="AE175" s="1448"/>
      <c r="AF175" s="1448"/>
    </row>
    <row r="176" spans="1:32" ht="18.75" customHeight="1">
      <c r="A176" s="1130"/>
      <c r="B176" s="88"/>
      <c r="C176" s="1129"/>
      <c r="D176" s="863"/>
      <c r="E176" s="452"/>
      <c r="F176" s="1128"/>
      <c r="G176" s="452"/>
      <c r="H176" s="1406"/>
      <c r="I176" s="1409"/>
      <c r="J176" s="1408"/>
      <c r="K176" s="1408"/>
      <c r="L176" s="1407"/>
      <c r="M176" s="1408"/>
      <c r="N176" s="1408"/>
      <c r="O176" s="1142"/>
      <c r="P176" s="1142"/>
      <c r="Q176" s="1142"/>
      <c r="R176" s="1142"/>
      <c r="S176" s="1142"/>
      <c r="T176" s="1142"/>
      <c r="U176" s="1142"/>
      <c r="V176" s="1142"/>
      <c r="W176" s="1142"/>
      <c r="X176" s="1141"/>
      <c r="Y176" s="1187"/>
      <c r="Z176" s="101"/>
      <c r="AA176" s="101"/>
      <c r="AB176" s="1186"/>
      <c r="AC176" s="1448"/>
      <c r="AD176" s="1448"/>
      <c r="AE176" s="1448"/>
      <c r="AF176" s="1448"/>
    </row>
    <row r="177" spans="1:32" ht="18.75" customHeight="1">
      <c r="A177" s="1130"/>
      <c r="B177" s="88"/>
      <c r="C177" s="1129"/>
      <c r="D177" s="863"/>
      <c r="E177" s="452"/>
      <c r="F177" s="1128"/>
      <c r="G177" s="452"/>
      <c r="H177" s="1046" t="s">
        <v>286</v>
      </c>
      <c r="I177" s="1136" t="s">
        <v>1900</v>
      </c>
      <c r="J177" s="1122" t="s">
        <v>2330</v>
      </c>
      <c r="K177" s="1122"/>
      <c r="L177" s="1135" t="s">
        <v>1900</v>
      </c>
      <c r="M177" s="1122" t="s">
        <v>2377</v>
      </c>
      <c r="N177" s="1122"/>
      <c r="O177" s="1135" t="s">
        <v>1900</v>
      </c>
      <c r="P177" s="1122" t="s">
        <v>2376</v>
      </c>
      <c r="Q177" s="1134"/>
      <c r="R177" s="1135" t="s">
        <v>1900</v>
      </c>
      <c r="S177" s="1122" t="s">
        <v>2375</v>
      </c>
      <c r="T177" s="1132"/>
      <c r="U177" s="1132"/>
      <c r="V177" s="1132"/>
      <c r="W177" s="1132"/>
      <c r="X177" s="1131"/>
      <c r="Y177" s="1187"/>
      <c r="Z177" s="101"/>
      <c r="AA177" s="101"/>
      <c r="AB177" s="1186"/>
      <c r="AC177" s="1448"/>
      <c r="AD177" s="1448"/>
      <c r="AE177" s="1448"/>
      <c r="AF177" s="1448"/>
    </row>
    <row r="178" spans="1:32" ht="18.75" customHeight="1">
      <c r="A178" s="1130"/>
      <c r="B178" s="88"/>
      <c r="C178" s="1129"/>
      <c r="D178" s="863"/>
      <c r="E178" s="452"/>
      <c r="F178" s="1128"/>
      <c r="G178" s="452"/>
      <c r="H178" s="1192" t="s">
        <v>2374</v>
      </c>
      <c r="I178" s="1191" t="s">
        <v>1900</v>
      </c>
      <c r="J178" s="1189" t="s">
        <v>2373</v>
      </c>
      <c r="K178" s="1189"/>
      <c r="L178" s="1190" t="s">
        <v>1900</v>
      </c>
      <c r="M178" s="1189" t="s">
        <v>2372</v>
      </c>
      <c r="N178" s="1189"/>
      <c r="O178" s="1190" t="s">
        <v>1900</v>
      </c>
      <c r="P178" s="1189" t="s">
        <v>2371</v>
      </c>
      <c r="Q178" s="1144"/>
      <c r="R178" s="1190"/>
      <c r="S178" s="1189"/>
      <c r="T178" s="1159"/>
      <c r="U178" s="1159"/>
      <c r="V178" s="1159"/>
      <c r="W178" s="1159"/>
      <c r="X178" s="1158"/>
      <c r="Y178" s="1187"/>
      <c r="Z178" s="101"/>
      <c r="AA178" s="101"/>
      <c r="AB178" s="1186"/>
      <c r="AC178" s="1449"/>
      <c r="AD178" s="1449"/>
      <c r="AE178" s="1449"/>
      <c r="AF178" s="1449"/>
    </row>
    <row r="179" spans="1:32" ht="18.75" customHeight="1">
      <c r="A179" s="91"/>
      <c r="B179" s="1054"/>
      <c r="C179" s="1120"/>
      <c r="D179" s="85"/>
      <c r="E179" s="1119"/>
      <c r="F179" s="442"/>
      <c r="G179" s="1119"/>
      <c r="H179" s="1183" t="s">
        <v>2370</v>
      </c>
      <c r="I179" s="1182" t="s">
        <v>1900</v>
      </c>
      <c r="J179" s="1180" t="s">
        <v>2330</v>
      </c>
      <c r="K179" s="1180"/>
      <c r="L179" s="1181" t="s">
        <v>1900</v>
      </c>
      <c r="M179" s="1180" t="s">
        <v>2329</v>
      </c>
      <c r="N179" s="1180"/>
      <c r="O179" s="1180"/>
      <c r="P179" s="1180"/>
      <c r="Q179" s="1179"/>
      <c r="R179" s="1179"/>
      <c r="S179" s="1179"/>
      <c r="T179" s="1179"/>
      <c r="U179" s="1179"/>
      <c r="V179" s="1179"/>
      <c r="W179" s="1179"/>
      <c r="X179" s="1178"/>
      <c r="Y179" s="1177"/>
      <c r="Z179" s="1176"/>
      <c r="AA179" s="1176"/>
      <c r="AB179" s="1175"/>
      <c r="AC179" s="1450"/>
      <c r="AD179" s="1450"/>
      <c r="AE179" s="1450"/>
      <c r="AF179" s="1450"/>
    </row>
    <row r="180" spans="1:32" ht="18.75" customHeight="1">
      <c r="A180" s="41"/>
      <c r="B180" s="301"/>
      <c r="C180" s="1162"/>
      <c r="D180" s="6"/>
      <c r="E180" s="1152"/>
      <c r="F180" s="6"/>
      <c r="G180" s="23"/>
      <c r="H180" s="1045" t="s">
        <v>203</v>
      </c>
      <c r="I180" s="1151" t="s">
        <v>1900</v>
      </c>
      <c r="J180" s="1150" t="s">
        <v>2397</v>
      </c>
      <c r="K180" s="1161"/>
      <c r="L180" s="1204"/>
      <c r="M180" s="1149" t="s">
        <v>1900</v>
      </c>
      <c r="N180" s="1150" t="s">
        <v>2391</v>
      </c>
      <c r="O180" s="1147"/>
      <c r="P180" s="1147"/>
      <c r="Q180" s="1147"/>
      <c r="R180" s="1147"/>
      <c r="S180" s="1147"/>
      <c r="T180" s="1147"/>
      <c r="U180" s="1147"/>
      <c r="V180" s="1147"/>
      <c r="W180" s="1147"/>
      <c r="X180" s="1146"/>
      <c r="Y180" s="1169" t="s">
        <v>1900</v>
      </c>
      <c r="Z180" s="22" t="s">
        <v>2393</v>
      </c>
      <c r="AA180" s="22"/>
      <c r="AB180" s="1196"/>
      <c r="AC180" s="1446"/>
      <c r="AD180" s="1446"/>
      <c r="AE180" s="1446"/>
      <c r="AF180" s="1446"/>
    </row>
    <row r="181" spans="1:32" ht="18.75" customHeight="1">
      <c r="A181" s="1130"/>
      <c r="B181" s="88"/>
      <c r="C181" s="1129"/>
      <c r="D181" s="863"/>
      <c r="E181" s="452"/>
      <c r="F181" s="863"/>
      <c r="G181" s="315"/>
      <c r="H181" s="1404" t="s">
        <v>802</v>
      </c>
      <c r="I181" s="1191" t="s">
        <v>1900</v>
      </c>
      <c r="J181" s="1189" t="s">
        <v>2330</v>
      </c>
      <c r="K181" s="1189"/>
      <c r="L181" s="1203"/>
      <c r="M181" s="1190" t="s">
        <v>1900</v>
      </c>
      <c r="N181" s="1189" t="s">
        <v>2389</v>
      </c>
      <c r="O181" s="1189"/>
      <c r="P181" s="1203"/>
      <c r="Q181" s="1190" t="s">
        <v>1900</v>
      </c>
      <c r="R181" s="1144" t="s">
        <v>2429</v>
      </c>
      <c r="S181" s="1144"/>
      <c r="T181" s="1144"/>
      <c r="U181" s="1190" t="s">
        <v>1900</v>
      </c>
      <c r="V181" s="1144" t="s">
        <v>2428</v>
      </c>
      <c r="W181" s="1144"/>
      <c r="X181" s="1143"/>
      <c r="Y181" s="473" t="s">
        <v>1900</v>
      </c>
      <c r="Z181" s="2" t="s">
        <v>2390</v>
      </c>
      <c r="AA181" s="101"/>
      <c r="AB181" s="1186"/>
      <c r="AC181" s="1448"/>
      <c r="AD181" s="1448"/>
      <c r="AE181" s="1448"/>
      <c r="AF181" s="1448"/>
    </row>
    <row r="182" spans="1:32" ht="18.75" customHeight="1">
      <c r="A182" s="1130"/>
      <c r="B182" s="88"/>
      <c r="C182" s="1129"/>
      <c r="D182" s="863"/>
      <c r="E182" s="452"/>
      <c r="F182" s="863"/>
      <c r="G182" s="315"/>
      <c r="H182" s="1403"/>
      <c r="I182" s="1126" t="s">
        <v>1900</v>
      </c>
      <c r="J182" s="1124" t="s">
        <v>2467</v>
      </c>
      <c r="K182" s="1124"/>
      <c r="L182" s="1205"/>
      <c r="M182" s="1125" t="s">
        <v>1900</v>
      </c>
      <c r="N182" s="1124" t="s">
        <v>2466</v>
      </c>
      <c r="O182" s="1124"/>
      <c r="P182" s="1205"/>
      <c r="Q182" s="1125" t="s">
        <v>1900</v>
      </c>
      <c r="R182" s="1142" t="s">
        <v>2508</v>
      </c>
      <c r="S182" s="1142"/>
      <c r="T182" s="1142"/>
      <c r="U182" s="1142"/>
      <c r="V182" s="1142"/>
      <c r="W182" s="1142"/>
      <c r="X182" s="1141"/>
      <c r="Y182" s="1187"/>
      <c r="Z182" s="101"/>
      <c r="AA182" s="101"/>
      <c r="AB182" s="1186"/>
      <c r="AC182" s="1448"/>
      <c r="AD182" s="1448"/>
      <c r="AE182" s="1448"/>
      <c r="AF182" s="1448"/>
    </row>
    <row r="183" spans="1:32" ht="18.75" customHeight="1">
      <c r="A183" s="1130"/>
      <c r="B183" s="88"/>
      <c r="C183" s="1129"/>
      <c r="D183" s="863"/>
      <c r="E183" s="452"/>
      <c r="F183" s="863"/>
      <c r="G183" s="315"/>
      <c r="H183" s="1041" t="s">
        <v>204</v>
      </c>
      <c r="I183" s="1136" t="s">
        <v>1900</v>
      </c>
      <c r="J183" s="1122" t="s">
        <v>2341</v>
      </c>
      <c r="K183" s="1145"/>
      <c r="L183" s="1195"/>
      <c r="M183" s="1135" t="s">
        <v>1900</v>
      </c>
      <c r="N183" s="1122" t="s">
        <v>2340</v>
      </c>
      <c r="O183" s="1132"/>
      <c r="P183" s="1132"/>
      <c r="Q183" s="1132"/>
      <c r="R183" s="1132"/>
      <c r="S183" s="1132"/>
      <c r="T183" s="1132"/>
      <c r="U183" s="1132"/>
      <c r="V183" s="1132"/>
      <c r="W183" s="1132"/>
      <c r="X183" s="1131"/>
      <c r="Y183" s="1187"/>
      <c r="Z183" s="101"/>
      <c r="AA183" s="101"/>
      <c r="AB183" s="1186"/>
      <c r="AC183" s="1448"/>
      <c r="AD183" s="1448"/>
      <c r="AE183" s="1448"/>
      <c r="AF183" s="1448"/>
    </row>
    <row r="184" spans="1:32" ht="18.75" customHeight="1">
      <c r="A184" s="1130"/>
      <c r="B184" s="88"/>
      <c r="C184" s="1129"/>
      <c r="D184" s="863"/>
      <c r="E184" s="452"/>
      <c r="F184" s="863"/>
      <c r="G184" s="315"/>
      <c r="H184" s="1041" t="s">
        <v>228</v>
      </c>
      <c r="I184" s="1136" t="s">
        <v>1900</v>
      </c>
      <c r="J184" s="1122" t="s">
        <v>2330</v>
      </c>
      <c r="K184" s="1145"/>
      <c r="L184" s="1135" t="s">
        <v>1900</v>
      </c>
      <c r="M184" s="1122" t="s">
        <v>2329</v>
      </c>
      <c r="N184" s="1132"/>
      <c r="O184" s="1132"/>
      <c r="P184" s="1132"/>
      <c r="Q184" s="1132"/>
      <c r="R184" s="1132"/>
      <c r="S184" s="1132"/>
      <c r="T184" s="1132"/>
      <c r="U184" s="1132"/>
      <c r="V184" s="1132"/>
      <c r="W184" s="1132"/>
      <c r="X184" s="1131"/>
      <c r="Y184" s="1187"/>
      <c r="Z184" s="101"/>
      <c r="AA184" s="101"/>
      <c r="AB184" s="1186"/>
      <c r="AC184" s="1448"/>
      <c r="AD184" s="1448"/>
      <c r="AE184" s="1448"/>
      <c r="AF184" s="1448"/>
    </row>
    <row r="185" spans="1:32" ht="18.75" customHeight="1">
      <c r="A185" s="1130"/>
      <c r="B185" s="88"/>
      <c r="C185" s="1129"/>
      <c r="D185" s="863"/>
      <c r="E185" s="452"/>
      <c r="F185" s="863"/>
      <c r="G185" s="315"/>
      <c r="H185" s="1041" t="s">
        <v>207</v>
      </c>
      <c r="I185" s="1136" t="s">
        <v>1900</v>
      </c>
      <c r="J185" s="1122" t="s">
        <v>2330</v>
      </c>
      <c r="K185" s="1145"/>
      <c r="L185" s="1135" t="s">
        <v>1900</v>
      </c>
      <c r="M185" s="1122" t="s">
        <v>2329</v>
      </c>
      <c r="N185" s="1132"/>
      <c r="O185" s="1132"/>
      <c r="P185" s="1132"/>
      <c r="Q185" s="1132"/>
      <c r="R185" s="1132"/>
      <c r="S185" s="1132"/>
      <c r="T185" s="1132"/>
      <c r="U185" s="1132"/>
      <c r="V185" s="1132"/>
      <c r="W185" s="1132"/>
      <c r="X185" s="1131"/>
      <c r="Y185" s="1187"/>
      <c r="Z185" s="101"/>
      <c r="AA185" s="101"/>
      <c r="AB185" s="1186"/>
      <c r="AC185" s="1448"/>
      <c r="AD185" s="1448"/>
      <c r="AE185" s="1448"/>
      <c r="AF185" s="1448"/>
    </row>
    <row r="186" spans="1:32" ht="18.75" customHeight="1">
      <c r="A186" s="1130"/>
      <c r="B186" s="88"/>
      <c r="C186" s="1129"/>
      <c r="D186" s="473" t="s">
        <v>1900</v>
      </c>
      <c r="E186" s="452" t="s">
        <v>2507</v>
      </c>
      <c r="F186" s="863"/>
      <c r="G186" s="315"/>
      <c r="H186" s="1041" t="s">
        <v>227</v>
      </c>
      <c r="I186" s="1136" t="s">
        <v>1900</v>
      </c>
      <c r="J186" s="1122" t="s">
        <v>2330</v>
      </c>
      <c r="K186" s="1145"/>
      <c r="L186" s="1135" t="s">
        <v>1900</v>
      </c>
      <c r="M186" s="1122" t="s">
        <v>2329</v>
      </c>
      <c r="N186" s="1132"/>
      <c r="O186" s="1132"/>
      <c r="P186" s="1132"/>
      <c r="Q186" s="1132"/>
      <c r="R186" s="1132"/>
      <c r="S186" s="1132"/>
      <c r="T186" s="1132"/>
      <c r="U186" s="1132"/>
      <c r="V186" s="1132"/>
      <c r="W186" s="1132"/>
      <c r="X186" s="1131"/>
      <c r="Y186" s="1187"/>
      <c r="Z186" s="101"/>
      <c r="AA186" s="101"/>
      <c r="AB186" s="1186"/>
      <c r="AC186" s="1448"/>
      <c r="AD186" s="1448"/>
      <c r="AE186" s="1448"/>
      <c r="AF186" s="1448"/>
    </row>
    <row r="187" spans="1:32" ht="18.75" customHeight="1">
      <c r="A187" s="1139" t="s">
        <v>1900</v>
      </c>
      <c r="B187" s="88">
        <v>22</v>
      </c>
      <c r="C187" s="1129" t="s">
        <v>822</v>
      </c>
      <c r="D187" s="473" t="s">
        <v>1900</v>
      </c>
      <c r="E187" s="452" t="s">
        <v>2506</v>
      </c>
      <c r="F187" s="863"/>
      <c r="G187" s="315"/>
      <c r="H187" s="1041" t="s">
        <v>201</v>
      </c>
      <c r="I187" s="1136" t="s">
        <v>1900</v>
      </c>
      <c r="J187" s="1122" t="s">
        <v>2341</v>
      </c>
      <c r="K187" s="1145"/>
      <c r="L187" s="1195"/>
      <c r="M187" s="1135" t="s">
        <v>1900</v>
      </c>
      <c r="N187" s="1122" t="s">
        <v>2340</v>
      </c>
      <c r="O187" s="1132"/>
      <c r="P187" s="1132"/>
      <c r="Q187" s="1132"/>
      <c r="R187" s="1132"/>
      <c r="S187" s="1132"/>
      <c r="T187" s="1132"/>
      <c r="U187" s="1132"/>
      <c r="V187" s="1132"/>
      <c r="W187" s="1132"/>
      <c r="X187" s="1131"/>
      <c r="Y187" s="1187"/>
      <c r="Z187" s="101"/>
      <c r="AA187" s="101"/>
      <c r="AB187" s="1186"/>
      <c r="AC187" s="1448"/>
      <c r="AD187" s="1448"/>
      <c r="AE187" s="1448"/>
      <c r="AF187" s="1448"/>
    </row>
    <row r="188" spans="1:32" ht="18.75" customHeight="1">
      <c r="A188" s="1130"/>
      <c r="B188" s="88"/>
      <c r="C188" s="1129"/>
      <c r="D188" s="863"/>
      <c r="E188" s="452"/>
      <c r="F188" s="863"/>
      <c r="G188" s="315"/>
      <c r="H188" s="1041" t="s">
        <v>229</v>
      </c>
      <c r="I188" s="1136" t="s">
        <v>1900</v>
      </c>
      <c r="J188" s="1122" t="s">
        <v>2330</v>
      </c>
      <c r="K188" s="1145"/>
      <c r="L188" s="1135" t="s">
        <v>1900</v>
      </c>
      <c r="M188" s="1122" t="s">
        <v>2329</v>
      </c>
      <c r="N188" s="1132"/>
      <c r="O188" s="1132"/>
      <c r="P188" s="1132"/>
      <c r="Q188" s="1132"/>
      <c r="R188" s="1132"/>
      <c r="S188" s="1132"/>
      <c r="T188" s="1132"/>
      <c r="U188" s="1132"/>
      <c r="V188" s="1132"/>
      <c r="W188" s="1132"/>
      <c r="X188" s="1131"/>
      <c r="Y188" s="1187"/>
      <c r="Z188" s="101"/>
      <c r="AA188" s="101"/>
      <c r="AB188" s="1186"/>
      <c r="AC188" s="1448"/>
      <c r="AD188" s="1448"/>
      <c r="AE188" s="1448"/>
      <c r="AF188" s="1448"/>
    </row>
    <row r="189" spans="1:32" ht="18.75" customHeight="1">
      <c r="A189" s="1130"/>
      <c r="B189" s="88"/>
      <c r="C189" s="1129"/>
      <c r="D189" s="863"/>
      <c r="E189" s="452"/>
      <c r="F189" s="863"/>
      <c r="G189" s="315"/>
      <c r="H189" s="1041" t="s">
        <v>805</v>
      </c>
      <c r="I189" s="1136" t="s">
        <v>1900</v>
      </c>
      <c r="J189" s="1122" t="s">
        <v>2330</v>
      </c>
      <c r="K189" s="1122"/>
      <c r="L189" s="1135" t="s">
        <v>1900</v>
      </c>
      <c r="M189" s="1122" t="s">
        <v>2336</v>
      </c>
      <c r="N189" s="1122"/>
      <c r="O189" s="1135" t="s">
        <v>1900</v>
      </c>
      <c r="P189" s="1122" t="s">
        <v>2335</v>
      </c>
      <c r="Q189" s="1132"/>
      <c r="R189" s="1132"/>
      <c r="S189" s="1132"/>
      <c r="T189" s="1132"/>
      <c r="U189" s="1132"/>
      <c r="V189" s="1132"/>
      <c r="W189" s="1132"/>
      <c r="X189" s="1131"/>
      <c r="Y189" s="1187"/>
      <c r="Z189" s="101"/>
      <c r="AA189" s="101"/>
      <c r="AB189" s="1186"/>
      <c r="AC189" s="1448"/>
      <c r="AD189" s="1448"/>
      <c r="AE189" s="1448"/>
      <c r="AF189" s="1448"/>
    </row>
    <row r="190" spans="1:32" ht="18.75" customHeight="1">
      <c r="A190" s="1130"/>
      <c r="B190" s="88"/>
      <c r="C190" s="1129"/>
      <c r="D190" s="863"/>
      <c r="E190" s="452"/>
      <c r="F190" s="863"/>
      <c r="G190" s="315"/>
      <c r="H190" s="1046" t="s">
        <v>235</v>
      </c>
      <c r="I190" s="1136" t="s">
        <v>1900</v>
      </c>
      <c r="J190" s="1122" t="s">
        <v>2330</v>
      </c>
      <c r="K190" s="1122"/>
      <c r="L190" s="1135" t="s">
        <v>1900</v>
      </c>
      <c r="M190" s="1122" t="s">
        <v>2377</v>
      </c>
      <c r="N190" s="1122"/>
      <c r="O190" s="1135" t="s">
        <v>1900</v>
      </c>
      <c r="P190" s="1122" t="s">
        <v>2376</v>
      </c>
      <c r="Q190" s="1134"/>
      <c r="R190" s="1135" t="s">
        <v>1900</v>
      </c>
      <c r="S190" s="1122" t="s">
        <v>2378</v>
      </c>
      <c r="T190" s="1134"/>
      <c r="U190" s="1134"/>
      <c r="V190" s="1134"/>
      <c r="W190" s="1134"/>
      <c r="X190" s="1133"/>
      <c r="Y190" s="1187"/>
      <c r="Z190" s="101"/>
      <c r="AA190" s="101"/>
      <c r="AB190" s="1186"/>
      <c r="AC190" s="1448"/>
      <c r="AD190" s="1448"/>
      <c r="AE190" s="1448"/>
      <c r="AF190" s="1448"/>
    </row>
    <row r="191" spans="1:32" ht="18.75" customHeight="1">
      <c r="A191" s="1130"/>
      <c r="B191" s="88"/>
      <c r="C191" s="1129"/>
      <c r="D191" s="863"/>
      <c r="E191" s="452"/>
      <c r="F191" s="863"/>
      <c r="G191" s="315"/>
      <c r="H191" s="1405" t="s">
        <v>1154</v>
      </c>
      <c r="I191" s="1409" t="s">
        <v>1900</v>
      </c>
      <c r="J191" s="1408" t="s">
        <v>2330</v>
      </c>
      <c r="K191" s="1408"/>
      <c r="L191" s="1407" t="s">
        <v>1900</v>
      </c>
      <c r="M191" s="1408" t="s">
        <v>2329</v>
      </c>
      <c r="N191" s="1408"/>
      <c r="O191" s="1144"/>
      <c r="P191" s="1144"/>
      <c r="Q191" s="1144"/>
      <c r="R191" s="1144"/>
      <c r="S191" s="1144"/>
      <c r="T191" s="1144"/>
      <c r="U191" s="1144"/>
      <c r="V191" s="1144"/>
      <c r="W191" s="1144"/>
      <c r="X191" s="1143"/>
      <c r="Y191" s="1187"/>
      <c r="Z191" s="101"/>
      <c r="AA191" s="101"/>
      <c r="AB191" s="1186"/>
      <c r="AC191" s="1448"/>
      <c r="AD191" s="1448"/>
      <c r="AE191" s="1448"/>
      <c r="AF191" s="1448"/>
    </row>
    <row r="192" spans="1:32" ht="18.75" customHeight="1">
      <c r="A192" s="1130"/>
      <c r="B192" s="88"/>
      <c r="C192" s="1129"/>
      <c r="D192" s="863"/>
      <c r="E192" s="452"/>
      <c r="F192" s="863"/>
      <c r="G192" s="315"/>
      <c r="H192" s="1406"/>
      <c r="I192" s="1409"/>
      <c r="J192" s="1408"/>
      <c r="K192" s="1408"/>
      <c r="L192" s="1407"/>
      <c r="M192" s="1408"/>
      <c r="N192" s="1408"/>
      <c r="O192" s="1142"/>
      <c r="P192" s="1142"/>
      <c r="Q192" s="1142"/>
      <c r="R192" s="1142"/>
      <c r="S192" s="1142"/>
      <c r="T192" s="1142"/>
      <c r="U192" s="1142"/>
      <c r="V192" s="1142"/>
      <c r="W192" s="1142"/>
      <c r="X192" s="1141"/>
      <c r="Y192" s="1187"/>
      <c r="Z192" s="101"/>
      <c r="AA192" s="101"/>
      <c r="AB192" s="1186"/>
      <c r="AC192" s="1448"/>
      <c r="AD192" s="1448"/>
      <c r="AE192" s="1448"/>
      <c r="AF192" s="1448"/>
    </row>
    <row r="193" spans="1:32" ht="18.75" customHeight="1">
      <c r="A193" s="1130"/>
      <c r="B193" s="88"/>
      <c r="C193" s="1129"/>
      <c r="D193" s="863"/>
      <c r="E193" s="452"/>
      <c r="F193" s="863"/>
      <c r="G193" s="315"/>
      <c r="H193" s="1046" t="s">
        <v>286</v>
      </c>
      <c r="I193" s="1136" t="s">
        <v>1900</v>
      </c>
      <c r="J193" s="1122" t="s">
        <v>2330</v>
      </c>
      <c r="K193" s="1122"/>
      <c r="L193" s="1135" t="s">
        <v>1900</v>
      </c>
      <c r="M193" s="1122" t="s">
        <v>2377</v>
      </c>
      <c r="N193" s="1122"/>
      <c r="O193" s="1135" t="s">
        <v>1900</v>
      </c>
      <c r="P193" s="1122" t="s">
        <v>2376</v>
      </c>
      <c r="Q193" s="1134"/>
      <c r="R193" s="1135" t="s">
        <v>1900</v>
      </c>
      <c r="S193" s="1122" t="s">
        <v>2375</v>
      </c>
      <c r="T193" s="1132"/>
      <c r="U193" s="1132"/>
      <c r="V193" s="1132"/>
      <c r="W193" s="1132"/>
      <c r="X193" s="1131"/>
      <c r="Y193" s="1187"/>
      <c r="Z193" s="101"/>
      <c r="AA193" s="101"/>
      <c r="AB193" s="1186"/>
      <c r="AC193" s="1448"/>
      <c r="AD193" s="1448"/>
      <c r="AE193" s="1448"/>
      <c r="AF193" s="1448"/>
    </row>
    <row r="194" spans="1:32" ht="18.75" customHeight="1">
      <c r="A194" s="1130"/>
      <c r="B194" s="88"/>
      <c r="C194" s="1129"/>
      <c r="D194" s="863"/>
      <c r="E194" s="452"/>
      <c r="F194" s="863"/>
      <c r="G194" s="315"/>
      <c r="H194" s="1192" t="s">
        <v>2374</v>
      </c>
      <c r="I194" s="1191" t="s">
        <v>1900</v>
      </c>
      <c r="J194" s="1189" t="s">
        <v>2373</v>
      </c>
      <c r="K194" s="1189"/>
      <c r="L194" s="1190" t="s">
        <v>1900</v>
      </c>
      <c r="M194" s="1189" t="s">
        <v>2372</v>
      </c>
      <c r="N194" s="1189"/>
      <c r="O194" s="1190" t="s">
        <v>1900</v>
      </c>
      <c r="P194" s="1189" t="s">
        <v>2371</v>
      </c>
      <c r="Q194" s="1144"/>
      <c r="R194" s="1190"/>
      <c r="S194" s="1189"/>
      <c r="T194" s="1159"/>
      <c r="U194" s="1159"/>
      <c r="V194" s="1159"/>
      <c r="W194" s="1159"/>
      <c r="X194" s="1158"/>
      <c r="Y194" s="1187"/>
      <c r="Z194" s="101"/>
      <c r="AA194" s="101"/>
      <c r="AB194" s="1186"/>
      <c r="AC194" s="1449"/>
      <c r="AD194" s="1449"/>
      <c r="AE194" s="1449"/>
      <c r="AF194" s="1449"/>
    </row>
    <row r="195" spans="1:32" ht="18.75" customHeight="1">
      <c r="A195" s="91"/>
      <c r="B195" s="1054"/>
      <c r="C195" s="1120"/>
      <c r="D195" s="85"/>
      <c r="E195" s="1119"/>
      <c r="F195" s="85"/>
      <c r="G195" s="1154"/>
      <c r="H195" s="1183" t="s">
        <v>2370</v>
      </c>
      <c r="I195" s="1182" t="s">
        <v>1900</v>
      </c>
      <c r="J195" s="1180" t="s">
        <v>2330</v>
      </c>
      <c r="K195" s="1180"/>
      <c r="L195" s="1181" t="s">
        <v>1900</v>
      </c>
      <c r="M195" s="1180" t="s">
        <v>2329</v>
      </c>
      <c r="N195" s="1180"/>
      <c r="O195" s="1180"/>
      <c r="P195" s="1180"/>
      <c r="Q195" s="1179"/>
      <c r="R195" s="1179"/>
      <c r="S195" s="1179"/>
      <c r="T195" s="1179"/>
      <c r="U195" s="1179"/>
      <c r="V195" s="1179"/>
      <c r="W195" s="1179"/>
      <c r="X195" s="1178"/>
      <c r="Y195" s="1177"/>
      <c r="Z195" s="1176"/>
      <c r="AA195" s="1176"/>
      <c r="AB195" s="1175"/>
      <c r="AC195" s="1450"/>
      <c r="AD195" s="1450"/>
      <c r="AE195" s="1450"/>
      <c r="AF195" s="1450"/>
    </row>
    <row r="196" spans="1:32" ht="18.75" customHeight="1">
      <c r="A196" s="41"/>
      <c r="B196" s="301"/>
      <c r="C196" s="1162"/>
      <c r="D196" s="6"/>
      <c r="E196" s="23"/>
      <c r="F196" s="6"/>
      <c r="G196" s="1152"/>
      <c r="H196" s="1402" t="s">
        <v>803</v>
      </c>
      <c r="I196" s="1169" t="s">
        <v>1900</v>
      </c>
      <c r="J196" s="22" t="s">
        <v>2397</v>
      </c>
      <c r="K196" s="1055"/>
      <c r="L196" s="438"/>
      <c r="M196" s="1197" t="s">
        <v>1900</v>
      </c>
      <c r="N196" s="22" t="s">
        <v>2396</v>
      </c>
      <c r="O196" s="7"/>
      <c r="P196" s="7"/>
      <c r="Q196" s="1197" t="s">
        <v>1900</v>
      </c>
      <c r="R196" s="22" t="s">
        <v>2395</v>
      </c>
      <c r="S196" s="7"/>
      <c r="T196" s="7"/>
      <c r="U196" s="1197" t="s">
        <v>1900</v>
      </c>
      <c r="V196" s="22" t="s">
        <v>2394</v>
      </c>
      <c r="W196" s="7"/>
      <c r="X196" s="4"/>
      <c r="Y196" s="1169" t="s">
        <v>1900</v>
      </c>
      <c r="Z196" s="22" t="s">
        <v>2393</v>
      </c>
      <c r="AA196" s="22"/>
      <c r="AB196" s="1196"/>
      <c r="AC196" s="1446"/>
      <c r="AD196" s="1446"/>
      <c r="AE196" s="1446"/>
      <c r="AF196" s="1446"/>
    </row>
    <row r="197" spans="1:32" ht="18.75" customHeight="1">
      <c r="A197" s="1130"/>
      <c r="B197" s="88"/>
      <c r="C197" s="1129"/>
      <c r="D197" s="863"/>
      <c r="E197" s="315"/>
      <c r="F197" s="863"/>
      <c r="G197" s="452"/>
      <c r="H197" s="1403"/>
      <c r="I197" s="1126" t="s">
        <v>1900</v>
      </c>
      <c r="J197" s="1124" t="s">
        <v>2392</v>
      </c>
      <c r="K197" s="1123"/>
      <c r="L197" s="1205"/>
      <c r="M197" s="1125" t="s">
        <v>1900</v>
      </c>
      <c r="N197" s="1124" t="s">
        <v>2391</v>
      </c>
      <c r="O197" s="1142"/>
      <c r="P197" s="1142"/>
      <c r="Q197" s="1142"/>
      <c r="R197" s="1142"/>
      <c r="S197" s="1142"/>
      <c r="T197" s="1142"/>
      <c r="U197" s="1142"/>
      <c r="V197" s="1142"/>
      <c r="W197" s="1142"/>
      <c r="X197" s="1141"/>
      <c r="Y197" s="473" t="s">
        <v>1900</v>
      </c>
      <c r="Z197" s="2" t="s">
        <v>2390</v>
      </c>
      <c r="AA197" s="101"/>
      <c r="AB197" s="1186"/>
      <c r="AC197" s="1447"/>
      <c r="AD197" s="1447"/>
      <c r="AE197" s="1447"/>
      <c r="AF197" s="1447"/>
    </row>
    <row r="198" spans="1:32" ht="18.75" customHeight="1">
      <c r="A198" s="1130"/>
      <c r="B198" s="88"/>
      <c r="C198" s="1129"/>
      <c r="D198" s="863"/>
      <c r="E198" s="315"/>
      <c r="F198" s="863"/>
      <c r="G198" s="452"/>
      <c r="H198" s="1041" t="s">
        <v>197</v>
      </c>
      <c r="I198" s="1136" t="s">
        <v>1900</v>
      </c>
      <c r="J198" s="1122" t="s">
        <v>2330</v>
      </c>
      <c r="K198" s="1122"/>
      <c r="L198" s="1195"/>
      <c r="M198" s="1135" t="s">
        <v>1900</v>
      </c>
      <c r="N198" s="1122" t="s">
        <v>2389</v>
      </c>
      <c r="O198" s="1122"/>
      <c r="P198" s="1195"/>
      <c r="Q198" s="1135" t="s">
        <v>1900</v>
      </c>
      <c r="R198" s="1134" t="s">
        <v>2429</v>
      </c>
      <c r="S198" s="1134"/>
      <c r="T198" s="1134"/>
      <c r="U198" s="1135" t="s">
        <v>1900</v>
      </c>
      <c r="V198" s="1134" t="s">
        <v>2428</v>
      </c>
      <c r="W198" s="1132"/>
      <c r="X198" s="1131"/>
      <c r="Y198" s="1187"/>
      <c r="Z198" s="101"/>
      <c r="AA198" s="101"/>
      <c r="AB198" s="1186"/>
      <c r="AC198" s="1448"/>
      <c r="AD198" s="1448"/>
      <c r="AE198" s="1448"/>
      <c r="AF198" s="1448"/>
    </row>
    <row r="199" spans="1:32" ht="18.75" customHeight="1">
      <c r="A199" s="1130"/>
      <c r="B199" s="88"/>
      <c r="C199" s="1129"/>
      <c r="D199" s="863"/>
      <c r="E199" s="315"/>
      <c r="F199" s="863"/>
      <c r="G199" s="452"/>
      <c r="H199" s="1041" t="s">
        <v>823</v>
      </c>
      <c r="I199" s="1136" t="s">
        <v>1900</v>
      </c>
      <c r="J199" s="1122" t="s">
        <v>2397</v>
      </c>
      <c r="K199" s="1145"/>
      <c r="L199" s="1195"/>
      <c r="M199" s="1135" t="s">
        <v>1900</v>
      </c>
      <c r="N199" s="1122" t="s">
        <v>2379</v>
      </c>
      <c r="O199" s="1134"/>
      <c r="P199" s="1134"/>
      <c r="Q199" s="1134"/>
      <c r="R199" s="1134"/>
      <c r="S199" s="1134"/>
      <c r="T199" s="1134"/>
      <c r="U199" s="1134"/>
      <c r="V199" s="1134"/>
      <c r="W199" s="1134"/>
      <c r="X199" s="1133"/>
      <c r="Y199" s="1187"/>
      <c r="Z199" s="101"/>
      <c r="AA199" s="101"/>
      <c r="AB199" s="1186"/>
      <c r="AC199" s="1448"/>
      <c r="AD199" s="1448"/>
      <c r="AE199" s="1448"/>
      <c r="AF199" s="1448"/>
    </row>
    <row r="200" spans="1:32" ht="18.75" customHeight="1">
      <c r="A200" s="1130"/>
      <c r="B200" s="88"/>
      <c r="C200" s="1129"/>
      <c r="D200" s="863"/>
      <c r="E200" s="315"/>
      <c r="F200" s="473" t="s">
        <v>1900</v>
      </c>
      <c r="G200" s="452" t="s">
        <v>2460</v>
      </c>
      <c r="H200" s="1041" t="s">
        <v>208</v>
      </c>
      <c r="I200" s="1136" t="s">
        <v>1900</v>
      </c>
      <c r="J200" s="1122" t="s">
        <v>2448</v>
      </c>
      <c r="K200" s="1145"/>
      <c r="L200" s="1195"/>
      <c r="M200" s="1135" t="s">
        <v>1900</v>
      </c>
      <c r="N200" s="1122" t="s">
        <v>2447</v>
      </c>
      <c r="O200" s="1132"/>
      <c r="P200" s="1132"/>
      <c r="Q200" s="1132"/>
      <c r="R200" s="1134"/>
      <c r="S200" s="1132"/>
      <c r="T200" s="1132"/>
      <c r="U200" s="1132"/>
      <c r="V200" s="1132"/>
      <c r="W200" s="1132"/>
      <c r="X200" s="1131"/>
      <c r="Y200" s="1187"/>
      <c r="Z200" s="101"/>
      <c r="AA200" s="101"/>
      <c r="AB200" s="1186"/>
      <c r="AC200" s="1448"/>
      <c r="AD200" s="1448"/>
      <c r="AE200" s="1448"/>
      <c r="AF200" s="1448"/>
    </row>
    <row r="201" spans="1:32" ht="18.75" customHeight="1">
      <c r="A201" s="1130"/>
      <c r="B201" s="88"/>
      <c r="C201" s="1129"/>
      <c r="D201" s="863"/>
      <c r="E201" s="315"/>
      <c r="F201" s="863"/>
      <c r="G201" s="452" t="s">
        <v>2443</v>
      </c>
      <c r="H201" s="1041" t="s">
        <v>227</v>
      </c>
      <c r="I201" s="1136" t="s">
        <v>1900</v>
      </c>
      <c r="J201" s="1122" t="s">
        <v>2330</v>
      </c>
      <c r="K201" s="1145"/>
      <c r="L201" s="1135" t="s">
        <v>1900</v>
      </c>
      <c r="M201" s="1122" t="s">
        <v>2329</v>
      </c>
      <c r="N201" s="1132"/>
      <c r="O201" s="1132"/>
      <c r="P201" s="1132"/>
      <c r="Q201" s="1132"/>
      <c r="R201" s="1132"/>
      <c r="S201" s="1132"/>
      <c r="T201" s="1132"/>
      <c r="U201" s="1132"/>
      <c r="V201" s="1132"/>
      <c r="W201" s="1132"/>
      <c r="X201" s="1131"/>
      <c r="Y201" s="1187"/>
      <c r="Z201" s="101"/>
      <c r="AA201" s="101"/>
      <c r="AB201" s="1186"/>
      <c r="AC201" s="1448"/>
      <c r="AD201" s="1448"/>
      <c r="AE201" s="1448"/>
      <c r="AF201" s="1448"/>
    </row>
    <row r="202" spans="1:32" ht="18.75" customHeight="1">
      <c r="A202" s="1130"/>
      <c r="B202" s="88"/>
      <c r="C202" s="1129"/>
      <c r="D202" s="863"/>
      <c r="E202" s="315"/>
      <c r="F202" s="473" t="s">
        <v>1900</v>
      </c>
      <c r="G202" s="452" t="s">
        <v>2459</v>
      </c>
      <c r="H202" s="1041" t="s">
        <v>201</v>
      </c>
      <c r="I202" s="1136" t="s">
        <v>1900</v>
      </c>
      <c r="J202" s="1122" t="s">
        <v>2341</v>
      </c>
      <c r="K202" s="1145"/>
      <c r="L202" s="1195"/>
      <c r="M202" s="1135" t="s">
        <v>1900</v>
      </c>
      <c r="N202" s="1122" t="s">
        <v>2340</v>
      </c>
      <c r="O202" s="1132"/>
      <c r="P202" s="1132"/>
      <c r="Q202" s="1132"/>
      <c r="R202" s="1132"/>
      <c r="S202" s="1132"/>
      <c r="T202" s="1132"/>
      <c r="U202" s="1132"/>
      <c r="V202" s="1132"/>
      <c r="W202" s="1132"/>
      <c r="X202" s="1131"/>
      <c r="Y202" s="1187"/>
      <c r="Z202" s="101"/>
      <c r="AA202" s="101"/>
      <c r="AB202" s="1186"/>
      <c r="AC202" s="1448"/>
      <c r="AD202" s="1448"/>
      <c r="AE202" s="1448"/>
      <c r="AF202" s="1448"/>
    </row>
    <row r="203" spans="1:32" ht="18.75" customHeight="1">
      <c r="A203" s="1130"/>
      <c r="B203" s="88"/>
      <c r="C203" s="1129"/>
      <c r="D203" s="863"/>
      <c r="E203" s="315"/>
      <c r="F203" s="863"/>
      <c r="G203" s="452" t="s">
        <v>2440</v>
      </c>
      <c r="H203" s="1041" t="s">
        <v>229</v>
      </c>
      <c r="I203" s="1136" t="s">
        <v>1900</v>
      </c>
      <c r="J203" s="1122" t="s">
        <v>2330</v>
      </c>
      <c r="K203" s="1145"/>
      <c r="L203" s="1135" t="s">
        <v>1900</v>
      </c>
      <c r="M203" s="1122" t="s">
        <v>2329</v>
      </c>
      <c r="N203" s="1132"/>
      <c r="O203" s="1132"/>
      <c r="P203" s="1132"/>
      <c r="Q203" s="1132"/>
      <c r="R203" s="1132"/>
      <c r="S203" s="1132"/>
      <c r="T203" s="1132"/>
      <c r="U203" s="1132"/>
      <c r="V203" s="1132"/>
      <c r="W203" s="1132"/>
      <c r="X203" s="1131"/>
      <c r="Y203" s="1187"/>
      <c r="Z203" s="101"/>
      <c r="AA203" s="101"/>
      <c r="AB203" s="1186"/>
      <c r="AC203" s="1448"/>
      <c r="AD203" s="1448"/>
      <c r="AE203" s="1448"/>
      <c r="AF203" s="1448"/>
    </row>
    <row r="204" spans="1:32" ht="18.75" customHeight="1">
      <c r="A204" s="1130"/>
      <c r="B204" s="88"/>
      <c r="C204" s="1129"/>
      <c r="D204" s="473" t="s">
        <v>1900</v>
      </c>
      <c r="E204" s="315" t="s">
        <v>2458</v>
      </c>
      <c r="F204" s="473" t="s">
        <v>1900</v>
      </c>
      <c r="G204" s="452" t="s">
        <v>2457</v>
      </c>
      <c r="H204" s="1041" t="s">
        <v>805</v>
      </c>
      <c r="I204" s="1136" t="s">
        <v>1900</v>
      </c>
      <c r="J204" s="1122" t="s">
        <v>2330</v>
      </c>
      <c r="K204" s="1122"/>
      <c r="L204" s="1135" t="s">
        <v>1900</v>
      </c>
      <c r="M204" s="1122" t="s">
        <v>2336</v>
      </c>
      <c r="N204" s="1122"/>
      <c r="O204" s="1135" t="s">
        <v>1900</v>
      </c>
      <c r="P204" s="1122" t="s">
        <v>2335</v>
      </c>
      <c r="Q204" s="1132"/>
      <c r="R204" s="1132"/>
      <c r="S204" s="1132"/>
      <c r="T204" s="1132"/>
      <c r="U204" s="1132"/>
      <c r="V204" s="1132"/>
      <c r="W204" s="1132"/>
      <c r="X204" s="1131"/>
      <c r="Y204" s="1187"/>
      <c r="Z204" s="101"/>
      <c r="AA204" s="101"/>
      <c r="AB204" s="1186"/>
      <c r="AC204" s="1448"/>
      <c r="AD204" s="1448"/>
      <c r="AE204" s="1448"/>
      <c r="AF204" s="1448"/>
    </row>
    <row r="205" spans="1:32" ht="18.75" customHeight="1">
      <c r="A205" s="1130"/>
      <c r="B205" s="88"/>
      <c r="C205" s="1129"/>
      <c r="D205" s="863"/>
      <c r="E205" s="315"/>
      <c r="F205" s="863"/>
      <c r="G205" s="452" t="s">
        <v>2438</v>
      </c>
      <c r="H205" s="1404" t="s">
        <v>209</v>
      </c>
      <c r="I205" s="1191" t="s">
        <v>1900</v>
      </c>
      <c r="J205" s="1189" t="s">
        <v>2405</v>
      </c>
      <c r="K205" s="1189"/>
      <c r="L205" s="1159"/>
      <c r="M205" s="1159"/>
      <c r="N205" s="1159"/>
      <c r="O205" s="1159"/>
      <c r="P205" s="1190" t="s">
        <v>1900</v>
      </c>
      <c r="Q205" s="1189" t="s">
        <v>2404</v>
      </c>
      <c r="R205" s="1159"/>
      <c r="S205" s="1159"/>
      <c r="T205" s="1159"/>
      <c r="U205" s="1159"/>
      <c r="V205" s="1159"/>
      <c r="W205" s="1159"/>
      <c r="X205" s="1158"/>
      <c r="Y205" s="1187"/>
      <c r="Z205" s="101"/>
      <c r="AA205" s="101"/>
      <c r="AB205" s="1186"/>
      <c r="AC205" s="1448"/>
      <c r="AD205" s="1448"/>
      <c r="AE205" s="1448"/>
      <c r="AF205" s="1448"/>
    </row>
    <row r="206" spans="1:32" ht="18.75" customHeight="1">
      <c r="A206" s="1130"/>
      <c r="B206" s="88"/>
      <c r="C206" s="1129"/>
      <c r="D206" s="863"/>
      <c r="E206" s="315"/>
      <c r="F206" s="473" t="s">
        <v>1900</v>
      </c>
      <c r="G206" s="452" t="s">
        <v>2456</v>
      </c>
      <c r="H206" s="1403"/>
      <c r="I206" s="1126" t="s">
        <v>1900</v>
      </c>
      <c r="J206" s="1124" t="s">
        <v>2403</v>
      </c>
      <c r="K206" s="1157"/>
      <c r="L206" s="1157"/>
      <c r="M206" s="1157"/>
      <c r="N206" s="1157"/>
      <c r="O206" s="1157"/>
      <c r="P206" s="1157"/>
      <c r="Q206" s="1142"/>
      <c r="R206" s="1157"/>
      <c r="S206" s="1157"/>
      <c r="T206" s="1157"/>
      <c r="U206" s="1157"/>
      <c r="V206" s="1157"/>
      <c r="W206" s="1157"/>
      <c r="X206" s="1156"/>
      <c r="Y206" s="1187"/>
      <c r="Z206" s="101"/>
      <c r="AA206" s="101"/>
      <c r="AB206" s="1186"/>
      <c r="AC206" s="1448"/>
      <c r="AD206" s="1448"/>
      <c r="AE206" s="1448"/>
      <c r="AF206" s="1448"/>
    </row>
    <row r="207" spans="1:32" ht="18.75" customHeight="1">
      <c r="A207" s="1130"/>
      <c r="B207" s="88"/>
      <c r="C207" s="1129"/>
      <c r="D207" s="863"/>
      <c r="E207" s="315"/>
      <c r="F207" s="863"/>
      <c r="G207" s="452" t="s">
        <v>2443</v>
      </c>
      <c r="H207" s="1404" t="s">
        <v>210</v>
      </c>
      <c r="I207" s="1191" t="s">
        <v>1900</v>
      </c>
      <c r="J207" s="1189" t="s">
        <v>2402</v>
      </c>
      <c r="K207" s="1188"/>
      <c r="L207" s="1203"/>
      <c r="M207" s="1190" t="s">
        <v>1900</v>
      </c>
      <c r="N207" s="1189" t="s">
        <v>2401</v>
      </c>
      <c r="O207" s="1159"/>
      <c r="P207" s="1159"/>
      <c r="Q207" s="1190" t="s">
        <v>1900</v>
      </c>
      <c r="R207" s="1189" t="s">
        <v>2400</v>
      </c>
      <c r="S207" s="1159"/>
      <c r="T207" s="1159"/>
      <c r="U207" s="1159"/>
      <c r="V207" s="1159"/>
      <c r="W207" s="1159"/>
      <c r="X207" s="1158"/>
      <c r="Y207" s="1187"/>
      <c r="Z207" s="101"/>
      <c r="AA207" s="101"/>
      <c r="AB207" s="1186"/>
      <c r="AC207" s="1448"/>
      <c r="AD207" s="1448"/>
      <c r="AE207" s="1448"/>
      <c r="AF207" s="1448"/>
    </row>
    <row r="208" spans="1:32" ht="18.75" customHeight="1">
      <c r="A208" s="1130"/>
      <c r="B208" s="88"/>
      <c r="C208" s="1129"/>
      <c r="D208" s="863"/>
      <c r="E208" s="315"/>
      <c r="F208" s="473" t="s">
        <v>1900</v>
      </c>
      <c r="G208" s="452" t="s">
        <v>2455</v>
      </c>
      <c r="H208" s="1403"/>
      <c r="I208" s="1126" t="s">
        <v>1900</v>
      </c>
      <c r="J208" s="1124" t="s">
        <v>2399</v>
      </c>
      <c r="K208" s="1157"/>
      <c r="L208" s="1157"/>
      <c r="M208" s="1157"/>
      <c r="N208" s="1157"/>
      <c r="O208" s="1157"/>
      <c r="P208" s="1157"/>
      <c r="Q208" s="1125" t="s">
        <v>1900</v>
      </c>
      <c r="R208" s="1124" t="s">
        <v>2398</v>
      </c>
      <c r="S208" s="1142"/>
      <c r="T208" s="1157"/>
      <c r="U208" s="1157"/>
      <c r="V208" s="1157"/>
      <c r="W208" s="1157"/>
      <c r="X208" s="1156"/>
      <c r="Y208" s="1187"/>
      <c r="Z208" s="101"/>
      <c r="AA208" s="101"/>
      <c r="AB208" s="1186"/>
      <c r="AC208" s="1448"/>
      <c r="AD208" s="1448"/>
      <c r="AE208" s="1448"/>
      <c r="AF208" s="1448"/>
    </row>
    <row r="209" spans="1:32" ht="18.75" customHeight="1">
      <c r="A209" s="1130"/>
      <c r="B209" s="88"/>
      <c r="C209" s="1129"/>
      <c r="D209" s="863"/>
      <c r="E209" s="315"/>
      <c r="F209" s="863"/>
      <c r="G209" s="452" t="s">
        <v>2454</v>
      </c>
      <c r="H209" s="1046" t="s">
        <v>235</v>
      </c>
      <c r="I209" s="1136" t="s">
        <v>1900</v>
      </c>
      <c r="J209" s="1122" t="s">
        <v>2330</v>
      </c>
      <c r="K209" s="1122"/>
      <c r="L209" s="1135" t="s">
        <v>1900</v>
      </c>
      <c r="M209" s="1122" t="s">
        <v>2377</v>
      </c>
      <c r="N209" s="1122"/>
      <c r="O209" s="1135" t="s">
        <v>1900</v>
      </c>
      <c r="P209" s="1122" t="s">
        <v>2376</v>
      </c>
      <c r="Q209" s="1134"/>
      <c r="R209" s="1135" t="s">
        <v>1900</v>
      </c>
      <c r="S209" s="1122" t="s">
        <v>2378</v>
      </c>
      <c r="T209" s="1134"/>
      <c r="U209" s="1134"/>
      <c r="V209" s="1134"/>
      <c r="W209" s="1134"/>
      <c r="X209" s="1133"/>
      <c r="Y209" s="1187"/>
      <c r="Z209" s="101"/>
      <c r="AA209" s="101"/>
      <c r="AB209" s="1186"/>
      <c r="AC209" s="1448"/>
      <c r="AD209" s="1448"/>
      <c r="AE209" s="1448"/>
      <c r="AF209" s="1448"/>
    </row>
    <row r="210" spans="1:32" ht="18.75" customHeight="1">
      <c r="A210" s="1130"/>
      <c r="B210" s="88"/>
      <c r="C210" s="1129"/>
      <c r="D210" s="863"/>
      <c r="E210" s="315"/>
      <c r="F210" s="473" t="s">
        <v>1900</v>
      </c>
      <c r="G210" s="452" t="s">
        <v>2453</v>
      </c>
      <c r="H210" s="1405" t="s">
        <v>1154</v>
      </c>
      <c r="I210" s="1409" t="s">
        <v>1900</v>
      </c>
      <c r="J210" s="1408" t="s">
        <v>2330</v>
      </c>
      <c r="K210" s="1408"/>
      <c r="L210" s="1407" t="s">
        <v>1900</v>
      </c>
      <c r="M210" s="1408" t="s">
        <v>2329</v>
      </c>
      <c r="N210" s="1408"/>
      <c r="O210" s="1144"/>
      <c r="P210" s="1144"/>
      <c r="Q210" s="1144"/>
      <c r="R210" s="1144"/>
      <c r="S210" s="1144"/>
      <c r="T210" s="1144"/>
      <c r="U210" s="1144"/>
      <c r="V210" s="1144"/>
      <c r="W210" s="1144"/>
      <c r="X210" s="1143"/>
      <c r="Y210" s="1187"/>
      <c r="Z210" s="101"/>
      <c r="AA210" s="101"/>
      <c r="AB210" s="1186"/>
      <c r="AC210" s="1448"/>
      <c r="AD210" s="1448"/>
      <c r="AE210" s="1448"/>
      <c r="AF210" s="1448"/>
    </row>
    <row r="211" spans="1:32" ht="18.75" customHeight="1">
      <c r="A211" s="1130"/>
      <c r="B211" s="88"/>
      <c r="C211" s="1129"/>
      <c r="D211" s="863"/>
      <c r="E211" s="315"/>
      <c r="F211" s="863"/>
      <c r="G211" s="452"/>
      <c r="H211" s="1406"/>
      <c r="I211" s="1409"/>
      <c r="J211" s="1408"/>
      <c r="K211" s="1408"/>
      <c r="L211" s="1407"/>
      <c r="M211" s="1408"/>
      <c r="N211" s="1408"/>
      <c r="O211" s="1142"/>
      <c r="P211" s="1142"/>
      <c r="Q211" s="1142"/>
      <c r="R211" s="1142"/>
      <c r="S211" s="1142"/>
      <c r="T211" s="1142"/>
      <c r="U211" s="1142"/>
      <c r="V211" s="1142"/>
      <c r="W211" s="1142"/>
      <c r="X211" s="1141"/>
      <c r="Y211" s="1187"/>
      <c r="Z211" s="101"/>
      <c r="AA211" s="101"/>
      <c r="AB211" s="1186"/>
      <c r="AC211" s="1448"/>
      <c r="AD211" s="1448"/>
      <c r="AE211" s="1448"/>
      <c r="AF211" s="1448"/>
    </row>
    <row r="212" spans="1:32" ht="18.75" customHeight="1">
      <c r="A212" s="1130"/>
      <c r="B212" s="88"/>
      <c r="C212" s="1129"/>
      <c r="D212" s="863"/>
      <c r="E212" s="315"/>
      <c r="F212" s="863"/>
      <c r="G212" s="452"/>
      <c r="H212" s="1046" t="s">
        <v>286</v>
      </c>
      <c r="I212" s="1136" t="s">
        <v>1900</v>
      </c>
      <c r="J212" s="1122" t="s">
        <v>2330</v>
      </c>
      <c r="K212" s="1122"/>
      <c r="L212" s="1135" t="s">
        <v>1900</v>
      </c>
      <c r="M212" s="1122" t="s">
        <v>2377</v>
      </c>
      <c r="N212" s="1122"/>
      <c r="O212" s="1135" t="s">
        <v>1900</v>
      </c>
      <c r="P212" s="1122" t="s">
        <v>2376</v>
      </c>
      <c r="Q212" s="1134"/>
      <c r="R212" s="1135" t="s">
        <v>1900</v>
      </c>
      <c r="S212" s="1122" t="s">
        <v>2375</v>
      </c>
      <c r="T212" s="1132"/>
      <c r="U212" s="1132"/>
      <c r="V212" s="1132"/>
      <c r="W212" s="1132"/>
      <c r="X212" s="1131"/>
      <c r="Y212" s="1187"/>
      <c r="Z212" s="101"/>
      <c r="AA212" s="101"/>
      <c r="AB212" s="1186"/>
      <c r="AC212" s="1448"/>
      <c r="AD212" s="1448"/>
      <c r="AE212" s="1448"/>
      <c r="AF212" s="1448"/>
    </row>
    <row r="213" spans="1:32" ht="18.75" customHeight="1">
      <c r="A213" s="1130"/>
      <c r="B213" s="88"/>
      <c r="C213" s="1129"/>
      <c r="D213" s="863"/>
      <c r="E213" s="315"/>
      <c r="F213" s="863"/>
      <c r="G213" s="452"/>
      <c r="H213" s="1192" t="s">
        <v>2374</v>
      </c>
      <c r="I213" s="1191" t="s">
        <v>1900</v>
      </c>
      <c r="J213" s="1189" t="s">
        <v>2373</v>
      </c>
      <c r="K213" s="1189"/>
      <c r="L213" s="1190" t="s">
        <v>1900</v>
      </c>
      <c r="M213" s="1189" t="s">
        <v>2372</v>
      </c>
      <c r="N213" s="1189"/>
      <c r="O213" s="1190" t="s">
        <v>1900</v>
      </c>
      <c r="P213" s="1189" t="s">
        <v>2371</v>
      </c>
      <c r="Q213" s="1144"/>
      <c r="R213" s="1190"/>
      <c r="S213" s="1189"/>
      <c r="T213" s="1159"/>
      <c r="U213" s="1159"/>
      <c r="V213" s="1159"/>
      <c r="W213" s="1159"/>
      <c r="X213" s="1158"/>
      <c r="Y213" s="1187"/>
      <c r="Z213" s="101"/>
      <c r="AA213" s="101"/>
      <c r="AB213" s="1186"/>
      <c r="AC213" s="1449"/>
      <c r="AD213" s="1449"/>
      <c r="AE213" s="1449"/>
      <c r="AF213" s="1449"/>
    </row>
    <row r="214" spans="1:32" ht="18.75" customHeight="1">
      <c r="A214" s="1130"/>
      <c r="B214" s="88"/>
      <c r="C214" s="1129"/>
      <c r="D214" s="85"/>
      <c r="E214" s="1154"/>
      <c r="F214" s="85"/>
      <c r="G214" s="1119"/>
      <c r="H214" s="1183" t="s">
        <v>2370</v>
      </c>
      <c r="I214" s="1182" t="s">
        <v>1900</v>
      </c>
      <c r="J214" s="1180" t="s">
        <v>2330</v>
      </c>
      <c r="K214" s="1180"/>
      <c r="L214" s="1181" t="s">
        <v>1900</v>
      </c>
      <c r="M214" s="1180" t="s">
        <v>2329</v>
      </c>
      <c r="N214" s="1180"/>
      <c r="O214" s="1180"/>
      <c r="P214" s="1180"/>
      <c r="Q214" s="1179"/>
      <c r="R214" s="1179"/>
      <c r="S214" s="1179"/>
      <c r="T214" s="1179"/>
      <c r="U214" s="1179"/>
      <c r="V214" s="1179"/>
      <c r="W214" s="1179"/>
      <c r="X214" s="1178"/>
      <c r="Y214" s="1177"/>
      <c r="Z214" s="1176"/>
      <c r="AA214" s="1176"/>
      <c r="AB214" s="1175"/>
      <c r="AC214" s="1450"/>
      <c r="AD214" s="1450"/>
      <c r="AE214" s="1450"/>
      <c r="AF214" s="1450"/>
    </row>
    <row r="215" spans="1:32" ht="18.75" customHeight="1">
      <c r="A215" s="1139" t="s">
        <v>1900</v>
      </c>
      <c r="B215" s="88">
        <v>23</v>
      </c>
      <c r="C215" s="1129" t="s">
        <v>822</v>
      </c>
      <c r="D215" s="6"/>
      <c r="E215" s="1152"/>
      <c r="F215" s="1053"/>
      <c r="G215" s="1152"/>
      <c r="H215" s="1402" t="s">
        <v>203</v>
      </c>
      <c r="I215" s="1169" t="s">
        <v>1900</v>
      </c>
      <c r="J215" s="22" t="s">
        <v>2397</v>
      </c>
      <c r="K215" s="1055"/>
      <c r="L215" s="438"/>
      <c r="M215" s="1197" t="s">
        <v>1900</v>
      </c>
      <c r="N215" s="22" t="s">
        <v>2396</v>
      </c>
      <c r="O215" s="7"/>
      <c r="P215" s="7"/>
      <c r="Q215" s="1197" t="s">
        <v>1900</v>
      </c>
      <c r="R215" s="22" t="s">
        <v>2395</v>
      </c>
      <c r="S215" s="7"/>
      <c r="T215" s="7"/>
      <c r="U215" s="1197" t="s">
        <v>1900</v>
      </c>
      <c r="V215" s="22" t="s">
        <v>2394</v>
      </c>
      <c r="W215" s="7"/>
      <c r="X215" s="4"/>
      <c r="Y215" s="473" t="s">
        <v>1900</v>
      </c>
      <c r="Z215" s="22" t="s">
        <v>2393</v>
      </c>
      <c r="AA215" s="22"/>
      <c r="AB215" s="1196"/>
      <c r="AC215" s="1446"/>
      <c r="AD215" s="1446"/>
      <c r="AE215" s="1446"/>
      <c r="AF215" s="1446"/>
    </row>
    <row r="216" spans="1:32" ht="18.75" customHeight="1">
      <c r="A216" s="1130"/>
      <c r="B216" s="88"/>
      <c r="C216" s="1129"/>
      <c r="D216" s="863"/>
      <c r="E216" s="452"/>
      <c r="F216" s="1128"/>
      <c r="G216" s="452"/>
      <c r="H216" s="1403"/>
      <c r="I216" s="1126" t="s">
        <v>1900</v>
      </c>
      <c r="J216" s="1124" t="s">
        <v>2392</v>
      </c>
      <c r="K216" s="1123"/>
      <c r="L216" s="1205"/>
      <c r="M216" s="1125" t="s">
        <v>1900</v>
      </c>
      <c r="N216" s="1124" t="s">
        <v>2391</v>
      </c>
      <c r="O216" s="1142"/>
      <c r="P216" s="1142"/>
      <c r="Q216" s="1142"/>
      <c r="R216" s="1142"/>
      <c r="S216" s="1142"/>
      <c r="T216" s="1142"/>
      <c r="U216" s="1142"/>
      <c r="V216" s="1142"/>
      <c r="W216" s="1142"/>
      <c r="X216" s="1141"/>
      <c r="Y216" s="473" t="s">
        <v>1900</v>
      </c>
      <c r="Z216" s="2" t="s">
        <v>2390</v>
      </c>
      <c r="AA216" s="101"/>
      <c r="AB216" s="1186"/>
      <c r="AC216" s="1447"/>
      <c r="AD216" s="1447"/>
      <c r="AE216" s="1447"/>
      <c r="AF216" s="1447"/>
    </row>
    <row r="217" spans="1:32" ht="18.75" customHeight="1">
      <c r="A217" s="1130"/>
      <c r="B217" s="88"/>
      <c r="C217" s="1129"/>
      <c r="D217" s="863"/>
      <c r="E217" s="452"/>
      <c r="F217" s="1128"/>
      <c r="G217" s="452"/>
      <c r="H217" s="1041" t="s">
        <v>197</v>
      </c>
      <c r="I217" s="1136" t="s">
        <v>1900</v>
      </c>
      <c r="J217" s="1122" t="s">
        <v>2330</v>
      </c>
      <c r="K217" s="1122"/>
      <c r="L217" s="1195"/>
      <c r="M217" s="1135" t="s">
        <v>1900</v>
      </c>
      <c r="N217" s="1122" t="s">
        <v>2389</v>
      </c>
      <c r="O217" s="1122"/>
      <c r="P217" s="1195"/>
      <c r="Q217" s="1135" t="s">
        <v>1900</v>
      </c>
      <c r="R217" s="1134" t="s">
        <v>2429</v>
      </c>
      <c r="S217" s="1134"/>
      <c r="T217" s="1134"/>
      <c r="U217" s="1135" t="s">
        <v>1900</v>
      </c>
      <c r="V217" s="1134" t="s">
        <v>2428</v>
      </c>
      <c r="W217" s="1132"/>
      <c r="X217" s="1131"/>
      <c r="Y217" s="1187"/>
      <c r="Z217" s="101"/>
      <c r="AA217" s="101"/>
      <c r="AB217" s="1186"/>
      <c r="AC217" s="1448"/>
      <c r="AD217" s="1448"/>
      <c r="AE217" s="1448"/>
      <c r="AF217" s="1448"/>
    </row>
    <row r="218" spans="1:32" ht="18.75" customHeight="1">
      <c r="A218" s="1130"/>
      <c r="B218" s="88"/>
      <c r="C218" s="1129"/>
      <c r="D218" s="863"/>
      <c r="E218" s="452"/>
      <c r="F218" s="1128"/>
      <c r="G218" s="452"/>
      <c r="H218" s="1041" t="s">
        <v>204</v>
      </c>
      <c r="I218" s="1136" t="s">
        <v>1900</v>
      </c>
      <c r="J218" s="1122" t="s">
        <v>2341</v>
      </c>
      <c r="K218" s="1145"/>
      <c r="L218" s="1195"/>
      <c r="M218" s="1135" t="s">
        <v>1900</v>
      </c>
      <c r="N218" s="1122" t="s">
        <v>2340</v>
      </c>
      <c r="O218" s="1132"/>
      <c r="P218" s="1132"/>
      <c r="Q218" s="1132"/>
      <c r="R218" s="1132"/>
      <c r="S218" s="1132"/>
      <c r="T218" s="1132"/>
      <c r="U218" s="1132"/>
      <c r="V218" s="1132"/>
      <c r="W218" s="1132"/>
      <c r="X218" s="1131"/>
      <c r="Y218" s="1187"/>
      <c r="Z218" s="101"/>
      <c r="AA218" s="101"/>
      <c r="AB218" s="1186"/>
      <c r="AC218" s="1448"/>
      <c r="AD218" s="1448"/>
      <c r="AE218" s="1448"/>
      <c r="AF218" s="1448"/>
    </row>
    <row r="219" spans="1:32" ht="18.75" customHeight="1">
      <c r="A219" s="1130"/>
      <c r="B219" s="88"/>
      <c r="C219" s="1129"/>
      <c r="D219" s="863"/>
      <c r="E219" s="452"/>
      <c r="F219" s="1128"/>
      <c r="G219" s="452"/>
      <c r="H219" s="1041" t="s">
        <v>823</v>
      </c>
      <c r="I219" s="1136" t="s">
        <v>1900</v>
      </c>
      <c r="J219" s="1122" t="s">
        <v>2397</v>
      </c>
      <c r="K219" s="1145"/>
      <c r="L219" s="1195"/>
      <c r="M219" s="1135" t="s">
        <v>1900</v>
      </c>
      <c r="N219" s="1122" t="s">
        <v>2379</v>
      </c>
      <c r="O219" s="1134"/>
      <c r="P219" s="1134"/>
      <c r="Q219" s="1134"/>
      <c r="R219" s="1134"/>
      <c r="S219" s="1132"/>
      <c r="T219" s="1132"/>
      <c r="U219" s="1132"/>
      <c r="V219" s="1132"/>
      <c r="W219" s="1132"/>
      <c r="X219" s="1131"/>
      <c r="Y219" s="1187"/>
      <c r="Z219" s="101"/>
      <c r="AA219" s="101"/>
      <c r="AB219" s="1186"/>
      <c r="AC219" s="1448"/>
      <c r="AD219" s="1448"/>
      <c r="AE219" s="1448"/>
      <c r="AF219" s="1448"/>
    </row>
    <row r="220" spans="1:32" ht="18.75" customHeight="1">
      <c r="A220" s="1130"/>
      <c r="B220" s="88"/>
      <c r="C220" s="1129"/>
      <c r="D220" s="863"/>
      <c r="E220" s="452"/>
      <c r="F220" s="1128"/>
      <c r="G220" s="452"/>
      <c r="H220" s="1041" t="s">
        <v>208</v>
      </c>
      <c r="I220" s="1136" t="s">
        <v>1900</v>
      </c>
      <c r="J220" s="1122" t="s">
        <v>2448</v>
      </c>
      <c r="K220" s="1145"/>
      <c r="L220" s="1195"/>
      <c r="M220" s="1135" t="s">
        <v>1900</v>
      </c>
      <c r="N220" s="1122" t="s">
        <v>2447</v>
      </c>
      <c r="O220" s="1132"/>
      <c r="P220" s="1132"/>
      <c r="Q220" s="1132"/>
      <c r="R220" s="1134"/>
      <c r="S220" s="1132"/>
      <c r="T220" s="1132"/>
      <c r="U220" s="1132"/>
      <c r="V220" s="1132"/>
      <c r="W220" s="1132"/>
      <c r="X220" s="1131"/>
      <c r="Y220" s="1187"/>
      <c r="Z220" s="101"/>
      <c r="AA220" s="101"/>
      <c r="AB220" s="1186"/>
      <c r="AC220" s="1448"/>
      <c r="AD220" s="1448"/>
      <c r="AE220" s="1448"/>
      <c r="AF220" s="1448"/>
    </row>
    <row r="221" spans="1:32" ht="18.75" customHeight="1">
      <c r="A221" s="1130"/>
      <c r="B221" s="88"/>
      <c r="C221" s="1129"/>
      <c r="D221" s="863"/>
      <c r="E221" s="452"/>
      <c r="F221" s="473" t="s">
        <v>1900</v>
      </c>
      <c r="G221" s="452" t="s">
        <v>2437</v>
      </c>
      <c r="H221" s="1041" t="s">
        <v>227</v>
      </c>
      <c r="I221" s="1136" t="s">
        <v>1900</v>
      </c>
      <c r="J221" s="1122" t="s">
        <v>2330</v>
      </c>
      <c r="K221" s="1145"/>
      <c r="L221" s="1135" t="s">
        <v>1900</v>
      </c>
      <c r="M221" s="1122" t="s">
        <v>2329</v>
      </c>
      <c r="N221" s="1132"/>
      <c r="O221" s="1132"/>
      <c r="P221" s="1132"/>
      <c r="Q221" s="1132"/>
      <c r="R221" s="1132"/>
      <c r="S221" s="1132"/>
      <c r="T221" s="1132"/>
      <c r="U221" s="1132"/>
      <c r="V221" s="1132"/>
      <c r="W221" s="1132"/>
      <c r="X221" s="1131"/>
      <c r="Y221" s="1187"/>
      <c r="Z221" s="101"/>
      <c r="AA221" s="101"/>
      <c r="AB221" s="1186"/>
      <c r="AC221" s="1448"/>
      <c r="AD221" s="1448"/>
      <c r="AE221" s="1448"/>
      <c r="AF221" s="1448"/>
    </row>
    <row r="222" spans="1:32" ht="18.75" customHeight="1">
      <c r="A222" s="1130"/>
      <c r="B222" s="88"/>
      <c r="C222" s="1129"/>
      <c r="D222" s="863"/>
      <c r="E222" s="452"/>
      <c r="F222" s="863"/>
      <c r="G222" s="452" t="s">
        <v>2436</v>
      </c>
      <c r="H222" s="1041" t="s">
        <v>201</v>
      </c>
      <c r="I222" s="1136" t="s">
        <v>1900</v>
      </c>
      <c r="J222" s="1122" t="s">
        <v>2341</v>
      </c>
      <c r="K222" s="1145"/>
      <c r="L222" s="1195"/>
      <c r="M222" s="1135" t="s">
        <v>1900</v>
      </c>
      <c r="N222" s="1122" t="s">
        <v>2340</v>
      </c>
      <c r="O222" s="1132"/>
      <c r="P222" s="1132"/>
      <c r="Q222" s="1132"/>
      <c r="R222" s="1132"/>
      <c r="S222" s="1132"/>
      <c r="T222" s="1132"/>
      <c r="U222" s="1132"/>
      <c r="V222" s="1132"/>
      <c r="W222" s="1132"/>
      <c r="X222" s="1131"/>
      <c r="Y222" s="1187"/>
      <c r="Z222" s="101"/>
      <c r="AA222" s="101"/>
      <c r="AB222" s="1186"/>
      <c r="AC222" s="1448"/>
      <c r="AD222" s="1448"/>
      <c r="AE222" s="1448"/>
      <c r="AF222" s="1448"/>
    </row>
    <row r="223" spans="1:32" ht="18.75" customHeight="1">
      <c r="A223" s="1130"/>
      <c r="B223" s="88"/>
      <c r="C223" s="1129"/>
      <c r="D223" s="863"/>
      <c r="E223" s="452"/>
      <c r="F223" s="473" t="s">
        <v>1900</v>
      </c>
      <c r="G223" s="452" t="s">
        <v>2434</v>
      </c>
      <c r="H223" s="1041" t="s">
        <v>229</v>
      </c>
      <c r="I223" s="1136" t="s">
        <v>1900</v>
      </c>
      <c r="J223" s="1122" t="s">
        <v>2330</v>
      </c>
      <c r="K223" s="1145"/>
      <c r="L223" s="1135" t="s">
        <v>1900</v>
      </c>
      <c r="M223" s="1122" t="s">
        <v>2329</v>
      </c>
      <c r="N223" s="1132"/>
      <c r="O223" s="1132"/>
      <c r="P223" s="1132"/>
      <c r="Q223" s="1132"/>
      <c r="R223" s="1132"/>
      <c r="S223" s="1132"/>
      <c r="T223" s="1132"/>
      <c r="U223" s="1132"/>
      <c r="V223" s="1132"/>
      <c r="W223" s="1132"/>
      <c r="X223" s="1131"/>
      <c r="Y223" s="1187"/>
      <c r="Z223" s="101"/>
      <c r="AA223" s="101"/>
      <c r="AB223" s="1186"/>
      <c r="AC223" s="1448"/>
      <c r="AD223" s="1448"/>
      <c r="AE223" s="1448"/>
      <c r="AF223" s="1448"/>
    </row>
    <row r="224" spans="1:32" ht="18.75" customHeight="1">
      <c r="A224" s="1130"/>
      <c r="B224" s="88"/>
      <c r="C224" s="1129"/>
      <c r="D224" s="473" t="s">
        <v>1900</v>
      </c>
      <c r="E224" s="452" t="s">
        <v>2452</v>
      </c>
      <c r="F224" s="863"/>
      <c r="G224" s="452" t="s">
        <v>2433</v>
      </c>
      <c r="H224" s="1041" t="s">
        <v>805</v>
      </c>
      <c r="I224" s="1136" t="s">
        <v>1900</v>
      </c>
      <c r="J224" s="1122" t="s">
        <v>2330</v>
      </c>
      <c r="K224" s="1122"/>
      <c r="L224" s="1135" t="s">
        <v>1900</v>
      </c>
      <c r="M224" s="1122" t="s">
        <v>2336</v>
      </c>
      <c r="N224" s="1122"/>
      <c r="O224" s="1135" t="s">
        <v>1900</v>
      </c>
      <c r="P224" s="1122" t="s">
        <v>2335</v>
      </c>
      <c r="Q224" s="1132"/>
      <c r="R224" s="1132"/>
      <c r="S224" s="1132"/>
      <c r="T224" s="1132"/>
      <c r="U224" s="1132"/>
      <c r="V224" s="1132"/>
      <c r="W224" s="1132"/>
      <c r="X224" s="1131"/>
      <c r="Y224" s="1187"/>
      <c r="Z224" s="101"/>
      <c r="AA224" s="101"/>
      <c r="AB224" s="1186"/>
      <c r="AC224" s="1448"/>
      <c r="AD224" s="1448"/>
      <c r="AE224" s="1448"/>
      <c r="AF224" s="1448"/>
    </row>
    <row r="225" spans="1:32" ht="18.75" customHeight="1">
      <c r="A225" s="1130"/>
      <c r="B225" s="88"/>
      <c r="C225" s="1129"/>
      <c r="D225" s="863"/>
      <c r="E225" s="452"/>
      <c r="F225" s="473" t="s">
        <v>1900</v>
      </c>
      <c r="G225" s="452" t="s">
        <v>2432</v>
      </c>
      <c r="H225" s="1404" t="s">
        <v>209</v>
      </c>
      <c r="I225" s="1191" t="s">
        <v>1900</v>
      </c>
      <c r="J225" s="1189" t="s">
        <v>2405</v>
      </c>
      <c r="K225" s="1189"/>
      <c r="L225" s="1159"/>
      <c r="M225" s="1159"/>
      <c r="N225" s="1159"/>
      <c r="O225" s="1159"/>
      <c r="P225" s="1190" t="s">
        <v>1900</v>
      </c>
      <c r="Q225" s="1189" t="s">
        <v>2404</v>
      </c>
      <c r="R225" s="1159"/>
      <c r="S225" s="1159"/>
      <c r="T225" s="1159"/>
      <c r="U225" s="1159"/>
      <c r="V225" s="1159"/>
      <c r="W225" s="1159"/>
      <c r="X225" s="1158"/>
      <c r="Y225" s="1187"/>
      <c r="Z225" s="101"/>
      <c r="AA225" s="101"/>
      <c r="AB225" s="1186"/>
      <c r="AC225" s="1448"/>
      <c r="AD225" s="1448"/>
      <c r="AE225" s="1448"/>
      <c r="AF225" s="1448"/>
    </row>
    <row r="226" spans="1:32" ht="18.75" customHeight="1">
      <c r="A226" s="1130"/>
      <c r="B226" s="88"/>
      <c r="C226" s="1129"/>
      <c r="D226" s="863"/>
      <c r="E226" s="452"/>
      <c r="F226" s="863"/>
      <c r="G226" s="452" t="s">
        <v>2431</v>
      </c>
      <c r="H226" s="1403"/>
      <c r="I226" s="1126" t="s">
        <v>1900</v>
      </c>
      <c r="J226" s="1124" t="s">
        <v>2403</v>
      </c>
      <c r="K226" s="1157"/>
      <c r="L226" s="1157"/>
      <c r="M226" s="1157"/>
      <c r="N226" s="1157"/>
      <c r="O226" s="1157"/>
      <c r="P226" s="1157"/>
      <c r="Q226" s="1142"/>
      <c r="R226" s="1157"/>
      <c r="S226" s="1157"/>
      <c r="T226" s="1157"/>
      <c r="U226" s="1157"/>
      <c r="V226" s="1157"/>
      <c r="W226" s="1157"/>
      <c r="X226" s="1156"/>
      <c r="Y226" s="1187"/>
      <c r="Z226" s="101"/>
      <c r="AA226" s="101"/>
      <c r="AB226" s="1186"/>
      <c r="AC226" s="1448"/>
      <c r="AD226" s="1448"/>
      <c r="AE226" s="1448"/>
      <c r="AF226" s="1448"/>
    </row>
    <row r="227" spans="1:32" ht="18.75" customHeight="1">
      <c r="A227" s="1130"/>
      <c r="B227" s="88"/>
      <c r="C227" s="1129"/>
      <c r="D227" s="863"/>
      <c r="E227" s="452"/>
      <c r="F227" s="1128"/>
      <c r="G227" s="452"/>
      <c r="H227" s="1404" t="s">
        <v>210</v>
      </c>
      <c r="I227" s="1191" t="s">
        <v>1900</v>
      </c>
      <c r="J227" s="1189" t="s">
        <v>2402</v>
      </c>
      <c r="K227" s="1188"/>
      <c r="L227" s="1203"/>
      <c r="M227" s="1190" t="s">
        <v>1900</v>
      </c>
      <c r="N227" s="1189" t="s">
        <v>2401</v>
      </c>
      <c r="O227" s="1159"/>
      <c r="P227" s="1159"/>
      <c r="Q227" s="1190" t="s">
        <v>1900</v>
      </c>
      <c r="R227" s="1189" t="s">
        <v>2400</v>
      </c>
      <c r="S227" s="1159"/>
      <c r="T227" s="1159"/>
      <c r="U227" s="1159"/>
      <c r="V227" s="1159"/>
      <c r="W227" s="1159"/>
      <c r="X227" s="1158"/>
      <c r="Y227" s="1187"/>
      <c r="Z227" s="101"/>
      <c r="AA227" s="101"/>
      <c r="AB227" s="1186"/>
      <c r="AC227" s="1448"/>
      <c r="AD227" s="1448"/>
      <c r="AE227" s="1448"/>
      <c r="AF227" s="1448"/>
    </row>
    <row r="228" spans="1:32" ht="18.75" customHeight="1">
      <c r="A228" s="1130"/>
      <c r="B228" s="88"/>
      <c r="C228" s="1129"/>
      <c r="D228" s="863"/>
      <c r="E228" s="452"/>
      <c r="F228" s="1128"/>
      <c r="G228" s="452"/>
      <c r="H228" s="1403"/>
      <c r="I228" s="1126" t="s">
        <v>1900</v>
      </c>
      <c r="J228" s="1124" t="s">
        <v>2399</v>
      </c>
      <c r="K228" s="1157"/>
      <c r="L228" s="1157"/>
      <c r="M228" s="1157"/>
      <c r="N228" s="1157"/>
      <c r="O228" s="1157"/>
      <c r="P228" s="1157"/>
      <c r="Q228" s="1125" t="s">
        <v>1900</v>
      </c>
      <c r="R228" s="1124" t="s">
        <v>2398</v>
      </c>
      <c r="S228" s="1142"/>
      <c r="T228" s="1157"/>
      <c r="U228" s="1157"/>
      <c r="V228" s="1157"/>
      <c r="W228" s="1157"/>
      <c r="X228" s="1156"/>
      <c r="Y228" s="1187"/>
      <c r="Z228" s="101"/>
      <c r="AA228" s="101"/>
      <c r="AB228" s="1186"/>
      <c r="AC228" s="1448"/>
      <c r="AD228" s="1448"/>
      <c r="AE228" s="1448"/>
      <c r="AF228" s="1448"/>
    </row>
    <row r="229" spans="1:32" ht="18.75" customHeight="1">
      <c r="A229" s="1130"/>
      <c r="B229" s="88"/>
      <c r="C229" s="1129"/>
      <c r="D229" s="863"/>
      <c r="E229" s="452"/>
      <c r="F229" s="1128"/>
      <c r="G229" s="452"/>
      <c r="H229" s="1046" t="s">
        <v>235</v>
      </c>
      <c r="I229" s="1136" t="s">
        <v>1900</v>
      </c>
      <c r="J229" s="1122" t="s">
        <v>2330</v>
      </c>
      <c r="K229" s="1122"/>
      <c r="L229" s="1135" t="s">
        <v>1900</v>
      </c>
      <c r="M229" s="1122" t="s">
        <v>2377</v>
      </c>
      <c r="N229" s="1122"/>
      <c r="O229" s="1135" t="s">
        <v>1900</v>
      </c>
      <c r="P229" s="1122" t="s">
        <v>2376</v>
      </c>
      <c r="Q229" s="1134"/>
      <c r="R229" s="1135" t="s">
        <v>1900</v>
      </c>
      <c r="S229" s="1122" t="s">
        <v>2378</v>
      </c>
      <c r="T229" s="1134"/>
      <c r="U229" s="1134"/>
      <c r="V229" s="1134"/>
      <c r="W229" s="1134"/>
      <c r="X229" s="1133"/>
      <c r="Y229" s="1187"/>
      <c r="Z229" s="101"/>
      <c r="AA229" s="101"/>
      <c r="AB229" s="1186"/>
      <c r="AC229" s="1448"/>
      <c r="AD229" s="1448"/>
      <c r="AE229" s="1448"/>
      <c r="AF229" s="1448"/>
    </row>
    <row r="230" spans="1:32" ht="18.75" customHeight="1">
      <c r="A230" s="1130"/>
      <c r="B230" s="88"/>
      <c r="C230" s="1129"/>
      <c r="D230" s="863"/>
      <c r="E230" s="452"/>
      <c r="F230" s="1128"/>
      <c r="G230" s="452"/>
      <c r="H230" s="1405" t="s">
        <v>1154</v>
      </c>
      <c r="I230" s="1409" t="s">
        <v>1900</v>
      </c>
      <c r="J230" s="1408" t="s">
        <v>2330</v>
      </c>
      <c r="K230" s="1408"/>
      <c r="L230" s="1407" t="s">
        <v>1900</v>
      </c>
      <c r="M230" s="1408" t="s">
        <v>2329</v>
      </c>
      <c r="N230" s="1408"/>
      <c r="O230" s="1144"/>
      <c r="P230" s="1144"/>
      <c r="Q230" s="1144"/>
      <c r="R230" s="1144"/>
      <c r="S230" s="1144"/>
      <c r="T230" s="1144"/>
      <c r="U230" s="1144"/>
      <c r="V230" s="1144"/>
      <c r="W230" s="1144"/>
      <c r="X230" s="1143"/>
      <c r="Y230" s="1187"/>
      <c r="Z230" s="101"/>
      <c r="AA230" s="101"/>
      <c r="AB230" s="1186"/>
      <c r="AC230" s="1448"/>
      <c r="AD230" s="1448"/>
      <c r="AE230" s="1448"/>
      <c r="AF230" s="1448"/>
    </row>
    <row r="231" spans="1:32" ht="18.75" customHeight="1">
      <c r="A231" s="1130"/>
      <c r="B231" s="88"/>
      <c r="C231" s="1129"/>
      <c r="D231" s="863"/>
      <c r="E231" s="452"/>
      <c r="F231" s="1128"/>
      <c r="G231" s="452"/>
      <c r="H231" s="1406"/>
      <c r="I231" s="1409"/>
      <c r="J231" s="1408"/>
      <c r="K231" s="1408"/>
      <c r="L231" s="1407"/>
      <c r="M231" s="1408"/>
      <c r="N231" s="1408"/>
      <c r="O231" s="1142"/>
      <c r="P231" s="1142"/>
      <c r="Q231" s="1142"/>
      <c r="R231" s="1142"/>
      <c r="S231" s="1142"/>
      <c r="T231" s="1142"/>
      <c r="U231" s="1142"/>
      <c r="V231" s="1142"/>
      <c r="W231" s="1142"/>
      <c r="X231" s="1141"/>
      <c r="Y231" s="1187"/>
      <c r="Z231" s="101"/>
      <c r="AA231" s="101"/>
      <c r="AB231" s="1186"/>
      <c r="AC231" s="1448"/>
      <c r="AD231" s="1448"/>
      <c r="AE231" s="1448"/>
      <c r="AF231" s="1448"/>
    </row>
    <row r="232" spans="1:32" ht="18.75" customHeight="1">
      <c r="A232" s="1130"/>
      <c r="B232" s="88"/>
      <c r="C232" s="1129"/>
      <c r="D232" s="863"/>
      <c r="E232" s="452"/>
      <c r="F232" s="1128"/>
      <c r="G232" s="452"/>
      <c r="H232" s="1046" t="s">
        <v>286</v>
      </c>
      <c r="I232" s="1136" t="s">
        <v>1900</v>
      </c>
      <c r="J232" s="1122" t="s">
        <v>2330</v>
      </c>
      <c r="K232" s="1122"/>
      <c r="L232" s="1135" t="s">
        <v>1900</v>
      </c>
      <c r="M232" s="1122" t="s">
        <v>2377</v>
      </c>
      <c r="N232" s="1122"/>
      <c r="O232" s="1135" t="s">
        <v>1900</v>
      </c>
      <c r="P232" s="1122" t="s">
        <v>2376</v>
      </c>
      <c r="Q232" s="1134"/>
      <c r="R232" s="1135" t="s">
        <v>1900</v>
      </c>
      <c r="S232" s="1122" t="s">
        <v>2375</v>
      </c>
      <c r="T232" s="1132"/>
      <c r="U232" s="1132"/>
      <c r="V232" s="1132"/>
      <c r="W232" s="1132"/>
      <c r="X232" s="1131"/>
      <c r="Y232" s="1187"/>
      <c r="Z232" s="101"/>
      <c r="AA232" s="101"/>
      <c r="AB232" s="1186"/>
      <c r="AC232" s="1448"/>
      <c r="AD232" s="1448"/>
      <c r="AE232" s="1448"/>
      <c r="AF232" s="1448"/>
    </row>
    <row r="233" spans="1:32" ht="18.75" customHeight="1">
      <c r="A233" s="1130"/>
      <c r="B233" s="88"/>
      <c r="C233" s="1129"/>
      <c r="D233" s="863"/>
      <c r="E233" s="452"/>
      <c r="F233" s="1128"/>
      <c r="G233" s="452"/>
      <c r="H233" s="1192" t="s">
        <v>2374</v>
      </c>
      <c r="I233" s="1191" t="s">
        <v>1900</v>
      </c>
      <c r="J233" s="1189" t="s">
        <v>2373</v>
      </c>
      <c r="K233" s="1189"/>
      <c r="L233" s="1190" t="s">
        <v>1900</v>
      </c>
      <c r="M233" s="1189" t="s">
        <v>2372</v>
      </c>
      <c r="N233" s="1189"/>
      <c r="O233" s="1190" t="s">
        <v>1900</v>
      </c>
      <c r="P233" s="1189" t="s">
        <v>2371</v>
      </c>
      <c r="Q233" s="1144"/>
      <c r="R233" s="1190"/>
      <c r="S233" s="1189"/>
      <c r="T233" s="1159"/>
      <c r="U233" s="1159"/>
      <c r="V233" s="1159"/>
      <c r="W233" s="1159"/>
      <c r="X233" s="1158"/>
      <c r="Y233" s="1187"/>
      <c r="Z233" s="101"/>
      <c r="AA233" s="101"/>
      <c r="AB233" s="1186"/>
      <c r="AC233" s="1449"/>
      <c r="AD233" s="1449"/>
      <c r="AE233" s="1449"/>
      <c r="AF233" s="1449"/>
    </row>
    <row r="234" spans="1:32" ht="18.75" customHeight="1">
      <c r="A234" s="91"/>
      <c r="B234" s="1054"/>
      <c r="C234" s="1120"/>
      <c r="D234" s="85"/>
      <c r="E234" s="1119"/>
      <c r="F234" s="442"/>
      <c r="G234" s="1119"/>
      <c r="H234" s="1183" t="s">
        <v>2370</v>
      </c>
      <c r="I234" s="1182" t="s">
        <v>1900</v>
      </c>
      <c r="J234" s="1180" t="s">
        <v>2330</v>
      </c>
      <c r="K234" s="1180"/>
      <c r="L234" s="1181" t="s">
        <v>1900</v>
      </c>
      <c r="M234" s="1180" t="s">
        <v>2329</v>
      </c>
      <c r="N234" s="1180"/>
      <c r="O234" s="1180"/>
      <c r="P234" s="1180"/>
      <c r="Q234" s="1179"/>
      <c r="R234" s="1179"/>
      <c r="S234" s="1179"/>
      <c r="T234" s="1179"/>
      <c r="U234" s="1179"/>
      <c r="V234" s="1179"/>
      <c r="W234" s="1179"/>
      <c r="X234" s="1178"/>
      <c r="Y234" s="1177"/>
      <c r="Z234" s="1176"/>
      <c r="AA234" s="1176"/>
      <c r="AB234" s="1175"/>
      <c r="AC234" s="1450"/>
      <c r="AD234" s="1450"/>
      <c r="AE234" s="1450"/>
      <c r="AF234" s="1450"/>
    </row>
    <row r="235" spans="1:32" ht="18.75" customHeight="1">
      <c r="A235" s="41"/>
      <c r="B235" s="301"/>
      <c r="C235" s="1162"/>
      <c r="D235" s="6"/>
      <c r="E235" s="1152"/>
      <c r="F235" s="1053"/>
      <c r="G235" s="1152"/>
      <c r="H235" s="1402" t="s">
        <v>203</v>
      </c>
      <c r="I235" s="1169" t="s">
        <v>1900</v>
      </c>
      <c r="J235" s="22" t="s">
        <v>2397</v>
      </c>
      <c r="K235" s="1055"/>
      <c r="L235" s="438"/>
      <c r="M235" s="1197" t="s">
        <v>1900</v>
      </c>
      <c r="N235" s="22" t="s">
        <v>2396</v>
      </c>
      <c r="O235" s="7"/>
      <c r="P235" s="7"/>
      <c r="Q235" s="1197" t="s">
        <v>1900</v>
      </c>
      <c r="R235" s="22" t="s">
        <v>2395</v>
      </c>
      <c r="S235" s="7"/>
      <c r="T235" s="7"/>
      <c r="U235" s="1197" t="s">
        <v>1900</v>
      </c>
      <c r="V235" s="22" t="s">
        <v>2394</v>
      </c>
      <c r="W235" s="7"/>
      <c r="X235" s="4"/>
      <c r="Y235" s="1169" t="s">
        <v>1900</v>
      </c>
      <c r="Z235" s="22" t="s">
        <v>2393</v>
      </c>
      <c r="AA235" s="22"/>
      <c r="AB235" s="1196"/>
      <c r="AC235" s="1446"/>
      <c r="AD235" s="1446"/>
      <c r="AE235" s="1446"/>
      <c r="AF235" s="1446"/>
    </row>
    <row r="236" spans="1:32" ht="18.75" customHeight="1">
      <c r="A236" s="1130"/>
      <c r="B236" s="88"/>
      <c r="C236" s="1129"/>
      <c r="D236" s="863"/>
      <c r="E236" s="452"/>
      <c r="F236" s="1128"/>
      <c r="G236" s="452"/>
      <c r="H236" s="1403"/>
      <c r="I236" s="1126" t="s">
        <v>1900</v>
      </c>
      <c r="J236" s="1124" t="s">
        <v>2392</v>
      </c>
      <c r="K236" s="1123"/>
      <c r="L236" s="1205"/>
      <c r="M236" s="1125" t="s">
        <v>1900</v>
      </c>
      <c r="N236" s="1124" t="s">
        <v>2391</v>
      </c>
      <c r="O236" s="1142"/>
      <c r="P236" s="1142"/>
      <c r="Q236" s="1142"/>
      <c r="R236" s="1142"/>
      <c r="S236" s="1142"/>
      <c r="T236" s="1142"/>
      <c r="U236" s="1142"/>
      <c r="V236" s="1142"/>
      <c r="W236" s="1142"/>
      <c r="X236" s="1141"/>
      <c r="Y236" s="473" t="s">
        <v>1900</v>
      </c>
      <c r="Z236" s="2" t="s">
        <v>2390</v>
      </c>
      <c r="AA236" s="101"/>
      <c r="AB236" s="1186"/>
      <c r="AC236" s="1447"/>
      <c r="AD236" s="1447"/>
      <c r="AE236" s="1447"/>
      <c r="AF236" s="1447"/>
    </row>
    <row r="237" spans="1:32" ht="18.75" customHeight="1">
      <c r="A237" s="1130"/>
      <c r="B237" s="88"/>
      <c r="C237" s="1129"/>
      <c r="D237" s="863"/>
      <c r="E237" s="452"/>
      <c r="F237" s="1128"/>
      <c r="G237" s="452"/>
      <c r="H237" s="1041" t="s">
        <v>197</v>
      </c>
      <c r="I237" s="1136" t="s">
        <v>1900</v>
      </c>
      <c r="J237" s="1122" t="s">
        <v>2330</v>
      </c>
      <c r="K237" s="1122"/>
      <c r="L237" s="1195"/>
      <c r="M237" s="1135" t="s">
        <v>1900</v>
      </c>
      <c r="N237" s="1122" t="s">
        <v>2389</v>
      </c>
      <c r="O237" s="1122"/>
      <c r="P237" s="1195"/>
      <c r="Q237" s="1135" t="s">
        <v>1900</v>
      </c>
      <c r="R237" s="1134" t="s">
        <v>2429</v>
      </c>
      <c r="S237" s="1134"/>
      <c r="T237" s="1134"/>
      <c r="U237" s="1135" t="s">
        <v>1900</v>
      </c>
      <c r="V237" s="1134" t="s">
        <v>2428</v>
      </c>
      <c r="W237" s="1132"/>
      <c r="X237" s="1131"/>
      <c r="Y237" s="1187"/>
      <c r="Z237" s="101"/>
      <c r="AA237" s="101"/>
      <c r="AB237" s="1186"/>
      <c r="AC237" s="1448"/>
      <c r="AD237" s="1448"/>
      <c r="AE237" s="1448"/>
      <c r="AF237" s="1448"/>
    </row>
    <row r="238" spans="1:32" ht="18.75" customHeight="1">
      <c r="A238" s="1130"/>
      <c r="B238" s="88"/>
      <c r="C238" s="1129"/>
      <c r="D238" s="863"/>
      <c r="E238" s="452"/>
      <c r="F238" s="1128"/>
      <c r="G238" s="452"/>
      <c r="H238" s="1041" t="s">
        <v>204</v>
      </c>
      <c r="I238" s="1136" t="s">
        <v>1900</v>
      </c>
      <c r="J238" s="1122" t="s">
        <v>2341</v>
      </c>
      <c r="K238" s="1145"/>
      <c r="L238" s="1195"/>
      <c r="M238" s="1135" t="s">
        <v>1900</v>
      </c>
      <c r="N238" s="1122" t="s">
        <v>2340</v>
      </c>
      <c r="O238" s="1132"/>
      <c r="P238" s="1132"/>
      <c r="Q238" s="1132"/>
      <c r="R238" s="1132"/>
      <c r="S238" s="1145"/>
      <c r="T238" s="1145"/>
      <c r="U238" s="1145"/>
      <c r="V238" s="1145"/>
      <c r="W238" s="1145"/>
      <c r="X238" s="1202"/>
      <c r="Y238" s="1187"/>
      <c r="Z238" s="101"/>
      <c r="AA238" s="101"/>
      <c r="AB238" s="1186"/>
      <c r="AC238" s="1448"/>
      <c r="AD238" s="1448"/>
      <c r="AE238" s="1448"/>
      <c r="AF238" s="1448"/>
    </row>
    <row r="239" spans="1:32" ht="18.75" customHeight="1">
      <c r="A239" s="1130"/>
      <c r="B239" s="88"/>
      <c r="C239" s="1129"/>
      <c r="D239" s="863"/>
      <c r="E239" s="452"/>
      <c r="F239" s="1128"/>
      <c r="G239" s="452"/>
      <c r="H239" s="1041" t="s">
        <v>823</v>
      </c>
      <c r="I239" s="1136" t="s">
        <v>1900</v>
      </c>
      <c r="J239" s="1122" t="s">
        <v>2397</v>
      </c>
      <c r="K239" s="1145"/>
      <c r="L239" s="1195"/>
      <c r="M239" s="1135" t="s">
        <v>1900</v>
      </c>
      <c r="N239" s="1122" t="s">
        <v>2379</v>
      </c>
      <c r="O239" s="1134"/>
      <c r="P239" s="1134"/>
      <c r="Q239" s="1134"/>
      <c r="R239" s="1134"/>
      <c r="S239" s="1145"/>
      <c r="T239" s="1145"/>
      <c r="U239" s="1145"/>
      <c r="V239" s="1145"/>
      <c r="W239" s="1145"/>
      <c r="X239" s="1202"/>
      <c r="Y239" s="1187"/>
      <c r="Z239" s="101"/>
      <c r="AA239" s="101"/>
      <c r="AB239" s="1186"/>
      <c r="AC239" s="1448"/>
      <c r="AD239" s="1448"/>
      <c r="AE239" s="1448"/>
      <c r="AF239" s="1448"/>
    </row>
    <row r="240" spans="1:32" ht="18.75" customHeight="1">
      <c r="A240" s="1130"/>
      <c r="B240" s="88"/>
      <c r="C240" s="1129"/>
      <c r="D240" s="863"/>
      <c r="E240" s="452"/>
      <c r="F240" s="1128"/>
      <c r="G240" s="452"/>
      <c r="H240" s="1041" t="s">
        <v>208</v>
      </c>
      <c r="I240" s="1136" t="s">
        <v>1900</v>
      </c>
      <c r="J240" s="1122" t="s">
        <v>2448</v>
      </c>
      <c r="K240" s="1145"/>
      <c r="L240" s="1195"/>
      <c r="M240" s="1135" t="s">
        <v>1900</v>
      </c>
      <c r="N240" s="1122" t="s">
        <v>2447</v>
      </c>
      <c r="O240" s="1132"/>
      <c r="P240" s="1132"/>
      <c r="Q240" s="1132"/>
      <c r="R240" s="1134"/>
      <c r="S240" s="1145"/>
      <c r="T240" s="1145"/>
      <c r="U240" s="1145"/>
      <c r="V240" s="1145"/>
      <c r="W240" s="1145"/>
      <c r="X240" s="1202"/>
      <c r="Y240" s="1187"/>
      <c r="Z240" s="101"/>
      <c r="AA240" s="101"/>
      <c r="AB240" s="1186"/>
      <c r="AC240" s="1448"/>
      <c r="AD240" s="1448"/>
      <c r="AE240" s="1448"/>
      <c r="AF240" s="1448"/>
    </row>
    <row r="241" spans="1:32" ht="18.75" customHeight="1">
      <c r="A241" s="1130"/>
      <c r="B241" s="88"/>
      <c r="C241" s="1129"/>
      <c r="D241" s="863"/>
      <c r="E241" s="452"/>
      <c r="F241" s="1128"/>
      <c r="G241" s="452"/>
      <c r="H241" s="1041" t="s">
        <v>227</v>
      </c>
      <c r="I241" s="1136" t="s">
        <v>1900</v>
      </c>
      <c r="J241" s="1122" t="s">
        <v>2330</v>
      </c>
      <c r="K241" s="1145"/>
      <c r="L241" s="1135" t="s">
        <v>1900</v>
      </c>
      <c r="M241" s="1122" t="s">
        <v>2329</v>
      </c>
      <c r="N241" s="1132"/>
      <c r="O241" s="1132"/>
      <c r="P241" s="1132"/>
      <c r="Q241" s="1132"/>
      <c r="R241" s="1132"/>
      <c r="S241" s="1145"/>
      <c r="T241" s="1145"/>
      <c r="U241" s="1145"/>
      <c r="V241" s="1145"/>
      <c r="W241" s="1145"/>
      <c r="X241" s="1202"/>
      <c r="Y241" s="1187"/>
      <c r="Z241" s="101"/>
      <c r="AA241" s="101"/>
      <c r="AB241" s="1186"/>
      <c r="AC241" s="1448"/>
      <c r="AD241" s="1448"/>
      <c r="AE241" s="1448"/>
      <c r="AF241" s="1448"/>
    </row>
    <row r="242" spans="1:32" ht="18.75" customHeight="1">
      <c r="A242" s="1130"/>
      <c r="B242" s="88"/>
      <c r="C242" s="1129"/>
      <c r="D242" s="863"/>
      <c r="E242" s="452"/>
      <c r="F242" s="1128"/>
      <c r="G242" s="452"/>
      <c r="H242" s="1041" t="s">
        <v>201</v>
      </c>
      <c r="I242" s="1136" t="s">
        <v>1900</v>
      </c>
      <c r="J242" s="1122" t="s">
        <v>2341</v>
      </c>
      <c r="K242" s="1145"/>
      <c r="L242" s="1195"/>
      <c r="M242" s="1135" t="s">
        <v>1900</v>
      </c>
      <c r="N242" s="1122" t="s">
        <v>2340</v>
      </c>
      <c r="O242" s="1132"/>
      <c r="P242" s="1132"/>
      <c r="Q242" s="1132"/>
      <c r="R242" s="1132"/>
      <c r="S242" s="1145"/>
      <c r="T242" s="1145"/>
      <c r="U242" s="1145"/>
      <c r="V242" s="1145"/>
      <c r="W242" s="1145"/>
      <c r="X242" s="1202"/>
      <c r="Y242" s="1187"/>
      <c r="Z242" s="101"/>
      <c r="AA242" s="101"/>
      <c r="AB242" s="1186"/>
      <c r="AC242" s="1448"/>
      <c r="AD242" s="1448"/>
      <c r="AE242" s="1448"/>
      <c r="AF242" s="1448"/>
    </row>
    <row r="243" spans="1:32" ht="18.75" customHeight="1">
      <c r="A243" s="1130"/>
      <c r="B243" s="88"/>
      <c r="C243" s="1129"/>
      <c r="D243" s="863"/>
      <c r="E243" s="452"/>
      <c r="F243" s="1128"/>
      <c r="G243" s="452"/>
      <c r="H243" s="1041" t="s">
        <v>229</v>
      </c>
      <c r="I243" s="1136" t="s">
        <v>1900</v>
      </c>
      <c r="J243" s="1122" t="s">
        <v>2330</v>
      </c>
      <c r="K243" s="1145"/>
      <c r="L243" s="1135" t="s">
        <v>1900</v>
      </c>
      <c r="M243" s="1122" t="s">
        <v>2329</v>
      </c>
      <c r="N243" s="1132"/>
      <c r="O243" s="1132"/>
      <c r="P243" s="1132"/>
      <c r="Q243" s="1132"/>
      <c r="R243" s="1132"/>
      <c r="S243" s="1145"/>
      <c r="T243" s="1145"/>
      <c r="U243" s="1145"/>
      <c r="V243" s="1145"/>
      <c r="W243" s="1145"/>
      <c r="X243" s="1202"/>
      <c r="Y243" s="1187"/>
      <c r="Z243" s="101"/>
      <c r="AA243" s="101"/>
      <c r="AB243" s="1186"/>
      <c r="AC243" s="1448"/>
      <c r="AD243" s="1448"/>
      <c r="AE243" s="1448"/>
      <c r="AF243" s="1448"/>
    </row>
    <row r="244" spans="1:32" ht="18.75" customHeight="1">
      <c r="A244" s="1139" t="s">
        <v>1900</v>
      </c>
      <c r="B244" s="88">
        <v>23</v>
      </c>
      <c r="C244" s="1129" t="s">
        <v>822</v>
      </c>
      <c r="D244" s="473" t="s">
        <v>1900</v>
      </c>
      <c r="E244" s="452" t="s">
        <v>2450</v>
      </c>
      <c r="F244" s="473" t="s">
        <v>1900</v>
      </c>
      <c r="G244" s="452" t="s">
        <v>2449</v>
      </c>
      <c r="H244" s="1041" t="s">
        <v>805</v>
      </c>
      <c r="I244" s="1136" t="s">
        <v>1900</v>
      </c>
      <c r="J244" s="1122" t="s">
        <v>2330</v>
      </c>
      <c r="K244" s="1122"/>
      <c r="L244" s="1135" t="s">
        <v>1900</v>
      </c>
      <c r="M244" s="1122" t="s">
        <v>2336</v>
      </c>
      <c r="N244" s="1122"/>
      <c r="O244" s="1135" t="s">
        <v>1900</v>
      </c>
      <c r="P244" s="1122" t="s">
        <v>2335</v>
      </c>
      <c r="Q244" s="1132"/>
      <c r="R244" s="1132"/>
      <c r="S244" s="1132"/>
      <c r="T244" s="1132"/>
      <c r="U244" s="1132"/>
      <c r="V244" s="1132"/>
      <c r="W244" s="1132"/>
      <c r="X244" s="1131"/>
      <c r="Y244" s="1187"/>
      <c r="Z244" s="101"/>
      <c r="AA244" s="101"/>
      <c r="AB244" s="1186"/>
      <c r="AC244" s="1448"/>
      <c r="AD244" s="1448"/>
      <c r="AE244" s="1448"/>
      <c r="AF244" s="1448"/>
    </row>
    <row r="245" spans="1:32" ht="18.75" customHeight="1">
      <c r="A245" s="1130"/>
      <c r="B245" s="88"/>
      <c r="C245" s="1129"/>
      <c r="D245" s="473" t="s">
        <v>1900</v>
      </c>
      <c r="E245" s="452" t="s">
        <v>2446</v>
      </c>
      <c r="F245" s="473" t="s">
        <v>1900</v>
      </c>
      <c r="G245" s="452" t="s">
        <v>2445</v>
      </c>
      <c r="H245" s="1404" t="s">
        <v>209</v>
      </c>
      <c r="I245" s="1191" t="s">
        <v>1900</v>
      </c>
      <c r="J245" s="1189" t="s">
        <v>2405</v>
      </c>
      <c r="K245" s="1189"/>
      <c r="L245" s="1159"/>
      <c r="M245" s="1159"/>
      <c r="N245" s="1159"/>
      <c r="O245" s="1159"/>
      <c r="P245" s="1190" t="s">
        <v>1900</v>
      </c>
      <c r="Q245" s="1189" t="s">
        <v>2404</v>
      </c>
      <c r="R245" s="1159"/>
      <c r="S245" s="1159"/>
      <c r="T245" s="1159"/>
      <c r="U245" s="1159"/>
      <c r="V245" s="1159"/>
      <c r="W245" s="1159"/>
      <c r="X245" s="1158"/>
      <c r="Y245" s="1187"/>
      <c r="Z245" s="101"/>
      <c r="AA245" s="101"/>
      <c r="AB245" s="1186"/>
      <c r="AC245" s="1448"/>
      <c r="AD245" s="1448"/>
      <c r="AE245" s="1448"/>
      <c r="AF245" s="1448"/>
    </row>
    <row r="246" spans="1:32" ht="18.75" customHeight="1">
      <c r="A246" s="1130"/>
      <c r="B246" s="88"/>
      <c r="C246" s="1129"/>
      <c r="D246" s="863"/>
      <c r="E246" s="452"/>
      <c r="F246" s="1128"/>
      <c r="G246" s="452"/>
      <c r="H246" s="1403"/>
      <c r="I246" s="1126" t="s">
        <v>1900</v>
      </c>
      <c r="J246" s="1124" t="s">
        <v>2403</v>
      </c>
      <c r="K246" s="1157"/>
      <c r="L246" s="1157"/>
      <c r="M246" s="1157"/>
      <c r="N246" s="1157"/>
      <c r="O246" s="1157"/>
      <c r="P246" s="1157"/>
      <c r="Q246" s="1142"/>
      <c r="R246" s="1157"/>
      <c r="S246" s="1157"/>
      <c r="T246" s="1157"/>
      <c r="U246" s="1157"/>
      <c r="V246" s="1157"/>
      <c r="W246" s="1157"/>
      <c r="X246" s="1156"/>
      <c r="Y246" s="1187"/>
      <c r="Z246" s="101"/>
      <c r="AA246" s="101"/>
      <c r="AB246" s="1186"/>
      <c r="AC246" s="1448"/>
      <c r="AD246" s="1448"/>
      <c r="AE246" s="1448"/>
      <c r="AF246" s="1448"/>
    </row>
    <row r="247" spans="1:32" ht="18.75" customHeight="1">
      <c r="A247" s="1130"/>
      <c r="B247" s="88"/>
      <c r="C247" s="1129"/>
      <c r="D247" s="863"/>
      <c r="E247" s="452"/>
      <c r="F247" s="1128"/>
      <c r="G247" s="452"/>
      <c r="H247" s="1404" t="s">
        <v>210</v>
      </c>
      <c r="I247" s="1191" t="s">
        <v>1900</v>
      </c>
      <c r="J247" s="1189" t="s">
        <v>2402</v>
      </c>
      <c r="K247" s="1188"/>
      <c r="L247" s="1203"/>
      <c r="M247" s="1190" t="s">
        <v>1900</v>
      </c>
      <c r="N247" s="1189" t="s">
        <v>2401</v>
      </c>
      <c r="O247" s="1159"/>
      <c r="P247" s="1159"/>
      <c r="Q247" s="1190" t="s">
        <v>1900</v>
      </c>
      <c r="R247" s="1189" t="s">
        <v>2400</v>
      </c>
      <c r="S247" s="1159"/>
      <c r="T247" s="1159"/>
      <c r="U247" s="1159"/>
      <c r="V247" s="1159"/>
      <c r="W247" s="1159"/>
      <c r="X247" s="1158"/>
      <c r="Y247" s="1187"/>
      <c r="Z247" s="101"/>
      <c r="AA247" s="101"/>
      <c r="AB247" s="1186"/>
      <c r="AC247" s="1448"/>
      <c r="AD247" s="1448"/>
      <c r="AE247" s="1448"/>
      <c r="AF247" s="1448"/>
    </row>
    <row r="248" spans="1:32" ht="18.75" customHeight="1">
      <c r="A248" s="1130"/>
      <c r="B248" s="88"/>
      <c r="C248" s="1129"/>
      <c r="D248" s="863"/>
      <c r="E248" s="452"/>
      <c r="F248" s="1128"/>
      <c r="G248" s="452"/>
      <c r="H248" s="1403"/>
      <c r="I248" s="1126" t="s">
        <v>1900</v>
      </c>
      <c r="J248" s="1124" t="s">
        <v>2399</v>
      </c>
      <c r="K248" s="1157"/>
      <c r="L248" s="1157"/>
      <c r="M248" s="1157"/>
      <c r="N248" s="1157"/>
      <c r="O248" s="1157"/>
      <c r="P248" s="1157"/>
      <c r="Q248" s="1125" t="s">
        <v>1900</v>
      </c>
      <c r="R248" s="1124" t="s">
        <v>2398</v>
      </c>
      <c r="S248" s="1142"/>
      <c r="T248" s="1157"/>
      <c r="U248" s="1157"/>
      <c r="V248" s="1157"/>
      <c r="W248" s="1157"/>
      <c r="X248" s="1156"/>
      <c r="Y248" s="1187"/>
      <c r="Z248" s="101"/>
      <c r="AA248" s="101"/>
      <c r="AB248" s="1186"/>
      <c r="AC248" s="1448"/>
      <c r="AD248" s="1448"/>
      <c r="AE248" s="1448"/>
      <c r="AF248" s="1448"/>
    </row>
    <row r="249" spans="1:32" ht="18.75" customHeight="1">
      <c r="A249" s="1130"/>
      <c r="B249" s="88"/>
      <c r="C249" s="1129"/>
      <c r="D249" s="863"/>
      <c r="E249" s="452"/>
      <c r="F249" s="1128"/>
      <c r="G249" s="452"/>
      <c r="H249" s="1046" t="s">
        <v>235</v>
      </c>
      <c r="I249" s="1136" t="s">
        <v>1900</v>
      </c>
      <c r="J249" s="1122" t="s">
        <v>2330</v>
      </c>
      <c r="K249" s="1122"/>
      <c r="L249" s="1135" t="s">
        <v>1900</v>
      </c>
      <c r="M249" s="1122" t="s">
        <v>2377</v>
      </c>
      <c r="N249" s="1122"/>
      <c r="O249" s="1135" t="s">
        <v>1900</v>
      </c>
      <c r="P249" s="1122" t="s">
        <v>2376</v>
      </c>
      <c r="Q249" s="1134"/>
      <c r="R249" s="1135" t="s">
        <v>1900</v>
      </c>
      <c r="S249" s="1122" t="s">
        <v>2378</v>
      </c>
      <c r="T249" s="1134"/>
      <c r="U249" s="1134"/>
      <c r="V249" s="1134"/>
      <c r="W249" s="1134"/>
      <c r="X249" s="1133"/>
      <c r="Y249" s="1187"/>
      <c r="Z249" s="101"/>
      <c r="AA249" s="101"/>
      <c r="AB249" s="1186"/>
      <c r="AC249" s="1448"/>
      <c r="AD249" s="1448"/>
      <c r="AE249" s="1448"/>
      <c r="AF249" s="1448"/>
    </row>
    <row r="250" spans="1:32" ht="18.75" customHeight="1">
      <c r="A250" s="1130"/>
      <c r="B250" s="88"/>
      <c r="C250" s="1129"/>
      <c r="D250" s="863"/>
      <c r="E250" s="452"/>
      <c r="F250" s="1128"/>
      <c r="G250" s="452"/>
      <c r="H250" s="1405" t="s">
        <v>1154</v>
      </c>
      <c r="I250" s="1409" t="s">
        <v>1900</v>
      </c>
      <c r="J250" s="1408" t="s">
        <v>2330</v>
      </c>
      <c r="K250" s="1408"/>
      <c r="L250" s="1407" t="s">
        <v>1900</v>
      </c>
      <c r="M250" s="1408" t="s">
        <v>2329</v>
      </c>
      <c r="N250" s="1408"/>
      <c r="O250" s="1144"/>
      <c r="P250" s="1144"/>
      <c r="Q250" s="1144"/>
      <c r="R250" s="1144"/>
      <c r="S250" s="1144"/>
      <c r="T250" s="1144"/>
      <c r="U250" s="1144"/>
      <c r="V250" s="1144"/>
      <c r="W250" s="1144"/>
      <c r="X250" s="1143"/>
      <c r="Y250" s="1187"/>
      <c r="Z250" s="101"/>
      <c r="AA250" s="101"/>
      <c r="AB250" s="1186"/>
      <c r="AC250" s="1448"/>
      <c r="AD250" s="1448"/>
      <c r="AE250" s="1448"/>
      <c r="AF250" s="1448"/>
    </row>
    <row r="251" spans="1:32" ht="18.75" customHeight="1">
      <c r="A251" s="1130"/>
      <c r="B251" s="88"/>
      <c r="C251" s="1129"/>
      <c r="D251" s="863"/>
      <c r="E251" s="452"/>
      <c r="F251" s="1128"/>
      <c r="G251" s="452"/>
      <c r="H251" s="1406"/>
      <c r="I251" s="1409"/>
      <c r="J251" s="1408"/>
      <c r="K251" s="1408"/>
      <c r="L251" s="1407"/>
      <c r="M251" s="1408"/>
      <c r="N251" s="1408"/>
      <c r="O251" s="1142"/>
      <c r="P251" s="1142"/>
      <c r="Q251" s="1142"/>
      <c r="R251" s="1142"/>
      <c r="S251" s="1142"/>
      <c r="T251" s="1142"/>
      <c r="U251" s="1142"/>
      <c r="V251" s="1142"/>
      <c r="W251" s="1142"/>
      <c r="X251" s="1141"/>
      <c r="Y251" s="1187"/>
      <c r="Z251" s="101"/>
      <c r="AA251" s="101"/>
      <c r="AB251" s="1186"/>
      <c r="AC251" s="1448"/>
      <c r="AD251" s="1448"/>
      <c r="AE251" s="1448"/>
      <c r="AF251" s="1448"/>
    </row>
    <row r="252" spans="1:32" ht="18.75" customHeight="1">
      <c r="A252" s="1130"/>
      <c r="B252" s="88"/>
      <c r="C252" s="1129"/>
      <c r="D252" s="863"/>
      <c r="E252" s="452"/>
      <c r="F252" s="1128"/>
      <c r="G252" s="452"/>
      <c r="H252" s="1046" t="s">
        <v>286</v>
      </c>
      <c r="I252" s="1136" t="s">
        <v>1900</v>
      </c>
      <c r="J252" s="1122" t="s">
        <v>2330</v>
      </c>
      <c r="K252" s="1122"/>
      <c r="L252" s="1135" t="s">
        <v>1900</v>
      </c>
      <c r="M252" s="1122" t="s">
        <v>2377</v>
      </c>
      <c r="N252" s="1122"/>
      <c r="O252" s="1135" t="s">
        <v>1900</v>
      </c>
      <c r="P252" s="1122" t="s">
        <v>2376</v>
      </c>
      <c r="Q252" s="1134"/>
      <c r="R252" s="1135" t="s">
        <v>1900</v>
      </c>
      <c r="S252" s="1122" t="s">
        <v>2375</v>
      </c>
      <c r="T252" s="1132"/>
      <c r="U252" s="1132"/>
      <c r="V252" s="1132"/>
      <c r="W252" s="1132"/>
      <c r="X252" s="1131"/>
      <c r="Y252" s="1187"/>
      <c r="Z252" s="101"/>
      <c r="AA252" s="101"/>
      <c r="AB252" s="1186"/>
      <c r="AC252" s="1448"/>
      <c r="AD252" s="1448"/>
      <c r="AE252" s="1448"/>
      <c r="AF252" s="1448"/>
    </row>
    <row r="253" spans="1:32" ht="18.75" customHeight="1">
      <c r="A253" s="1130"/>
      <c r="B253" s="88"/>
      <c r="C253" s="1129"/>
      <c r="D253" s="863"/>
      <c r="E253" s="452"/>
      <c r="F253" s="1128"/>
      <c r="G253" s="452"/>
      <c r="H253" s="1192" t="s">
        <v>2374</v>
      </c>
      <c r="I253" s="1191" t="s">
        <v>1900</v>
      </c>
      <c r="J253" s="1189" t="s">
        <v>2373</v>
      </c>
      <c r="K253" s="1189"/>
      <c r="L253" s="1190" t="s">
        <v>1900</v>
      </c>
      <c r="M253" s="1189" t="s">
        <v>2372</v>
      </c>
      <c r="N253" s="1189"/>
      <c r="O253" s="1190" t="s">
        <v>1900</v>
      </c>
      <c r="P253" s="1189" t="s">
        <v>2371</v>
      </c>
      <c r="Q253" s="1144"/>
      <c r="R253" s="1190"/>
      <c r="S253" s="1189"/>
      <c r="T253" s="1159"/>
      <c r="U253" s="1159"/>
      <c r="V253" s="1159"/>
      <c r="W253" s="1159"/>
      <c r="X253" s="1158"/>
      <c r="Y253" s="1187"/>
      <c r="Z253" s="101"/>
      <c r="AA253" s="101"/>
      <c r="AB253" s="1186"/>
      <c r="AC253" s="1449"/>
      <c r="AD253" s="1449"/>
      <c r="AE253" s="1449"/>
      <c r="AF253" s="1449"/>
    </row>
    <row r="254" spans="1:32" ht="18.75" customHeight="1">
      <c r="A254" s="91"/>
      <c r="B254" s="1054"/>
      <c r="C254" s="1120"/>
      <c r="D254" s="85"/>
      <c r="E254" s="1119"/>
      <c r="F254" s="442"/>
      <c r="G254" s="1119"/>
      <c r="H254" s="1183" t="s">
        <v>2370</v>
      </c>
      <c r="I254" s="1182" t="s">
        <v>1900</v>
      </c>
      <c r="J254" s="1180" t="s">
        <v>2330</v>
      </c>
      <c r="K254" s="1180"/>
      <c r="L254" s="1181" t="s">
        <v>1900</v>
      </c>
      <c r="M254" s="1180" t="s">
        <v>2329</v>
      </c>
      <c r="N254" s="1180"/>
      <c r="O254" s="1180"/>
      <c r="P254" s="1180"/>
      <c r="Q254" s="1179"/>
      <c r="R254" s="1179"/>
      <c r="S254" s="1179"/>
      <c r="T254" s="1179"/>
      <c r="U254" s="1179"/>
      <c r="V254" s="1179"/>
      <c r="W254" s="1179"/>
      <c r="X254" s="1178"/>
      <c r="Y254" s="1177"/>
      <c r="Z254" s="1176"/>
      <c r="AA254" s="1176"/>
      <c r="AB254" s="1175"/>
      <c r="AC254" s="1450"/>
      <c r="AD254" s="1450"/>
      <c r="AE254" s="1450"/>
      <c r="AF254" s="1450"/>
    </row>
    <row r="255" spans="1:32" ht="18.75" customHeight="1">
      <c r="A255" s="41"/>
      <c r="B255" s="301"/>
      <c r="C255" s="1162"/>
      <c r="D255" s="6"/>
      <c r="E255" s="23"/>
      <c r="F255" s="6"/>
      <c r="G255" s="1152"/>
      <c r="H255" s="1045" t="s">
        <v>234</v>
      </c>
      <c r="I255" s="1151" t="s">
        <v>1900</v>
      </c>
      <c r="J255" s="1150" t="s">
        <v>2397</v>
      </c>
      <c r="K255" s="1161"/>
      <c r="L255" s="1204"/>
      <c r="M255" s="1149" t="s">
        <v>1900</v>
      </c>
      <c r="N255" s="1150" t="s">
        <v>2379</v>
      </c>
      <c r="O255" s="1148"/>
      <c r="P255" s="1161"/>
      <c r="Q255" s="1161"/>
      <c r="R255" s="1161"/>
      <c r="S255" s="1161"/>
      <c r="T255" s="1161"/>
      <c r="U255" s="1161"/>
      <c r="V255" s="1161"/>
      <c r="W255" s="1161"/>
      <c r="X255" s="1160"/>
      <c r="Y255" s="473" t="s">
        <v>1900</v>
      </c>
      <c r="Z255" s="22" t="s">
        <v>2393</v>
      </c>
      <c r="AA255" s="22"/>
      <c r="AB255" s="1196"/>
      <c r="AC255" s="1446"/>
      <c r="AD255" s="1446"/>
      <c r="AE255" s="1446"/>
      <c r="AF255" s="1446"/>
    </row>
    <row r="256" spans="1:32" ht="18.75" customHeight="1">
      <c r="A256" s="1130"/>
      <c r="B256" s="88"/>
      <c r="C256" s="1129"/>
      <c r="D256" s="863"/>
      <c r="E256" s="315"/>
      <c r="F256" s="863"/>
      <c r="G256" s="452"/>
      <c r="H256" s="1041" t="s">
        <v>513</v>
      </c>
      <c r="I256" s="1136" t="s">
        <v>1900</v>
      </c>
      <c r="J256" s="1122" t="s">
        <v>2397</v>
      </c>
      <c r="K256" s="1145"/>
      <c r="L256" s="1195"/>
      <c r="M256" s="1135" t="s">
        <v>1900</v>
      </c>
      <c r="N256" s="1122" t="s">
        <v>2379</v>
      </c>
      <c r="O256" s="1134"/>
      <c r="P256" s="1145"/>
      <c r="Q256" s="1145"/>
      <c r="R256" s="1145"/>
      <c r="S256" s="1145"/>
      <c r="T256" s="1145"/>
      <c r="U256" s="1145"/>
      <c r="V256" s="1145"/>
      <c r="W256" s="1145"/>
      <c r="X256" s="1202"/>
      <c r="Y256" s="473" t="s">
        <v>1900</v>
      </c>
      <c r="Z256" s="2" t="s">
        <v>2390</v>
      </c>
      <c r="AA256" s="101"/>
      <c r="AB256" s="1186"/>
      <c r="AC256" s="1448"/>
      <c r="AD256" s="1448"/>
      <c r="AE256" s="1448"/>
      <c r="AF256" s="1448"/>
    </row>
    <row r="257" spans="1:32" ht="18.75" customHeight="1">
      <c r="A257" s="1130"/>
      <c r="B257" s="88"/>
      <c r="C257" s="1129"/>
      <c r="D257" s="863"/>
      <c r="E257" s="315"/>
      <c r="F257" s="863"/>
      <c r="G257" s="452"/>
      <c r="H257" s="1041" t="s">
        <v>227</v>
      </c>
      <c r="I257" s="1136" t="s">
        <v>1900</v>
      </c>
      <c r="J257" s="1122" t="s">
        <v>2330</v>
      </c>
      <c r="K257" s="1145"/>
      <c r="L257" s="1135" t="s">
        <v>1900</v>
      </c>
      <c r="M257" s="1122" t="s">
        <v>2329</v>
      </c>
      <c r="N257" s="1132"/>
      <c r="O257" s="1132"/>
      <c r="P257" s="1132"/>
      <c r="Q257" s="1145"/>
      <c r="R257" s="1145"/>
      <c r="S257" s="1145"/>
      <c r="T257" s="1145"/>
      <c r="U257" s="1145"/>
      <c r="V257" s="1145"/>
      <c r="W257" s="1145"/>
      <c r="X257" s="1202"/>
      <c r="Y257" s="1187"/>
      <c r="Z257" s="101"/>
      <c r="AA257" s="101"/>
      <c r="AB257" s="1186"/>
      <c r="AC257" s="1448"/>
      <c r="AD257" s="1448"/>
      <c r="AE257" s="1448"/>
      <c r="AF257" s="1448"/>
    </row>
    <row r="258" spans="1:32" ht="18.75" customHeight="1">
      <c r="A258" s="1130"/>
      <c r="B258" s="88"/>
      <c r="C258" s="1129"/>
      <c r="D258" s="863"/>
      <c r="E258" s="315"/>
      <c r="F258" s="863"/>
      <c r="G258" s="452"/>
      <c r="H258" s="1041" t="s">
        <v>201</v>
      </c>
      <c r="I258" s="1136" t="s">
        <v>1900</v>
      </c>
      <c r="J258" s="1122" t="s">
        <v>2341</v>
      </c>
      <c r="K258" s="1145"/>
      <c r="L258" s="1195"/>
      <c r="M258" s="1135" t="s">
        <v>1900</v>
      </c>
      <c r="N258" s="1122" t="s">
        <v>2340</v>
      </c>
      <c r="O258" s="1132"/>
      <c r="P258" s="1132"/>
      <c r="Q258" s="1145"/>
      <c r="R258" s="1145"/>
      <c r="S258" s="1145"/>
      <c r="T258" s="1145"/>
      <c r="U258" s="1145"/>
      <c r="V258" s="1145"/>
      <c r="W258" s="1145"/>
      <c r="X258" s="1202"/>
      <c r="Y258" s="1187"/>
      <c r="Z258" s="101"/>
      <c r="AA258" s="101"/>
      <c r="AB258" s="1186"/>
      <c r="AC258" s="1448"/>
      <c r="AD258" s="1448"/>
      <c r="AE258" s="1448"/>
      <c r="AF258" s="1448"/>
    </row>
    <row r="259" spans="1:32" ht="18.75" customHeight="1">
      <c r="A259" s="1130"/>
      <c r="B259" s="88"/>
      <c r="C259" s="1129"/>
      <c r="D259" s="863"/>
      <c r="E259" s="315"/>
      <c r="F259" s="473" t="s">
        <v>1900</v>
      </c>
      <c r="G259" s="452" t="s">
        <v>2444</v>
      </c>
      <c r="H259" s="1041" t="s">
        <v>229</v>
      </c>
      <c r="I259" s="1136" t="s">
        <v>1900</v>
      </c>
      <c r="J259" s="1122" t="s">
        <v>2330</v>
      </c>
      <c r="K259" s="1145"/>
      <c r="L259" s="1135" t="s">
        <v>1900</v>
      </c>
      <c r="M259" s="1122" t="s">
        <v>2329</v>
      </c>
      <c r="N259" s="1132"/>
      <c r="O259" s="1132"/>
      <c r="P259" s="1132"/>
      <c r="Q259" s="1145"/>
      <c r="R259" s="1145"/>
      <c r="S259" s="1145"/>
      <c r="T259" s="1145"/>
      <c r="U259" s="1145"/>
      <c r="V259" s="1145"/>
      <c r="W259" s="1145"/>
      <c r="X259" s="1202"/>
      <c r="Y259" s="1187"/>
      <c r="Z259" s="101"/>
      <c r="AA259" s="101"/>
      <c r="AB259" s="1186"/>
      <c r="AC259" s="1448"/>
      <c r="AD259" s="1448"/>
      <c r="AE259" s="1448"/>
      <c r="AF259" s="1448"/>
    </row>
    <row r="260" spans="1:32" ht="18.75" customHeight="1">
      <c r="A260" s="1130"/>
      <c r="B260" s="88"/>
      <c r="C260" s="1129"/>
      <c r="D260" s="863"/>
      <c r="E260" s="315"/>
      <c r="F260" s="863"/>
      <c r="G260" s="452" t="s">
        <v>2443</v>
      </c>
      <c r="H260" s="1041" t="s">
        <v>805</v>
      </c>
      <c r="I260" s="1136" t="s">
        <v>1900</v>
      </c>
      <c r="J260" s="1122" t="s">
        <v>2330</v>
      </c>
      <c r="K260" s="1122"/>
      <c r="L260" s="1135" t="s">
        <v>1900</v>
      </c>
      <c r="M260" s="1122" t="s">
        <v>2336</v>
      </c>
      <c r="N260" s="1122"/>
      <c r="O260" s="1135" t="s">
        <v>1900</v>
      </c>
      <c r="P260" s="1122" t="s">
        <v>2335</v>
      </c>
      <c r="Q260" s="1132"/>
      <c r="R260" s="1145"/>
      <c r="S260" s="1145"/>
      <c r="T260" s="1145"/>
      <c r="U260" s="1145"/>
      <c r="V260" s="1145"/>
      <c r="W260" s="1145"/>
      <c r="X260" s="1202"/>
      <c r="Y260" s="1187"/>
      <c r="Z260" s="101"/>
      <c r="AA260" s="101"/>
      <c r="AB260" s="1186"/>
      <c r="AC260" s="1448"/>
      <c r="AD260" s="1448"/>
      <c r="AE260" s="1448"/>
      <c r="AF260" s="1448"/>
    </row>
    <row r="261" spans="1:32" ht="18.75" customHeight="1">
      <c r="A261" s="1130"/>
      <c r="B261" s="88"/>
      <c r="C261" s="1129"/>
      <c r="D261" s="863"/>
      <c r="E261" s="315"/>
      <c r="F261" s="473" t="s">
        <v>1900</v>
      </c>
      <c r="G261" s="452" t="s">
        <v>2441</v>
      </c>
      <c r="H261" s="1404" t="s">
        <v>209</v>
      </c>
      <c r="I261" s="1191" t="s">
        <v>1900</v>
      </c>
      <c r="J261" s="1189" t="s">
        <v>2405</v>
      </c>
      <c r="K261" s="1189"/>
      <c r="L261" s="1159"/>
      <c r="M261" s="1159"/>
      <c r="N261" s="1159"/>
      <c r="O261" s="1159"/>
      <c r="P261" s="1190" t="s">
        <v>1900</v>
      </c>
      <c r="Q261" s="1189" t="s">
        <v>2404</v>
      </c>
      <c r="R261" s="1159"/>
      <c r="S261" s="1159"/>
      <c r="T261" s="1159"/>
      <c r="U261" s="1159"/>
      <c r="V261" s="1159"/>
      <c r="W261" s="1159"/>
      <c r="X261" s="1158"/>
      <c r="Y261" s="1187"/>
      <c r="Z261" s="101"/>
      <c r="AA261" s="101"/>
      <c r="AB261" s="1186"/>
      <c r="AC261" s="1448"/>
      <c r="AD261" s="1448"/>
      <c r="AE261" s="1448"/>
      <c r="AF261" s="1448"/>
    </row>
    <row r="262" spans="1:32" ht="18.75" customHeight="1">
      <c r="A262" s="1139" t="s">
        <v>1900</v>
      </c>
      <c r="B262" s="88">
        <v>23</v>
      </c>
      <c r="C262" s="1129" t="s">
        <v>822</v>
      </c>
      <c r="D262" s="473" t="s">
        <v>1900</v>
      </c>
      <c r="E262" s="315" t="s">
        <v>2442</v>
      </c>
      <c r="F262" s="863"/>
      <c r="G262" s="452" t="s">
        <v>2440</v>
      </c>
      <c r="H262" s="1403"/>
      <c r="I262" s="1126" t="s">
        <v>1900</v>
      </c>
      <c r="J262" s="1124" t="s">
        <v>2403</v>
      </c>
      <c r="K262" s="1157"/>
      <c r="L262" s="1157"/>
      <c r="M262" s="1157"/>
      <c r="N262" s="1157"/>
      <c r="O262" s="1157"/>
      <c r="P262" s="1157"/>
      <c r="Q262" s="1142"/>
      <c r="R262" s="1157"/>
      <c r="S262" s="1157"/>
      <c r="T262" s="1157"/>
      <c r="U262" s="1157"/>
      <c r="V262" s="1157"/>
      <c r="W262" s="1157"/>
      <c r="X262" s="1156"/>
      <c r="Y262" s="1187"/>
      <c r="Z262" s="101"/>
      <c r="AA262" s="101"/>
      <c r="AB262" s="1186"/>
      <c r="AC262" s="1448"/>
      <c r="AD262" s="1448"/>
      <c r="AE262" s="1448"/>
      <c r="AF262" s="1448"/>
    </row>
    <row r="263" spans="1:32" ht="18.75" customHeight="1">
      <c r="A263" s="1130"/>
      <c r="B263" s="88"/>
      <c r="C263" s="1129"/>
      <c r="D263" s="863"/>
      <c r="E263" s="315"/>
      <c r="F263" s="473" t="s">
        <v>1900</v>
      </c>
      <c r="G263" s="452" t="s">
        <v>2439</v>
      </c>
      <c r="H263" s="1404" t="s">
        <v>210</v>
      </c>
      <c r="I263" s="1191" t="s">
        <v>1900</v>
      </c>
      <c r="J263" s="1189" t="s">
        <v>2402</v>
      </c>
      <c r="K263" s="1188"/>
      <c r="L263" s="1203"/>
      <c r="M263" s="1190" t="s">
        <v>1900</v>
      </c>
      <c r="N263" s="1189" t="s">
        <v>2401</v>
      </c>
      <c r="O263" s="1159"/>
      <c r="P263" s="1159"/>
      <c r="Q263" s="1190" t="s">
        <v>1900</v>
      </c>
      <c r="R263" s="1189" t="s">
        <v>2400</v>
      </c>
      <c r="S263" s="1159"/>
      <c r="T263" s="1159"/>
      <c r="U263" s="1159"/>
      <c r="V263" s="1159"/>
      <c r="W263" s="1159"/>
      <c r="X263" s="1158"/>
      <c r="Y263" s="1187"/>
      <c r="Z263" s="101"/>
      <c r="AA263" s="101"/>
      <c r="AB263" s="1186"/>
      <c r="AC263" s="1448"/>
      <c r="AD263" s="1448"/>
      <c r="AE263" s="1448"/>
      <c r="AF263" s="1448"/>
    </row>
    <row r="264" spans="1:32" ht="18.75" customHeight="1">
      <c r="A264" s="1130"/>
      <c r="B264" s="88"/>
      <c r="C264" s="1129"/>
      <c r="D264" s="863"/>
      <c r="E264" s="315"/>
      <c r="F264" s="863"/>
      <c r="G264" s="452" t="s">
        <v>2438</v>
      </c>
      <c r="H264" s="1403"/>
      <c r="I264" s="1126" t="s">
        <v>1900</v>
      </c>
      <c r="J264" s="1124" t="s">
        <v>2399</v>
      </c>
      <c r="K264" s="1157"/>
      <c r="L264" s="1157"/>
      <c r="M264" s="1157"/>
      <c r="N264" s="1157"/>
      <c r="O264" s="1157"/>
      <c r="P264" s="1157"/>
      <c r="Q264" s="1125" t="s">
        <v>1900</v>
      </c>
      <c r="R264" s="1124" t="s">
        <v>2398</v>
      </c>
      <c r="S264" s="1142"/>
      <c r="T264" s="1157"/>
      <c r="U264" s="1157"/>
      <c r="V264" s="1157"/>
      <c r="W264" s="1157"/>
      <c r="X264" s="1156"/>
      <c r="Y264" s="1187"/>
      <c r="Z264" s="101"/>
      <c r="AA264" s="101"/>
      <c r="AB264" s="1186"/>
      <c r="AC264" s="1448"/>
      <c r="AD264" s="1448"/>
      <c r="AE264" s="1448"/>
      <c r="AF264" s="1448"/>
    </row>
    <row r="265" spans="1:32" ht="18.75" customHeight="1">
      <c r="A265" s="1130"/>
      <c r="B265" s="88"/>
      <c r="C265" s="1129"/>
      <c r="D265" s="863"/>
      <c r="E265" s="315"/>
      <c r="F265" s="473" t="s">
        <v>1900</v>
      </c>
      <c r="G265" s="452" t="s">
        <v>2381</v>
      </c>
      <c r="H265" s="1046" t="s">
        <v>235</v>
      </c>
      <c r="I265" s="1136" t="s">
        <v>1900</v>
      </c>
      <c r="J265" s="1122" t="s">
        <v>2330</v>
      </c>
      <c r="K265" s="1122"/>
      <c r="L265" s="1135" t="s">
        <v>1900</v>
      </c>
      <c r="M265" s="1122" t="s">
        <v>2377</v>
      </c>
      <c r="N265" s="1122"/>
      <c r="O265" s="1135" t="s">
        <v>1900</v>
      </c>
      <c r="P265" s="1122" t="s">
        <v>2376</v>
      </c>
      <c r="Q265" s="1134"/>
      <c r="R265" s="1135" t="s">
        <v>1900</v>
      </c>
      <c r="S265" s="1122" t="s">
        <v>2378</v>
      </c>
      <c r="T265" s="1134"/>
      <c r="U265" s="1134"/>
      <c r="V265" s="1134"/>
      <c r="W265" s="1134"/>
      <c r="X265" s="1133"/>
      <c r="Y265" s="1187"/>
      <c r="Z265" s="101"/>
      <c r="AA265" s="101"/>
      <c r="AB265" s="1186"/>
      <c r="AC265" s="1448"/>
      <c r="AD265" s="1448"/>
      <c r="AE265" s="1448"/>
      <c r="AF265" s="1448"/>
    </row>
    <row r="266" spans="1:32" ht="18.75" customHeight="1">
      <c r="A266" s="1130"/>
      <c r="B266" s="88"/>
      <c r="C266" s="1129"/>
      <c r="D266" s="863"/>
      <c r="E266" s="315"/>
      <c r="F266" s="863"/>
      <c r="G266" s="452"/>
      <c r="H266" s="1405" t="s">
        <v>1154</v>
      </c>
      <c r="I266" s="1409" t="s">
        <v>1900</v>
      </c>
      <c r="J266" s="1408" t="s">
        <v>2330</v>
      </c>
      <c r="K266" s="1408"/>
      <c r="L266" s="1407" t="s">
        <v>1900</v>
      </c>
      <c r="M266" s="1408" t="s">
        <v>2329</v>
      </c>
      <c r="N266" s="1408"/>
      <c r="O266" s="1144"/>
      <c r="P266" s="1144"/>
      <c r="Q266" s="1144"/>
      <c r="R266" s="1144"/>
      <c r="S266" s="1144"/>
      <c r="T266" s="1144"/>
      <c r="U266" s="1144"/>
      <c r="V266" s="1144"/>
      <c r="W266" s="1144"/>
      <c r="X266" s="1143"/>
      <c r="Y266" s="1187"/>
      <c r="Z266" s="101"/>
      <c r="AA266" s="101"/>
      <c r="AB266" s="1186"/>
      <c r="AC266" s="1448"/>
      <c r="AD266" s="1448"/>
      <c r="AE266" s="1448"/>
      <c r="AF266" s="1448"/>
    </row>
    <row r="267" spans="1:32" ht="18.75" customHeight="1">
      <c r="A267" s="1130"/>
      <c r="B267" s="88"/>
      <c r="C267" s="1129"/>
      <c r="D267" s="863"/>
      <c r="E267" s="315"/>
      <c r="F267" s="863"/>
      <c r="G267" s="452"/>
      <c r="H267" s="1406"/>
      <c r="I267" s="1409"/>
      <c r="J267" s="1408"/>
      <c r="K267" s="1408"/>
      <c r="L267" s="1407"/>
      <c r="M267" s="1408"/>
      <c r="N267" s="1408"/>
      <c r="O267" s="1142"/>
      <c r="P267" s="1142"/>
      <c r="Q267" s="1142"/>
      <c r="R267" s="1142"/>
      <c r="S267" s="1142"/>
      <c r="T267" s="1142"/>
      <c r="U267" s="1142"/>
      <c r="V267" s="1142"/>
      <c r="W267" s="1142"/>
      <c r="X267" s="1141"/>
      <c r="Y267" s="1187"/>
      <c r="Z267" s="101"/>
      <c r="AA267" s="101"/>
      <c r="AB267" s="1186"/>
      <c r="AC267" s="1448"/>
      <c r="AD267" s="1448"/>
      <c r="AE267" s="1448"/>
      <c r="AF267" s="1448"/>
    </row>
    <row r="268" spans="1:32" ht="18.75" customHeight="1">
      <c r="A268" s="1130"/>
      <c r="B268" s="88"/>
      <c r="C268" s="1129"/>
      <c r="D268" s="863"/>
      <c r="E268" s="315"/>
      <c r="F268" s="863"/>
      <c r="G268" s="452"/>
      <c r="H268" s="1046" t="s">
        <v>286</v>
      </c>
      <c r="I268" s="1136" t="s">
        <v>1900</v>
      </c>
      <c r="J268" s="1122" t="s">
        <v>2330</v>
      </c>
      <c r="K268" s="1122"/>
      <c r="L268" s="1135" t="s">
        <v>1900</v>
      </c>
      <c r="M268" s="1122" t="s">
        <v>2377</v>
      </c>
      <c r="N268" s="1122"/>
      <c r="O268" s="1135" t="s">
        <v>1900</v>
      </c>
      <c r="P268" s="1122" t="s">
        <v>2376</v>
      </c>
      <c r="Q268" s="1134"/>
      <c r="R268" s="1135" t="s">
        <v>1900</v>
      </c>
      <c r="S268" s="1122" t="s">
        <v>2375</v>
      </c>
      <c r="T268" s="1132"/>
      <c r="U268" s="1132"/>
      <c r="V268" s="1132"/>
      <c r="W268" s="1132"/>
      <c r="X268" s="1131"/>
      <c r="Y268" s="1187"/>
      <c r="Z268" s="101"/>
      <c r="AA268" s="101"/>
      <c r="AB268" s="1186"/>
      <c r="AC268" s="1448"/>
      <c r="AD268" s="1448"/>
      <c r="AE268" s="1448"/>
      <c r="AF268" s="1448"/>
    </row>
    <row r="269" spans="1:32" ht="18.75" customHeight="1">
      <c r="A269" s="1130"/>
      <c r="B269" s="88"/>
      <c r="C269" s="1129"/>
      <c r="D269" s="863"/>
      <c r="E269" s="315"/>
      <c r="F269" s="863"/>
      <c r="G269" s="452"/>
      <c r="H269" s="1192" t="s">
        <v>2374</v>
      </c>
      <c r="I269" s="1191" t="s">
        <v>1900</v>
      </c>
      <c r="J269" s="1189" t="s">
        <v>2373</v>
      </c>
      <c r="K269" s="1189"/>
      <c r="L269" s="1190" t="s">
        <v>1900</v>
      </c>
      <c r="M269" s="1189" t="s">
        <v>2372</v>
      </c>
      <c r="N269" s="1189"/>
      <c r="O269" s="1190" t="s">
        <v>1900</v>
      </c>
      <c r="P269" s="1189" t="s">
        <v>2371</v>
      </c>
      <c r="Q269" s="1144"/>
      <c r="R269" s="1190"/>
      <c r="S269" s="1189"/>
      <c r="T269" s="1159"/>
      <c r="U269" s="1159"/>
      <c r="V269" s="1159"/>
      <c r="W269" s="1159"/>
      <c r="X269" s="1158"/>
      <c r="Y269" s="1187"/>
      <c r="Z269" s="101"/>
      <c r="AA269" s="101"/>
      <c r="AB269" s="1186"/>
      <c r="AC269" s="1449"/>
      <c r="AD269" s="1449"/>
      <c r="AE269" s="1449"/>
      <c r="AF269" s="1449"/>
    </row>
    <row r="270" spans="1:32" ht="18.75" customHeight="1">
      <c r="A270" s="91"/>
      <c r="B270" s="1054"/>
      <c r="C270" s="1120"/>
      <c r="D270" s="85"/>
      <c r="E270" s="1154"/>
      <c r="F270" s="85"/>
      <c r="G270" s="1119"/>
      <c r="H270" s="1183" t="s">
        <v>2370</v>
      </c>
      <c r="I270" s="1182" t="s">
        <v>1900</v>
      </c>
      <c r="J270" s="1180" t="s">
        <v>2330</v>
      </c>
      <c r="K270" s="1180"/>
      <c r="L270" s="1181" t="s">
        <v>1900</v>
      </c>
      <c r="M270" s="1180" t="s">
        <v>2329</v>
      </c>
      <c r="N270" s="1180"/>
      <c r="O270" s="1180"/>
      <c r="P270" s="1180"/>
      <c r="Q270" s="1179"/>
      <c r="R270" s="1179"/>
      <c r="S270" s="1179"/>
      <c r="T270" s="1179"/>
      <c r="U270" s="1179"/>
      <c r="V270" s="1179"/>
      <c r="W270" s="1179"/>
      <c r="X270" s="1178"/>
      <c r="Y270" s="1177"/>
      <c r="Z270" s="1176"/>
      <c r="AA270" s="1176"/>
      <c r="AB270" s="1175"/>
      <c r="AC270" s="1450"/>
      <c r="AD270" s="1450"/>
      <c r="AE270" s="1450"/>
      <c r="AF270" s="1450"/>
    </row>
    <row r="271" spans="1:32" ht="18.75" customHeight="1">
      <c r="A271" s="41"/>
      <c r="B271" s="301"/>
      <c r="C271" s="1162"/>
      <c r="D271" s="6"/>
      <c r="E271" s="23"/>
      <c r="F271" s="6"/>
      <c r="G271" s="1152"/>
      <c r="H271" s="1045" t="s">
        <v>204</v>
      </c>
      <c r="I271" s="1151" t="s">
        <v>1900</v>
      </c>
      <c r="J271" s="1150" t="s">
        <v>2341</v>
      </c>
      <c r="K271" s="1161"/>
      <c r="L271" s="1204"/>
      <c r="M271" s="1149" t="s">
        <v>1900</v>
      </c>
      <c r="N271" s="1150" t="s">
        <v>2340</v>
      </c>
      <c r="O271" s="1147"/>
      <c r="P271" s="1147"/>
      <c r="Q271" s="1147"/>
      <c r="R271" s="1147"/>
      <c r="S271" s="1147"/>
      <c r="T271" s="1147"/>
      <c r="U271" s="1147"/>
      <c r="V271" s="1147"/>
      <c r="W271" s="1147"/>
      <c r="X271" s="1146"/>
      <c r="Y271" s="1169" t="s">
        <v>1900</v>
      </c>
      <c r="Z271" s="22" t="s">
        <v>2393</v>
      </c>
      <c r="AA271" s="22"/>
      <c r="AB271" s="1196"/>
      <c r="AC271" s="1446"/>
      <c r="AD271" s="1446"/>
      <c r="AE271" s="1446"/>
      <c r="AF271" s="1446"/>
    </row>
    <row r="272" spans="1:32" ht="18.75" customHeight="1">
      <c r="A272" s="1130"/>
      <c r="B272" s="88"/>
      <c r="C272" s="1129"/>
      <c r="D272" s="863"/>
      <c r="E272" s="315"/>
      <c r="F272" s="863"/>
      <c r="G272" s="452"/>
      <c r="H272" s="1041" t="s">
        <v>234</v>
      </c>
      <c r="I272" s="1136" t="s">
        <v>1900</v>
      </c>
      <c r="J272" s="1122" t="s">
        <v>2397</v>
      </c>
      <c r="K272" s="1145"/>
      <c r="L272" s="1195"/>
      <c r="M272" s="1135" t="s">
        <v>1900</v>
      </c>
      <c r="N272" s="1122" t="s">
        <v>2379</v>
      </c>
      <c r="O272" s="1132"/>
      <c r="P272" s="1132"/>
      <c r="Q272" s="1132"/>
      <c r="R272" s="1132"/>
      <c r="S272" s="1132"/>
      <c r="T272" s="1132"/>
      <c r="U272" s="1132"/>
      <c r="V272" s="1132"/>
      <c r="W272" s="1132"/>
      <c r="X272" s="1131"/>
      <c r="Y272" s="473" t="s">
        <v>1900</v>
      </c>
      <c r="Z272" s="2" t="s">
        <v>2390</v>
      </c>
      <c r="AA272" s="101"/>
      <c r="AB272" s="1186"/>
      <c r="AC272" s="1448"/>
      <c r="AD272" s="1448"/>
      <c r="AE272" s="1448"/>
      <c r="AF272" s="1448"/>
    </row>
    <row r="273" spans="1:32" ht="18.75" customHeight="1">
      <c r="A273" s="1130"/>
      <c r="B273" s="88"/>
      <c r="C273" s="1129"/>
      <c r="D273" s="863"/>
      <c r="E273" s="315"/>
      <c r="F273" s="863"/>
      <c r="G273" s="452"/>
      <c r="H273" s="1041" t="s">
        <v>513</v>
      </c>
      <c r="I273" s="1136" t="s">
        <v>1900</v>
      </c>
      <c r="J273" s="1122" t="s">
        <v>2397</v>
      </c>
      <c r="K273" s="1145"/>
      <c r="L273" s="1195"/>
      <c r="M273" s="1135" t="s">
        <v>1900</v>
      </c>
      <c r="N273" s="1122" t="s">
        <v>2379</v>
      </c>
      <c r="O273" s="1132"/>
      <c r="P273" s="1132"/>
      <c r="Q273" s="1132"/>
      <c r="R273" s="1132"/>
      <c r="S273" s="1132"/>
      <c r="T273" s="1132"/>
      <c r="U273" s="1132"/>
      <c r="V273" s="1132"/>
      <c r="W273" s="1132"/>
      <c r="X273" s="1131"/>
      <c r="Y273" s="1187"/>
      <c r="Z273" s="101"/>
      <c r="AA273" s="101"/>
      <c r="AB273" s="1186"/>
      <c r="AC273" s="1448"/>
      <c r="AD273" s="1448"/>
      <c r="AE273" s="1448"/>
      <c r="AF273" s="1448"/>
    </row>
    <row r="274" spans="1:32" ht="18.75" customHeight="1">
      <c r="A274" s="1130"/>
      <c r="B274" s="88"/>
      <c r="C274" s="1129"/>
      <c r="D274" s="863"/>
      <c r="E274" s="315"/>
      <c r="F274" s="863"/>
      <c r="G274" s="452"/>
      <c r="H274" s="1041" t="s">
        <v>227</v>
      </c>
      <c r="I274" s="1136" t="s">
        <v>1900</v>
      </c>
      <c r="J274" s="1122" t="s">
        <v>2330</v>
      </c>
      <c r="K274" s="1145"/>
      <c r="L274" s="1135" t="s">
        <v>1900</v>
      </c>
      <c r="M274" s="1122" t="s">
        <v>2329</v>
      </c>
      <c r="N274" s="1132"/>
      <c r="O274" s="1132"/>
      <c r="P274" s="1132"/>
      <c r="Q274" s="1145"/>
      <c r="R274" s="1132"/>
      <c r="S274" s="1132"/>
      <c r="T274" s="1132"/>
      <c r="U274" s="1132"/>
      <c r="V274" s="1132"/>
      <c r="W274" s="1132"/>
      <c r="X274" s="1131"/>
      <c r="Y274" s="1187"/>
      <c r="Z274" s="101"/>
      <c r="AA274" s="101"/>
      <c r="AB274" s="1186"/>
      <c r="AC274" s="1448"/>
      <c r="AD274" s="1448"/>
      <c r="AE274" s="1448"/>
      <c r="AF274" s="1448"/>
    </row>
    <row r="275" spans="1:32" ht="18.75" customHeight="1">
      <c r="A275" s="1130"/>
      <c r="B275" s="88"/>
      <c r="C275" s="1129"/>
      <c r="D275" s="863"/>
      <c r="E275" s="315"/>
      <c r="F275" s="863"/>
      <c r="G275" s="452"/>
      <c r="H275" s="1041" t="s">
        <v>201</v>
      </c>
      <c r="I275" s="1136" t="s">
        <v>1900</v>
      </c>
      <c r="J275" s="1122" t="s">
        <v>2341</v>
      </c>
      <c r="K275" s="1145"/>
      <c r="L275" s="1195"/>
      <c r="M275" s="1135" t="s">
        <v>1900</v>
      </c>
      <c r="N275" s="1122" t="s">
        <v>2340</v>
      </c>
      <c r="O275" s="1132"/>
      <c r="P275" s="1132"/>
      <c r="Q275" s="1145"/>
      <c r="R275" s="1132"/>
      <c r="S275" s="1132"/>
      <c r="T275" s="1132"/>
      <c r="U275" s="1132"/>
      <c r="V275" s="1132"/>
      <c r="W275" s="1132"/>
      <c r="X275" s="1131"/>
      <c r="Y275" s="1187"/>
      <c r="Z275" s="101"/>
      <c r="AA275" s="101"/>
      <c r="AB275" s="1186"/>
      <c r="AC275" s="1448"/>
      <c r="AD275" s="1448"/>
      <c r="AE275" s="1448"/>
      <c r="AF275" s="1448"/>
    </row>
    <row r="276" spans="1:32" ht="18.75" customHeight="1">
      <c r="A276" s="1130"/>
      <c r="B276" s="88"/>
      <c r="C276" s="1129"/>
      <c r="D276" s="863"/>
      <c r="E276" s="315"/>
      <c r="F276" s="863"/>
      <c r="G276" s="452"/>
      <c r="H276" s="1041" t="s">
        <v>229</v>
      </c>
      <c r="I276" s="1136" t="s">
        <v>1900</v>
      </c>
      <c r="J276" s="1122" t="s">
        <v>2330</v>
      </c>
      <c r="K276" s="1145"/>
      <c r="L276" s="1135" t="s">
        <v>1900</v>
      </c>
      <c r="M276" s="1122" t="s">
        <v>2329</v>
      </c>
      <c r="N276" s="1132"/>
      <c r="O276" s="1132"/>
      <c r="P276" s="1132"/>
      <c r="Q276" s="1145"/>
      <c r="R276" s="1132"/>
      <c r="S276" s="1132"/>
      <c r="T276" s="1132"/>
      <c r="U276" s="1132"/>
      <c r="V276" s="1132"/>
      <c r="W276" s="1132"/>
      <c r="X276" s="1131"/>
      <c r="Y276" s="1187"/>
      <c r="Z276" s="101"/>
      <c r="AA276" s="101"/>
      <c r="AB276" s="1186"/>
      <c r="AC276" s="1448"/>
      <c r="AD276" s="1448"/>
      <c r="AE276" s="1448"/>
      <c r="AF276" s="1448"/>
    </row>
    <row r="277" spans="1:32" ht="18.75" customHeight="1">
      <c r="A277" s="1130"/>
      <c r="B277" s="88"/>
      <c r="C277" s="1129"/>
      <c r="D277" s="863"/>
      <c r="E277" s="315"/>
      <c r="F277" s="473" t="s">
        <v>1900</v>
      </c>
      <c r="G277" s="452" t="s">
        <v>2437</v>
      </c>
      <c r="H277" s="1041" t="s">
        <v>805</v>
      </c>
      <c r="I277" s="1136" t="s">
        <v>1900</v>
      </c>
      <c r="J277" s="1122" t="s">
        <v>2330</v>
      </c>
      <c r="K277" s="1122"/>
      <c r="L277" s="1135" t="s">
        <v>1900</v>
      </c>
      <c r="M277" s="1122" t="s">
        <v>2336</v>
      </c>
      <c r="N277" s="1122"/>
      <c r="O277" s="1135" t="s">
        <v>1900</v>
      </c>
      <c r="P277" s="1122" t="s">
        <v>2335</v>
      </c>
      <c r="Q277" s="1132"/>
      <c r="R277" s="1132"/>
      <c r="S277" s="1132"/>
      <c r="T277" s="1132"/>
      <c r="U277" s="1132"/>
      <c r="V277" s="1132"/>
      <c r="W277" s="1132"/>
      <c r="X277" s="1131"/>
      <c r="Y277" s="1187"/>
      <c r="Z277" s="101"/>
      <c r="AA277" s="101"/>
      <c r="AB277" s="1186"/>
      <c r="AC277" s="1448"/>
      <c r="AD277" s="1448"/>
      <c r="AE277" s="1448"/>
      <c r="AF277" s="1448"/>
    </row>
    <row r="278" spans="1:32" ht="18.75" customHeight="1">
      <c r="A278" s="1130"/>
      <c r="B278" s="88"/>
      <c r="C278" s="1129"/>
      <c r="D278" s="473" t="s">
        <v>1900</v>
      </c>
      <c r="E278" s="315" t="s">
        <v>2435</v>
      </c>
      <c r="F278" s="863"/>
      <c r="G278" s="452" t="s">
        <v>2436</v>
      </c>
      <c r="H278" s="1404" t="s">
        <v>1138</v>
      </c>
      <c r="I278" s="1191" t="s">
        <v>1900</v>
      </c>
      <c r="J278" s="1189" t="s">
        <v>2405</v>
      </c>
      <c r="K278" s="1189"/>
      <c r="L278" s="1159"/>
      <c r="M278" s="1159"/>
      <c r="N278" s="1159"/>
      <c r="O278" s="1159"/>
      <c r="P278" s="1190" t="s">
        <v>1900</v>
      </c>
      <c r="Q278" s="1189" t="s">
        <v>2404</v>
      </c>
      <c r="R278" s="1159"/>
      <c r="S278" s="1159"/>
      <c r="T278" s="1159"/>
      <c r="U278" s="1159"/>
      <c r="V278" s="1159"/>
      <c r="W278" s="1159"/>
      <c r="X278" s="1158"/>
      <c r="Y278" s="1187"/>
      <c r="Z278" s="101"/>
      <c r="AA278" s="101"/>
      <c r="AB278" s="1186"/>
      <c r="AC278" s="1448"/>
      <c r="AD278" s="1448"/>
      <c r="AE278" s="1448"/>
      <c r="AF278" s="1448"/>
    </row>
    <row r="279" spans="1:32" ht="18.75" customHeight="1">
      <c r="A279" s="1130"/>
      <c r="B279" s="88"/>
      <c r="C279" s="1129"/>
      <c r="D279" s="863"/>
      <c r="E279" s="315"/>
      <c r="F279" s="473" t="s">
        <v>1900</v>
      </c>
      <c r="G279" s="452" t="s">
        <v>2434</v>
      </c>
      <c r="H279" s="1403"/>
      <c r="I279" s="1126" t="s">
        <v>1900</v>
      </c>
      <c r="J279" s="1124" t="s">
        <v>2403</v>
      </c>
      <c r="K279" s="1157"/>
      <c r="L279" s="1157"/>
      <c r="M279" s="1157"/>
      <c r="N279" s="1157"/>
      <c r="O279" s="1157"/>
      <c r="P279" s="1157"/>
      <c r="Q279" s="1142"/>
      <c r="R279" s="1157"/>
      <c r="S279" s="1157"/>
      <c r="T279" s="1157"/>
      <c r="U279" s="1157"/>
      <c r="V279" s="1157"/>
      <c r="W279" s="1157"/>
      <c r="X279" s="1156"/>
      <c r="Y279" s="1187"/>
      <c r="Z279" s="101"/>
      <c r="AA279" s="101"/>
      <c r="AB279" s="1186"/>
      <c r="AC279" s="1448"/>
      <c r="AD279" s="1448"/>
      <c r="AE279" s="1448"/>
      <c r="AF279" s="1448"/>
    </row>
    <row r="280" spans="1:32" ht="18.75" customHeight="1">
      <c r="A280" s="1130"/>
      <c r="B280" s="88"/>
      <c r="C280" s="1129"/>
      <c r="D280" s="863"/>
      <c r="E280" s="315"/>
      <c r="F280" s="863"/>
      <c r="G280" s="452" t="s">
        <v>2433</v>
      </c>
      <c r="H280" s="1404" t="s">
        <v>210</v>
      </c>
      <c r="I280" s="1191" t="s">
        <v>1900</v>
      </c>
      <c r="J280" s="1189" t="s">
        <v>2402</v>
      </c>
      <c r="K280" s="1188"/>
      <c r="L280" s="1203"/>
      <c r="M280" s="1190" t="s">
        <v>1900</v>
      </c>
      <c r="N280" s="1189" t="s">
        <v>2401</v>
      </c>
      <c r="O280" s="1159"/>
      <c r="P280" s="1159"/>
      <c r="Q280" s="1190" t="s">
        <v>1900</v>
      </c>
      <c r="R280" s="1189" t="s">
        <v>2400</v>
      </c>
      <c r="S280" s="1159"/>
      <c r="T280" s="1159"/>
      <c r="U280" s="1159"/>
      <c r="V280" s="1159"/>
      <c r="W280" s="1159"/>
      <c r="X280" s="1158"/>
      <c r="Y280" s="1187"/>
      <c r="Z280" s="101"/>
      <c r="AA280" s="101"/>
      <c r="AB280" s="1186"/>
      <c r="AC280" s="1448"/>
      <c r="AD280" s="1448"/>
      <c r="AE280" s="1448"/>
      <c r="AF280" s="1448"/>
    </row>
    <row r="281" spans="1:32" ht="18.75" customHeight="1">
      <c r="A281" s="1130"/>
      <c r="B281" s="88"/>
      <c r="C281" s="1129"/>
      <c r="D281" s="863"/>
      <c r="E281" s="315"/>
      <c r="F281" s="473" t="s">
        <v>1900</v>
      </c>
      <c r="G281" s="452" t="s">
        <v>2432</v>
      </c>
      <c r="H281" s="1403"/>
      <c r="I281" s="1126" t="s">
        <v>1900</v>
      </c>
      <c r="J281" s="1124" t="s">
        <v>2399</v>
      </c>
      <c r="K281" s="1157"/>
      <c r="L281" s="1157"/>
      <c r="M281" s="1157"/>
      <c r="N281" s="1157"/>
      <c r="O281" s="1157"/>
      <c r="P281" s="1157"/>
      <c r="Q281" s="1125" t="s">
        <v>1900</v>
      </c>
      <c r="R281" s="1124" t="s">
        <v>2398</v>
      </c>
      <c r="S281" s="1142"/>
      <c r="T281" s="1157"/>
      <c r="U281" s="1157"/>
      <c r="V281" s="1157"/>
      <c r="W281" s="1157"/>
      <c r="X281" s="1156"/>
      <c r="Y281" s="1187"/>
      <c r="Z281" s="101"/>
      <c r="AA281" s="101"/>
      <c r="AB281" s="1186"/>
      <c r="AC281" s="1448"/>
      <c r="AD281" s="1448"/>
      <c r="AE281" s="1448"/>
      <c r="AF281" s="1448"/>
    </row>
    <row r="282" spans="1:32" ht="18.75" customHeight="1">
      <c r="A282" s="1130"/>
      <c r="B282" s="88"/>
      <c r="C282" s="1129"/>
      <c r="D282" s="863"/>
      <c r="E282" s="315"/>
      <c r="F282" s="863"/>
      <c r="G282" s="452" t="s">
        <v>2431</v>
      </c>
      <c r="H282" s="1046" t="s">
        <v>235</v>
      </c>
      <c r="I282" s="1136" t="s">
        <v>1900</v>
      </c>
      <c r="J282" s="1122" t="s">
        <v>2330</v>
      </c>
      <c r="K282" s="1122"/>
      <c r="L282" s="1135" t="s">
        <v>1900</v>
      </c>
      <c r="M282" s="1122" t="s">
        <v>2377</v>
      </c>
      <c r="N282" s="1122"/>
      <c r="O282" s="1135" t="s">
        <v>1900</v>
      </c>
      <c r="P282" s="1122" t="s">
        <v>2376</v>
      </c>
      <c r="Q282" s="1134"/>
      <c r="R282" s="1135" t="s">
        <v>1900</v>
      </c>
      <c r="S282" s="1122" t="s">
        <v>2378</v>
      </c>
      <c r="T282" s="1134"/>
      <c r="U282" s="1134"/>
      <c r="V282" s="1134"/>
      <c r="W282" s="1134"/>
      <c r="X282" s="1133"/>
      <c r="Y282" s="1187"/>
      <c r="Z282" s="101"/>
      <c r="AA282" s="101"/>
      <c r="AB282" s="1186"/>
      <c r="AC282" s="1448"/>
      <c r="AD282" s="1448"/>
      <c r="AE282" s="1448"/>
      <c r="AF282" s="1448"/>
    </row>
    <row r="283" spans="1:32" ht="18.75" customHeight="1">
      <c r="A283" s="1139" t="s">
        <v>1900</v>
      </c>
      <c r="B283" s="88">
        <v>23</v>
      </c>
      <c r="C283" s="1129" t="s">
        <v>822</v>
      </c>
      <c r="D283" s="863"/>
      <c r="E283" s="315"/>
      <c r="F283" s="863"/>
      <c r="G283" s="452"/>
      <c r="H283" s="1405" t="s">
        <v>1154</v>
      </c>
      <c r="I283" s="1409" t="s">
        <v>1900</v>
      </c>
      <c r="J283" s="1408" t="s">
        <v>2330</v>
      </c>
      <c r="K283" s="1408"/>
      <c r="L283" s="1407" t="s">
        <v>1900</v>
      </c>
      <c r="M283" s="1408" t="s">
        <v>2329</v>
      </c>
      <c r="N283" s="1408"/>
      <c r="O283" s="1144"/>
      <c r="P283" s="1144"/>
      <c r="Q283" s="1144"/>
      <c r="R283" s="1144"/>
      <c r="S283" s="1144"/>
      <c r="T283" s="1144"/>
      <c r="U283" s="1144"/>
      <c r="V283" s="1144"/>
      <c r="W283" s="1144"/>
      <c r="X283" s="1143"/>
      <c r="Y283" s="1187"/>
      <c r="Z283" s="101"/>
      <c r="AA283" s="101"/>
      <c r="AB283" s="1186"/>
      <c r="AC283" s="1448"/>
      <c r="AD283" s="1448"/>
      <c r="AE283" s="1448"/>
      <c r="AF283" s="1448"/>
    </row>
    <row r="284" spans="1:32" ht="18.75" customHeight="1">
      <c r="A284" s="1130"/>
      <c r="B284" s="88"/>
      <c r="C284" s="1129"/>
      <c r="D284" s="863"/>
      <c r="E284" s="315"/>
      <c r="F284" s="863"/>
      <c r="G284" s="452"/>
      <c r="H284" s="1406"/>
      <c r="I284" s="1409"/>
      <c r="J284" s="1408"/>
      <c r="K284" s="1408"/>
      <c r="L284" s="1407"/>
      <c r="M284" s="1408"/>
      <c r="N284" s="1408"/>
      <c r="O284" s="1142"/>
      <c r="P284" s="1142"/>
      <c r="Q284" s="1142"/>
      <c r="R284" s="1142"/>
      <c r="S284" s="1142"/>
      <c r="T284" s="1142"/>
      <c r="U284" s="1142"/>
      <c r="V284" s="1142"/>
      <c r="W284" s="1142"/>
      <c r="X284" s="1141"/>
      <c r="Y284" s="1187"/>
      <c r="Z284" s="101"/>
      <c r="AA284" s="101"/>
      <c r="AB284" s="1186"/>
      <c r="AC284" s="1448"/>
      <c r="AD284" s="1448"/>
      <c r="AE284" s="1448"/>
      <c r="AF284" s="1448"/>
    </row>
    <row r="285" spans="1:32" ht="18.75" customHeight="1">
      <c r="A285" s="1130"/>
      <c r="B285" s="88"/>
      <c r="C285" s="1129"/>
      <c r="D285" s="863"/>
      <c r="E285" s="315"/>
      <c r="F285" s="863"/>
      <c r="G285" s="452"/>
      <c r="H285" s="1046" t="s">
        <v>286</v>
      </c>
      <c r="I285" s="1136" t="s">
        <v>1900</v>
      </c>
      <c r="J285" s="1122" t="s">
        <v>2330</v>
      </c>
      <c r="K285" s="1122"/>
      <c r="L285" s="1135" t="s">
        <v>1900</v>
      </c>
      <c r="M285" s="1122" t="s">
        <v>2377</v>
      </c>
      <c r="N285" s="1122"/>
      <c r="O285" s="1135" t="s">
        <v>1900</v>
      </c>
      <c r="P285" s="1122" t="s">
        <v>2376</v>
      </c>
      <c r="Q285" s="1134"/>
      <c r="R285" s="1135" t="s">
        <v>1900</v>
      </c>
      <c r="S285" s="1122" t="s">
        <v>2375</v>
      </c>
      <c r="T285" s="1132"/>
      <c r="U285" s="1132"/>
      <c r="V285" s="1132"/>
      <c r="W285" s="1132"/>
      <c r="X285" s="1131"/>
      <c r="Y285" s="1187"/>
      <c r="Z285" s="101"/>
      <c r="AA285" s="101"/>
      <c r="AB285" s="1186"/>
      <c r="AC285" s="1448"/>
      <c r="AD285" s="1448"/>
      <c r="AE285" s="1448"/>
      <c r="AF285" s="1448"/>
    </row>
    <row r="286" spans="1:32" ht="18.75" customHeight="1">
      <c r="A286" s="1130"/>
      <c r="B286" s="88"/>
      <c r="C286" s="1129"/>
      <c r="D286" s="863"/>
      <c r="E286" s="315"/>
      <c r="F286" s="863"/>
      <c r="G286" s="452"/>
      <c r="H286" s="1192" t="s">
        <v>2374</v>
      </c>
      <c r="I286" s="1191" t="s">
        <v>1900</v>
      </c>
      <c r="J286" s="1189" t="s">
        <v>2373</v>
      </c>
      <c r="K286" s="1189"/>
      <c r="L286" s="1190" t="s">
        <v>1900</v>
      </c>
      <c r="M286" s="1189" t="s">
        <v>2372</v>
      </c>
      <c r="N286" s="1189"/>
      <c r="O286" s="1190" t="s">
        <v>1900</v>
      </c>
      <c r="P286" s="1189" t="s">
        <v>2371</v>
      </c>
      <c r="Q286" s="1144"/>
      <c r="R286" s="1190"/>
      <c r="S286" s="1189"/>
      <c r="T286" s="1159"/>
      <c r="U286" s="1159"/>
      <c r="V286" s="1159"/>
      <c r="W286" s="1159"/>
      <c r="X286" s="1158"/>
      <c r="Y286" s="1187"/>
      <c r="Z286" s="101"/>
      <c r="AA286" s="101"/>
      <c r="AB286" s="1186"/>
      <c r="AC286" s="1449"/>
      <c r="AD286" s="1449"/>
      <c r="AE286" s="1449"/>
      <c r="AF286" s="1449"/>
    </row>
    <row r="287" spans="1:32" ht="18.75" customHeight="1">
      <c r="A287" s="1130"/>
      <c r="B287" s="88"/>
      <c r="C287" s="1129"/>
      <c r="D287" s="85"/>
      <c r="E287" s="1154"/>
      <c r="F287" s="85"/>
      <c r="G287" s="1119"/>
      <c r="H287" s="1183" t="s">
        <v>2370</v>
      </c>
      <c r="I287" s="1182" t="s">
        <v>1900</v>
      </c>
      <c r="J287" s="1180" t="s">
        <v>2330</v>
      </c>
      <c r="K287" s="1180"/>
      <c r="L287" s="1181" t="s">
        <v>1900</v>
      </c>
      <c r="M287" s="1180" t="s">
        <v>2329</v>
      </c>
      <c r="N287" s="1180"/>
      <c r="O287" s="1180"/>
      <c r="P287" s="1180"/>
      <c r="Q287" s="1179"/>
      <c r="R287" s="1179"/>
      <c r="S287" s="1179"/>
      <c r="T287" s="1179"/>
      <c r="U287" s="1179"/>
      <c r="V287" s="1179"/>
      <c r="W287" s="1179"/>
      <c r="X287" s="1178"/>
      <c r="Y287" s="1177"/>
      <c r="Z287" s="1176"/>
      <c r="AA287" s="1176"/>
      <c r="AB287" s="1175"/>
      <c r="AC287" s="1450"/>
      <c r="AD287" s="1450"/>
      <c r="AE287" s="1450"/>
      <c r="AF287" s="1450"/>
    </row>
    <row r="288" spans="1:32" ht="18.75" customHeight="1">
      <c r="A288" s="1130"/>
      <c r="B288" s="88"/>
      <c r="C288" s="1129"/>
      <c r="D288" s="6"/>
      <c r="E288" s="1152"/>
      <c r="F288" s="1053"/>
      <c r="G288" s="1152"/>
      <c r="H288" s="1045" t="s">
        <v>197</v>
      </c>
      <c r="I288" s="1151" t="s">
        <v>1900</v>
      </c>
      <c r="J288" s="1150" t="s">
        <v>2330</v>
      </c>
      <c r="K288" s="1150"/>
      <c r="L288" s="1204"/>
      <c r="M288" s="1149" t="s">
        <v>1900</v>
      </c>
      <c r="N288" s="1150" t="s">
        <v>2389</v>
      </c>
      <c r="O288" s="1150"/>
      <c r="P288" s="1204"/>
      <c r="Q288" s="1149" t="s">
        <v>1900</v>
      </c>
      <c r="R288" s="1148" t="s">
        <v>2429</v>
      </c>
      <c r="S288" s="1148"/>
      <c r="T288" s="1148"/>
      <c r="U288" s="1149" t="s">
        <v>1900</v>
      </c>
      <c r="V288" s="1148" t="s">
        <v>2428</v>
      </c>
      <c r="W288" s="1147"/>
      <c r="X288" s="1146"/>
      <c r="Y288" s="473" t="s">
        <v>1900</v>
      </c>
      <c r="Z288" s="22" t="s">
        <v>2393</v>
      </c>
      <c r="AA288" s="22"/>
      <c r="AB288" s="1196"/>
      <c r="AC288" s="1446"/>
      <c r="AD288" s="1446"/>
      <c r="AE288" s="1446"/>
      <c r="AF288" s="1446"/>
    </row>
    <row r="289" spans="1:32" ht="18.75" customHeight="1">
      <c r="A289" s="1130"/>
      <c r="B289" s="88"/>
      <c r="C289" s="1129"/>
      <c r="D289" s="863"/>
      <c r="E289" s="452"/>
      <c r="F289" s="1128"/>
      <c r="G289" s="452"/>
      <c r="H289" s="1041" t="s">
        <v>204</v>
      </c>
      <c r="I289" s="1136" t="s">
        <v>1900</v>
      </c>
      <c r="J289" s="1122" t="s">
        <v>2341</v>
      </c>
      <c r="K289" s="1145"/>
      <c r="L289" s="1195"/>
      <c r="M289" s="1135" t="s">
        <v>1900</v>
      </c>
      <c r="N289" s="1122" t="s">
        <v>2340</v>
      </c>
      <c r="O289" s="1132"/>
      <c r="P289" s="1122"/>
      <c r="Q289" s="1122"/>
      <c r="R289" s="1122"/>
      <c r="S289" s="1122"/>
      <c r="T289" s="1122"/>
      <c r="U289" s="1122"/>
      <c r="V289" s="1122"/>
      <c r="W289" s="1122"/>
      <c r="X289" s="1121"/>
      <c r="Y289" s="473" t="s">
        <v>1900</v>
      </c>
      <c r="Z289" s="2" t="s">
        <v>2390</v>
      </c>
      <c r="AA289" s="101"/>
      <c r="AB289" s="1186"/>
      <c r="AC289" s="1448"/>
      <c r="AD289" s="1448"/>
      <c r="AE289" s="1448"/>
      <c r="AF289" s="1448"/>
    </row>
    <row r="290" spans="1:32" ht="18.75" customHeight="1">
      <c r="A290" s="1130"/>
      <c r="B290" s="88"/>
      <c r="C290" s="1129"/>
      <c r="D290" s="863"/>
      <c r="E290" s="452"/>
      <c r="F290" s="1128"/>
      <c r="G290" s="452"/>
      <c r="H290" s="1041" t="s">
        <v>201</v>
      </c>
      <c r="I290" s="1136" t="s">
        <v>1900</v>
      </c>
      <c r="J290" s="1122" t="s">
        <v>2341</v>
      </c>
      <c r="K290" s="1145"/>
      <c r="L290" s="1195"/>
      <c r="M290" s="1135" t="s">
        <v>1900</v>
      </c>
      <c r="N290" s="1122" t="s">
        <v>2340</v>
      </c>
      <c r="O290" s="1132"/>
      <c r="P290" s="1145"/>
      <c r="Q290" s="1145"/>
      <c r="R290" s="1145"/>
      <c r="S290" s="1145"/>
      <c r="T290" s="1145"/>
      <c r="U290" s="1145"/>
      <c r="V290" s="1145"/>
      <c r="W290" s="1145"/>
      <c r="X290" s="1202"/>
      <c r="Y290" s="1187"/>
      <c r="Z290" s="101"/>
      <c r="AA290" s="101"/>
      <c r="AB290" s="1186"/>
      <c r="AC290" s="1448"/>
      <c r="AD290" s="1448"/>
      <c r="AE290" s="1448"/>
      <c r="AF290" s="1448"/>
    </row>
    <row r="291" spans="1:32" ht="18.75" customHeight="1">
      <c r="A291" s="1130"/>
      <c r="B291" s="88"/>
      <c r="C291" s="1129"/>
      <c r="D291" s="473" t="s">
        <v>1900</v>
      </c>
      <c r="E291" s="452" t="s">
        <v>2425</v>
      </c>
      <c r="F291" s="473" t="s">
        <v>1900</v>
      </c>
      <c r="G291" s="452" t="s">
        <v>2426</v>
      </c>
      <c r="H291" s="1041" t="s">
        <v>229</v>
      </c>
      <c r="I291" s="1136" t="s">
        <v>1900</v>
      </c>
      <c r="J291" s="1122" t="s">
        <v>2330</v>
      </c>
      <c r="K291" s="1145"/>
      <c r="L291" s="1135" t="s">
        <v>1900</v>
      </c>
      <c r="M291" s="1122" t="s">
        <v>2329</v>
      </c>
      <c r="N291" s="1132"/>
      <c r="O291" s="1132"/>
      <c r="P291" s="1145"/>
      <c r="Q291" s="1145"/>
      <c r="R291" s="1145"/>
      <c r="S291" s="1145"/>
      <c r="T291" s="1145"/>
      <c r="U291" s="1145"/>
      <c r="V291" s="1145"/>
      <c r="W291" s="1145"/>
      <c r="X291" s="1202"/>
      <c r="Y291" s="1187"/>
      <c r="Z291" s="101"/>
      <c r="AA291" s="101"/>
      <c r="AB291" s="1186"/>
      <c r="AC291" s="1448"/>
      <c r="AD291" s="1448"/>
      <c r="AE291" s="1448"/>
      <c r="AF291" s="1448"/>
    </row>
    <row r="292" spans="1:32" ht="18.75" customHeight="1">
      <c r="A292" s="1130"/>
      <c r="B292" s="88"/>
      <c r="C292" s="1129"/>
      <c r="D292" s="473" t="s">
        <v>1900</v>
      </c>
      <c r="E292" s="452" t="s">
        <v>2423</v>
      </c>
      <c r="F292" s="473" t="s">
        <v>1900</v>
      </c>
      <c r="G292" s="452" t="s">
        <v>2424</v>
      </c>
      <c r="H292" s="1041" t="s">
        <v>210</v>
      </c>
      <c r="I292" s="1136" t="s">
        <v>1900</v>
      </c>
      <c r="J292" s="1122" t="s">
        <v>2418</v>
      </c>
      <c r="K292" s="1132"/>
      <c r="L292" s="1132"/>
      <c r="M292" s="1132"/>
      <c r="N292" s="1132"/>
      <c r="O292" s="1132"/>
      <c r="P292" s="1132"/>
      <c r="Q292" s="1135" t="s">
        <v>1900</v>
      </c>
      <c r="R292" s="1122" t="s">
        <v>2417</v>
      </c>
      <c r="S292" s="1145"/>
      <c r="T292" s="1145"/>
      <c r="U292" s="1145"/>
      <c r="V292" s="1145"/>
      <c r="W292" s="1145"/>
      <c r="X292" s="1202"/>
      <c r="Y292" s="1187"/>
      <c r="Z292" s="101"/>
      <c r="AA292" s="101"/>
      <c r="AB292" s="1186"/>
      <c r="AC292" s="1448"/>
      <c r="AD292" s="1448"/>
      <c r="AE292" s="1448"/>
      <c r="AF292" s="1448"/>
    </row>
    <row r="293" spans="1:32" ht="18.75" customHeight="1">
      <c r="A293" s="1130"/>
      <c r="B293" s="88"/>
      <c r="C293" s="1129"/>
      <c r="D293" s="473" t="s">
        <v>1900</v>
      </c>
      <c r="E293" s="452" t="s">
        <v>2421</v>
      </c>
      <c r="F293" s="473" t="s">
        <v>1900</v>
      </c>
      <c r="G293" s="452" t="s">
        <v>2422</v>
      </c>
      <c r="H293" s="1046" t="s">
        <v>235</v>
      </c>
      <c r="I293" s="1136" t="s">
        <v>1900</v>
      </c>
      <c r="J293" s="1122" t="s">
        <v>2330</v>
      </c>
      <c r="K293" s="1122"/>
      <c r="L293" s="1135" t="s">
        <v>1900</v>
      </c>
      <c r="M293" s="1122" t="s">
        <v>2377</v>
      </c>
      <c r="N293" s="1122"/>
      <c r="O293" s="1135" t="s">
        <v>1900</v>
      </c>
      <c r="P293" s="1122" t="s">
        <v>2376</v>
      </c>
      <c r="Q293" s="1134"/>
      <c r="R293" s="1135" t="s">
        <v>1900</v>
      </c>
      <c r="S293" s="1122" t="s">
        <v>2378</v>
      </c>
      <c r="T293" s="1134"/>
      <c r="U293" s="1134"/>
      <c r="V293" s="1134"/>
      <c r="W293" s="1134"/>
      <c r="X293" s="1133"/>
      <c r="Y293" s="1187"/>
      <c r="Z293" s="101"/>
      <c r="AA293" s="101"/>
      <c r="AB293" s="1186"/>
      <c r="AC293" s="1448"/>
      <c r="AD293" s="1448"/>
      <c r="AE293" s="1448"/>
      <c r="AF293" s="1448"/>
    </row>
    <row r="294" spans="1:32" ht="18.75" customHeight="1">
      <c r="A294" s="1130"/>
      <c r="B294" s="88"/>
      <c r="C294" s="1129"/>
      <c r="D294" s="863"/>
      <c r="E294" s="452"/>
      <c r="F294" s="473" t="s">
        <v>1900</v>
      </c>
      <c r="G294" s="452" t="s">
        <v>2420</v>
      </c>
      <c r="H294" s="1405" t="s">
        <v>1154</v>
      </c>
      <c r="I294" s="1409" t="s">
        <v>1900</v>
      </c>
      <c r="J294" s="1408" t="s">
        <v>2330</v>
      </c>
      <c r="K294" s="1408"/>
      <c r="L294" s="1407" t="s">
        <v>1900</v>
      </c>
      <c r="M294" s="1408" t="s">
        <v>2329</v>
      </c>
      <c r="N294" s="1408"/>
      <c r="O294" s="1144"/>
      <c r="P294" s="1144"/>
      <c r="Q294" s="1144"/>
      <c r="R294" s="1144"/>
      <c r="S294" s="1144"/>
      <c r="T294" s="1144"/>
      <c r="U294" s="1144"/>
      <c r="V294" s="1144"/>
      <c r="W294" s="1144"/>
      <c r="X294" s="1143"/>
      <c r="Y294" s="1187"/>
      <c r="Z294" s="101"/>
      <c r="AA294" s="101"/>
      <c r="AB294" s="1186"/>
      <c r="AC294" s="1448"/>
      <c r="AD294" s="1448"/>
      <c r="AE294" s="1448"/>
      <c r="AF294" s="1448"/>
    </row>
    <row r="295" spans="1:32" ht="18.75" customHeight="1">
      <c r="A295" s="1130"/>
      <c r="B295" s="88"/>
      <c r="C295" s="1129"/>
      <c r="D295" s="863"/>
      <c r="E295" s="452"/>
      <c r="F295" s="473" t="s">
        <v>1900</v>
      </c>
      <c r="G295" s="452" t="s">
        <v>2419</v>
      </c>
      <c r="H295" s="1406"/>
      <c r="I295" s="1409"/>
      <c r="J295" s="1408"/>
      <c r="K295" s="1408"/>
      <c r="L295" s="1407"/>
      <c r="M295" s="1408"/>
      <c r="N295" s="1408"/>
      <c r="O295" s="1142"/>
      <c r="P295" s="1142"/>
      <c r="Q295" s="1142"/>
      <c r="R295" s="1142"/>
      <c r="S295" s="1142"/>
      <c r="T295" s="1142"/>
      <c r="U295" s="1142"/>
      <c r="V295" s="1142"/>
      <c r="W295" s="1142"/>
      <c r="X295" s="1141"/>
      <c r="Y295" s="1187"/>
      <c r="Z295" s="101"/>
      <c r="AA295" s="101"/>
      <c r="AB295" s="1186"/>
      <c r="AC295" s="1448"/>
      <c r="AD295" s="1448"/>
      <c r="AE295" s="1448"/>
      <c r="AF295" s="1448"/>
    </row>
    <row r="296" spans="1:32" ht="18.75" customHeight="1">
      <c r="A296" s="1130"/>
      <c r="B296" s="88"/>
      <c r="C296" s="1129"/>
      <c r="D296" s="863"/>
      <c r="E296" s="452"/>
      <c r="F296" s="1128"/>
      <c r="G296" s="452"/>
      <c r="H296" s="1046" t="s">
        <v>286</v>
      </c>
      <c r="I296" s="1136" t="s">
        <v>1900</v>
      </c>
      <c r="J296" s="1122" t="s">
        <v>2330</v>
      </c>
      <c r="K296" s="1122"/>
      <c r="L296" s="1135" t="s">
        <v>1900</v>
      </c>
      <c r="M296" s="1122" t="s">
        <v>2377</v>
      </c>
      <c r="N296" s="1122"/>
      <c r="O296" s="1135" t="s">
        <v>1900</v>
      </c>
      <c r="P296" s="1122" t="s">
        <v>2376</v>
      </c>
      <c r="Q296" s="1134"/>
      <c r="R296" s="1135" t="s">
        <v>1900</v>
      </c>
      <c r="S296" s="1122" t="s">
        <v>2375</v>
      </c>
      <c r="T296" s="1132"/>
      <c r="U296" s="1132"/>
      <c r="V296" s="1132"/>
      <c r="W296" s="1132"/>
      <c r="X296" s="1131"/>
      <c r="Y296" s="1187"/>
      <c r="Z296" s="101"/>
      <c r="AA296" s="101"/>
      <c r="AB296" s="1186"/>
      <c r="AC296" s="1448"/>
      <c r="AD296" s="1448"/>
      <c r="AE296" s="1448"/>
      <c r="AF296" s="1448"/>
    </row>
    <row r="297" spans="1:32" ht="18.75" customHeight="1">
      <c r="A297" s="1130"/>
      <c r="B297" s="88"/>
      <c r="C297" s="1129"/>
      <c r="D297" s="863"/>
      <c r="E297" s="452"/>
      <c r="F297" s="1128"/>
      <c r="G297" s="452"/>
      <c r="H297" s="1192" t="s">
        <v>2374</v>
      </c>
      <c r="I297" s="1191" t="s">
        <v>1900</v>
      </c>
      <c r="J297" s="1189" t="s">
        <v>2373</v>
      </c>
      <c r="K297" s="1189"/>
      <c r="L297" s="1190" t="s">
        <v>1900</v>
      </c>
      <c r="M297" s="1189" t="s">
        <v>2372</v>
      </c>
      <c r="N297" s="1189"/>
      <c r="O297" s="1190" t="s">
        <v>1900</v>
      </c>
      <c r="P297" s="1189" t="s">
        <v>2371</v>
      </c>
      <c r="Q297" s="1144"/>
      <c r="R297" s="1190"/>
      <c r="S297" s="1189"/>
      <c r="T297" s="1159"/>
      <c r="U297" s="1159"/>
      <c r="V297" s="1159"/>
      <c r="W297" s="1159"/>
      <c r="X297" s="1158"/>
      <c r="Y297" s="1187"/>
      <c r="Z297" s="101"/>
      <c r="AA297" s="101"/>
      <c r="AB297" s="1186"/>
      <c r="AC297" s="1449"/>
      <c r="AD297" s="1449"/>
      <c r="AE297" s="1449"/>
      <c r="AF297" s="1449"/>
    </row>
    <row r="298" spans="1:32" ht="18.75" customHeight="1">
      <c r="A298" s="91"/>
      <c r="B298" s="1054"/>
      <c r="C298" s="1120"/>
      <c r="D298" s="85"/>
      <c r="E298" s="1119"/>
      <c r="F298" s="442"/>
      <c r="G298" s="1119"/>
      <c r="H298" s="1183" t="s">
        <v>2370</v>
      </c>
      <c r="I298" s="1182" t="s">
        <v>1900</v>
      </c>
      <c r="J298" s="1180" t="s">
        <v>2330</v>
      </c>
      <c r="K298" s="1180"/>
      <c r="L298" s="1181" t="s">
        <v>1900</v>
      </c>
      <c r="M298" s="1180" t="s">
        <v>2329</v>
      </c>
      <c r="N298" s="1180"/>
      <c r="O298" s="1180"/>
      <c r="P298" s="1180"/>
      <c r="Q298" s="1179"/>
      <c r="R298" s="1179"/>
      <c r="S298" s="1179"/>
      <c r="T298" s="1179"/>
      <c r="U298" s="1179"/>
      <c r="V298" s="1179"/>
      <c r="W298" s="1179"/>
      <c r="X298" s="1178"/>
      <c r="Y298" s="1177"/>
      <c r="Z298" s="1176"/>
      <c r="AA298" s="1176"/>
      <c r="AB298" s="1175"/>
      <c r="AC298" s="1450"/>
      <c r="AD298" s="1450"/>
      <c r="AE298" s="1450"/>
      <c r="AF298" s="1450"/>
    </row>
    <row r="299" spans="1:32" ht="18.75" customHeight="1">
      <c r="A299" s="1218"/>
      <c r="B299" s="1060"/>
      <c r="C299" s="1162"/>
      <c r="D299" s="6"/>
      <c r="E299" s="23"/>
      <c r="F299" s="6"/>
      <c r="G299" s="1152"/>
      <c r="H299" s="1402" t="s">
        <v>803</v>
      </c>
      <c r="I299" s="1169" t="s">
        <v>1900</v>
      </c>
      <c r="J299" s="22" t="s">
        <v>2397</v>
      </c>
      <c r="K299" s="1055"/>
      <c r="L299" s="438"/>
      <c r="M299" s="1197" t="s">
        <v>1900</v>
      </c>
      <c r="N299" s="22" t="s">
        <v>2396</v>
      </c>
      <c r="O299" s="7"/>
      <c r="P299" s="7"/>
      <c r="Q299" s="1197" t="s">
        <v>1900</v>
      </c>
      <c r="R299" s="22" t="s">
        <v>2395</v>
      </c>
      <c r="S299" s="7"/>
      <c r="T299" s="7"/>
      <c r="U299" s="1197" t="s">
        <v>1900</v>
      </c>
      <c r="V299" s="22" t="s">
        <v>2394</v>
      </c>
      <c r="W299" s="7"/>
      <c r="X299" s="4"/>
      <c r="Y299" s="1169" t="s">
        <v>1900</v>
      </c>
      <c r="Z299" s="22" t="s">
        <v>2393</v>
      </c>
      <c r="AA299" s="22"/>
      <c r="AB299" s="1196"/>
      <c r="AC299" s="1446"/>
      <c r="AD299" s="1446"/>
      <c r="AE299" s="1446"/>
      <c r="AF299" s="1446"/>
    </row>
    <row r="300" spans="1:32" ht="18.75" customHeight="1">
      <c r="A300" s="1215"/>
      <c r="B300" s="354"/>
      <c r="C300" s="1129"/>
      <c r="D300" s="863"/>
      <c r="E300" s="315"/>
      <c r="F300" s="863"/>
      <c r="G300" s="452"/>
      <c r="H300" s="1403"/>
      <c r="I300" s="1126" t="s">
        <v>1900</v>
      </c>
      <c r="J300" s="1124" t="s">
        <v>2392</v>
      </c>
      <c r="K300" s="1123"/>
      <c r="L300" s="1205"/>
      <c r="M300" s="1125" t="s">
        <v>1900</v>
      </c>
      <c r="N300" s="1124" t="s">
        <v>2391</v>
      </c>
      <c r="O300" s="1142"/>
      <c r="P300" s="1142"/>
      <c r="Q300" s="1142"/>
      <c r="R300" s="1142"/>
      <c r="S300" s="1142"/>
      <c r="T300" s="1142"/>
      <c r="U300" s="1142"/>
      <c r="V300" s="1142"/>
      <c r="W300" s="1142"/>
      <c r="X300" s="1141"/>
      <c r="Y300" s="473" t="s">
        <v>1900</v>
      </c>
      <c r="Z300" s="2" t="s">
        <v>2390</v>
      </c>
      <c r="AA300" s="101"/>
      <c r="AB300" s="1186"/>
      <c r="AC300" s="1447"/>
      <c r="AD300" s="1447"/>
      <c r="AE300" s="1447"/>
      <c r="AF300" s="1447"/>
    </row>
    <row r="301" spans="1:32" ht="18.75" customHeight="1">
      <c r="A301" s="1215"/>
      <c r="B301" s="354"/>
      <c r="C301" s="1129"/>
      <c r="D301" s="863"/>
      <c r="E301" s="315"/>
      <c r="F301" s="863"/>
      <c r="G301" s="452"/>
      <c r="H301" s="1404" t="s">
        <v>197</v>
      </c>
      <c r="I301" s="1191" t="s">
        <v>1900</v>
      </c>
      <c r="J301" s="1189" t="s">
        <v>2330</v>
      </c>
      <c r="K301" s="1189"/>
      <c r="L301" s="1203"/>
      <c r="M301" s="1190" t="s">
        <v>1900</v>
      </c>
      <c r="N301" s="1189" t="s">
        <v>2389</v>
      </c>
      <c r="O301" s="1189"/>
      <c r="P301" s="1203"/>
      <c r="Q301" s="1190" t="s">
        <v>1900</v>
      </c>
      <c r="R301" s="1144" t="s">
        <v>2388</v>
      </c>
      <c r="S301" s="1144"/>
      <c r="T301" s="1144"/>
      <c r="U301" s="1159"/>
      <c r="V301" s="1203"/>
      <c r="W301" s="1144"/>
      <c r="X301" s="1158"/>
      <c r="Y301" s="1187"/>
      <c r="Z301" s="101"/>
      <c r="AA301" s="101"/>
      <c r="AB301" s="1186"/>
      <c r="AC301" s="1448"/>
      <c r="AD301" s="1448"/>
      <c r="AE301" s="1448"/>
      <c r="AF301" s="1448"/>
    </row>
    <row r="302" spans="1:32" ht="18.75" customHeight="1">
      <c r="A302" s="1215"/>
      <c r="B302" s="354"/>
      <c r="C302" s="1129"/>
      <c r="D302" s="863"/>
      <c r="E302" s="315"/>
      <c r="F302" s="863"/>
      <c r="G302" s="452"/>
      <c r="H302" s="1403"/>
      <c r="I302" s="1126" t="s">
        <v>1900</v>
      </c>
      <c r="J302" s="1142" t="s">
        <v>2387</v>
      </c>
      <c r="K302" s="1142"/>
      <c r="L302" s="1142"/>
      <c r="M302" s="1125" t="s">
        <v>1900</v>
      </c>
      <c r="N302" s="1142" t="s">
        <v>2386</v>
      </c>
      <c r="O302" s="1205"/>
      <c r="P302" s="1142"/>
      <c r="Q302" s="1142"/>
      <c r="R302" s="1205"/>
      <c r="S302" s="1142"/>
      <c r="T302" s="1142"/>
      <c r="U302" s="1157"/>
      <c r="V302" s="1205"/>
      <c r="W302" s="1142"/>
      <c r="X302" s="1156"/>
      <c r="Y302" s="1187"/>
      <c r="Z302" s="101"/>
      <c r="AA302" s="101"/>
      <c r="AB302" s="1186"/>
      <c r="AC302" s="1448"/>
      <c r="AD302" s="1448"/>
      <c r="AE302" s="1448"/>
      <c r="AF302" s="1448"/>
    </row>
    <row r="303" spans="1:32" ht="18.75" customHeight="1">
      <c r="A303" s="1215"/>
      <c r="B303" s="354"/>
      <c r="C303" s="1129"/>
      <c r="D303" s="863"/>
      <c r="E303" s="315"/>
      <c r="F303" s="863"/>
      <c r="G303" s="452"/>
      <c r="H303" s="1041" t="s">
        <v>533</v>
      </c>
      <c r="I303" s="1136" t="s">
        <v>1900</v>
      </c>
      <c r="J303" s="1122" t="s">
        <v>2397</v>
      </c>
      <c r="K303" s="1145"/>
      <c r="L303" s="1195"/>
      <c r="M303" s="1135" t="s">
        <v>1900</v>
      </c>
      <c r="N303" s="1122" t="s">
        <v>2379</v>
      </c>
      <c r="O303" s="1132"/>
      <c r="P303" s="1132"/>
      <c r="Q303" s="1132"/>
      <c r="R303" s="1132"/>
      <c r="S303" s="1132"/>
      <c r="T303" s="1132"/>
      <c r="U303" s="1132"/>
      <c r="V303" s="1132"/>
      <c r="W303" s="1132"/>
      <c r="X303" s="1131"/>
      <c r="Y303" s="1187"/>
      <c r="Z303" s="101"/>
      <c r="AA303" s="101"/>
      <c r="AB303" s="1186"/>
      <c r="AC303" s="1448"/>
      <c r="AD303" s="1448"/>
      <c r="AE303" s="1448"/>
      <c r="AF303" s="1448"/>
    </row>
    <row r="304" spans="1:32" ht="18.75" customHeight="1">
      <c r="A304" s="1215"/>
      <c r="B304" s="354"/>
      <c r="C304" s="1129"/>
      <c r="D304" s="863"/>
      <c r="E304" s="315"/>
      <c r="F304" s="863"/>
      <c r="G304" s="452"/>
      <c r="H304" s="1041" t="s">
        <v>534</v>
      </c>
      <c r="I304" s="1136" t="s">
        <v>1900</v>
      </c>
      <c r="J304" s="1122" t="s">
        <v>2397</v>
      </c>
      <c r="K304" s="1145"/>
      <c r="L304" s="1195"/>
      <c r="M304" s="1135" t="s">
        <v>1900</v>
      </c>
      <c r="N304" s="1122" t="s">
        <v>2379</v>
      </c>
      <c r="O304" s="1132"/>
      <c r="P304" s="1132"/>
      <c r="Q304" s="1132"/>
      <c r="R304" s="1132"/>
      <c r="S304" s="1132"/>
      <c r="T304" s="1132"/>
      <c r="U304" s="1132"/>
      <c r="V304" s="1132"/>
      <c r="W304" s="1132"/>
      <c r="X304" s="1131"/>
      <c r="Y304" s="1187"/>
      <c r="Z304" s="101"/>
      <c r="AA304" s="101"/>
      <c r="AB304" s="1186"/>
      <c r="AC304" s="1448"/>
      <c r="AD304" s="1448"/>
      <c r="AE304" s="1448"/>
      <c r="AF304" s="1448"/>
    </row>
    <row r="305" spans="1:32" ht="18.75" customHeight="1">
      <c r="A305" s="1215"/>
      <c r="B305" s="354"/>
      <c r="C305" s="1129"/>
      <c r="D305" s="863"/>
      <c r="E305" s="315"/>
      <c r="F305" s="863"/>
      <c r="G305" s="452"/>
      <c r="H305" s="1041" t="s">
        <v>227</v>
      </c>
      <c r="I305" s="1136" t="s">
        <v>1900</v>
      </c>
      <c r="J305" s="1122" t="s">
        <v>2330</v>
      </c>
      <c r="K305" s="1145"/>
      <c r="L305" s="1135" t="s">
        <v>1900</v>
      </c>
      <c r="M305" s="1122" t="s">
        <v>2329</v>
      </c>
      <c r="N305" s="1132"/>
      <c r="O305" s="1132"/>
      <c r="P305" s="1132"/>
      <c r="Q305" s="1145"/>
      <c r="R305" s="1132"/>
      <c r="S305" s="1132"/>
      <c r="T305" s="1132"/>
      <c r="U305" s="1132"/>
      <c r="V305" s="1132"/>
      <c r="W305" s="1132"/>
      <c r="X305" s="1131"/>
      <c r="Y305" s="1187"/>
      <c r="Z305" s="101"/>
      <c r="AA305" s="101"/>
      <c r="AB305" s="1186"/>
      <c r="AC305" s="1448"/>
      <c r="AD305" s="1448"/>
      <c r="AE305" s="1448"/>
      <c r="AF305" s="1448"/>
    </row>
    <row r="306" spans="1:32" ht="18.75" customHeight="1">
      <c r="A306" s="1215"/>
      <c r="B306" s="354"/>
      <c r="C306" s="1129"/>
      <c r="D306" s="863"/>
      <c r="E306" s="315"/>
      <c r="F306" s="863"/>
      <c r="G306" s="452"/>
      <c r="H306" s="1041" t="s">
        <v>824</v>
      </c>
      <c r="I306" s="1136" t="s">
        <v>1900</v>
      </c>
      <c r="J306" s="1122" t="s">
        <v>2341</v>
      </c>
      <c r="K306" s="1145"/>
      <c r="L306" s="1195"/>
      <c r="M306" s="1135" t="s">
        <v>1900</v>
      </c>
      <c r="N306" s="1122" t="s">
        <v>2340</v>
      </c>
      <c r="O306" s="1132"/>
      <c r="P306" s="1132"/>
      <c r="Q306" s="1145"/>
      <c r="R306" s="1132"/>
      <c r="S306" s="1132"/>
      <c r="T306" s="1132"/>
      <c r="U306" s="1132"/>
      <c r="V306" s="1132"/>
      <c r="W306" s="1132"/>
      <c r="X306" s="1131"/>
      <c r="Y306" s="1187"/>
      <c r="Z306" s="101"/>
      <c r="AA306" s="101"/>
      <c r="AB306" s="1186"/>
      <c r="AC306" s="1448"/>
      <c r="AD306" s="1448"/>
      <c r="AE306" s="1448"/>
      <c r="AF306" s="1448"/>
    </row>
    <row r="307" spans="1:32" ht="18.75" customHeight="1">
      <c r="A307" s="1215"/>
      <c r="B307" s="354"/>
      <c r="C307" s="1129"/>
      <c r="D307" s="863"/>
      <c r="E307" s="315"/>
      <c r="F307" s="863"/>
      <c r="G307" s="452"/>
      <c r="H307" s="1041" t="s">
        <v>229</v>
      </c>
      <c r="I307" s="1136" t="s">
        <v>1900</v>
      </c>
      <c r="J307" s="1122" t="s">
        <v>2330</v>
      </c>
      <c r="K307" s="1145"/>
      <c r="L307" s="1135" t="s">
        <v>1900</v>
      </c>
      <c r="M307" s="1122" t="s">
        <v>2329</v>
      </c>
      <c r="N307" s="1132"/>
      <c r="O307" s="1132"/>
      <c r="P307" s="1132"/>
      <c r="Q307" s="1145"/>
      <c r="R307" s="1132"/>
      <c r="S307" s="1132"/>
      <c r="T307" s="1132"/>
      <c r="U307" s="1132"/>
      <c r="V307" s="1132"/>
      <c r="W307" s="1132"/>
      <c r="X307" s="1131"/>
      <c r="Y307" s="1187"/>
      <c r="Z307" s="101"/>
      <c r="AA307" s="101"/>
      <c r="AB307" s="1186"/>
      <c r="AC307" s="1448"/>
      <c r="AD307" s="1448"/>
      <c r="AE307" s="1448"/>
      <c r="AF307" s="1448"/>
    </row>
    <row r="308" spans="1:32" ht="18.75" customHeight="1">
      <c r="A308" s="1215"/>
      <c r="B308" s="354"/>
      <c r="C308" s="1129"/>
      <c r="D308" s="863"/>
      <c r="E308" s="315"/>
      <c r="F308" s="473" t="s">
        <v>1900</v>
      </c>
      <c r="G308" s="452" t="s">
        <v>2409</v>
      </c>
      <c r="H308" s="1041" t="s">
        <v>233</v>
      </c>
      <c r="I308" s="1136" t="s">
        <v>1900</v>
      </c>
      <c r="J308" s="1122" t="s">
        <v>2330</v>
      </c>
      <c r="K308" s="1122"/>
      <c r="L308" s="1135" t="s">
        <v>1900</v>
      </c>
      <c r="M308" s="1122" t="s">
        <v>2336</v>
      </c>
      <c r="N308" s="1122"/>
      <c r="O308" s="1135" t="s">
        <v>1900</v>
      </c>
      <c r="P308" s="1122" t="s">
        <v>2335</v>
      </c>
      <c r="Q308" s="1132"/>
      <c r="R308" s="1132"/>
      <c r="S308" s="1132"/>
      <c r="T308" s="1132"/>
      <c r="U308" s="1132"/>
      <c r="V308" s="1132"/>
      <c r="W308" s="1132"/>
      <c r="X308" s="1131"/>
      <c r="Y308" s="1187"/>
      <c r="Z308" s="101"/>
      <c r="AA308" s="101"/>
      <c r="AB308" s="1186"/>
      <c r="AC308" s="1448"/>
      <c r="AD308" s="1448"/>
      <c r="AE308" s="1448"/>
      <c r="AF308" s="1448"/>
    </row>
    <row r="309" spans="1:32" ht="18.75" customHeight="1">
      <c r="A309" s="1215"/>
      <c r="B309" s="354"/>
      <c r="C309" s="1129"/>
      <c r="D309" s="473" t="s">
        <v>1900</v>
      </c>
      <c r="E309" s="315" t="s">
        <v>2416</v>
      </c>
      <c r="F309" s="473" t="s">
        <v>1900</v>
      </c>
      <c r="G309" s="452" t="s">
        <v>2408</v>
      </c>
      <c r="H309" s="1041" t="s">
        <v>508</v>
      </c>
      <c r="I309" s="1136" t="s">
        <v>1900</v>
      </c>
      <c r="J309" s="1122" t="s">
        <v>2330</v>
      </c>
      <c r="K309" s="1122"/>
      <c r="L309" s="1135" t="s">
        <v>1900</v>
      </c>
      <c r="M309" s="1122" t="s">
        <v>2336</v>
      </c>
      <c r="N309" s="1122"/>
      <c r="O309" s="1135" t="s">
        <v>1900</v>
      </c>
      <c r="P309" s="1122" t="s">
        <v>2335</v>
      </c>
      <c r="Q309" s="1132"/>
      <c r="R309" s="1132"/>
      <c r="S309" s="1132"/>
      <c r="T309" s="1132"/>
      <c r="U309" s="1132"/>
      <c r="V309" s="1132"/>
      <c r="W309" s="1132"/>
      <c r="X309" s="1131"/>
      <c r="Y309" s="1187"/>
      <c r="Z309" s="101"/>
      <c r="AA309" s="101"/>
      <c r="AB309" s="1186"/>
      <c r="AC309" s="1448"/>
      <c r="AD309" s="1448"/>
      <c r="AE309" s="1448"/>
      <c r="AF309" s="1448"/>
    </row>
    <row r="310" spans="1:32" ht="18.75" customHeight="1">
      <c r="A310" s="1215"/>
      <c r="B310" s="354"/>
      <c r="C310" s="1129"/>
      <c r="D310" s="863"/>
      <c r="E310" s="315"/>
      <c r="F310" s="473" t="s">
        <v>1900</v>
      </c>
      <c r="G310" s="452" t="s">
        <v>2505</v>
      </c>
      <c r="H310" s="1404" t="s">
        <v>516</v>
      </c>
      <c r="I310" s="1191" t="s">
        <v>1900</v>
      </c>
      <c r="J310" s="1189" t="s">
        <v>2405</v>
      </c>
      <c r="K310" s="1189"/>
      <c r="L310" s="1159"/>
      <c r="M310" s="1159"/>
      <c r="N310" s="1159"/>
      <c r="O310" s="1159"/>
      <c r="P310" s="1190" t="s">
        <v>1900</v>
      </c>
      <c r="Q310" s="1189" t="s">
        <v>2404</v>
      </c>
      <c r="R310" s="1159"/>
      <c r="S310" s="1159"/>
      <c r="T310" s="1159"/>
      <c r="U310" s="1159"/>
      <c r="V310" s="1159"/>
      <c r="W310" s="1159"/>
      <c r="X310" s="1158"/>
      <c r="Y310" s="1187"/>
      <c r="Z310" s="101"/>
      <c r="AA310" s="101"/>
      <c r="AB310" s="1186"/>
      <c r="AC310" s="1448"/>
      <c r="AD310" s="1448"/>
      <c r="AE310" s="1448"/>
      <c r="AF310" s="1448"/>
    </row>
    <row r="311" spans="1:32" ht="18.75" customHeight="1">
      <c r="A311" s="1215"/>
      <c r="B311" s="354"/>
      <c r="C311" s="1129"/>
      <c r="D311" s="863"/>
      <c r="E311" s="315"/>
      <c r="F311" s="863"/>
      <c r="G311" s="452"/>
      <c r="H311" s="1403"/>
      <c r="I311" s="1126" t="s">
        <v>1900</v>
      </c>
      <c r="J311" s="1124" t="s">
        <v>2403</v>
      </c>
      <c r="K311" s="1157"/>
      <c r="L311" s="1157"/>
      <c r="M311" s="1157"/>
      <c r="N311" s="1157"/>
      <c r="O311" s="1157"/>
      <c r="P311" s="1157"/>
      <c r="Q311" s="1142"/>
      <c r="R311" s="1157"/>
      <c r="S311" s="1157"/>
      <c r="T311" s="1157"/>
      <c r="U311" s="1157"/>
      <c r="V311" s="1157"/>
      <c r="W311" s="1157"/>
      <c r="X311" s="1156"/>
      <c r="Y311" s="1187"/>
      <c r="Z311" s="101"/>
      <c r="AA311" s="101"/>
      <c r="AB311" s="1186"/>
      <c r="AC311" s="1448"/>
      <c r="AD311" s="1448"/>
      <c r="AE311" s="1448"/>
      <c r="AF311" s="1448"/>
    </row>
    <row r="312" spans="1:32" ht="18.75" customHeight="1">
      <c r="A312" s="1215"/>
      <c r="B312" s="354"/>
      <c r="C312" s="1129"/>
      <c r="D312" s="863"/>
      <c r="E312" s="315"/>
      <c r="F312" s="863"/>
      <c r="G312" s="452"/>
      <c r="H312" s="1404" t="s">
        <v>210</v>
      </c>
      <c r="I312" s="1191" t="s">
        <v>1900</v>
      </c>
      <c r="J312" s="1189" t="s">
        <v>2402</v>
      </c>
      <c r="K312" s="1188"/>
      <c r="L312" s="1203"/>
      <c r="M312" s="1190" t="s">
        <v>1900</v>
      </c>
      <c r="N312" s="1189" t="s">
        <v>2401</v>
      </c>
      <c r="O312" s="1159"/>
      <c r="P312" s="1159"/>
      <c r="Q312" s="1190" t="s">
        <v>1900</v>
      </c>
      <c r="R312" s="1189" t="s">
        <v>2400</v>
      </c>
      <c r="S312" s="1159"/>
      <c r="T312" s="1159"/>
      <c r="U312" s="1159"/>
      <c r="V312" s="1159"/>
      <c r="W312" s="1159"/>
      <c r="X312" s="1158"/>
      <c r="Y312" s="1187"/>
      <c r="Z312" s="101"/>
      <c r="AA312" s="101"/>
      <c r="AB312" s="1186"/>
      <c r="AC312" s="1448"/>
      <c r="AD312" s="1448"/>
      <c r="AE312" s="1448"/>
      <c r="AF312" s="1448"/>
    </row>
    <row r="313" spans="1:32" ht="18.75" customHeight="1">
      <c r="A313" s="1215"/>
      <c r="B313" s="354"/>
      <c r="C313" s="1129"/>
      <c r="D313" s="863"/>
      <c r="E313" s="315"/>
      <c r="F313" s="863"/>
      <c r="G313" s="452"/>
      <c r="H313" s="1403"/>
      <c r="I313" s="1126" t="s">
        <v>1900</v>
      </c>
      <c r="J313" s="1124" t="s">
        <v>2399</v>
      </c>
      <c r="K313" s="1157"/>
      <c r="L313" s="1157"/>
      <c r="M313" s="1157"/>
      <c r="N313" s="1157"/>
      <c r="O313" s="1157"/>
      <c r="P313" s="1157"/>
      <c r="Q313" s="1125" t="s">
        <v>1900</v>
      </c>
      <c r="R313" s="1124" t="s">
        <v>2398</v>
      </c>
      <c r="S313" s="1142"/>
      <c r="T313" s="1157"/>
      <c r="U313" s="1157"/>
      <c r="V313" s="1157"/>
      <c r="W313" s="1157"/>
      <c r="X313" s="1156"/>
      <c r="Y313" s="1187"/>
      <c r="Z313" s="101"/>
      <c r="AA313" s="101"/>
      <c r="AB313" s="1186"/>
      <c r="AC313" s="1448"/>
      <c r="AD313" s="1448"/>
      <c r="AE313" s="1448"/>
      <c r="AF313" s="1448"/>
    </row>
    <row r="314" spans="1:32" ht="18.75" customHeight="1">
      <c r="A314" s="1215"/>
      <c r="B314" s="354"/>
      <c r="C314" s="1129"/>
      <c r="D314" s="863"/>
      <c r="E314" s="315"/>
      <c r="F314" s="863"/>
      <c r="G314" s="452"/>
      <c r="H314" s="1046" t="s">
        <v>235</v>
      </c>
      <c r="I314" s="1136" t="s">
        <v>1900</v>
      </c>
      <c r="J314" s="1122" t="s">
        <v>2330</v>
      </c>
      <c r="K314" s="1122"/>
      <c r="L314" s="1135" t="s">
        <v>1900</v>
      </c>
      <c r="M314" s="1122" t="s">
        <v>2377</v>
      </c>
      <c r="N314" s="1122"/>
      <c r="O314" s="1135" t="s">
        <v>1900</v>
      </c>
      <c r="P314" s="1122" t="s">
        <v>2376</v>
      </c>
      <c r="Q314" s="1134"/>
      <c r="R314" s="1135" t="s">
        <v>1900</v>
      </c>
      <c r="S314" s="1122" t="s">
        <v>2378</v>
      </c>
      <c r="T314" s="1134"/>
      <c r="U314" s="1134"/>
      <c r="V314" s="1134"/>
      <c r="W314" s="1134"/>
      <c r="X314" s="1133"/>
      <c r="Y314" s="1187"/>
      <c r="Z314" s="101"/>
      <c r="AA314" s="101"/>
      <c r="AB314" s="1186"/>
      <c r="AC314" s="1448"/>
      <c r="AD314" s="1448"/>
      <c r="AE314" s="1448"/>
      <c r="AF314" s="1448"/>
    </row>
    <row r="315" spans="1:32" ht="18.75" customHeight="1">
      <c r="A315" s="1215"/>
      <c r="B315" s="354"/>
      <c r="C315" s="1129"/>
      <c r="D315" s="863"/>
      <c r="E315" s="315"/>
      <c r="F315" s="863"/>
      <c r="G315" s="452"/>
      <c r="H315" s="1405" t="s">
        <v>1154</v>
      </c>
      <c r="I315" s="1409" t="s">
        <v>1900</v>
      </c>
      <c r="J315" s="1408" t="s">
        <v>2330</v>
      </c>
      <c r="K315" s="1408"/>
      <c r="L315" s="1407" t="s">
        <v>1900</v>
      </c>
      <c r="M315" s="1408" t="s">
        <v>2329</v>
      </c>
      <c r="N315" s="1408"/>
      <c r="O315" s="1144"/>
      <c r="P315" s="1144"/>
      <c r="Q315" s="1144"/>
      <c r="R315" s="1144"/>
      <c r="S315" s="1144"/>
      <c r="T315" s="1144"/>
      <c r="U315" s="1144"/>
      <c r="V315" s="1144"/>
      <c r="W315" s="1144"/>
      <c r="X315" s="1143"/>
      <c r="Y315" s="1187"/>
      <c r="Z315" s="101"/>
      <c r="AA315" s="101"/>
      <c r="AB315" s="1186"/>
      <c r="AC315" s="1448"/>
      <c r="AD315" s="1448"/>
      <c r="AE315" s="1448"/>
      <c r="AF315" s="1448"/>
    </row>
    <row r="316" spans="1:32" ht="18.75" customHeight="1">
      <c r="A316" s="1215"/>
      <c r="B316" s="354"/>
      <c r="C316" s="1129"/>
      <c r="D316" s="863"/>
      <c r="E316" s="315"/>
      <c r="F316" s="863"/>
      <c r="G316" s="452"/>
      <c r="H316" s="1406"/>
      <c r="I316" s="1409"/>
      <c r="J316" s="1408"/>
      <c r="K316" s="1408"/>
      <c r="L316" s="1407"/>
      <c r="M316" s="1408"/>
      <c r="N316" s="1408"/>
      <c r="O316" s="1142"/>
      <c r="P316" s="1142"/>
      <c r="Q316" s="1142"/>
      <c r="R316" s="1142"/>
      <c r="S316" s="1142"/>
      <c r="T316" s="1142"/>
      <c r="U316" s="1142"/>
      <c r="V316" s="1142"/>
      <c r="W316" s="1142"/>
      <c r="X316" s="1141"/>
      <c r="Y316" s="1187"/>
      <c r="Z316" s="101"/>
      <c r="AA316" s="101"/>
      <c r="AB316" s="1186"/>
      <c r="AC316" s="1448"/>
      <c r="AD316" s="1448"/>
      <c r="AE316" s="1448"/>
      <c r="AF316" s="1448"/>
    </row>
    <row r="317" spans="1:32" ht="18.75" customHeight="1">
      <c r="A317" s="1215"/>
      <c r="B317" s="354"/>
      <c r="C317" s="1129"/>
      <c r="D317" s="863"/>
      <c r="E317" s="315"/>
      <c r="F317" s="863"/>
      <c r="G317" s="452"/>
      <c r="H317" s="1046" t="s">
        <v>286</v>
      </c>
      <c r="I317" s="1136" t="s">
        <v>1900</v>
      </c>
      <c r="J317" s="1122" t="s">
        <v>2330</v>
      </c>
      <c r="K317" s="1122"/>
      <c r="L317" s="1135" t="s">
        <v>1900</v>
      </c>
      <c r="M317" s="1122" t="s">
        <v>2377</v>
      </c>
      <c r="N317" s="1122"/>
      <c r="O317" s="1135" t="s">
        <v>1900</v>
      </c>
      <c r="P317" s="1122" t="s">
        <v>2376</v>
      </c>
      <c r="Q317" s="1134"/>
      <c r="R317" s="1135" t="s">
        <v>1900</v>
      </c>
      <c r="S317" s="1122" t="s">
        <v>2375</v>
      </c>
      <c r="T317" s="1132"/>
      <c r="U317" s="1132"/>
      <c r="V317" s="1132"/>
      <c r="W317" s="1132"/>
      <c r="X317" s="1131"/>
      <c r="Y317" s="1187"/>
      <c r="Z317" s="101"/>
      <c r="AA317" s="101"/>
      <c r="AB317" s="1186"/>
      <c r="AC317" s="1448"/>
      <c r="AD317" s="1448"/>
      <c r="AE317" s="1448"/>
      <c r="AF317" s="1448"/>
    </row>
    <row r="318" spans="1:32" ht="18.75" customHeight="1">
      <c r="A318" s="1215"/>
      <c r="B318" s="354"/>
      <c r="C318" s="1129"/>
      <c r="D318" s="863"/>
      <c r="E318" s="315"/>
      <c r="F318" s="863"/>
      <c r="G318" s="452"/>
      <c r="H318" s="1192" t="s">
        <v>2374</v>
      </c>
      <c r="I318" s="1191" t="s">
        <v>1900</v>
      </c>
      <c r="J318" s="1189" t="s">
        <v>2373</v>
      </c>
      <c r="K318" s="1189"/>
      <c r="L318" s="1190" t="s">
        <v>1900</v>
      </c>
      <c r="M318" s="1189" t="s">
        <v>2372</v>
      </c>
      <c r="N318" s="1189"/>
      <c r="O318" s="1190" t="s">
        <v>1900</v>
      </c>
      <c r="P318" s="1189" t="s">
        <v>2371</v>
      </c>
      <c r="Q318" s="1144"/>
      <c r="R318" s="1190"/>
      <c r="S318" s="1189"/>
      <c r="T318" s="1159"/>
      <c r="U318" s="1159"/>
      <c r="V318" s="1159"/>
      <c r="W318" s="1159"/>
      <c r="X318" s="1158"/>
      <c r="Y318" s="1187"/>
      <c r="Z318" s="101"/>
      <c r="AA318" s="101"/>
      <c r="AB318" s="1186"/>
      <c r="AC318" s="1449"/>
      <c r="AD318" s="1449"/>
      <c r="AE318" s="1449"/>
      <c r="AF318" s="1449"/>
    </row>
    <row r="319" spans="1:32" ht="18.75" customHeight="1">
      <c r="A319" s="1215"/>
      <c r="B319" s="354"/>
      <c r="C319" s="1129"/>
      <c r="D319" s="85"/>
      <c r="E319" s="1154"/>
      <c r="F319" s="85"/>
      <c r="G319" s="1119"/>
      <c r="H319" s="1183" t="s">
        <v>2370</v>
      </c>
      <c r="I319" s="1182" t="s">
        <v>1900</v>
      </c>
      <c r="J319" s="1180" t="s">
        <v>2330</v>
      </c>
      <c r="K319" s="1180"/>
      <c r="L319" s="1181" t="s">
        <v>1900</v>
      </c>
      <c r="M319" s="1180" t="s">
        <v>2329</v>
      </c>
      <c r="N319" s="1180"/>
      <c r="O319" s="1180"/>
      <c r="P319" s="1180"/>
      <c r="Q319" s="1179"/>
      <c r="R319" s="1179"/>
      <c r="S319" s="1179"/>
      <c r="T319" s="1179"/>
      <c r="U319" s="1179"/>
      <c r="V319" s="1179"/>
      <c r="W319" s="1179"/>
      <c r="X319" s="1178"/>
      <c r="Y319" s="1177"/>
      <c r="Z319" s="1176"/>
      <c r="AA319" s="1176"/>
      <c r="AB319" s="1175"/>
      <c r="AC319" s="1450"/>
      <c r="AD319" s="1450"/>
      <c r="AE319" s="1450"/>
      <c r="AF319" s="1450"/>
    </row>
    <row r="320" spans="1:32" ht="18.75" customHeight="1">
      <c r="A320" s="1139" t="s">
        <v>1900</v>
      </c>
      <c r="B320" s="354" t="s">
        <v>1139</v>
      </c>
      <c r="C320" s="1129" t="s">
        <v>822</v>
      </c>
      <c r="D320" s="6"/>
      <c r="E320" s="23"/>
      <c r="F320" s="6"/>
      <c r="G320" s="1152"/>
      <c r="H320" s="1402" t="s">
        <v>203</v>
      </c>
      <c r="I320" s="1169" t="s">
        <v>1900</v>
      </c>
      <c r="J320" s="22" t="s">
        <v>2397</v>
      </c>
      <c r="K320" s="1055"/>
      <c r="L320" s="438"/>
      <c r="M320" s="1197" t="s">
        <v>1900</v>
      </c>
      <c r="N320" s="22" t="s">
        <v>2396</v>
      </c>
      <c r="O320" s="7"/>
      <c r="P320" s="7"/>
      <c r="Q320" s="1197" t="s">
        <v>1900</v>
      </c>
      <c r="R320" s="22" t="s">
        <v>2395</v>
      </c>
      <c r="S320" s="7"/>
      <c r="T320" s="7"/>
      <c r="U320" s="1197" t="s">
        <v>1900</v>
      </c>
      <c r="V320" s="22" t="s">
        <v>2394</v>
      </c>
      <c r="W320" s="7"/>
      <c r="X320" s="4"/>
      <c r="Y320" s="473" t="s">
        <v>1900</v>
      </c>
      <c r="Z320" s="22" t="s">
        <v>2393</v>
      </c>
      <c r="AA320" s="22"/>
      <c r="AB320" s="1196"/>
      <c r="AC320" s="1446"/>
      <c r="AD320" s="1446"/>
      <c r="AE320" s="1446"/>
      <c r="AF320" s="1446"/>
    </row>
    <row r="321" spans="1:32" ht="18.75" customHeight="1">
      <c r="A321" s="1215"/>
      <c r="B321" s="354"/>
      <c r="C321" s="1129"/>
      <c r="D321" s="863"/>
      <c r="E321" s="315"/>
      <c r="F321" s="863"/>
      <c r="G321" s="452"/>
      <c r="H321" s="1403"/>
      <c r="I321" s="1126" t="s">
        <v>1900</v>
      </c>
      <c r="J321" s="1124" t="s">
        <v>2392</v>
      </c>
      <c r="K321" s="1123"/>
      <c r="L321" s="1205"/>
      <c r="M321" s="1125" t="s">
        <v>1900</v>
      </c>
      <c r="N321" s="1124" t="s">
        <v>2391</v>
      </c>
      <c r="O321" s="1142"/>
      <c r="P321" s="1142"/>
      <c r="Q321" s="1142"/>
      <c r="R321" s="1142"/>
      <c r="S321" s="1142"/>
      <c r="T321" s="1142"/>
      <c r="U321" s="1142"/>
      <c r="V321" s="1142"/>
      <c r="W321" s="1142"/>
      <c r="X321" s="1141"/>
      <c r="Y321" s="473" t="s">
        <v>1900</v>
      </c>
      <c r="Z321" s="2" t="s">
        <v>2390</v>
      </c>
      <c r="AA321" s="101"/>
      <c r="AB321" s="1186"/>
      <c r="AC321" s="1447"/>
      <c r="AD321" s="1447"/>
      <c r="AE321" s="1447"/>
      <c r="AF321" s="1447"/>
    </row>
    <row r="322" spans="1:32" ht="18.75" customHeight="1">
      <c r="A322" s="1215"/>
      <c r="B322" s="354"/>
      <c r="C322" s="1129"/>
      <c r="D322" s="863"/>
      <c r="E322" s="315"/>
      <c r="F322" s="863"/>
      <c r="G322" s="452"/>
      <c r="H322" s="1404" t="s">
        <v>197</v>
      </c>
      <c r="I322" s="1191" t="s">
        <v>1900</v>
      </c>
      <c r="J322" s="1189" t="s">
        <v>2330</v>
      </c>
      <c r="K322" s="1189"/>
      <c r="L322" s="1203"/>
      <c r="M322" s="1190" t="s">
        <v>1900</v>
      </c>
      <c r="N322" s="1189" t="s">
        <v>2389</v>
      </c>
      <c r="O322" s="1189"/>
      <c r="P322" s="1203"/>
      <c r="Q322" s="1190" t="s">
        <v>1900</v>
      </c>
      <c r="R322" s="1144" t="s">
        <v>2388</v>
      </c>
      <c r="S322" s="1144"/>
      <c r="T322" s="1144"/>
      <c r="U322" s="1159"/>
      <c r="V322" s="1203"/>
      <c r="W322" s="1144"/>
      <c r="X322" s="1158"/>
      <c r="Y322" s="1187"/>
      <c r="Z322" s="101"/>
      <c r="AA322" s="101"/>
      <c r="AB322" s="1186"/>
      <c r="AC322" s="1448"/>
      <c r="AD322" s="1448"/>
      <c r="AE322" s="1448"/>
      <c r="AF322" s="1448"/>
    </row>
    <row r="323" spans="1:32" ht="18.75" customHeight="1">
      <c r="A323" s="1215"/>
      <c r="B323" s="354"/>
      <c r="C323" s="1129"/>
      <c r="D323" s="863"/>
      <c r="E323" s="315"/>
      <c r="F323" s="863"/>
      <c r="G323" s="452"/>
      <c r="H323" s="1403"/>
      <c r="I323" s="1126" t="s">
        <v>1900</v>
      </c>
      <c r="J323" s="1142" t="s">
        <v>2387</v>
      </c>
      <c r="K323" s="1142"/>
      <c r="L323" s="1142"/>
      <c r="M323" s="1125" t="s">
        <v>1900</v>
      </c>
      <c r="N323" s="1142" t="s">
        <v>2386</v>
      </c>
      <c r="O323" s="1205"/>
      <c r="P323" s="1142"/>
      <c r="Q323" s="1142"/>
      <c r="R323" s="1205"/>
      <c r="S323" s="1142"/>
      <c r="T323" s="1142"/>
      <c r="U323" s="1157"/>
      <c r="V323" s="1205"/>
      <c r="W323" s="1142"/>
      <c r="X323" s="1156"/>
      <c r="Y323" s="1187"/>
      <c r="Z323" s="101"/>
      <c r="AA323" s="101"/>
      <c r="AB323" s="1186"/>
      <c r="AC323" s="1448"/>
      <c r="AD323" s="1448"/>
      <c r="AE323" s="1448"/>
      <c r="AF323" s="1448"/>
    </row>
    <row r="324" spans="1:32" ht="18.75" customHeight="1">
      <c r="A324" s="1215"/>
      <c r="B324" s="354"/>
      <c r="C324" s="1129"/>
      <c r="D324" s="863"/>
      <c r="E324" s="315"/>
      <c r="F324" s="863"/>
      <c r="G324" s="452"/>
      <c r="H324" s="1041" t="s">
        <v>533</v>
      </c>
      <c r="I324" s="1136" t="s">
        <v>1900</v>
      </c>
      <c r="J324" s="1122" t="s">
        <v>2397</v>
      </c>
      <c r="K324" s="1145"/>
      <c r="L324" s="1195"/>
      <c r="M324" s="1135" t="s">
        <v>1900</v>
      </c>
      <c r="N324" s="1122" t="s">
        <v>2379</v>
      </c>
      <c r="O324" s="1132"/>
      <c r="P324" s="1132"/>
      <c r="Q324" s="1132"/>
      <c r="R324" s="1132"/>
      <c r="S324" s="1132"/>
      <c r="T324" s="1132"/>
      <c r="U324" s="1132"/>
      <c r="V324" s="1132"/>
      <c r="W324" s="1132"/>
      <c r="X324" s="1131"/>
      <c r="Y324" s="1187"/>
      <c r="Z324" s="101"/>
      <c r="AA324" s="101"/>
      <c r="AB324" s="1186"/>
      <c r="AC324" s="1448"/>
      <c r="AD324" s="1448"/>
      <c r="AE324" s="1448"/>
      <c r="AF324" s="1448"/>
    </row>
    <row r="325" spans="1:32" ht="18.75" customHeight="1">
      <c r="A325" s="1215"/>
      <c r="B325" s="354"/>
      <c r="C325" s="1129"/>
      <c r="D325" s="863"/>
      <c r="E325" s="315"/>
      <c r="F325" s="863"/>
      <c r="G325" s="452"/>
      <c r="H325" s="1041" t="s">
        <v>534</v>
      </c>
      <c r="I325" s="1136" t="s">
        <v>1900</v>
      </c>
      <c r="J325" s="1122" t="s">
        <v>2397</v>
      </c>
      <c r="K325" s="1145"/>
      <c r="L325" s="1195"/>
      <c r="M325" s="1135" t="s">
        <v>1900</v>
      </c>
      <c r="N325" s="1122" t="s">
        <v>2379</v>
      </c>
      <c r="O325" s="1132"/>
      <c r="P325" s="1132"/>
      <c r="Q325" s="1132"/>
      <c r="R325" s="1132"/>
      <c r="S325" s="1132"/>
      <c r="T325" s="1132"/>
      <c r="U325" s="1132"/>
      <c r="V325" s="1132"/>
      <c r="W325" s="1132"/>
      <c r="X325" s="1131"/>
      <c r="Y325" s="1187"/>
      <c r="Z325" s="101"/>
      <c r="AA325" s="101"/>
      <c r="AB325" s="1186"/>
      <c r="AC325" s="1448"/>
      <c r="AD325" s="1448"/>
      <c r="AE325" s="1448"/>
      <c r="AF325" s="1448"/>
    </row>
    <row r="326" spans="1:32" ht="18.75" customHeight="1">
      <c r="A326" s="1215"/>
      <c r="B326" s="354"/>
      <c r="C326" s="1129"/>
      <c r="D326" s="863"/>
      <c r="E326" s="315"/>
      <c r="F326" s="863"/>
      <c r="G326" s="452"/>
      <c r="H326" s="1041" t="s">
        <v>227</v>
      </c>
      <c r="I326" s="1136" t="s">
        <v>1900</v>
      </c>
      <c r="J326" s="1122" t="s">
        <v>2330</v>
      </c>
      <c r="K326" s="1145"/>
      <c r="L326" s="1135" t="s">
        <v>1900</v>
      </c>
      <c r="M326" s="1122" t="s">
        <v>2329</v>
      </c>
      <c r="N326" s="1132"/>
      <c r="O326" s="1132"/>
      <c r="P326" s="1132"/>
      <c r="Q326" s="1132"/>
      <c r="R326" s="1132"/>
      <c r="S326" s="1132"/>
      <c r="T326" s="1132"/>
      <c r="U326" s="1132"/>
      <c r="V326" s="1132"/>
      <c r="W326" s="1132"/>
      <c r="X326" s="1131"/>
      <c r="Y326" s="1187"/>
      <c r="Z326" s="101"/>
      <c r="AA326" s="101"/>
      <c r="AB326" s="1186"/>
      <c r="AC326" s="1448"/>
      <c r="AD326" s="1448"/>
      <c r="AE326" s="1448"/>
      <c r="AF326" s="1448"/>
    </row>
    <row r="327" spans="1:32" ht="18.75" customHeight="1">
      <c r="A327" s="1215"/>
      <c r="B327" s="354"/>
      <c r="C327" s="1129"/>
      <c r="D327" s="863"/>
      <c r="E327" s="315"/>
      <c r="F327" s="863"/>
      <c r="G327" s="452"/>
      <c r="H327" s="1041" t="s">
        <v>201</v>
      </c>
      <c r="I327" s="1136" t="s">
        <v>1900</v>
      </c>
      <c r="J327" s="1122" t="s">
        <v>2341</v>
      </c>
      <c r="K327" s="1145"/>
      <c r="L327" s="1195"/>
      <c r="M327" s="1135" t="s">
        <v>1900</v>
      </c>
      <c r="N327" s="1122" t="s">
        <v>2340</v>
      </c>
      <c r="O327" s="1132"/>
      <c r="P327" s="1132"/>
      <c r="Q327" s="1132"/>
      <c r="R327" s="1132"/>
      <c r="S327" s="1132"/>
      <c r="T327" s="1132"/>
      <c r="U327" s="1132"/>
      <c r="V327" s="1132"/>
      <c r="W327" s="1132"/>
      <c r="X327" s="1131"/>
      <c r="Y327" s="1187"/>
      <c r="Z327" s="101"/>
      <c r="AA327" s="101"/>
      <c r="AB327" s="1186"/>
      <c r="AC327" s="1448"/>
      <c r="AD327" s="1448"/>
      <c r="AE327" s="1448"/>
      <c r="AF327" s="1448"/>
    </row>
    <row r="328" spans="1:32" ht="18.75" customHeight="1">
      <c r="A328" s="1215"/>
      <c r="B328" s="354"/>
      <c r="C328" s="1129"/>
      <c r="D328" s="863"/>
      <c r="E328" s="315"/>
      <c r="F328" s="473" t="s">
        <v>1900</v>
      </c>
      <c r="G328" s="452" t="s">
        <v>2414</v>
      </c>
      <c r="H328" s="1041" t="s">
        <v>229</v>
      </c>
      <c r="I328" s="1136" t="s">
        <v>1900</v>
      </c>
      <c r="J328" s="1122" t="s">
        <v>2330</v>
      </c>
      <c r="K328" s="1145"/>
      <c r="L328" s="1135" t="s">
        <v>1900</v>
      </c>
      <c r="M328" s="1122" t="s">
        <v>2329</v>
      </c>
      <c r="N328" s="1132"/>
      <c r="O328" s="1132"/>
      <c r="P328" s="1132"/>
      <c r="Q328" s="1132"/>
      <c r="R328" s="1132"/>
      <c r="S328" s="1132"/>
      <c r="T328" s="1132"/>
      <c r="U328" s="1132"/>
      <c r="V328" s="1132"/>
      <c r="W328" s="1132"/>
      <c r="X328" s="1131"/>
      <c r="Y328" s="1187"/>
      <c r="Z328" s="101"/>
      <c r="AA328" s="101"/>
      <c r="AB328" s="1186"/>
      <c r="AC328" s="1448"/>
      <c r="AD328" s="1448"/>
      <c r="AE328" s="1448"/>
      <c r="AF328" s="1448"/>
    </row>
    <row r="329" spans="1:32" ht="18.75" customHeight="1">
      <c r="A329" s="1215"/>
      <c r="B329" s="354"/>
      <c r="C329" s="1129"/>
      <c r="D329" s="473" t="s">
        <v>1900</v>
      </c>
      <c r="E329" s="315" t="s">
        <v>2504</v>
      </c>
      <c r="F329" s="473" t="s">
        <v>1900</v>
      </c>
      <c r="G329" s="452" t="s">
        <v>2413</v>
      </c>
      <c r="H329" s="1041" t="s">
        <v>233</v>
      </c>
      <c r="I329" s="1136" t="s">
        <v>1900</v>
      </c>
      <c r="J329" s="1122" t="s">
        <v>2330</v>
      </c>
      <c r="K329" s="1122"/>
      <c r="L329" s="1135" t="s">
        <v>1900</v>
      </c>
      <c r="M329" s="1122" t="s">
        <v>2336</v>
      </c>
      <c r="N329" s="1122"/>
      <c r="O329" s="1135" t="s">
        <v>1900</v>
      </c>
      <c r="P329" s="1122" t="s">
        <v>2335</v>
      </c>
      <c r="Q329" s="1132"/>
      <c r="R329" s="1132"/>
      <c r="S329" s="1132"/>
      <c r="T329" s="1132"/>
      <c r="U329" s="1132"/>
      <c r="V329" s="1132"/>
      <c r="W329" s="1132"/>
      <c r="X329" s="1131"/>
      <c r="Y329" s="1187"/>
      <c r="Z329" s="101"/>
      <c r="AA329" s="101"/>
      <c r="AB329" s="1186"/>
      <c r="AC329" s="1448"/>
      <c r="AD329" s="1448"/>
      <c r="AE329" s="1448"/>
      <c r="AF329" s="1448"/>
    </row>
    <row r="330" spans="1:32" ht="18.75" customHeight="1">
      <c r="A330" s="1215"/>
      <c r="B330" s="354"/>
      <c r="C330" s="1129"/>
      <c r="D330" s="863"/>
      <c r="E330" s="315"/>
      <c r="F330" s="473" t="s">
        <v>1900</v>
      </c>
      <c r="G330" s="452" t="s">
        <v>2412</v>
      </c>
      <c r="H330" s="1041" t="s">
        <v>508</v>
      </c>
      <c r="I330" s="1136" t="s">
        <v>1900</v>
      </c>
      <c r="J330" s="1122" t="s">
        <v>2330</v>
      </c>
      <c r="K330" s="1122"/>
      <c r="L330" s="1135" t="s">
        <v>1900</v>
      </c>
      <c r="M330" s="1122" t="s">
        <v>2336</v>
      </c>
      <c r="N330" s="1122"/>
      <c r="O330" s="1135" t="s">
        <v>1900</v>
      </c>
      <c r="P330" s="1122" t="s">
        <v>2335</v>
      </c>
      <c r="Q330" s="1132"/>
      <c r="R330" s="1132"/>
      <c r="S330" s="1132"/>
      <c r="T330" s="1132"/>
      <c r="U330" s="1132"/>
      <c r="V330" s="1132"/>
      <c r="W330" s="1132"/>
      <c r="X330" s="1131"/>
      <c r="Y330" s="1187"/>
      <c r="Z330" s="101"/>
      <c r="AA330" s="101"/>
      <c r="AB330" s="1186"/>
      <c r="AC330" s="1448"/>
      <c r="AD330" s="1448"/>
      <c r="AE330" s="1448"/>
      <c r="AF330" s="1448"/>
    </row>
    <row r="331" spans="1:32" ht="18.75" customHeight="1">
      <c r="A331" s="1215"/>
      <c r="B331" s="354"/>
      <c r="C331" s="1129"/>
      <c r="D331" s="863"/>
      <c r="E331" s="315"/>
      <c r="F331" s="863"/>
      <c r="G331" s="452"/>
      <c r="H331" s="1404" t="s">
        <v>518</v>
      </c>
      <c r="I331" s="1191" t="s">
        <v>1900</v>
      </c>
      <c r="J331" s="1189" t="s">
        <v>2405</v>
      </c>
      <c r="K331" s="1189"/>
      <c r="L331" s="1159"/>
      <c r="M331" s="1159"/>
      <c r="N331" s="1159"/>
      <c r="O331" s="1159"/>
      <c r="P331" s="1190" t="s">
        <v>1900</v>
      </c>
      <c r="Q331" s="1189" t="s">
        <v>2404</v>
      </c>
      <c r="R331" s="1159"/>
      <c r="S331" s="1159"/>
      <c r="T331" s="1159"/>
      <c r="U331" s="1159"/>
      <c r="V331" s="1159"/>
      <c r="W331" s="1159"/>
      <c r="X331" s="1158"/>
      <c r="Y331" s="1187"/>
      <c r="Z331" s="101"/>
      <c r="AA331" s="101"/>
      <c r="AB331" s="1186"/>
      <c r="AC331" s="1448"/>
      <c r="AD331" s="1448"/>
      <c r="AE331" s="1448"/>
      <c r="AF331" s="1448"/>
    </row>
    <row r="332" spans="1:32" ht="18.75" customHeight="1">
      <c r="A332" s="1215"/>
      <c r="B332" s="354"/>
      <c r="C332" s="1129"/>
      <c r="D332" s="863"/>
      <c r="E332" s="315"/>
      <c r="F332" s="863"/>
      <c r="G332" s="452"/>
      <c r="H332" s="1403"/>
      <c r="I332" s="1126" t="s">
        <v>1900</v>
      </c>
      <c r="J332" s="1124" t="s">
        <v>2403</v>
      </c>
      <c r="K332" s="1157"/>
      <c r="L332" s="1157"/>
      <c r="M332" s="1157"/>
      <c r="N332" s="1157"/>
      <c r="O332" s="1157"/>
      <c r="P332" s="1157"/>
      <c r="Q332" s="1142"/>
      <c r="R332" s="1157"/>
      <c r="S332" s="1157"/>
      <c r="T332" s="1157"/>
      <c r="U332" s="1157"/>
      <c r="V332" s="1157"/>
      <c r="W332" s="1157"/>
      <c r="X332" s="1156"/>
      <c r="Y332" s="1187"/>
      <c r="Z332" s="101"/>
      <c r="AA332" s="101"/>
      <c r="AB332" s="1186"/>
      <c r="AC332" s="1448"/>
      <c r="AD332" s="1448"/>
      <c r="AE332" s="1448"/>
      <c r="AF332" s="1448"/>
    </row>
    <row r="333" spans="1:32" ht="18.75" customHeight="1">
      <c r="A333" s="1215"/>
      <c r="B333" s="354"/>
      <c r="C333" s="1129"/>
      <c r="D333" s="863"/>
      <c r="E333" s="315"/>
      <c r="F333" s="863"/>
      <c r="G333" s="452"/>
      <c r="H333" s="1404" t="s">
        <v>210</v>
      </c>
      <c r="I333" s="1191" t="s">
        <v>1900</v>
      </c>
      <c r="J333" s="1189" t="s">
        <v>2402</v>
      </c>
      <c r="K333" s="1188"/>
      <c r="L333" s="1203"/>
      <c r="M333" s="1190" t="s">
        <v>1900</v>
      </c>
      <c r="N333" s="1189" t="s">
        <v>2401</v>
      </c>
      <c r="O333" s="1159"/>
      <c r="P333" s="1159"/>
      <c r="Q333" s="1190" t="s">
        <v>1900</v>
      </c>
      <c r="R333" s="1189" t="s">
        <v>2400</v>
      </c>
      <c r="S333" s="1159"/>
      <c r="T333" s="1159"/>
      <c r="U333" s="1159"/>
      <c r="V333" s="1159"/>
      <c r="W333" s="1159"/>
      <c r="X333" s="1158"/>
      <c r="Y333" s="1187"/>
      <c r="Z333" s="101"/>
      <c r="AA333" s="101"/>
      <c r="AB333" s="1186"/>
      <c r="AC333" s="1448"/>
      <c r="AD333" s="1448"/>
      <c r="AE333" s="1448"/>
      <c r="AF333" s="1448"/>
    </row>
    <row r="334" spans="1:32" ht="18.75" customHeight="1">
      <c r="A334" s="1215"/>
      <c r="B334" s="354"/>
      <c r="C334" s="1129"/>
      <c r="D334" s="863"/>
      <c r="E334" s="315"/>
      <c r="F334" s="863"/>
      <c r="G334" s="452"/>
      <c r="H334" s="1403"/>
      <c r="I334" s="1126" t="s">
        <v>1900</v>
      </c>
      <c r="J334" s="1124" t="s">
        <v>2399</v>
      </c>
      <c r="K334" s="1157"/>
      <c r="L334" s="1157"/>
      <c r="M334" s="1157"/>
      <c r="N334" s="1157"/>
      <c r="O334" s="1157"/>
      <c r="P334" s="1157"/>
      <c r="Q334" s="1125" t="s">
        <v>1900</v>
      </c>
      <c r="R334" s="1124" t="s">
        <v>2398</v>
      </c>
      <c r="S334" s="1142"/>
      <c r="T334" s="1157"/>
      <c r="U334" s="1157"/>
      <c r="V334" s="1157"/>
      <c r="W334" s="1157"/>
      <c r="X334" s="1156"/>
      <c r="Y334" s="1187"/>
      <c r="Z334" s="101"/>
      <c r="AA334" s="101"/>
      <c r="AB334" s="1186"/>
      <c r="AC334" s="1448"/>
      <c r="AD334" s="1448"/>
      <c r="AE334" s="1448"/>
      <c r="AF334" s="1448"/>
    </row>
    <row r="335" spans="1:32" ht="18.75" customHeight="1">
      <c r="A335" s="1215"/>
      <c r="B335" s="354"/>
      <c r="C335" s="1129"/>
      <c r="D335" s="863"/>
      <c r="E335" s="315"/>
      <c r="F335" s="863"/>
      <c r="G335" s="452"/>
      <c r="H335" s="1043" t="s">
        <v>235</v>
      </c>
      <c r="I335" s="1136" t="s">
        <v>1900</v>
      </c>
      <c r="J335" s="1122" t="s">
        <v>2330</v>
      </c>
      <c r="K335" s="1122"/>
      <c r="L335" s="1135" t="s">
        <v>1900</v>
      </c>
      <c r="M335" s="1122" t="s">
        <v>2377</v>
      </c>
      <c r="N335" s="1122"/>
      <c r="O335" s="1135" t="s">
        <v>1900</v>
      </c>
      <c r="P335" s="1122" t="s">
        <v>2376</v>
      </c>
      <c r="Q335" s="1134"/>
      <c r="R335" s="1135" t="s">
        <v>1900</v>
      </c>
      <c r="S335" s="1122" t="s">
        <v>2378</v>
      </c>
      <c r="T335" s="1134"/>
      <c r="U335" s="1134"/>
      <c r="V335" s="1134"/>
      <c r="W335" s="1134"/>
      <c r="X335" s="1133"/>
      <c r="Y335" s="1187"/>
      <c r="Z335" s="101"/>
      <c r="AA335" s="101"/>
      <c r="AB335" s="1186"/>
      <c r="AC335" s="1448"/>
      <c r="AD335" s="1448"/>
      <c r="AE335" s="1448"/>
      <c r="AF335" s="1448"/>
    </row>
    <row r="336" spans="1:32" ht="18.75" customHeight="1">
      <c r="A336" s="1215"/>
      <c r="B336" s="354"/>
      <c r="C336" s="1129"/>
      <c r="D336" s="863"/>
      <c r="E336" s="315"/>
      <c r="F336" s="863"/>
      <c r="G336" s="452"/>
      <c r="H336" s="1405" t="s">
        <v>1154</v>
      </c>
      <c r="I336" s="1409" t="s">
        <v>1900</v>
      </c>
      <c r="J336" s="1408" t="s">
        <v>2330</v>
      </c>
      <c r="K336" s="1408"/>
      <c r="L336" s="1407" t="s">
        <v>1900</v>
      </c>
      <c r="M336" s="1408" t="s">
        <v>2329</v>
      </c>
      <c r="N336" s="1408"/>
      <c r="O336" s="1144"/>
      <c r="P336" s="1144"/>
      <c r="Q336" s="1144"/>
      <c r="R336" s="1144"/>
      <c r="S336" s="1144"/>
      <c r="T336" s="1144"/>
      <c r="U336" s="1144"/>
      <c r="V336" s="1144"/>
      <c r="W336" s="1144"/>
      <c r="X336" s="1143"/>
      <c r="Y336" s="1187"/>
      <c r="Z336" s="101"/>
      <c r="AA336" s="101"/>
      <c r="AB336" s="1186"/>
      <c r="AC336" s="1448"/>
      <c r="AD336" s="1448"/>
      <c r="AE336" s="1448"/>
      <c r="AF336" s="1448"/>
    </row>
    <row r="337" spans="1:32" ht="18.75" customHeight="1">
      <c r="A337" s="1215"/>
      <c r="B337" s="354"/>
      <c r="C337" s="1129"/>
      <c r="D337" s="863"/>
      <c r="E337" s="315"/>
      <c r="F337" s="863"/>
      <c r="G337" s="452"/>
      <c r="H337" s="1406"/>
      <c r="I337" s="1409"/>
      <c r="J337" s="1408"/>
      <c r="K337" s="1408"/>
      <c r="L337" s="1407"/>
      <c r="M337" s="1408"/>
      <c r="N337" s="1408"/>
      <c r="O337" s="1142"/>
      <c r="P337" s="1142"/>
      <c r="Q337" s="1142"/>
      <c r="R337" s="1142"/>
      <c r="S337" s="1142"/>
      <c r="T337" s="1142"/>
      <c r="U337" s="1142"/>
      <c r="V337" s="1142"/>
      <c r="W337" s="1142"/>
      <c r="X337" s="1141"/>
      <c r="Y337" s="1187"/>
      <c r="Z337" s="101"/>
      <c r="AA337" s="101"/>
      <c r="AB337" s="1186"/>
      <c r="AC337" s="1448"/>
      <c r="AD337" s="1448"/>
      <c r="AE337" s="1448"/>
      <c r="AF337" s="1448"/>
    </row>
    <row r="338" spans="1:32" ht="18.75" customHeight="1">
      <c r="A338" s="1215"/>
      <c r="B338" s="354"/>
      <c r="C338" s="1129"/>
      <c r="D338" s="863"/>
      <c r="E338" s="315"/>
      <c r="F338" s="863"/>
      <c r="G338" s="452"/>
      <c r="H338" s="1043" t="s">
        <v>286</v>
      </c>
      <c r="I338" s="1136" t="s">
        <v>1900</v>
      </c>
      <c r="J338" s="1122" t="s">
        <v>2330</v>
      </c>
      <c r="K338" s="1122"/>
      <c r="L338" s="1135" t="s">
        <v>1900</v>
      </c>
      <c r="M338" s="1122" t="s">
        <v>2377</v>
      </c>
      <c r="N338" s="1122"/>
      <c r="O338" s="1135" t="s">
        <v>1900</v>
      </c>
      <c r="P338" s="1122" t="s">
        <v>2376</v>
      </c>
      <c r="Q338" s="1134"/>
      <c r="R338" s="1135" t="s">
        <v>1900</v>
      </c>
      <c r="S338" s="1122" t="s">
        <v>2375</v>
      </c>
      <c r="T338" s="1132"/>
      <c r="U338" s="1132"/>
      <c r="V338" s="1132"/>
      <c r="W338" s="1132"/>
      <c r="X338" s="1131"/>
      <c r="Y338" s="1187"/>
      <c r="Z338" s="101"/>
      <c r="AA338" s="101"/>
      <c r="AB338" s="1186"/>
      <c r="AC338" s="1448"/>
      <c r="AD338" s="1448"/>
      <c r="AE338" s="1448"/>
      <c r="AF338" s="1448"/>
    </row>
    <row r="339" spans="1:32" ht="18.75" customHeight="1">
      <c r="A339" s="1215"/>
      <c r="B339" s="354"/>
      <c r="C339" s="1129"/>
      <c r="D339" s="863"/>
      <c r="E339" s="315"/>
      <c r="F339" s="863"/>
      <c r="G339" s="452"/>
      <c r="H339" s="1217" t="s">
        <v>2374</v>
      </c>
      <c r="I339" s="1191" t="s">
        <v>1900</v>
      </c>
      <c r="J339" s="1189" t="s">
        <v>2373</v>
      </c>
      <c r="K339" s="1189"/>
      <c r="L339" s="1190" t="s">
        <v>1900</v>
      </c>
      <c r="M339" s="1189" t="s">
        <v>2372</v>
      </c>
      <c r="N339" s="1189"/>
      <c r="O339" s="1190" t="s">
        <v>1900</v>
      </c>
      <c r="P339" s="1189" t="s">
        <v>2371</v>
      </c>
      <c r="Q339" s="1144"/>
      <c r="R339" s="1190"/>
      <c r="S339" s="1189"/>
      <c r="T339" s="1159"/>
      <c r="U339" s="1159"/>
      <c r="V339" s="1159"/>
      <c r="W339" s="1159"/>
      <c r="X339" s="1158"/>
      <c r="Y339" s="1187"/>
      <c r="Z339" s="101"/>
      <c r="AA339" s="101"/>
      <c r="AB339" s="1186"/>
      <c r="AC339" s="1449"/>
      <c r="AD339" s="1449"/>
      <c r="AE339" s="1449"/>
      <c r="AF339" s="1449"/>
    </row>
    <row r="340" spans="1:32" ht="18.75" customHeight="1">
      <c r="A340" s="1214"/>
      <c r="B340" s="453"/>
      <c r="C340" s="1120"/>
      <c r="D340" s="85"/>
      <c r="E340" s="1154"/>
      <c r="F340" s="85"/>
      <c r="G340" s="1119"/>
      <c r="H340" s="1216" t="s">
        <v>2370</v>
      </c>
      <c r="I340" s="1182" t="s">
        <v>1900</v>
      </c>
      <c r="J340" s="1180" t="s">
        <v>2330</v>
      </c>
      <c r="K340" s="1180"/>
      <c r="L340" s="1181" t="s">
        <v>1900</v>
      </c>
      <c r="M340" s="1180" t="s">
        <v>2329</v>
      </c>
      <c r="N340" s="1180"/>
      <c r="O340" s="1180"/>
      <c r="P340" s="1180"/>
      <c r="Q340" s="1179"/>
      <c r="R340" s="1179"/>
      <c r="S340" s="1179"/>
      <c r="T340" s="1179"/>
      <c r="U340" s="1179"/>
      <c r="V340" s="1179"/>
      <c r="W340" s="1179"/>
      <c r="X340" s="1178"/>
      <c r="Y340" s="1177"/>
      <c r="Z340" s="1176"/>
      <c r="AA340" s="1176"/>
      <c r="AB340" s="1175"/>
      <c r="AC340" s="1450"/>
      <c r="AD340" s="1450"/>
      <c r="AE340" s="1450"/>
      <c r="AF340" s="1450"/>
    </row>
    <row r="341" spans="1:32" ht="18.75" customHeight="1">
      <c r="A341" s="1218"/>
      <c r="B341" s="1060"/>
      <c r="C341" s="1162"/>
      <c r="D341" s="6"/>
      <c r="E341" s="23"/>
      <c r="F341" s="6"/>
      <c r="G341" s="1152"/>
      <c r="H341" s="1402" t="s">
        <v>203</v>
      </c>
      <c r="I341" s="1169" t="s">
        <v>1900</v>
      </c>
      <c r="J341" s="22" t="s">
        <v>2397</v>
      </c>
      <c r="K341" s="1055"/>
      <c r="L341" s="438"/>
      <c r="M341" s="1197" t="s">
        <v>1900</v>
      </c>
      <c r="N341" s="22" t="s">
        <v>2396</v>
      </c>
      <c r="O341" s="7"/>
      <c r="P341" s="7"/>
      <c r="Q341" s="1197" t="s">
        <v>1900</v>
      </c>
      <c r="R341" s="22" t="s">
        <v>2395</v>
      </c>
      <c r="S341" s="7"/>
      <c r="T341" s="7"/>
      <c r="U341" s="1197" t="s">
        <v>1900</v>
      </c>
      <c r="V341" s="22" t="s">
        <v>2394</v>
      </c>
      <c r="W341" s="7"/>
      <c r="X341" s="4"/>
      <c r="Y341" s="1169" t="s">
        <v>1900</v>
      </c>
      <c r="Z341" s="22" t="s">
        <v>2393</v>
      </c>
      <c r="AA341" s="22"/>
      <c r="AB341" s="1196"/>
      <c r="AC341" s="1446"/>
      <c r="AD341" s="1446"/>
      <c r="AE341" s="1446"/>
      <c r="AF341" s="1446"/>
    </row>
    <row r="342" spans="1:32" ht="18.75" customHeight="1">
      <c r="A342" s="1215"/>
      <c r="B342" s="354"/>
      <c r="C342" s="1129"/>
      <c r="D342" s="863"/>
      <c r="E342" s="315"/>
      <c r="F342" s="863"/>
      <c r="G342" s="452"/>
      <c r="H342" s="1403"/>
      <c r="I342" s="1126" t="s">
        <v>1900</v>
      </c>
      <c r="J342" s="1124" t="s">
        <v>2392</v>
      </c>
      <c r="K342" s="1123"/>
      <c r="L342" s="1205"/>
      <c r="M342" s="1125" t="s">
        <v>1900</v>
      </c>
      <c r="N342" s="1124" t="s">
        <v>2391</v>
      </c>
      <c r="O342" s="1142"/>
      <c r="P342" s="1142"/>
      <c r="Q342" s="1142"/>
      <c r="R342" s="1142"/>
      <c r="S342" s="1142"/>
      <c r="T342" s="1142"/>
      <c r="U342" s="1142"/>
      <c r="V342" s="1142"/>
      <c r="W342" s="1142"/>
      <c r="X342" s="1141"/>
      <c r="Y342" s="473" t="s">
        <v>1900</v>
      </c>
      <c r="Z342" s="2" t="s">
        <v>2390</v>
      </c>
      <c r="AA342" s="101"/>
      <c r="AB342" s="1186"/>
      <c r="AC342" s="1447"/>
      <c r="AD342" s="1447"/>
      <c r="AE342" s="1447"/>
      <c r="AF342" s="1447"/>
    </row>
    <row r="343" spans="1:32" ht="18.75" customHeight="1">
      <c r="A343" s="1215"/>
      <c r="B343" s="354"/>
      <c r="C343" s="1129"/>
      <c r="D343" s="863"/>
      <c r="E343" s="315"/>
      <c r="F343" s="863"/>
      <c r="G343" s="452"/>
      <c r="H343" s="1404" t="s">
        <v>197</v>
      </c>
      <c r="I343" s="1191" t="s">
        <v>1900</v>
      </c>
      <c r="J343" s="1189" t="s">
        <v>2330</v>
      </c>
      <c r="K343" s="1189"/>
      <c r="L343" s="1203"/>
      <c r="M343" s="1190" t="s">
        <v>1900</v>
      </c>
      <c r="N343" s="1189" t="s">
        <v>2389</v>
      </c>
      <c r="O343" s="1189"/>
      <c r="P343" s="1203"/>
      <c r="Q343" s="1190" t="s">
        <v>1900</v>
      </c>
      <c r="R343" s="1144" t="s">
        <v>2388</v>
      </c>
      <c r="S343" s="1144"/>
      <c r="T343" s="1144"/>
      <c r="U343" s="1159"/>
      <c r="V343" s="1203"/>
      <c r="W343" s="1144"/>
      <c r="X343" s="1158"/>
      <c r="Y343" s="1187"/>
      <c r="Z343" s="101"/>
      <c r="AA343" s="101"/>
      <c r="AB343" s="1186"/>
      <c r="AC343" s="1448"/>
      <c r="AD343" s="1448"/>
      <c r="AE343" s="1448"/>
      <c r="AF343" s="1448"/>
    </row>
    <row r="344" spans="1:32" ht="18.75" customHeight="1">
      <c r="A344" s="1215"/>
      <c r="B344" s="354"/>
      <c r="C344" s="1129"/>
      <c r="D344" s="863"/>
      <c r="E344" s="315"/>
      <c r="F344" s="863"/>
      <c r="G344" s="452"/>
      <c r="H344" s="1403"/>
      <c r="I344" s="1126" t="s">
        <v>1900</v>
      </c>
      <c r="J344" s="1142" t="s">
        <v>2387</v>
      </c>
      <c r="K344" s="1142"/>
      <c r="L344" s="1142"/>
      <c r="M344" s="1125" t="s">
        <v>1900</v>
      </c>
      <c r="N344" s="1142" t="s">
        <v>2386</v>
      </c>
      <c r="O344" s="1205"/>
      <c r="P344" s="1142"/>
      <c r="Q344" s="1142"/>
      <c r="R344" s="1205"/>
      <c r="S344" s="1142"/>
      <c r="T344" s="1142"/>
      <c r="U344" s="1157"/>
      <c r="V344" s="1205"/>
      <c r="W344" s="1142"/>
      <c r="X344" s="1156"/>
      <c r="Y344" s="1187"/>
      <c r="Z344" s="101"/>
      <c r="AA344" s="101"/>
      <c r="AB344" s="1186"/>
      <c r="AC344" s="1448"/>
      <c r="AD344" s="1448"/>
      <c r="AE344" s="1448"/>
      <c r="AF344" s="1448"/>
    </row>
    <row r="345" spans="1:32" ht="18.75" customHeight="1">
      <c r="A345" s="1215"/>
      <c r="B345" s="354"/>
      <c r="C345" s="1129"/>
      <c r="D345" s="863"/>
      <c r="E345" s="315"/>
      <c r="F345" s="863"/>
      <c r="G345" s="452"/>
      <c r="H345" s="1041" t="s">
        <v>533</v>
      </c>
      <c r="I345" s="1136" t="s">
        <v>1900</v>
      </c>
      <c r="J345" s="1122" t="s">
        <v>2397</v>
      </c>
      <c r="K345" s="1145"/>
      <c r="L345" s="1195"/>
      <c r="M345" s="1135" t="s">
        <v>1900</v>
      </c>
      <c r="N345" s="1122" t="s">
        <v>2379</v>
      </c>
      <c r="O345" s="1132"/>
      <c r="P345" s="1132"/>
      <c r="Q345" s="1132"/>
      <c r="R345" s="1132"/>
      <c r="S345" s="1132"/>
      <c r="T345" s="1132"/>
      <c r="U345" s="1132"/>
      <c r="V345" s="1132"/>
      <c r="W345" s="1132"/>
      <c r="X345" s="1131"/>
      <c r="Y345" s="1187"/>
      <c r="Z345" s="101"/>
      <c r="AA345" s="101"/>
      <c r="AB345" s="1186"/>
      <c r="AC345" s="1448"/>
      <c r="AD345" s="1448"/>
      <c r="AE345" s="1448"/>
      <c r="AF345" s="1448"/>
    </row>
    <row r="346" spans="1:32" ht="18.75" customHeight="1">
      <c r="A346" s="1215"/>
      <c r="B346" s="354"/>
      <c r="C346" s="1129"/>
      <c r="D346" s="863"/>
      <c r="E346" s="315"/>
      <c r="F346" s="863"/>
      <c r="G346" s="452"/>
      <c r="H346" s="1041" t="s">
        <v>534</v>
      </c>
      <c r="I346" s="1136" t="s">
        <v>1900</v>
      </c>
      <c r="J346" s="1122" t="s">
        <v>2397</v>
      </c>
      <c r="K346" s="1145"/>
      <c r="L346" s="1195"/>
      <c r="M346" s="1135" t="s">
        <v>1900</v>
      </c>
      <c r="N346" s="1122" t="s">
        <v>2379</v>
      </c>
      <c r="O346" s="1132"/>
      <c r="P346" s="1132"/>
      <c r="Q346" s="1132"/>
      <c r="R346" s="1132"/>
      <c r="S346" s="1132"/>
      <c r="T346" s="1132"/>
      <c r="U346" s="1132"/>
      <c r="V346" s="1132"/>
      <c r="W346" s="1132"/>
      <c r="X346" s="1131"/>
      <c r="Y346" s="1187"/>
      <c r="Z346" s="101"/>
      <c r="AA346" s="101"/>
      <c r="AB346" s="1186"/>
      <c r="AC346" s="1448"/>
      <c r="AD346" s="1448"/>
      <c r="AE346" s="1448"/>
      <c r="AF346" s="1448"/>
    </row>
    <row r="347" spans="1:32" ht="18.75" customHeight="1">
      <c r="A347" s="1215"/>
      <c r="B347" s="354"/>
      <c r="C347" s="1129"/>
      <c r="D347" s="863"/>
      <c r="E347" s="315"/>
      <c r="F347" s="863"/>
      <c r="G347" s="452"/>
      <c r="H347" s="1041" t="s">
        <v>227</v>
      </c>
      <c r="I347" s="1136" t="s">
        <v>1900</v>
      </c>
      <c r="J347" s="1122" t="s">
        <v>2330</v>
      </c>
      <c r="K347" s="1145"/>
      <c r="L347" s="1135" t="s">
        <v>1900</v>
      </c>
      <c r="M347" s="1122" t="s">
        <v>2329</v>
      </c>
      <c r="N347" s="1132"/>
      <c r="O347" s="1132"/>
      <c r="P347" s="1132"/>
      <c r="Q347" s="1132"/>
      <c r="R347" s="1132"/>
      <c r="S347" s="1132"/>
      <c r="T347" s="1132"/>
      <c r="U347" s="1132"/>
      <c r="V347" s="1132"/>
      <c r="W347" s="1132"/>
      <c r="X347" s="1131"/>
      <c r="Y347" s="1187"/>
      <c r="Z347" s="101"/>
      <c r="AA347" s="101"/>
      <c r="AB347" s="1186"/>
      <c r="AC347" s="1448"/>
      <c r="AD347" s="1448"/>
      <c r="AE347" s="1448"/>
      <c r="AF347" s="1448"/>
    </row>
    <row r="348" spans="1:32" ht="18.75" customHeight="1">
      <c r="A348" s="1215"/>
      <c r="B348" s="354"/>
      <c r="C348" s="1129"/>
      <c r="D348" s="473" t="s">
        <v>1900</v>
      </c>
      <c r="E348" s="315" t="s">
        <v>2411</v>
      </c>
      <c r="F348" s="473" t="s">
        <v>1900</v>
      </c>
      <c r="G348" s="452" t="s">
        <v>2382</v>
      </c>
      <c r="H348" s="1041" t="s">
        <v>201</v>
      </c>
      <c r="I348" s="1136" t="s">
        <v>1900</v>
      </c>
      <c r="J348" s="1122" t="s">
        <v>2341</v>
      </c>
      <c r="K348" s="1145"/>
      <c r="L348" s="1195"/>
      <c r="M348" s="1135" t="s">
        <v>1900</v>
      </c>
      <c r="N348" s="1122" t="s">
        <v>2340</v>
      </c>
      <c r="O348" s="1132"/>
      <c r="P348" s="1132"/>
      <c r="Q348" s="1132"/>
      <c r="R348" s="1132"/>
      <c r="S348" s="1132"/>
      <c r="T348" s="1132"/>
      <c r="U348" s="1132"/>
      <c r="V348" s="1132"/>
      <c r="W348" s="1132"/>
      <c r="X348" s="1131"/>
      <c r="Y348" s="1187"/>
      <c r="Z348" s="101"/>
      <c r="AA348" s="101"/>
      <c r="AB348" s="1186"/>
      <c r="AC348" s="1448"/>
      <c r="AD348" s="1448"/>
      <c r="AE348" s="1448"/>
      <c r="AF348" s="1448"/>
    </row>
    <row r="349" spans="1:32" ht="18.75" customHeight="1">
      <c r="A349" s="1215"/>
      <c r="B349" s="354"/>
      <c r="C349" s="1129"/>
      <c r="D349" s="863"/>
      <c r="E349" s="315"/>
      <c r="F349" s="473" t="s">
        <v>1900</v>
      </c>
      <c r="G349" s="452" t="s">
        <v>2381</v>
      </c>
      <c r="H349" s="1041" t="s">
        <v>229</v>
      </c>
      <c r="I349" s="1136" t="s">
        <v>1900</v>
      </c>
      <c r="J349" s="1122" t="s">
        <v>2330</v>
      </c>
      <c r="K349" s="1145"/>
      <c r="L349" s="1135" t="s">
        <v>1900</v>
      </c>
      <c r="M349" s="1122" t="s">
        <v>2329</v>
      </c>
      <c r="N349" s="1132"/>
      <c r="O349" s="1132"/>
      <c r="P349" s="1132"/>
      <c r="Q349" s="1132"/>
      <c r="R349" s="1132"/>
      <c r="S349" s="1132"/>
      <c r="T349" s="1132"/>
      <c r="U349" s="1132"/>
      <c r="V349" s="1132"/>
      <c r="W349" s="1132"/>
      <c r="X349" s="1131"/>
      <c r="Y349" s="1187"/>
      <c r="Z349" s="101"/>
      <c r="AA349" s="101"/>
      <c r="AB349" s="1186"/>
      <c r="AC349" s="1448"/>
      <c r="AD349" s="1448"/>
      <c r="AE349" s="1448"/>
      <c r="AF349" s="1448"/>
    </row>
    <row r="350" spans="1:32" ht="18.75" customHeight="1">
      <c r="A350" s="1215"/>
      <c r="B350" s="354"/>
      <c r="C350" s="1129"/>
      <c r="D350" s="863"/>
      <c r="E350" s="315"/>
      <c r="F350" s="863"/>
      <c r="G350" s="452"/>
      <c r="H350" s="1041" t="s">
        <v>233</v>
      </c>
      <c r="I350" s="1136" t="s">
        <v>1900</v>
      </c>
      <c r="J350" s="1122" t="s">
        <v>2330</v>
      </c>
      <c r="K350" s="1122"/>
      <c r="L350" s="1135" t="s">
        <v>1900</v>
      </c>
      <c r="M350" s="1122" t="s">
        <v>2336</v>
      </c>
      <c r="N350" s="1122"/>
      <c r="O350" s="1135" t="s">
        <v>1900</v>
      </c>
      <c r="P350" s="1122" t="s">
        <v>2335</v>
      </c>
      <c r="Q350" s="1132"/>
      <c r="R350" s="1132"/>
      <c r="S350" s="1132"/>
      <c r="T350" s="1132"/>
      <c r="U350" s="1132"/>
      <c r="V350" s="1132"/>
      <c r="W350" s="1132"/>
      <c r="X350" s="1131"/>
      <c r="Y350" s="1187"/>
      <c r="Z350" s="101"/>
      <c r="AA350" s="101"/>
      <c r="AB350" s="1186"/>
      <c r="AC350" s="1448"/>
      <c r="AD350" s="1448"/>
      <c r="AE350" s="1448"/>
      <c r="AF350" s="1448"/>
    </row>
    <row r="351" spans="1:32" ht="18.75" customHeight="1">
      <c r="A351" s="1215"/>
      <c r="B351" s="354"/>
      <c r="C351" s="1129"/>
      <c r="D351" s="863"/>
      <c r="E351" s="315"/>
      <c r="F351" s="863"/>
      <c r="G351" s="452"/>
      <c r="H351" s="1041" t="s">
        <v>1140</v>
      </c>
      <c r="I351" s="1136" t="s">
        <v>1900</v>
      </c>
      <c r="J351" s="1122" t="s">
        <v>2330</v>
      </c>
      <c r="K351" s="1122"/>
      <c r="L351" s="1135" t="s">
        <v>1900</v>
      </c>
      <c r="M351" s="1122" t="s">
        <v>2336</v>
      </c>
      <c r="N351" s="1122"/>
      <c r="O351" s="1135" t="s">
        <v>1900</v>
      </c>
      <c r="P351" s="1122" t="s">
        <v>2335</v>
      </c>
      <c r="Q351" s="1132"/>
      <c r="R351" s="1132"/>
      <c r="S351" s="1132"/>
      <c r="T351" s="1132"/>
      <c r="U351" s="1132"/>
      <c r="V351" s="1132"/>
      <c r="W351" s="1132"/>
      <c r="X351" s="1131"/>
      <c r="Y351" s="1187"/>
      <c r="Z351" s="101"/>
      <c r="AA351" s="101"/>
      <c r="AB351" s="1186"/>
      <c r="AC351" s="1448"/>
      <c r="AD351" s="1448"/>
      <c r="AE351" s="1448"/>
      <c r="AF351" s="1448"/>
    </row>
    <row r="352" spans="1:32" ht="18.75" customHeight="1">
      <c r="A352" s="1215"/>
      <c r="B352" s="354"/>
      <c r="C352" s="1129"/>
      <c r="D352" s="863"/>
      <c r="E352" s="315"/>
      <c r="F352" s="863"/>
      <c r="G352" s="452"/>
      <c r="H352" s="1043" t="s">
        <v>235</v>
      </c>
      <c r="I352" s="1136" t="s">
        <v>1900</v>
      </c>
      <c r="J352" s="1122" t="s">
        <v>2330</v>
      </c>
      <c r="K352" s="1122"/>
      <c r="L352" s="1135" t="s">
        <v>1900</v>
      </c>
      <c r="M352" s="1122" t="s">
        <v>2377</v>
      </c>
      <c r="N352" s="1122"/>
      <c r="O352" s="1135" t="s">
        <v>1900</v>
      </c>
      <c r="P352" s="1122" t="s">
        <v>2376</v>
      </c>
      <c r="Q352" s="1134"/>
      <c r="R352" s="1135" t="s">
        <v>1900</v>
      </c>
      <c r="S352" s="1122" t="s">
        <v>2378</v>
      </c>
      <c r="T352" s="1134"/>
      <c r="U352" s="1134"/>
      <c r="V352" s="1134"/>
      <c r="W352" s="1134"/>
      <c r="X352" s="1133"/>
      <c r="Y352" s="1187"/>
      <c r="Z352" s="101"/>
      <c r="AA352" s="101"/>
      <c r="AB352" s="1186"/>
      <c r="AC352" s="1448"/>
      <c r="AD352" s="1448"/>
      <c r="AE352" s="1448"/>
      <c r="AF352" s="1448"/>
    </row>
    <row r="353" spans="1:32" ht="18.75" customHeight="1">
      <c r="A353" s="1215"/>
      <c r="B353" s="354"/>
      <c r="C353" s="1129"/>
      <c r="D353" s="863"/>
      <c r="E353" s="315"/>
      <c r="F353" s="863"/>
      <c r="G353" s="452"/>
      <c r="H353" s="1405" t="s">
        <v>1154</v>
      </c>
      <c r="I353" s="1409" t="s">
        <v>1900</v>
      </c>
      <c r="J353" s="1408" t="s">
        <v>2330</v>
      </c>
      <c r="K353" s="1408"/>
      <c r="L353" s="1407" t="s">
        <v>1900</v>
      </c>
      <c r="M353" s="1408" t="s">
        <v>2329</v>
      </c>
      <c r="N353" s="1408"/>
      <c r="O353" s="1144"/>
      <c r="P353" s="1144"/>
      <c r="Q353" s="1144"/>
      <c r="R353" s="1144"/>
      <c r="S353" s="1144"/>
      <c r="T353" s="1144"/>
      <c r="U353" s="1144"/>
      <c r="V353" s="1144"/>
      <c r="W353" s="1144"/>
      <c r="X353" s="1143"/>
      <c r="Y353" s="1187"/>
      <c r="Z353" s="101"/>
      <c r="AA353" s="101"/>
      <c r="AB353" s="1186"/>
      <c r="AC353" s="1448"/>
      <c r="AD353" s="1448"/>
      <c r="AE353" s="1448"/>
      <c r="AF353" s="1448"/>
    </row>
    <row r="354" spans="1:32" ht="18.75" customHeight="1">
      <c r="A354" s="1215"/>
      <c r="B354" s="354"/>
      <c r="C354" s="1129"/>
      <c r="D354" s="863"/>
      <c r="E354" s="315"/>
      <c r="F354" s="863"/>
      <c r="G354" s="452"/>
      <c r="H354" s="1406"/>
      <c r="I354" s="1409"/>
      <c r="J354" s="1408"/>
      <c r="K354" s="1408"/>
      <c r="L354" s="1407"/>
      <c r="M354" s="1408"/>
      <c r="N354" s="1408"/>
      <c r="O354" s="1142"/>
      <c r="P354" s="1142"/>
      <c r="Q354" s="1142"/>
      <c r="R354" s="1142"/>
      <c r="S354" s="1142"/>
      <c r="T354" s="1142"/>
      <c r="U354" s="1142"/>
      <c r="V354" s="1142"/>
      <c r="W354" s="1142"/>
      <c r="X354" s="1141"/>
      <c r="Y354" s="1187"/>
      <c r="Z354" s="101"/>
      <c r="AA354" s="101"/>
      <c r="AB354" s="1186"/>
      <c r="AC354" s="1448"/>
      <c r="AD354" s="1448"/>
      <c r="AE354" s="1448"/>
      <c r="AF354" s="1448"/>
    </row>
    <row r="355" spans="1:32" ht="18.75" customHeight="1">
      <c r="A355" s="1215"/>
      <c r="B355" s="354"/>
      <c r="C355" s="1129"/>
      <c r="D355" s="863"/>
      <c r="E355" s="315"/>
      <c r="F355" s="863"/>
      <c r="G355" s="452"/>
      <c r="H355" s="1046" t="s">
        <v>286</v>
      </c>
      <c r="I355" s="1136" t="s">
        <v>1900</v>
      </c>
      <c r="J355" s="1122" t="s">
        <v>2330</v>
      </c>
      <c r="K355" s="1122"/>
      <c r="L355" s="1135" t="s">
        <v>1900</v>
      </c>
      <c r="M355" s="1122" t="s">
        <v>2377</v>
      </c>
      <c r="N355" s="1122"/>
      <c r="O355" s="1135" t="s">
        <v>1900</v>
      </c>
      <c r="P355" s="1122" t="s">
        <v>2376</v>
      </c>
      <c r="Q355" s="1134"/>
      <c r="R355" s="1135" t="s">
        <v>1900</v>
      </c>
      <c r="S355" s="1122" t="s">
        <v>2375</v>
      </c>
      <c r="T355" s="1132"/>
      <c r="U355" s="1132"/>
      <c r="V355" s="1132"/>
      <c r="W355" s="1132"/>
      <c r="X355" s="1131"/>
      <c r="Y355" s="1187"/>
      <c r="Z355" s="101"/>
      <c r="AA355" s="101"/>
      <c r="AB355" s="1186"/>
      <c r="AC355" s="1448"/>
      <c r="AD355" s="1448"/>
      <c r="AE355" s="1448"/>
      <c r="AF355" s="1448"/>
    </row>
    <row r="356" spans="1:32" ht="18.75" customHeight="1">
      <c r="A356" s="1215"/>
      <c r="B356" s="354"/>
      <c r="C356" s="1129"/>
      <c r="D356" s="863"/>
      <c r="E356" s="315"/>
      <c r="F356" s="863"/>
      <c r="G356" s="452"/>
      <c r="H356" s="1192" t="s">
        <v>2374</v>
      </c>
      <c r="I356" s="1191" t="s">
        <v>1900</v>
      </c>
      <c r="J356" s="1189" t="s">
        <v>2373</v>
      </c>
      <c r="K356" s="1189"/>
      <c r="L356" s="1190" t="s">
        <v>1900</v>
      </c>
      <c r="M356" s="1189" t="s">
        <v>2372</v>
      </c>
      <c r="N356" s="1189"/>
      <c r="O356" s="1190" t="s">
        <v>1900</v>
      </c>
      <c r="P356" s="1189" t="s">
        <v>2371</v>
      </c>
      <c r="Q356" s="1144"/>
      <c r="R356" s="1190"/>
      <c r="S356" s="1189"/>
      <c r="T356" s="1159"/>
      <c r="U356" s="1159"/>
      <c r="V356" s="1159"/>
      <c r="W356" s="1159"/>
      <c r="X356" s="1158"/>
      <c r="Y356" s="1187"/>
      <c r="Z356" s="101"/>
      <c r="AA356" s="101"/>
      <c r="AB356" s="1186"/>
      <c r="AC356" s="1449"/>
      <c r="AD356" s="1449"/>
      <c r="AE356" s="1449"/>
      <c r="AF356" s="1449"/>
    </row>
    <row r="357" spans="1:32" ht="18.75" customHeight="1">
      <c r="A357" s="1215"/>
      <c r="B357" s="354"/>
      <c r="C357" s="1129"/>
      <c r="D357" s="85"/>
      <c r="E357" s="1154"/>
      <c r="F357" s="85"/>
      <c r="G357" s="1119"/>
      <c r="H357" s="1183" t="s">
        <v>2370</v>
      </c>
      <c r="I357" s="1182" t="s">
        <v>1900</v>
      </c>
      <c r="J357" s="1180" t="s">
        <v>2330</v>
      </c>
      <c r="K357" s="1180"/>
      <c r="L357" s="1181" t="s">
        <v>1900</v>
      </c>
      <c r="M357" s="1180" t="s">
        <v>2329</v>
      </c>
      <c r="N357" s="1180"/>
      <c r="O357" s="1180"/>
      <c r="P357" s="1180"/>
      <c r="Q357" s="1179"/>
      <c r="R357" s="1179"/>
      <c r="S357" s="1179"/>
      <c r="T357" s="1179"/>
      <c r="U357" s="1179"/>
      <c r="V357" s="1179"/>
      <c r="W357" s="1179"/>
      <c r="X357" s="1178"/>
      <c r="Y357" s="1177"/>
      <c r="Z357" s="1176"/>
      <c r="AA357" s="1176"/>
      <c r="AB357" s="1175"/>
      <c r="AC357" s="1450"/>
      <c r="AD357" s="1450"/>
      <c r="AE357" s="1450"/>
      <c r="AF357" s="1450"/>
    </row>
    <row r="358" spans="1:32" ht="18.75" customHeight="1">
      <c r="A358" s="1215"/>
      <c r="B358" s="354"/>
      <c r="C358" s="1129"/>
      <c r="D358" s="6"/>
      <c r="E358" s="1152"/>
      <c r="F358" s="1053"/>
      <c r="G358" s="1152"/>
      <c r="H358" s="1402" t="s">
        <v>203</v>
      </c>
      <c r="I358" s="1169" t="s">
        <v>1900</v>
      </c>
      <c r="J358" s="22" t="s">
        <v>2397</v>
      </c>
      <c r="K358" s="1055"/>
      <c r="L358" s="438"/>
      <c r="M358" s="1197" t="s">
        <v>1900</v>
      </c>
      <c r="N358" s="22" t="s">
        <v>2396</v>
      </c>
      <c r="O358" s="7"/>
      <c r="P358" s="7"/>
      <c r="Q358" s="1197" t="s">
        <v>1900</v>
      </c>
      <c r="R358" s="22" t="s">
        <v>2395</v>
      </c>
      <c r="S358" s="7"/>
      <c r="T358" s="7"/>
      <c r="U358" s="1197" t="s">
        <v>1900</v>
      </c>
      <c r="V358" s="22" t="s">
        <v>2394</v>
      </c>
      <c r="W358" s="7"/>
      <c r="X358" s="4"/>
      <c r="Y358" s="473" t="s">
        <v>1900</v>
      </c>
      <c r="Z358" s="22" t="s">
        <v>2393</v>
      </c>
      <c r="AA358" s="22"/>
      <c r="AB358" s="1196"/>
      <c r="AC358" s="1446"/>
      <c r="AD358" s="1446"/>
      <c r="AE358" s="1446"/>
      <c r="AF358" s="1446"/>
    </row>
    <row r="359" spans="1:32" ht="18.75" customHeight="1">
      <c r="A359" s="1215"/>
      <c r="B359" s="354"/>
      <c r="C359" s="1129"/>
      <c r="D359" s="863"/>
      <c r="E359" s="452"/>
      <c r="F359" s="1128"/>
      <c r="G359" s="452"/>
      <c r="H359" s="1403"/>
      <c r="I359" s="1126" t="s">
        <v>1900</v>
      </c>
      <c r="J359" s="1124" t="s">
        <v>2392</v>
      </c>
      <c r="K359" s="1123"/>
      <c r="L359" s="1205"/>
      <c r="M359" s="1125" t="s">
        <v>1900</v>
      </c>
      <c r="N359" s="1124" t="s">
        <v>2391</v>
      </c>
      <c r="O359" s="1142"/>
      <c r="P359" s="1142"/>
      <c r="Q359" s="1142"/>
      <c r="R359" s="1142"/>
      <c r="S359" s="1142"/>
      <c r="T359" s="1142"/>
      <c r="U359" s="1142"/>
      <c r="V359" s="1142"/>
      <c r="W359" s="1142"/>
      <c r="X359" s="1141"/>
      <c r="Y359" s="473" t="s">
        <v>1900</v>
      </c>
      <c r="Z359" s="2" t="s">
        <v>2390</v>
      </c>
      <c r="AA359" s="101"/>
      <c r="AB359" s="1186"/>
      <c r="AC359" s="1447"/>
      <c r="AD359" s="1447"/>
      <c r="AE359" s="1447"/>
      <c r="AF359" s="1447"/>
    </row>
    <row r="360" spans="1:32" ht="18.75" customHeight="1">
      <c r="A360" s="1139" t="s">
        <v>1900</v>
      </c>
      <c r="B360" s="354" t="s">
        <v>1139</v>
      </c>
      <c r="C360" s="1129" t="s">
        <v>822</v>
      </c>
      <c r="D360" s="863"/>
      <c r="E360" s="452"/>
      <c r="F360" s="1128"/>
      <c r="G360" s="452"/>
      <c r="H360" s="1404" t="s">
        <v>197</v>
      </c>
      <c r="I360" s="1191" t="s">
        <v>1900</v>
      </c>
      <c r="J360" s="1189" t="s">
        <v>2330</v>
      </c>
      <c r="K360" s="1189"/>
      <c r="L360" s="1203"/>
      <c r="M360" s="1190" t="s">
        <v>1900</v>
      </c>
      <c r="N360" s="1189" t="s">
        <v>2389</v>
      </c>
      <c r="O360" s="1189"/>
      <c r="P360" s="1203"/>
      <c r="Q360" s="1190" t="s">
        <v>1900</v>
      </c>
      <c r="R360" s="1144" t="s">
        <v>2388</v>
      </c>
      <c r="S360" s="1144"/>
      <c r="T360" s="1144"/>
      <c r="U360" s="1159"/>
      <c r="V360" s="1203"/>
      <c r="W360" s="1144"/>
      <c r="X360" s="1158"/>
      <c r="Y360" s="1187"/>
      <c r="Z360" s="101"/>
      <c r="AA360" s="101"/>
      <c r="AB360" s="1186"/>
      <c r="AC360" s="1448"/>
      <c r="AD360" s="1448"/>
      <c r="AE360" s="1448"/>
      <c r="AF360" s="1448"/>
    </row>
    <row r="361" spans="1:32" ht="18.75" customHeight="1">
      <c r="A361" s="1215"/>
      <c r="B361" s="354"/>
      <c r="C361" s="1129"/>
      <c r="D361" s="863"/>
      <c r="E361" s="452"/>
      <c r="F361" s="1128"/>
      <c r="G361" s="452"/>
      <c r="H361" s="1403"/>
      <c r="I361" s="1126" t="s">
        <v>1900</v>
      </c>
      <c r="J361" s="1142" t="s">
        <v>2387</v>
      </c>
      <c r="K361" s="1142"/>
      <c r="L361" s="1142"/>
      <c r="M361" s="1125" t="s">
        <v>1900</v>
      </c>
      <c r="N361" s="1142" t="s">
        <v>2386</v>
      </c>
      <c r="O361" s="1205"/>
      <c r="P361" s="1142"/>
      <c r="Q361" s="1142"/>
      <c r="R361" s="1205"/>
      <c r="S361" s="1142"/>
      <c r="T361" s="1142"/>
      <c r="U361" s="1157"/>
      <c r="V361" s="1205"/>
      <c r="W361" s="1142"/>
      <c r="X361" s="1156"/>
      <c r="Y361" s="1187"/>
      <c r="Z361" s="101"/>
      <c r="AA361" s="101"/>
      <c r="AB361" s="1186"/>
      <c r="AC361" s="1448"/>
      <c r="AD361" s="1448"/>
      <c r="AE361" s="1448"/>
      <c r="AF361" s="1448"/>
    </row>
    <row r="362" spans="1:32" ht="18.75" customHeight="1">
      <c r="A362" s="1215"/>
      <c r="B362" s="354"/>
      <c r="C362" s="1129"/>
      <c r="D362" s="863"/>
      <c r="E362" s="452"/>
      <c r="F362" s="1128"/>
      <c r="G362" s="452"/>
      <c r="H362" s="1041" t="s">
        <v>204</v>
      </c>
      <c r="I362" s="1136" t="s">
        <v>1900</v>
      </c>
      <c r="J362" s="1122" t="s">
        <v>2341</v>
      </c>
      <c r="K362" s="1145"/>
      <c r="L362" s="1195"/>
      <c r="M362" s="1135" t="s">
        <v>1900</v>
      </c>
      <c r="N362" s="1122" t="s">
        <v>2340</v>
      </c>
      <c r="O362" s="1132"/>
      <c r="P362" s="1132"/>
      <c r="Q362" s="1132"/>
      <c r="R362" s="1132"/>
      <c r="S362" s="1132"/>
      <c r="T362" s="1132"/>
      <c r="U362" s="1132"/>
      <c r="V362" s="1132"/>
      <c r="W362" s="1132"/>
      <c r="X362" s="1131"/>
      <c r="Y362" s="1187"/>
      <c r="Z362" s="101"/>
      <c r="AA362" s="101"/>
      <c r="AB362" s="1186"/>
      <c r="AC362" s="1448"/>
      <c r="AD362" s="1448"/>
      <c r="AE362" s="1448"/>
      <c r="AF362" s="1448"/>
    </row>
    <row r="363" spans="1:32" ht="18.75" customHeight="1">
      <c r="A363" s="1215"/>
      <c r="B363" s="354"/>
      <c r="C363" s="1129"/>
      <c r="D363" s="863"/>
      <c r="E363" s="452"/>
      <c r="F363" s="1128"/>
      <c r="G363" s="452"/>
      <c r="H363" s="1041" t="s">
        <v>533</v>
      </c>
      <c r="I363" s="1136" t="s">
        <v>1900</v>
      </c>
      <c r="J363" s="1122" t="s">
        <v>2397</v>
      </c>
      <c r="K363" s="1145"/>
      <c r="L363" s="1195"/>
      <c r="M363" s="1135" t="s">
        <v>1900</v>
      </c>
      <c r="N363" s="1122" t="s">
        <v>2379</v>
      </c>
      <c r="O363" s="1132"/>
      <c r="P363" s="1132"/>
      <c r="Q363" s="1132"/>
      <c r="R363" s="1132"/>
      <c r="S363" s="1132"/>
      <c r="T363" s="1132"/>
      <c r="U363" s="1132"/>
      <c r="V363" s="1132"/>
      <c r="W363" s="1132"/>
      <c r="X363" s="1131"/>
      <c r="Y363" s="1187"/>
      <c r="Z363" s="101"/>
      <c r="AA363" s="101"/>
      <c r="AB363" s="1186"/>
      <c r="AC363" s="1448"/>
      <c r="AD363" s="1448"/>
      <c r="AE363" s="1448"/>
      <c r="AF363" s="1448"/>
    </row>
    <row r="364" spans="1:32" ht="18.75" customHeight="1">
      <c r="A364" s="1215"/>
      <c r="B364" s="354"/>
      <c r="C364" s="1129"/>
      <c r="D364" s="863"/>
      <c r="E364" s="452"/>
      <c r="F364" s="1128"/>
      <c r="G364" s="452"/>
      <c r="H364" s="1041" t="s">
        <v>534</v>
      </c>
      <c r="I364" s="1136" t="s">
        <v>1900</v>
      </c>
      <c r="J364" s="1122" t="s">
        <v>2397</v>
      </c>
      <c r="K364" s="1145"/>
      <c r="L364" s="1195"/>
      <c r="M364" s="1135" t="s">
        <v>1900</v>
      </c>
      <c r="N364" s="1122" t="s">
        <v>2379</v>
      </c>
      <c r="O364" s="1132"/>
      <c r="P364" s="1132"/>
      <c r="Q364" s="1132"/>
      <c r="R364" s="1132"/>
      <c r="S364" s="1132"/>
      <c r="T364" s="1132"/>
      <c r="U364" s="1132"/>
      <c r="V364" s="1132"/>
      <c r="W364" s="1132"/>
      <c r="X364" s="1131"/>
      <c r="Y364" s="1187"/>
      <c r="Z364" s="101"/>
      <c r="AA364" s="101"/>
      <c r="AB364" s="1186"/>
      <c r="AC364" s="1448"/>
      <c r="AD364" s="1448"/>
      <c r="AE364" s="1448"/>
      <c r="AF364" s="1448"/>
    </row>
    <row r="365" spans="1:32" ht="18.75" customHeight="1">
      <c r="A365" s="1215"/>
      <c r="B365" s="354"/>
      <c r="C365" s="1129"/>
      <c r="D365" s="863"/>
      <c r="E365" s="452"/>
      <c r="F365" s="1128"/>
      <c r="G365" s="452"/>
      <c r="H365" s="1041" t="s">
        <v>227</v>
      </c>
      <c r="I365" s="1136" t="s">
        <v>1900</v>
      </c>
      <c r="J365" s="1122" t="s">
        <v>2330</v>
      </c>
      <c r="K365" s="1145"/>
      <c r="L365" s="1135" t="s">
        <v>1900</v>
      </c>
      <c r="M365" s="1122" t="s">
        <v>2329</v>
      </c>
      <c r="N365" s="1132"/>
      <c r="O365" s="1132"/>
      <c r="P365" s="1132"/>
      <c r="Q365" s="1132"/>
      <c r="R365" s="1132"/>
      <c r="S365" s="1132"/>
      <c r="T365" s="1132"/>
      <c r="U365" s="1132"/>
      <c r="V365" s="1132"/>
      <c r="W365" s="1132"/>
      <c r="X365" s="1131"/>
      <c r="Y365" s="1187"/>
      <c r="Z365" s="101"/>
      <c r="AA365" s="101"/>
      <c r="AB365" s="1186"/>
      <c r="AC365" s="1448"/>
      <c r="AD365" s="1448"/>
      <c r="AE365" s="1448"/>
      <c r="AF365" s="1448"/>
    </row>
    <row r="366" spans="1:32" ht="18.75" customHeight="1">
      <c r="A366" s="1215"/>
      <c r="B366" s="354"/>
      <c r="C366" s="1129"/>
      <c r="D366" s="863"/>
      <c r="E366" s="452"/>
      <c r="F366" s="1128"/>
      <c r="G366" s="452"/>
      <c r="H366" s="1041" t="s">
        <v>201</v>
      </c>
      <c r="I366" s="1136" t="s">
        <v>1900</v>
      </c>
      <c r="J366" s="1122" t="s">
        <v>2341</v>
      </c>
      <c r="K366" s="1145"/>
      <c r="L366" s="1195"/>
      <c r="M366" s="1135" t="s">
        <v>1900</v>
      </c>
      <c r="N366" s="1122" t="s">
        <v>2340</v>
      </c>
      <c r="O366" s="1132"/>
      <c r="P366" s="1132"/>
      <c r="Q366" s="1132"/>
      <c r="R366" s="1132"/>
      <c r="S366" s="1132"/>
      <c r="T366" s="1132"/>
      <c r="U366" s="1132"/>
      <c r="V366" s="1132"/>
      <c r="W366" s="1132"/>
      <c r="X366" s="1131"/>
      <c r="Y366" s="1187"/>
      <c r="Z366" s="101"/>
      <c r="AA366" s="101"/>
      <c r="AB366" s="1186"/>
      <c r="AC366" s="1448"/>
      <c r="AD366" s="1448"/>
      <c r="AE366" s="1448"/>
      <c r="AF366" s="1448"/>
    </row>
    <row r="367" spans="1:32" ht="18.75" customHeight="1">
      <c r="A367" s="1215"/>
      <c r="B367" s="354"/>
      <c r="C367" s="1129"/>
      <c r="D367" s="473" t="s">
        <v>1900</v>
      </c>
      <c r="E367" s="452" t="s">
        <v>541</v>
      </c>
      <c r="F367" s="473" t="s">
        <v>1900</v>
      </c>
      <c r="G367" s="452" t="s">
        <v>2409</v>
      </c>
      <c r="H367" s="1041" t="s">
        <v>229</v>
      </c>
      <c r="I367" s="1136" t="s">
        <v>1900</v>
      </c>
      <c r="J367" s="1122" t="s">
        <v>2330</v>
      </c>
      <c r="K367" s="1145"/>
      <c r="L367" s="1135" t="s">
        <v>1900</v>
      </c>
      <c r="M367" s="1122" t="s">
        <v>2329</v>
      </c>
      <c r="N367" s="1132"/>
      <c r="O367" s="1132"/>
      <c r="P367" s="1132"/>
      <c r="Q367" s="1132"/>
      <c r="R367" s="1132"/>
      <c r="S367" s="1132"/>
      <c r="T367" s="1132"/>
      <c r="U367" s="1132"/>
      <c r="V367" s="1132"/>
      <c r="W367" s="1132"/>
      <c r="X367" s="1131"/>
      <c r="Y367" s="1187"/>
      <c r="Z367" s="101"/>
      <c r="AA367" s="101"/>
      <c r="AB367" s="1186"/>
      <c r="AC367" s="1448"/>
      <c r="AD367" s="1448"/>
      <c r="AE367" s="1448"/>
      <c r="AF367" s="1448"/>
    </row>
    <row r="368" spans="1:32" ht="18.75" customHeight="1">
      <c r="A368" s="1215"/>
      <c r="B368" s="354"/>
      <c r="C368" s="1129"/>
      <c r="D368" s="863"/>
      <c r="E368" s="452"/>
      <c r="F368" s="473" t="s">
        <v>1900</v>
      </c>
      <c r="G368" s="452" t="s">
        <v>2408</v>
      </c>
      <c r="H368" s="1041" t="s">
        <v>233</v>
      </c>
      <c r="I368" s="1136" t="s">
        <v>1900</v>
      </c>
      <c r="J368" s="1122" t="s">
        <v>2330</v>
      </c>
      <c r="K368" s="1122"/>
      <c r="L368" s="1135" t="s">
        <v>1900</v>
      </c>
      <c r="M368" s="1122" t="s">
        <v>2336</v>
      </c>
      <c r="N368" s="1122"/>
      <c r="O368" s="1135" t="s">
        <v>1900</v>
      </c>
      <c r="P368" s="1122" t="s">
        <v>2335</v>
      </c>
      <c r="Q368" s="1132"/>
      <c r="R368" s="1132"/>
      <c r="S368" s="1132"/>
      <c r="T368" s="1132"/>
      <c r="U368" s="1132"/>
      <c r="V368" s="1132"/>
      <c r="W368" s="1132"/>
      <c r="X368" s="1131"/>
      <c r="Y368" s="1187"/>
      <c r="Z368" s="101"/>
      <c r="AA368" s="101"/>
      <c r="AB368" s="1186"/>
      <c r="AC368" s="1448"/>
      <c r="AD368" s="1448"/>
      <c r="AE368" s="1448"/>
      <c r="AF368" s="1448"/>
    </row>
    <row r="369" spans="1:32" ht="18.75" customHeight="1">
      <c r="A369" s="1215"/>
      <c r="B369" s="354"/>
      <c r="C369" s="1129"/>
      <c r="D369" s="863"/>
      <c r="E369" s="452"/>
      <c r="F369" s="1128"/>
      <c r="G369" s="452"/>
      <c r="H369" s="1041" t="s">
        <v>508</v>
      </c>
      <c r="I369" s="1136" t="s">
        <v>1900</v>
      </c>
      <c r="J369" s="1122" t="s">
        <v>2330</v>
      </c>
      <c r="K369" s="1122"/>
      <c r="L369" s="1135" t="s">
        <v>1900</v>
      </c>
      <c r="M369" s="1122" t="s">
        <v>2336</v>
      </c>
      <c r="N369" s="1122"/>
      <c r="O369" s="1135" t="s">
        <v>1900</v>
      </c>
      <c r="P369" s="1122" t="s">
        <v>2335</v>
      </c>
      <c r="Q369" s="1132"/>
      <c r="R369" s="1132"/>
      <c r="S369" s="1132"/>
      <c r="T369" s="1132"/>
      <c r="U369" s="1132"/>
      <c r="V369" s="1132"/>
      <c r="W369" s="1132"/>
      <c r="X369" s="1131"/>
      <c r="Y369" s="1187"/>
      <c r="Z369" s="101"/>
      <c r="AA369" s="101"/>
      <c r="AB369" s="1186"/>
      <c r="AC369" s="1448"/>
      <c r="AD369" s="1448"/>
      <c r="AE369" s="1448"/>
      <c r="AF369" s="1448"/>
    </row>
    <row r="370" spans="1:32" ht="18.75" customHeight="1">
      <c r="A370" s="1215"/>
      <c r="B370" s="354"/>
      <c r="C370" s="1129"/>
      <c r="D370" s="863"/>
      <c r="E370" s="452"/>
      <c r="F370" s="1128"/>
      <c r="G370" s="452"/>
      <c r="H370" s="1404" t="s">
        <v>516</v>
      </c>
      <c r="I370" s="1191" t="s">
        <v>1900</v>
      </c>
      <c r="J370" s="1189" t="s">
        <v>2405</v>
      </c>
      <c r="K370" s="1189"/>
      <c r="L370" s="1159"/>
      <c r="M370" s="1159"/>
      <c r="N370" s="1159"/>
      <c r="O370" s="1159"/>
      <c r="P370" s="1190" t="s">
        <v>1900</v>
      </c>
      <c r="Q370" s="1189" t="s">
        <v>2404</v>
      </c>
      <c r="R370" s="1159"/>
      <c r="S370" s="1159"/>
      <c r="T370" s="1159"/>
      <c r="U370" s="1159"/>
      <c r="V370" s="1159"/>
      <c r="W370" s="1159"/>
      <c r="X370" s="1158"/>
      <c r="Y370" s="1187"/>
      <c r="Z370" s="101"/>
      <c r="AA370" s="101"/>
      <c r="AB370" s="1186"/>
      <c r="AC370" s="1448"/>
      <c r="AD370" s="1448"/>
      <c r="AE370" s="1448"/>
      <c r="AF370" s="1448"/>
    </row>
    <row r="371" spans="1:32" ht="18.75" customHeight="1">
      <c r="A371" s="1215"/>
      <c r="B371" s="354"/>
      <c r="C371" s="1129"/>
      <c r="D371" s="863"/>
      <c r="E371" s="452"/>
      <c r="F371" s="1128"/>
      <c r="G371" s="452"/>
      <c r="H371" s="1403"/>
      <c r="I371" s="1126" t="s">
        <v>1900</v>
      </c>
      <c r="J371" s="1124" t="s">
        <v>2403</v>
      </c>
      <c r="K371" s="1157"/>
      <c r="L371" s="1157"/>
      <c r="M371" s="1157"/>
      <c r="N371" s="1157"/>
      <c r="O371" s="1157"/>
      <c r="P371" s="1157"/>
      <c r="Q371" s="1142"/>
      <c r="R371" s="1157"/>
      <c r="S371" s="1157"/>
      <c r="T371" s="1157"/>
      <c r="U371" s="1157"/>
      <c r="V371" s="1157"/>
      <c r="W371" s="1157"/>
      <c r="X371" s="1156"/>
      <c r="Y371" s="1187"/>
      <c r="Z371" s="101"/>
      <c r="AA371" s="101"/>
      <c r="AB371" s="1186"/>
      <c r="AC371" s="1448"/>
      <c r="AD371" s="1448"/>
      <c r="AE371" s="1448"/>
      <c r="AF371" s="1448"/>
    </row>
    <row r="372" spans="1:32" ht="18.75" customHeight="1">
      <c r="A372" s="1215"/>
      <c r="B372" s="354"/>
      <c r="C372" s="1129"/>
      <c r="D372" s="863"/>
      <c r="E372" s="452"/>
      <c r="F372" s="1128"/>
      <c r="G372" s="452"/>
      <c r="H372" s="1404" t="s">
        <v>210</v>
      </c>
      <c r="I372" s="1191" t="s">
        <v>1900</v>
      </c>
      <c r="J372" s="1189" t="s">
        <v>2402</v>
      </c>
      <c r="K372" s="1188"/>
      <c r="L372" s="1203"/>
      <c r="M372" s="1190" t="s">
        <v>1900</v>
      </c>
      <c r="N372" s="1189" t="s">
        <v>2401</v>
      </c>
      <c r="O372" s="1159"/>
      <c r="P372" s="1159"/>
      <c r="Q372" s="1190" t="s">
        <v>1900</v>
      </c>
      <c r="R372" s="1189" t="s">
        <v>2400</v>
      </c>
      <c r="S372" s="1159"/>
      <c r="T372" s="1159"/>
      <c r="U372" s="1159"/>
      <c r="V372" s="1159"/>
      <c r="W372" s="1159"/>
      <c r="X372" s="1158"/>
      <c r="Y372" s="1187"/>
      <c r="Z372" s="101"/>
      <c r="AA372" s="101"/>
      <c r="AB372" s="1186"/>
      <c r="AC372" s="1448"/>
      <c r="AD372" s="1448"/>
      <c r="AE372" s="1448"/>
      <c r="AF372" s="1448"/>
    </row>
    <row r="373" spans="1:32" ht="18.75" customHeight="1">
      <c r="A373" s="1215"/>
      <c r="B373" s="354"/>
      <c r="C373" s="1129"/>
      <c r="D373" s="863"/>
      <c r="E373" s="452"/>
      <c r="F373" s="1128"/>
      <c r="G373" s="452"/>
      <c r="H373" s="1403"/>
      <c r="I373" s="1126" t="s">
        <v>1900</v>
      </c>
      <c r="J373" s="1124" t="s">
        <v>2399</v>
      </c>
      <c r="K373" s="1157"/>
      <c r="L373" s="1157"/>
      <c r="M373" s="1157"/>
      <c r="N373" s="1157"/>
      <c r="O373" s="1157"/>
      <c r="P373" s="1157"/>
      <c r="Q373" s="1125" t="s">
        <v>1900</v>
      </c>
      <c r="R373" s="1124" t="s">
        <v>2398</v>
      </c>
      <c r="S373" s="1142"/>
      <c r="T373" s="1157"/>
      <c r="U373" s="1157"/>
      <c r="V373" s="1157"/>
      <c r="W373" s="1157"/>
      <c r="X373" s="1156"/>
      <c r="Y373" s="1187"/>
      <c r="Z373" s="101"/>
      <c r="AA373" s="101"/>
      <c r="AB373" s="1186"/>
      <c r="AC373" s="1448"/>
      <c r="AD373" s="1448"/>
      <c r="AE373" s="1448"/>
      <c r="AF373" s="1448"/>
    </row>
    <row r="374" spans="1:32" ht="18.75" customHeight="1">
      <c r="A374" s="1215"/>
      <c r="B374" s="354"/>
      <c r="C374" s="1129"/>
      <c r="D374" s="863"/>
      <c r="E374" s="452"/>
      <c r="F374" s="1128"/>
      <c r="G374" s="452"/>
      <c r="H374" s="1043" t="s">
        <v>235</v>
      </c>
      <c r="I374" s="1136" t="s">
        <v>1900</v>
      </c>
      <c r="J374" s="1122" t="s">
        <v>2330</v>
      </c>
      <c r="K374" s="1122"/>
      <c r="L374" s="1135" t="s">
        <v>1900</v>
      </c>
      <c r="M374" s="1122" t="s">
        <v>2377</v>
      </c>
      <c r="N374" s="1122"/>
      <c r="O374" s="1135" t="s">
        <v>1900</v>
      </c>
      <c r="P374" s="1122" t="s">
        <v>2376</v>
      </c>
      <c r="Q374" s="1134"/>
      <c r="R374" s="1135" t="s">
        <v>1900</v>
      </c>
      <c r="S374" s="1122" t="s">
        <v>2378</v>
      </c>
      <c r="T374" s="1134"/>
      <c r="U374" s="1134"/>
      <c r="V374" s="1134"/>
      <c r="W374" s="1134"/>
      <c r="X374" s="1133"/>
      <c r="Y374" s="1187"/>
      <c r="Z374" s="101"/>
      <c r="AA374" s="101"/>
      <c r="AB374" s="1186"/>
      <c r="AC374" s="1448"/>
      <c r="AD374" s="1448"/>
      <c r="AE374" s="1448"/>
      <c r="AF374" s="1448"/>
    </row>
    <row r="375" spans="1:32" ht="18.75" customHeight="1">
      <c r="A375" s="1215"/>
      <c r="B375" s="354"/>
      <c r="C375" s="1129"/>
      <c r="D375" s="863"/>
      <c r="E375" s="452"/>
      <c r="F375" s="1128"/>
      <c r="G375" s="452"/>
      <c r="H375" s="1405" t="s">
        <v>1154</v>
      </c>
      <c r="I375" s="1409" t="s">
        <v>1900</v>
      </c>
      <c r="J375" s="1408" t="s">
        <v>2330</v>
      </c>
      <c r="K375" s="1408"/>
      <c r="L375" s="1407" t="s">
        <v>1900</v>
      </c>
      <c r="M375" s="1408" t="s">
        <v>2329</v>
      </c>
      <c r="N375" s="1408"/>
      <c r="O375" s="1144"/>
      <c r="P375" s="1144"/>
      <c r="Q375" s="1144"/>
      <c r="R375" s="1144"/>
      <c r="S375" s="1144"/>
      <c r="T375" s="1144"/>
      <c r="U375" s="1144"/>
      <c r="V375" s="1144"/>
      <c r="W375" s="1144"/>
      <c r="X375" s="1143"/>
      <c r="Y375" s="1187"/>
      <c r="Z375" s="101"/>
      <c r="AA375" s="101"/>
      <c r="AB375" s="1186"/>
      <c r="AC375" s="1448"/>
      <c r="AD375" s="1448"/>
      <c r="AE375" s="1448"/>
      <c r="AF375" s="1448"/>
    </row>
    <row r="376" spans="1:32" ht="18.75" customHeight="1">
      <c r="A376" s="1215"/>
      <c r="B376" s="354"/>
      <c r="C376" s="1129"/>
      <c r="D376" s="863"/>
      <c r="E376" s="452"/>
      <c r="F376" s="1128"/>
      <c r="G376" s="452"/>
      <c r="H376" s="1406"/>
      <c r="I376" s="1409"/>
      <c r="J376" s="1408"/>
      <c r="K376" s="1408"/>
      <c r="L376" s="1407"/>
      <c r="M376" s="1408"/>
      <c r="N376" s="1408"/>
      <c r="O376" s="1142"/>
      <c r="P376" s="1142"/>
      <c r="Q376" s="1142"/>
      <c r="R376" s="1142"/>
      <c r="S376" s="1142"/>
      <c r="T376" s="1142"/>
      <c r="U376" s="1142"/>
      <c r="V376" s="1142"/>
      <c r="W376" s="1142"/>
      <c r="X376" s="1141"/>
      <c r="Y376" s="1187"/>
      <c r="Z376" s="101"/>
      <c r="AA376" s="101"/>
      <c r="AB376" s="1186"/>
      <c r="AC376" s="1448"/>
      <c r="AD376" s="1448"/>
      <c r="AE376" s="1448"/>
      <c r="AF376" s="1448"/>
    </row>
    <row r="377" spans="1:32" ht="18.75" customHeight="1">
      <c r="A377" s="1215"/>
      <c r="B377" s="354"/>
      <c r="C377" s="1129"/>
      <c r="D377" s="863"/>
      <c r="E377" s="452"/>
      <c r="F377" s="1128"/>
      <c r="G377" s="452"/>
      <c r="H377" s="1043" t="s">
        <v>286</v>
      </c>
      <c r="I377" s="1136" t="s">
        <v>1900</v>
      </c>
      <c r="J377" s="1122" t="s">
        <v>2330</v>
      </c>
      <c r="K377" s="1122"/>
      <c r="L377" s="1135" t="s">
        <v>1900</v>
      </c>
      <c r="M377" s="1122" t="s">
        <v>2377</v>
      </c>
      <c r="N377" s="1122"/>
      <c r="O377" s="1135" t="s">
        <v>1900</v>
      </c>
      <c r="P377" s="1122" t="s">
        <v>2376</v>
      </c>
      <c r="Q377" s="1134"/>
      <c r="R377" s="1135" t="s">
        <v>1900</v>
      </c>
      <c r="S377" s="1122" t="s">
        <v>2375</v>
      </c>
      <c r="T377" s="1132"/>
      <c r="U377" s="1132"/>
      <c r="V377" s="1132"/>
      <c r="W377" s="1132"/>
      <c r="X377" s="1131"/>
      <c r="Y377" s="1187"/>
      <c r="Z377" s="101"/>
      <c r="AA377" s="101"/>
      <c r="AB377" s="1186"/>
      <c r="AC377" s="1448"/>
      <c r="AD377" s="1448"/>
      <c r="AE377" s="1448"/>
      <c r="AF377" s="1448"/>
    </row>
    <row r="378" spans="1:32" ht="18.75" customHeight="1">
      <c r="A378" s="1215"/>
      <c r="B378" s="354"/>
      <c r="C378" s="1129"/>
      <c r="D378" s="863"/>
      <c r="E378" s="452"/>
      <c r="F378" s="1128"/>
      <c r="G378" s="452"/>
      <c r="H378" s="1217" t="s">
        <v>2374</v>
      </c>
      <c r="I378" s="1191" t="s">
        <v>1900</v>
      </c>
      <c r="J378" s="1189" t="s">
        <v>2373</v>
      </c>
      <c r="K378" s="1189"/>
      <c r="L378" s="1190" t="s">
        <v>1900</v>
      </c>
      <c r="M378" s="1189" t="s">
        <v>2372</v>
      </c>
      <c r="N378" s="1189"/>
      <c r="O378" s="1190" t="s">
        <v>1900</v>
      </c>
      <c r="P378" s="1189" t="s">
        <v>2371</v>
      </c>
      <c r="Q378" s="1144"/>
      <c r="R378" s="1190"/>
      <c r="S378" s="1189"/>
      <c r="T378" s="1159"/>
      <c r="U378" s="1159"/>
      <c r="V378" s="1159"/>
      <c r="W378" s="1159"/>
      <c r="X378" s="1158"/>
      <c r="Y378" s="1187"/>
      <c r="Z378" s="101"/>
      <c r="AA378" s="101"/>
      <c r="AB378" s="1186"/>
      <c r="AC378" s="1449"/>
      <c r="AD378" s="1449"/>
      <c r="AE378" s="1449"/>
      <c r="AF378" s="1449"/>
    </row>
    <row r="379" spans="1:32" ht="18.75" customHeight="1">
      <c r="A379" s="1214"/>
      <c r="B379" s="453"/>
      <c r="C379" s="1120"/>
      <c r="D379" s="85"/>
      <c r="E379" s="1119"/>
      <c r="F379" s="442"/>
      <c r="G379" s="1119"/>
      <c r="H379" s="1216" t="s">
        <v>2370</v>
      </c>
      <c r="I379" s="1182" t="s">
        <v>1900</v>
      </c>
      <c r="J379" s="1180" t="s">
        <v>2330</v>
      </c>
      <c r="K379" s="1180"/>
      <c r="L379" s="1181" t="s">
        <v>1900</v>
      </c>
      <c r="M379" s="1180" t="s">
        <v>2329</v>
      </c>
      <c r="N379" s="1180"/>
      <c r="O379" s="1180"/>
      <c r="P379" s="1180"/>
      <c r="Q379" s="1179"/>
      <c r="R379" s="1179"/>
      <c r="S379" s="1179"/>
      <c r="T379" s="1179"/>
      <c r="U379" s="1179"/>
      <c r="V379" s="1179"/>
      <c r="W379" s="1179"/>
      <c r="X379" s="1178"/>
      <c r="Y379" s="1177"/>
      <c r="Z379" s="1176"/>
      <c r="AA379" s="1176"/>
      <c r="AB379" s="1175"/>
      <c r="AC379" s="1450"/>
      <c r="AD379" s="1450"/>
      <c r="AE379" s="1450"/>
      <c r="AF379" s="1450"/>
    </row>
    <row r="380" spans="1:32" ht="18.75" customHeight="1">
      <c r="A380" s="1218"/>
      <c r="B380" s="1060"/>
      <c r="C380" s="1162"/>
      <c r="D380" s="6"/>
      <c r="E380" s="1152"/>
      <c r="F380" s="1053"/>
      <c r="G380" s="1152"/>
      <c r="H380" s="1402" t="s">
        <v>203</v>
      </c>
      <c r="I380" s="1169" t="s">
        <v>1900</v>
      </c>
      <c r="J380" s="22" t="s">
        <v>2397</v>
      </c>
      <c r="K380" s="1055"/>
      <c r="L380" s="438"/>
      <c r="M380" s="1197" t="s">
        <v>1900</v>
      </c>
      <c r="N380" s="22" t="s">
        <v>2396</v>
      </c>
      <c r="O380" s="7"/>
      <c r="P380" s="7"/>
      <c r="Q380" s="1197" t="s">
        <v>1900</v>
      </c>
      <c r="R380" s="22" t="s">
        <v>2395</v>
      </c>
      <c r="S380" s="7"/>
      <c r="T380" s="7"/>
      <c r="U380" s="1197" t="s">
        <v>1900</v>
      </c>
      <c r="V380" s="22" t="s">
        <v>2394</v>
      </c>
      <c r="W380" s="7"/>
      <c r="X380" s="4"/>
      <c r="Y380" s="1169" t="s">
        <v>1900</v>
      </c>
      <c r="Z380" s="22" t="s">
        <v>2393</v>
      </c>
      <c r="AA380" s="22"/>
      <c r="AB380" s="1196"/>
      <c r="AC380" s="1446"/>
      <c r="AD380" s="1446"/>
      <c r="AE380" s="1446"/>
      <c r="AF380" s="1446"/>
    </row>
    <row r="381" spans="1:32" ht="18.75" customHeight="1">
      <c r="A381" s="1215"/>
      <c r="B381" s="354"/>
      <c r="C381" s="1129"/>
      <c r="D381" s="863"/>
      <c r="E381" s="452"/>
      <c r="F381" s="1128"/>
      <c r="G381" s="452"/>
      <c r="H381" s="1403"/>
      <c r="I381" s="1126" t="s">
        <v>1900</v>
      </c>
      <c r="J381" s="1124" t="s">
        <v>2392</v>
      </c>
      <c r="K381" s="1123"/>
      <c r="L381" s="1205"/>
      <c r="M381" s="1125" t="s">
        <v>1900</v>
      </c>
      <c r="N381" s="1124" t="s">
        <v>2391</v>
      </c>
      <c r="O381" s="1142"/>
      <c r="P381" s="1142"/>
      <c r="Q381" s="1142"/>
      <c r="R381" s="1142"/>
      <c r="S381" s="1142"/>
      <c r="T381" s="1142"/>
      <c r="U381" s="1142"/>
      <c r="V381" s="1142"/>
      <c r="W381" s="1142"/>
      <c r="X381" s="1141"/>
      <c r="Y381" s="473" t="s">
        <v>1900</v>
      </c>
      <c r="Z381" s="2" t="s">
        <v>2390</v>
      </c>
      <c r="AA381" s="101"/>
      <c r="AB381" s="1186"/>
      <c r="AC381" s="1447"/>
      <c r="AD381" s="1447"/>
      <c r="AE381" s="1447"/>
      <c r="AF381" s="1447"/>
    </row>
    <row r="382" spans="1:32" ht="18.75" customHeight="1">
      <c r="A382" s="1215"/>
      <c r="B382" s="354"/>
      <c r="C382" s="1129"/>
      <c r="D382" s="863"/>
      <c r="E382" s="452"/>
      <c r="F382" s="1128"/>
      <c r="G382" s="452"/>
      <c r="H382" s="1404" t="s">
        <v>197</v>
      </c>
      <c r="I382" s="1191" t="s">
        <v>1900</v>
      </c>
      <c r="J382" s="1189" t="s">
        <v>2330</v>
      </c>
      <c r="K382" s="1189"/>
      <c r="L382" s="1203"/>
      <c r="M382" s="1190" t="s">
        <v>1900</v>
      </c>
      <c r="N382" s="1189" t="s">
        <v>2389</v>
      </c>
      <c r="O382" s="1189"/>
      <c r="P382" s="1203"/>
      <c r="Q382" s="1190" t="s">
        <v>1900</v>
      </c>
      <c r="R382" s="1144" t="s">
        <v>2388</v>
      </c>
      <c r="S382" s="1144"/>
      <c r="T382" s="1144"/>
      <c r="U382" s="1159"/>
      <c r="V382" s="1203"/>
      <c r="W382" s="1144"/>
      <c r="X382" s="1158"/>
      <c r="Y382" s="1187"/>
      <c r="Z382" s="101"/>
      <c r="AA382" s="101"/>
      <c r="AB382" s="1186"/>
      <c r="AC382" s="1448"/>
      <c r="AD382" s="1448"/>
      <c r="AE382" s="1448"/>
      <c r="AF382" s="1448"/>
    </row>
    <row r="383" spans="1:32" ht="18.75" customHeight="1">
      <c r="A383" s="1215"/>
      <c r="B383" s="354"/>
      <c r="C383" s="1129"/>
      <c r="D383" s="863"/>
      <c r="E383" s="452"/>
      <c r="F383" s="1128"/>
      <c r="G383" s="452"/>
      <c r="H383" s="1403"/>
      <c r="I383" s="1126" t="s">
        <v>1900</v>
      </c>
      <c r="J383" s="1142" t="s">
        <v>2387</v>
      </c>
      <c r="K383" s="1142"/>
      <c r="L383" s="1142"/>
      <c r="M383" s="1125" t="s">
        <v>1900</v>
      </c>
      <c r="N383" s="1142" t="s">
        <v>2386</v>
      </c>
      <c r="O383" s="1205"/>
      <c r="P383" s="1142"/>
      <c r="Q383" s="1142"/>
      <c r="R383" s="1205"/>
      <c r="S383" s="1142"/>
      <c r="T383" s="1142"/>
      <c r="U383" s="1157"/>
      <c r="V383" s="1205"/>
      <c r="W383" s="1142"/>
      <c r="X383" s="1156"/>
      <c r="Y383" s="1187"/>
      <c r="Z383" s="101"/>
      <c r="AA383" s="101"/>
      <c r="AB383" s="1186"/>
      <c r="AC383" s="1448"/>
      <c r="AD383" s="1448"/>
      <c r="AE383" s="1448"/>
      <c r="AF383" s="1448"/>
    </row>
    <row r="384" spans="1:32" ht="18.75" customHeight="1">
      <c r="A384" s="1215"/>
      <c r="B384" s="354"/>
      <c r="C384" s="1129"/>
      <c r="D384" s="863"/>
      <c r="E384" s="452"/>
      <c r="F384" s="1128"/>
      <c r="G384" s="452"/>
      <c r="H384" s="1041" t="s">
        <v>204</v>
      </c>
      <c r="I384" s="1136" t="s">
        <v>1900</v>
      </c>
      <c r="J384" s="1122" t="s">
        <v>2341</v>
      </c>
      <c r="K384" s="1145"/>
      <c r="L384" s="1195"/>
      <c r="M384" s="1135" t="s">
        <v>1900</v>
      </c>
      <c r="N384" s="1122" t="s">
        <v>2340</v>
      </c>
      <c r="O384" s="1132"/>
      <c r="P384" s="1132"/>
      <c r="Q384" s="1132"/>
      <c r="R384" s="1132"/>
      <c r="S384" s="1132"/>
      <c r="T384" s="1132"/>
      <c r="U384" s="1132"/>
      <c r="V384" s="1132"/>
      <c r="W384" s="1132"/>
      <c r="X384" s="1131"/>
      <c r="Y384" s="1187"/>
      <c r="Z384" s="101"/>
      <c r="AA384" s="101"/>
      <c r="AB384" s="1186"/>
      <c r="AC384" s="1448"/>
      <c r="AD384" s="1448"/>
      <c r="AE384" s="1448"/>
      <c r="AF384" s="1448"/>
    </row>
    <row r="385" spans="1:32" ht="18.75" customHeight="1">
      <c r="A385" s="1215"/>
      <c r="B385" s="354"/>
      <c r="C385" s="1129"/>
      <c r="D385" s="863"/>
      <c r="E385" s="452"/>
      <c r="F385" s="1128"/>
      <c r="G385" s="452"/>
      <c r="H385" s="1041" t="s">
        <v>533</v>
      </c>
      <c r="I385" s="1136" t="s">
        <v>1900</v>
      </c>
      <c r="J385" s="1122" t="s">
        <v>2397</v>
      </c>
      <c r="K385" s="1145"/>
      <c r="L385" s="1195"/>
      <c r="M385" s="1135" t="s">
        <v>1900</v>
      </c>
      <c r="N385" s="1122" t="s">
        <v>2379</v>
      </c>
      <c r="O385" s="1132"/>
      <c r="P385" s="1132"/>
      <c r="Q385" s="1132"/>
      <c r="R385" s="1132"/>
      <c r="S385" s="1132"/>
      <c r="T385" s="1132"/>
      <c r="U385" s="1132"/>
      <c r="V385" s="1132"/>
      <c r="W385" s="1132"/>
      <c r="X385" s="1131"/>
      <c r="Y385" s="1187"/>
      <c r="Z385" s="101"/>
      <c r="AA385" s="101"/>
      <c r="AB385" s="1186"/>
      <c r="AC385" s="1448"/>
      <c r="AD385" s="1448"/>
      <c r="AE385" s="1448"/>
      <c r="AF385" s="1448"/>
    </row>
    <row r="386" spans="1:32" ht="18.75" customHeight="1">
      <c r="A386" s="1215"/>
      <c r="B386" s="354"/>
      <c r="C386" s="1129"/>
      <c r="D386" s="863"/>
      <c r="E386" s="452"/>
      <c r="F386" s="1128"/>
      <c r="G386" s="452"/>
      <c r="H386" s="1041" t="s">
        <v>534</v>
      </c>
      <c r="I386" s="1136" t="s">
        <v>1900</v>
      </c>
      <c r="J386" s="1122" t="s">
        <v>2397</v>
      </c>
      <c r="K386" s="1145"/>
      <c r="L386" s="1195"/>
      <c r="M386" s="1135" t="s">
        <v>1900</v>
      </c>
      <c r="N386" s="1122" t="s">
        <v>2379</v>
      </c>
      <c r="O386" s="1132"/>
      <c r="P386" s="1132"/>
      <c r="Q386" s="1132"/>
      <c r="R386" s="1132"/>
      <c r="S386" s="1132"/>
      <c r="T386" s="1132"/>
      <c r="U386" s="1132"/>
      <c r="V386" s="1132"/>
      <c r="W386" s="1132"/>
      <c r="X386" s="1131"/>
      <c r="Y386" s="1187"/>
      <c r="Z386" s="101"/>
      <c r="AA386" s="101"/>
      <c r="AB386" s="1186"/>
      <c r="AC386" s="1448"/>
      <c r="AD386" s="1448"/>
      <c r="AE386" s="1448"/>
      <c r="AF386" s="1448"/>
    </row>
    <row r="387" spans="1:32" ht="18.75" customHeight="1">
      <c r="A387" s="1215"/>
      <c r="B387" s="354"/>
      <c r="C387" s="1129"/>
      <c r="D387" s="863"/>
      <c r="E387" s="452"/>
      <c r="F387" s="1128"/>
      <c r="G387" s="452"/>
      <c r="H387" s="1041" t="s">
        <v>227</v>
      </c>
      <c r="I387" s="1136" t="s">
        <v>1900</v>
      </c>
      <c r="J387" s="1122" t="s">
        <v>2330</v>
      </c>
      <c r="K387" s="1145"/>
      <c r="L387" s="1135" t="s">
        <v>1900</v>
      </c>
      <c r="M387" s="1122" t="s">
        <v>2329</v>
      </c>
      <c r="N387" s="1132"/>
      <c r="O387" s="1132"/>
      <c r="P387" s="1132"/>
      <c r="Q387" s="1132"/>
      <c r="R387" s="1132"/>
      <c r="S387" s="1132"/>
      <c r="T387" s="1132"/>
      <c r="U387" s="1132"/>
      <c r="V387" s="1132"/>
      <c r="W387" s="1132"/>
      <c r="X387" s="1131"/>
      <c r="Y387" s="1187"/>
      <c r="Z387" s="101"/>
      <c r="AA387" s="101"/>
      <c r="AB387" s="1186"/>
      <c r="AC387" s="1448"/>
      <c r="AD387" s="1448"/>
      <c r="AE387" s="1448"/>
      <c r="AF387" s="1448"/>
    </row>
    <row r="388" spans="1:32" ht="18.75" customHeight="1">
      <c r="A388" s="1215"/>
      <c r="B388" s="354"/>
      <c r="C388" s="1129"/>
      <c r="D388" s="863"/>
      <c r="E388" s="452"/>
      <c r="F388" s="1128"/>
      <c r="G388" s="452"/>
      <c r="H388" s="1041" t="s">
        <v>201</v>
      </c>
      <c r="I388" s="1136" t="s">
        <v>1900</v>
      </c>
      <c r="J388" s="1122" t="s">
        <v>2341</v>
      </c>
      <c r="K388" s="1145"/>
      <c r="L388" s="1195"/>
      <c r="M388" s="1135" t="s">
        <v>1900</v>
      </c>
      <c r="N388" s="1122" t="s">
        <v>2340</v>
      </c>
      <c r="O388" s="1132"/>
      <c r="P388" s="1132"/>
      <c r="Q388" s="1132"/>
      <c r="R388" s="1132"/>
      <c r="S388" s="1132"/>
      <c r="T388" s="1132"/>
      <c r="U388" s="1132"/>
      <c r="V388" s="1132"/>
      <c r="W388" s="1132"/>
      <c r="X388" s="1131"/>
      <c r="Y388" s="1187"/>
      <c r="Z388" s="101"/>
      <c r="AA388" s="101"/>
      <c r="AB388" s="1186"/>
      <c r="AC388" s="1448"/>
      <c r="AD388" s="1448"/>
      <c r="AE388" s="1448"/>
      <c r="AF388" s="1448"/>
    </row>
    <row r="389" spans="1:32" ht="18.75" customHeight="1">
      <c r="A389" s="1215"/>
      <c r="B389" s="354"/>
      <c r="C389" s="1129"/>
      <c r="D389" s="863"/>
      <c r="E389" s="452"/>
      <c r="F389" s="1128"/>
      <c r="G389" s="452"/>
      <c r="H389" s="1041" t="s">
        <v>229</v>
      </c>
      <c r="I389" s="1136" t="s">
        <v>1900</v>
      </c>
      <c r="J389" s="1122" t="s">
        <v>2330</v>
      </c>
      <c r="K389" s="1145"/>
      <c r="L389" s="1135" t="s">
        <v>1900</v>
      </c>
      <c r="M389" s="1122" t="s">
        <v>2329</v>
      </c>
      <c r="N389" s="1132"/>
      <c r="O389" s="1132"/>
      <c r="P389" s="1132"/>
      <c r="Q389" s="1132"/>
      <c r="R389" s="1132"/>
      <c r="S389" s="1132"/>
      <c r="T389" s="1132"/>
      <c r="U389" s="1132"/>
      <c r="V389" s="1132"/>
      <c r="W389" s="1132"/>
      <c r="X389" s="1131"/>
      <c r="Y389" s="1187"/>
      <c r="Z389" s="101"/>
      <c r="AA389" s="101"/>
      <c r="AB389" s="1186"/>
      <c r="AC389" s="1448"/>
      <c r="AD389" s="1448"/>
      <c r="AE389" s="1448"/>
      <c r="AF389" s="1448"/>
    </row>
    <row r="390" spans="1:32" ht="18.75" customHeight="1">
      <c r="A390" s="1215"/>
      <c r="B390" s="354"/>
      <c r="C390" s="1129"/>
      <c r="D390" s="473" t="s">
        <v>1900</v>
      </c>
      <c r="E390" s="452" t="s">
        <v>2406</v>
      </c>
      <c r="F390" s="1128"/>
      <c r="G390" s="452"/>
      <c r="H390" s="1041" t="s">
        <v>233</v>
      </c>
      <c r="I390" s="1136" t="s">
        <v>1900</v>
      </c>
      <c r="J390" s="1122" t="s">
        <v>2330</v>
      </c>
      <c r="K390" s="1122"/>
      <c r="L390" s="1135" t="s">
        <v>1900</v>
      </c>
      <c r="M390" s="1122" t="s">
        <v>2336</v>
      </c>
      <c r="N390" s="1122"/>
      <c r="O390" s="1135" t="s">
        <v>1900</v>
      </c>
      <c r="P390" s="1122" t="s">
        <v>2335</v>
      </c>
      <c r="Q390" s="1132"/>
      <c r="R390" s="1132"/>
      <c r="S390" s="1132"/>
      <c r="T390" s="1132"/>
      <c r="U390" s="1132"/>
      <c r="V390" s="1132"/>
      <c r="W390" s="1132"/>
      <c r="X390" s="1131"/>
      <c r="Y390" s="1187"/>
      <c r="Z390" s="101"/>
      <c r="AA390" s="101"/>
      <c r="AB390" s="1186"/>
      <c r="AC390" s="1448"/>
      <c r="AD390" s="1448"/>
      <c r="AE390" s="1448"/>
      <c r="AF390" s="1448"/>
    </row>
    <row r="391" spans="1:32" ht="18.75" customHeight="1">
      <c r="A391" s="1215"/>
      <c r="B391" s="354"/>
      <c r="C391" s="1129"/>
      <c r="D391" s="863"/>
      <c r="E391" s="452"/>
      <c r="F391" s="1128"/>
      <c r="G391" s="452"/>
      <c r="H391" s="1041" t="s">
        <v>508</v>
      </c>
      <c r="I391" s="1136" t="s">
        <v>1900</v>
      </c>
      <c r="J391" s="1122" t="s">
        <v>2330</v>
      </c>
      <c r="K391" s="1122"/>
      <c r="L391" s="1135" t="s">
        <v>1900</v>
      </c>
      <c r="M391" s="1122" t="s">
        <v>2336</v>
      </c>
      <c r="N391" s="1122"/>
      <c r="O391" s="1135" t="s">
        <v>1900</v>
      </c>
      <c r="P391" s="1122" t="s">
        <v>2335</v>
      </c>
      <c r="Q391" s="1132"/>
      <c r="R391" s="1132"/>
      <c r="S391" s="1132"/>
      <c r="T391" s="1132"/>
      <c r="U391" s="1132"/>
      <c r="V391" s="1132"/>
      <c r="W391" s="1132"/>
      <c r="X391" s="1131"/>
      <c r="Y391" s="1187"/>
      <c r="Z391" s="101"/>
      <c r="AA391" s="101"/>
      <c r="AB391" s="1186"/>
      <c r="AC391" s="1448"/>
      <c r="AD391" s="1448"/>
      <c r="AE391" s="1448"/>
      <c r="AF391" s="1448"/>
    </row>
    <row r="392" spans="1:32" ht="18.75" customHeight="1">
      <c r="A392" s="1215"/>
      <c r="B392" s="354"/>
      <c r="C392" s="1129"/>
      <c r="D392" s="863"/>
      <c r="E392" s="452"/>
      <c r="F392" s="1128"/>
      <c r="G392" s="452"/>
      <c r="H392" s="1404" t="s">
        <v>516</v>
      </c>
      <c r="I392" s="1191" t="s">
        <v>1900</v>
      </c>
      <c r="J392" s="1189" t="s">
        <v>2405</v>
      </c>
      <c r="K392" s="1189"/>
      <c r="L392" s="1159"/>
      <c r="M392" s="1159"/>
      <c r="N392" s="1159"/>
      <c r="O392" s="1159"/>
      <c r="P392" s="1190" t="s">
        <v>1900</v>
      </c>
      <c r="Q392" s="1189" t="s">
        <v>2404</v>
      </c>
      <c r="R392" s="1159"/>
      <c r="S392" s="1159"/>
      <c r="T392" s="1159"/>
      <c r="U392" s="1159"/>
      <c r="V392" s="1159"/>
      <c r="W392" s="1159"/>
      <c r="X392" s="1158"/>
      <c r="Y392" s="1187"/>
      <c r="Z392" s="101"/>
      <c r="AA392" s="101"/>
      <c r="AB392" s="1186"/>
      <c r="AC392" s="1448"/>
      <c r="AD392" s="1448"/>
      <c r="AE392" s="1448"/>
      <c r="AF392" s="1448"/>
    </row>
    <row r="393" spans="1:32" ht="18.75" customHeight="1">
      <c r="A393" s="1215"/>
      <c r="B393" s="354"/>
      <c r="C393" s="1129"/>
      <c r="D393" s="863"/>
      <c r="E393" s="452"/>
      <c r="F393" s="1128"/>
      <c r="G393" s="452"/>
      <c r="H393" s="1403"/>
      <c r="I393" s="1126" t="s">
        <v>1900</v>
      </c>
      <c r="J393" s="1124" t="s">
        <v>2403</v>
      </c>
      <c r="K393" s="1157"/>
      <c r="L393" s="1157"/>
      <c r="M393" s="1157"/>
      <c r="N393" s="1157"/>
      <c r="O393" s="1157"/>
      <c r="P393" s="1157"/>
      <c r="Q393" s="1142"/>
      <c r="R393" s="1157"/>
      <c r="S393" s="1157"/>
      <c r="T393" s="1157"/>
      <c r="U393" s="1157"/>
      <c r="V393" s="1157"/>
      <c r="W393" s="1157"/>
      <c r="X393" s="1156"/>
      <c r="Y393" s="1187"/>
      <c r="Z393" s="101"/>
      <c r="AA393" s="101"/>
      <c r="AB393" s="1186"/>
      <c r="AC393" s="1448"/>
      <c r="AD393" s="1448"/>
      <c r="AE393" s="1448"/>
      <c r="AF393" s="1448"/>
    </row>
    <row r="394" spans="1:32" ht="18.75" customHeight="1">
      <c r="A394" s="1215"/>
      <c r="B394" s="354"/>
      <c r="C394" s="1129"/>
      <c r="D394" s="863"/>
      <c r="E394" s="452"/>
      <c r="F394" s="1128"/>
      <c r="G394" s="452"/>
      <c r="H394" s="1404" t="s">
        <v>210</v>
      </c>
      <c r="I394" s="1191" t="s">
        <v>1900</v>
      </c>
      <c r="J394" s="1189" t="s">
        <v>2402</v>
      </c>
      <c r="K394" s="1188"/>
      <c r="L394" s="1203"/>
      <c r="M394" s="1190" t="s">
        <v>1900</v>
      </c>
      <c r="N394" s="1189" t="s">
        <v>2401</v>
      </c>
      <c r="O394" s="1159"/>
      <c r="P394" s="1159"/>
      <c r="Q394" s="1190" t="s">
        <v>1900</v>
      </c>
      <c r="R394" s="1189" t="s">
        <v>2400</v>
      </c>
      <c r="S394" s="1159"/>
      <c r="T394" s="1159"/>
      <c r="U394" s="1159"/>
      <c r="V394" s="1159"/>
      <c r="W394" s="1159"/>
      <c r="X394" s="1158"/>
      <c r="Y394" s="1187"/>
      <c r="Z394" s="101"/>
      <c r="AA394" s="101"/>
      <c r="AB394" s="1186"/>
      <c r="AC394" s="1448"/>
      <c r="AD394" s="1448"/>
      <c r="AE394" s="1448"/>
      <c r="AF394" s="1448"/>
    </row>
    <row r="395" spans="1:32" ht="18.75" customHeight="1">
      <c r="A395" s="1215"/>
      <c r="B395" s="354"/>
      <c r="C395" s="1129"/>
      <c r="D395" s="863"/>
      <c r="E395" s="452"/>
      <c r="F395" s="1128"/>
      <c r="G395" s="452"/>
      <c r="H395" s="1403"/>
      <c r="I395" s="1126" t="s">
        <v>1900</v>
      </c>
      <c r="J395" s="1124" t="s">
        <v>2399</v>
      </c>
      <c r="K395" s="1157"/>
      <c r="L395" s="1157"/>
      <c r="M395" s="1157"/>
      <c r="N395" s="1157"/>
      <c r="O395" s="1157"/>
      <c r="P395" s="1157"/>
      <c r="Q395" s="1125" t="s">
        <v>1900</v>
      </c>
      <c r="R395" s="1124" t="s">
        <v>2398</v>
      </c>
      <c r="S395" s="1142"/>
      <c r="T395" s="1157"/>
      <c r="U395" s="1157"/>
      <c r="V395" s="1157"/>
      <c r="W395" s="1157"/>
      <c r="X395" s="1156"/>
      <c r="Y395" s="1187"/>
      <c r="Z395" s="101"/>
      <c r="AA395" s="101"/>
      <c r="AB395" s="1186"/>
      <c r="AC395" s="1448"/>
      <c r="AD395" s="1448"/>
      <c r="AE395" s="1448"/>
      <c r="AF395" s="1448"/>
    </row>
    <row r="396" spans="1:32" ht="18.75" customHeight="1">
      <c r="A396" s="1215"/>
      <c r="B396" s="354"/>
      <c r="C396" s="1129"/>
      <c r="D396" s="863"/>
      <c r="E396" s="452"/>
      <c r="F396" s="1128"/>
      <c r="G396" s="452"/>
      <c r="H396" s="1043" t="s">
        <v>235</v>
      </c>
      <c r="I396" s="1136" t="s">
        <v>1900</v>
      </c>
      <c r="J396" s="1122" t="s">
        <v>2330</v>
      </c>
      <c r="K396" s="1122"/>
      <c r="L396" s="1135" t="s">
        <v>1900</v>
      </c>
      <c r="M396" s="1122" t="s">
        <v>2377</v>
      </c>
      <c r="N396" s="1122"/>
      <c r="O396" s="1135" t="s">
        <v>1900</v>
      </c>
      <c r="P396" s="1122" t="s">
        <v>2376</v>
      </c>
      <c r="Q396" s="1134"/>
      <c r="R396" s="1135" t="s">
        <v>1900</v>
      </c>
      <c r="S396" s="1122" t="s">
        <v>2378</v>
      </c>
      <c r="T396" s="1134"/>
      <c r="U396" s="1134"/>
      <c r="V396" s="1134"/>
      <c r="W396" s="1134"/>
      <c r="X396" s="1133"/>
      <c r="Y396" s="1187"/>
      <c r="Z396" s="101"/>
      <c r="AA396" s="101"/>
      <c r="AB396" s="1186"/>
      <c r="AC396" s="1448"/>
      <c r="AD396" s="1448"/>
      <c r="AE396" s="1448"/>
      <c r="AF396" s="1448"/>
    </row>
    <row r="397" spans="1:32" ht="18.75" customHeight="1">
      <c r="A397" s="1215"/>
      <c r="B397" s="354"/>
      <c r="C397" s="1129"/>
      <c r="D397" s="863"/>
      <c r="E397" s="452"/>
      <c r="F397" s="1128"/>
      <c r="G397" s="452"/>
      <c r="H397" s="1405" t="s">
        <v>1154</v>
      </c>
      <c r="I397" s="1409" t="s">
        <v>1900</v>
      </c>
      <c r="J397" s="1408" t="s">
        <v>2330</v>
      </c>
      <c r="K397" s="1408"/>
      <c r="L397" s="1407" t="s">
        <v>1900</v>
      </c>
      <c r="M397" s="1408" t="s">
        <v>2329</v>
      </c>
      <c r="N397" s="1408"/>
      <c r="O397" s="1144"/>
      <c r="P397" s="1144"/>
      <c r="Q397" s="1144"/>
      <c r="R397" s="1144"/>
      <c r="S397" s="1144"/>
      <c r="T397" s="1144"/>
      <c r="U397" s="1144"/>
      <c r="V397" s="1144"/>
      <c r="W397" s="1144"/>
      <c r="X397" s="1143"/>
      <c r="Y397" s="1187"/>
      <c r="Z397" s="101"/>
      <c r="AA397" s="101"/>
      <c r="AB397" s="1186"/>
      <c r="AC397" s="1448"/>
      <c r="AD397" s="1448"/>
      <c r="AE397" s="1448"/>
      <c r="AF397" s="1448"/>
    </row>
    <row r="398" spans="1:32" ht="18.75" customHeight="1">
      <c r="A398" s="1139" t="s">
        <v>1900</v>
      </c>
      <c r="B398" s="354" t="s">
        <v>1139</v>
      </c>
      <c r="C398" s="1129" t="s">
        <v>822</v>
      </c>
      <c r="D398" s="863"/>
      <c r="E398" s="452"/>
      <c r="F398" s="1128"/>
      <c r="G398" s="452"/>
      <c r="H398" s="1406"/>
      <c r="I398" s="1409"/>
      <c r="J398" s="1408"/>
      <c r="K398" s="1408"/>
      <c r="L398" s="1407"/>
      <c r="M398" s="1408"/>
      <c r="N398" s="1408"/>
      <c r="O398" s="1142"/>
      <c r="P398" s="1142"/>
      <c r="Q398" s="1142"/>
      <c r="R398" s="1142"/>
      <c r="S398" s="1142"/>
      <c r="T398" s="1142"/>
      <c r="U398" s="1142"/>
      <c r="V398" s="1142"/>
      <c r="W398" s="1142"/>
      <c r="X398" s="1141"/>
      <c r="Y398" s="1187"/>
      <c r="Z398" s="101"/>
      <c r="AA398" s="101"/>
      <c r="AB398" s="1186"/>
      <c r="AC398" s="1448"/>
      <c r="AD398" s="1448"/>
      <c r="AE398" s="1448"/>
      <c r="AF398" s="1448"/>
    </row>
    <row r="399" spans="1:32" ht="18.75" customHeight="1">
      <c r="A399" s="1215"/>
      <c r="B399" s="354"/>
      <c r="C399" s="1129"/>
      <c r="D399" s="863"/>
      <c r="E399" s="452"/>
      <c r="F399" s="1128"/>
      <c r="G399" s="452"/>
      <c r="H399" s="1043" t="s">
        <v>286</v>
      </c>
      <c r="I399" s="1136" t="s">
        <v>1900</v>
      </c>
      <c r="J399" s="1122" t="s">
        <v>2330</v>
      </c>
      <c r="K399" s="1122"/>
      <c r="L399" s="1135" t="s">
        <v>1900</v>
      </c>
      <c r="M399" s="1122" t="s">
        <v>2377</v>
      </c>
      <c r="N399" s="1122"/>
      <c r="O399" s="1135" t="s">
        <v>1900</v>
      </c>
      <c r="P399" s="1122" t="s">
        <v>2376</v>
      </c>
      <c r="Q399" s="1134"/>
      <c r="R399" s="1135" t="s">
        <v>1900</v>
      </c>
      <c r="S399" s="1122" t="s">
        <v>2375</v>
      </c>
      <c r="T399" s="1132"/>
      <c r="U399" s="1132"/>
      <c r="V399" s="1132"/>
      <c r="W399" s="1132"/>
      <c r="X399" s="1131"/>
      <c r="Y399" s="1187"/>
      <c r="Z399" s="101"/>
      <c r="AA399" s="101"/>
      <c r="AB399" s="1186"/>
      <c r="AC399" s="1448"/>
      <c r="AD399" s="1448"/>
      <c r="AE399" s="1448"/>
      <c r="AF399" s="1448"/>
    </row>
    <row r="400" spans="1:32" ht="18.75" customHeight="1">
      <c r="A400" s="1215"/>
      <c r="B400" s="354"/>
      <c r="C400" s="1129"/>
      <c r="D400" s="863"/>
      <c r="E400" s="452"/>
      <c r="F400" s="1128"/>
      <c r="G400" s="452"/>
      <c r="H400" s="1217" t="s">
        <v>2374</v>
      </c>
      <c r="I400" s="1191" t="s">
        <v>1900</v>
      </c>
      <c r="J400" s="1189" t="s">
        <v>2373</v>
      </c>
      <c r="K400" s="1189"/>
      <c r="L400" s="1190" t="s">
        <v>1900</v>
      </c>
      <c r="M400" s="1189" t="s">
        <v>2372</v>
      </c>
      <c r="N400" s="1189"/>
      <c r="O400" s="1190" t="s">
        <v>1900</v>
      </c>
      <c r="P400" s="1189" t="s">
        <v>2371</v>
      </c>
      <c r="Q400" s="1144"/>
      <c r="R400" s="1190"/>
      <c r="S400" s="1189"/>
      <c r="T400" s="1159"/>
      <c r="U400" s="1159"/>
      <c r="V400" s="1159"/>
      <c r="W400" s="1159"/>
      <c r="X400" s="1158"/>
      <c r="Y400" s="1187"/>
      <c r="Z400" s="101"/>
      <c r="AA400" s="101"/>
      <c r="AB400" s="1186"/>
      <c r="AC400" s="1449"/>
      <c r="AD400" s="1449"/>
      <c r="AE400" s="1449"/>
      <c r="AF400" s="1449"/>
    </row>
    <row r="401" spans="1:32" ht="18.75" customHeight="1">
      <c r="A401" s="1215"/>
      <c r="B401" s="354"/>
      <c r="C401" s="1129"/>
      <c r="D401" s="85"/>
      <c r="E401" s="1119"/>
      <c r="F401" s="442"/>
      <c r="G401" s="1119"/>
      <c r="H401" s="1216" t="s">
        <v>2370</v>
      </c>
      <c r="I401" s="1182" t="s">
        <v>1900</v>
      </c>
      <c r="J401" s="1180" t="s">
        <v>2330</v>
      </c>
      <c r="K401" s="1180"/>
      <c r="L401" s="1181" t="s">
        <v>1900</v>
      </c>
      <c r="M401" s="1180" t="s">
        <v>2329</v>
      </c>
      <c r="N401" s="1180"/>
      <c r="O401" s="1180"/>
      <c r="P401" s="1180"/>
      <c r="Q401" s="1179"/>
      <c r="R401" s="1179"/>
      <c r="S401" s="1179"/>
      <c r="T401" s="1179"/>
      <c r="U401" s="1179"/>
      <c r="V401" s="1179"/>
      <c r="W401" s="1179"/>
      <c r="X401" s="1178"/>
      <c r="Y401" s="1177"/>
      <c r="Z401" s="1176"/>
      <c r="AA401" s="1176"/>
      <c r="AB401" s="1175"/>
      <c r="AC401" s="1450"/>
      <c r="AD401" s="1450"/>
      <c r="AE401" s="1450"/>
      <c r="AF401" s="1450"/>
    </row>
    <row r="402" spans="1:32" ht="18.75" customHeight="1">
      <c r="A402" s="1215"/>
      <c r="B402" s="354"/>
      <c r="C402" s="1129"/>
      <c r="D402" s="6"/>
      <c r="E402" s="1152"/>
      <c r="F402" s="1053"/>
      <c r="G402" s="1152"/>
      <c r="H402" s="1402" t="s">
        <v>203</v>
      </c>
      <c r="I402" s="1169" t="s">
        <v>1900</v>
      </c>
      <c r="J402" s="22" t="s">
        <v>2397</v>
      </c>
      <c r="K402" s="1055"/>
      <c r="L402" s="438"/>
      <c r="M402" s="1197" t="s">
        <v>1900</v>
      </c>
      <c r="N402" s="22" t="s">
        <v>2396</v>
      </c>
      <c r="O402" s="7"/>
      <c r="P402" s="7"/>
      <c r="Q402" s="1197" t="s">
        <v>1900</v>
      </c>
      <c r="R402" s="22" t="s">
        <v>2395</v>
      </c>
      <c r="S402" s="7"/>
      <c r="T402" s="7"/>
      <c r="U402" s="1197" t="s">
        <v>1900</v>
      </c>
      <c r="V402" s="22" t="s">
        <v>2394</v>
      </c>
      <c r="W402" s="7"/>
      <c r="X402" s="4"/>
      <c r="Y402" s="473" t="s">
        <v>1900</v>
      </c>
      <c r="Z402" s="22" t="s">
        <v>2393</v>
      </c>
      <c r="AA402" s="22"/>
      <c r="AB402" s="1196"/>
      <c r="AC402" s="1446"/>
      <c r="AD402" s="1446"/>
      <c r="AE402" s="1446"/>
      <c r="AF402" s="1446"/>
    </row>
    <row r="403" spans="1:32" ht="18.75" customHeight="1">
      <c r="A403" s="1215"/>
      <c r="B403" s="354"/>
      <c r="C403" s="1129"/>
      <c r="D403" s="863"/>
      <c r="E403" s="452"/>
      <c r="F403" s="1128"/>
      <c r="G403" s="452"/>
      <c r="H403" s="1403"/>
      <c r="I403" s="1126" t="s">
        <v>1900</v>
      </c>
      <c r="J403" s="1124" t="s">
        <v>2392</v>
      </c>
      <c r="K403" s="1123"/>
      <c r="L403" s="1205"/>
      <c r="M403" s="1125" t="s">
        <v>1900</v>
      </c>
      <c r="N403" s="1124" t="s">
        <v>2391</v>
      </c>
      <c r="O403" s="1142"/>
      <c r="P403" s="1142"/>
      <c r="Q403" s="1142"/>
      <c r="R403" s="1142"/>
      <c r="S403" s="1142"/>
      <c r="T403" s="1142"/>
      <c r="U403" s="1142"/>
      <c r="V403" s="1142"/>
      <c r="W403" s="1142"/>
      <c r="X403" s="1141"/>
      <c r="Y403" s="473" t="s">
        <v>1900</v>
      </c>
      <c r="Z403" s="2" t="s">
        <v>2390</v>
      </c>
      <c r="AA403" s="101"/>
      <c r="AB403" s="1186"/>
      <c r="AC403" s="1447"/>
      <c r="AD403" s="1447"/>
      <c r="AE403" s="1447"/>
      <c r="AF403" s="1447"/>
    </row>
    <row r="404" spans="1:32" ht="18.75" customHeight="1">
      <c r="A404" s="1215"/>
      <c r="B404" s="354"/>
      <c r="C404" s="1129"/>
      <c r="D404" s="863"/>
      <c r="E404" s="452"/>
      <c r="F404" s="1128"/>
      <c r="G404" s="452"/>
      <c r="H404" s="1404" t="s">
        <v>197</v>
      </c>
      <c r="I404" s="1191" t="s">
        <v>1900</v>
      </c>
      <c r="J404" s="1189" t="s">
        <v>2330</v>
      </c>
      <c r="K404" s="1189"/>
      <c r="L404" s="1203"/>
      <c r="M404" s="1190" t="s">
        <v>1900</v>
      </c>
      <c r="N404" s="1189" t="s">
        <v>2389</v>
      </c>
      <c r="O404" s="1189"/>
      <c r="P404" s="1203"/>
      <c r="Q404" s="1190" t="s">
        <v>1900</v>
      </c>
      <c r="R404" s="1144" t="s">
        <v>2388</v>
      </c>
      <c r="S404" s="1144"/>
      <c r="T404" s="1144"/>
      <c r="U404" s="1159"/>
      <c r="V404" s="1203"/>
      <c r="W404" s="1144"/>
      <c r="X404" s="1158"/>
      <c r="Y404" s="1187"/>
      <c r="Z404" s="101"/>
      <c r="AA404" s="101"/>
      <c r="AB404" s="1186"/>
      <c r="AC404" s="1448"/>
      <c r="AD404" s="1448"/>
      <c r="AE404" s="1448"/>
      <c r="AF404" s="1448"/>
    </row>
    <row r="405" spans="1:32" ht="18.75" customHeight="1">
      <c r="A405" s="1215"/>
      <c r="B405" s="354"/>
      <c r="C405" s="1129"/>
      <c r="D405" s="863"/>
      <c r="E405" s="452"/>
      <c r="F405" s="1128"/>
      <c r="G405" s="452"/>
      <c r="H405" s="1403"/>
      <c r="I405" s="1126" t="s">
        <v>1900</v>
      </c>
      <c r="J405" s="1142" t="s">
        <v>2387</v>
      </c>
      <c r="K405" s="1142"/>
      <c r="L405" s="1142"/>
      <c r="M405" s="1125" t="s">
        <v>1900</v>
      </c>
      <c r="N405" s="1142" t="s">
        <v>2386</v>
      </c>
      <c r="O405" s="1205"/>
      <c r="P405" s="1142"/>
      <c r="Q405" s="1142"/>
      <c r="R405" s="1205"/>
      <c r="S405" s="1142"/>
      <c r="T405" s="1142"/>
      <c r="U405" s="1157"/>
      <c r="V405" s="1205"/>
      <c r="W405" s="1142"/>
      <c r="X405" s="1156"/>
      <c r="Y405" s="1187"/>
      <c r="Z405" s="101"/>
      <c r="AA405" s="101"/>
      <c r="AB405" s="1186"/>
      <c r="AC405" s="1448"/>
      <c r="AD405" s="1448"/>
      <c r="AE405" s="1448"/>
      <c r="AF405" s="1448"/>
    </row>
    <row r="406" spans="1:32" ht="18.75" customHeight="1">
      <c r="A406" s="1215"/>
      <c r="B406" s="354"/>
      <c r="C406" s="1129"/>
      <c r="D406" s="863"/>
      <c r="E406" s="452"/>
      <c r="F406" s="1128"/>
      <c r="G406" s="452"/>
      <c r="H406" s="1041" t="s">
        <v>204</v>
      </c>
      <c r="I406" s="1136" t="s">
        <v>1900</v>
      </c>
      <c r="J406" s="1122" t="s">
        <v>2341</v>
      </c>
      <c r="K406" s="1145"/>
      <c r="L406" s="1195"/>
      <c r="M406" s="1135" t="s">
        <v>1900</v>
      </c>
      <c r="N406" s="1122" t="s">
        <v>2340</v>
      </c>
      <c r="O406" s="1132"/>
      <c r="P406" s="1132"/>
      <c r="Q406" s="1132"/>
      <c r="R406" s="1132"/>
      <c r="S406" s="1132"/>
      <c r="T406" s="1132"/>
      <c r="U406" s="1132"/>
      <c r="V406" s="1132"/>
      <c r="W406" s="1132"/>
      <c r="X406" s="1131"/>
      <c r="Y406" s="1187"/>
      <c r="Z406" s="101"/>
      <c r="AA406" s="101"/>
      <c r="AB406" s="1186"/>
      <c r="AC406" s="1448"/>
      <c r="AD406" s="1448"/>
      <c r="AE406" s="1448"/>
      <c r="AF406" s="1448"/>
    </row>
    <row r="407" spans="1:32" ht="18.75" customHeight="1">
      <c r="A407" s="1215"/>
      <c r="B407" s="354"/>
      <c r="C407" s="1129"/>
      <c r="D407" s="863"/>
      <c r="E407" s="452"/>
      <c r="F407" s="1128"/>
      <c r="G407" s="452"/>
      <c r="H407" s="1041" t="s">
        <v>533</v>
      </c>
      <c r="I407" s="1136" t="s">
        <v>1900</v>
      </c>
      <c r="J407" s="1122" t="s">
        <v>2397</v>
      </c>
      <c r="K407" s="1145"/>
      <c r="L407" s="1195"/>
      <c r="M407" s="1135" t="s">
        <v>1900</v>
      </c>
      <c r="N407" s="1122" t="s">
        <v>2379</v>
      </c>
      <c r="O407" s="1132"/>
      <c r="P407" s="1132"/>
      <c r="Q407" s="1132"/>
      <c r="R407" s="1132"/>
      <c r="S407" s="1132"/>
      <c r="T407" s="1132"/>
      <c r="U407" s="1132"/>
      <c r="V407" s="1132"/>
      <c r="W407" s="1132"/>
      <c r="X407" s="1131"/>
      <c r="Y407" s="1187"/>
      <c r="Z407" s="101"/>
      <c r="AA407" s="101"/>
      <c r="AB407" s="1186"/>
      <c r="AC407" s="1448"/>
      <c r="AD407" s="1448"/>
      <c r="AE407" s="1448"/>
      <c r="AF407" s="1448"/>
    </row>
    <row r="408" spans="1:32" ht="18.75" customHeight="1">
      <c r="A408" s="1215"/>
      <c r="B408" s="354"/>
      <c r="C408" s="1129"/>
      <c r="D408" s="863"/>
      <c r="E408" s="452"/>
      <c r="F408" s="1128"/>
      <c r="G408" s="452"/>
      <c r="H408" s="1041" t="s">
        <v>534</v>
      </c>
      <c r="I408" s="1136" t="s">
        <v>1900</v>
      </c>
      <c r="J408" s="1122" t="s">
        <v>2397</v>
      </c>
      <c r="K408" s="1145"/>
      <c r="L408" s="1195"/>
      <c r="M408" s="1135" t="s">
        <v>1900</v>
      </c>
      <c r="N408" s="1122" t="s">
        <v>2379</v>
      </c>
      <c r="O408" s="1132"/>
      <c r="P408" s="1132"/>
      <c r="Q408" s="1132"/>
      <c r="R408" s="1132"/>
      <c r="S408" s="1132"/>
      <c r="T408" s="1132"/>
      <c r="U408" s="1132"/>
      <c r="V408" s="1132"/>
      <c r="W408" s="1132"/>
      <c r="X408" s="1131"/>
      <c r="Y408" s="1187"/>
      <c r="Z408" s="101"/>
      <c r="AA408" s="101"/>
      <c r="AB408" s="1186"/>
      <c r="AC408" s="1448"/>
      <c r="AD408" s="1448"/>
      <c r="AE408" s="1448"/>
      <c r="AF408" s="1448"/>
    </row>
    <row r="409" spans="1:32" ht="18.75" customHeight="1">
      <c r="A409" s="1215"/>
      <c r="B409" s="354"/>
      <c r="C409" s="1129"/>
      <c r="D409" s="863"/>
      <c r="E409" s="452"/>
      <c r="F409" s="473" t="s">
        <v>1900</v>
      </c>
      <c r="G409" s="452" t="s">
        <v>2382</v>
      </c>
      <c r="H409" s="1041" t="s">
        <v>227</v>
      </c>
      <c r="I409" s="1136" t="s">
        <v>1900</v>
      </c>
      <c r="J409" s="1122" t="s">
        <v>2330</v>
      </c>
      <c r="K409" s="1145"/>
      <c r="L409" s="1135" t="s">
        <v>1900</v>
      </c>
      <c r="M409" s="1122" t="s">
        <v>2329</v>
      </c>
      <c r="N409" s="1132"/>
      <c r="O409" s="1132"/>
      <c r="P409" s="1132"/>
      <c r="Q409" s="1132"/>
      <c r="R409" s="1132"/>
      <c r="S409" s="1132"/>
      <c r="T409" s="1132"/>
      <c r="U409" s="1132"/>
      <c r="V409" s="1132"/>
      <c r="W409" s="1132"/>
      <c r="X409" s="1131"/>
      <c r="Y409" s="1187"/>
      <c r="Z409" s="101"/>
      <c r="AA409" s="101"/>
      <c r="AB409" s="1186"/>
      <c r="AC409" s="1448"/>
      <c r="AD409" s="1448"/>
      <c r="AE409" s="1448"/>
      <c r="AF409" s="1448"/>
    </row>
    <row r="410" spans="1:32" ht="18.75" customHeight="1">
      <c r="A410" s="1215"/>
      <c r="B410" s="354"/>
      <c r="C410" s="1129"/>
      <c r="D410" s="473" t="s">
        <v>1900</v>
      </c>
      <c r="E410" s="452" t="s">
        <v>2503</v>
      </c>
      <c r="F410" s="473" t="s">
        <v>1900</v>
      </c>
      <c r="G410" s="452" t="s">
        <v>2381</v>
      </c>
      <c r="H410" s="1041" t="s">
        <v>201</v>
      </c>
      <c r="I410" s="1136" t="s">
        <v>1900</v>
      </c>
      <c r="J410" s="1122" t="s">
        <v>2341</v>
      </c>
      <c r="K410" s="1145"/>
      <c r="L410" s="1195"/>
      <c r="M410" s="1135" t="s">
        <v>1900</v>
      </c>
      <c r="N410" s="1122" t="s">
        <v>2340</v>
      </c>
      <c r="O410" s="1132"/>
      <c r="P410" s="1132"/>
      <c r="Q410" s="1132"/>
      <c r="R410" s="1132"/>
      <c r="S410" s="1132"/>
      <c r="T410" s="1132"/>
      <c r="U410" s="1132"/>
      <c r="V410" s="1132"/>
      <c r="W410" s="1132"/>
      <c r="X410" s="1131"/>
      <c r="Y410" s="1187"/>
      <c r="Z410" s="101"/>
      <c r="AA410" s="101"/>
      <c r="AB410" s="1186"/>
      <c r="AC410" s="1448"/>
      <c r="AD410" s="1448"/>
      <c r="AE410" s="1448"/>
      <c r="AF410" s="1448"/>
    </row>
    <row r="411" spans="1:32" ht="18.75" customHeight="1">
      <c r="A411" s="1215"/>
      <c r="B411" s="354"/>
      <c r="C411" s="1129"/>
      <c r="D411" s="863"/>
      <c r="E411" s="452"/>
      <c r="F411" s="1128"/>
      <c r="G411" s="452"/>
      <c r="H411" s="1041" t="s">
        <v>229</v>
      </c>
      <c r="I411" s="1136" t="s">
        <v>1900</v>
      </c>
      <c r="J411" s="1122" t="s">
        <v>2330</v>
      </c>
      <c r="K411" s="1145"/>
      <c r="L411" s="1135" t="s">
        <v>1900</v>
      </c>
      <c r="M411" s="1122" t="s">
        <v>2329</v>
      </c>
      <c r="N411" s="1132"/>
      <c r="O411" s="1132"/>
      <c r="P411" s="1132"/>
      <c r="Q411" s="1132"/>
      <c r="R411" s="1132"/>
      <c r="S411" s="1132"/>
      <c r="T411" s="1132"/>
      <c r="U411" s="1132"/>
      <c r="V411" s="1132"/>
      <c r="W411" s="1132"/>
      <c r="X411" s="1131"/>
      <c r="Y411" s="1187"/>
      <c r="Z411" s="101"/>
      <c r="AA411" s="101"/>
      <c r="AB411" s="1186"/>
      <c r="AC411" s="1448"/>
      <c r="AD411" s="1448"/>
      <c r="AE411" s="1448"/>
      <c r="AF411" s="1448"/>
    </row>
    <row r="412" spans="1:32" ht="18.75" customHeight="1">
      <c r="A412" s="1215"/>
      <c r="B412" s="354"/>
      <c r="C412" s="1129"/>
      <c r="D412" s="863"/>
      <c r="E412" s="452"/>
      <c r="F412" s="1128"/>
      <c r="G412" s="452"/>
      <c r="H412" s="1041" t="s">
        <v>233</v>
      </c>
      <c r="I412" s="1136" t="s">
        <v>1900</v>
      </c>
      <c r="J412" s="1122" t="s">
        <v>2330</v>
      </c>
      <c r="K412" s="1122"/>
      <c r="L412" s="1135" t="s">
        <v>1900</v>
      </c>
      <c r="M412" s="1122" t="s">
        <v>2336</v>
      </c>
      <c r="N412" s="1122"/>
      <c r="O412" s="1135" t="s">
        <v>1900</v>
      </c>
      <c r="P412" s="1122" t="s">
        <v>2335</v>
      </c>
      <c r="Q412" s="1132"/>
      <c r="R412" s="1132"/>
      <c r="S412" s="1132"/>
      <c r="T412" s="1132"/>
      <c r="U412" s="1132"/>
      <c r="V412" s="1132"/>
      <c r="W412" s="1132"/>
      <c r="X412" s="1131"/>
      <c r="Y412" s="1187"/>
      <c r="Z412" s="101"/>
      <c r="AA412" s="101"/>
      <c r="AB412" s="1186"/>
      <c r="AC412" s="1448"/>
      <c r="AD412" s="1448"/>
      <c r="AE412" s="1448"/>
      <c r="AF412" s="1448"/>
    </row>
    <row r="413" spans="1:32" ht="18.75" customHeight="1">
      <c r="A413" s="1215"/>
      <c r="B413" s="354"/>
      <c r="C413" s="1129"/>
      <c r="D413" s="863"/>
      <c r="E413" s="452"/>
      <c r="F413" s="1128"/>
      <c r="G413" s="452"/>
      <c r="H413" s="1041" t="s">
        <v>1140</v>
      </c>
      <c r="I413" s="1136" t="s">
        <v>1900</v>
      </c>
      <c r="J413" s="1122" t="s">
        <v>2330</v>
      </c>
      <c r="K413" s="1122"/>
      <c r="L413" s="1135" t="s">
        <v>1900</v>
      </c>
      <c r="M413" s="1122" t="s">
        <v>2336</v>
      </c>
      <c r="N413" s="1122"/>
      <c r="O413" s="1135" t="s">
        <v>1900</v>
      </c>
      <c r="P413" s="1122" t="s">
        <v>2335</v>
      </c>
      <c r="Q413" s="1132"/>
      <c r="R413" s="1132"/>
      <c r="S413" s="1132"/>
      <c r="T413" s="1132"/>
      <c r="U413" s="1132"/>
      <c r="V413" s="1132"/>
      <c r="W413" s="1132"/>
      <c r="X413" s="1131"/>
      <c r="Y413" s="1187"/>
      <c r="Z413" s="101"/>
      <c r="AA413" s="101"/>
      <c r="AB413" s="1186"/>
      <c r="AC413" s="1448"/>
      <c r="AD413" s="1448"/>
      <c r="AE413" s="1448"/>
      <c r="AF413" s="1448"/>
    </row>
    <row r="414" spans="1:32" ht="18.75" customHeight="1">
      <c r="A414" s="1215"/>
      <c r="B414" s="354"/>
      <c r="C414" s="1129"/>
      <c r="D414" s="863"/>
      <c r="E414" s="452"/>
      <c r="F414" s="1128"/>
      <c r="G414" s="452"/>
      <c r="H414" s="1043" t="s">
        <v>235</v>
      </c>
      <c r="I414" s="1136" t="s">
        <v>1900</v>
      </c>
      <c r="J414" s="1122" t="s">
        <v>2330</v>
      </c>
      <c r="K414" s="1122"/>
      <c r="L414" s="1135" t="s">
        <v>1900</v>
      </c>
      <c r="M414" s="1122" t="s">
        <v>2377</v>
      </c>
      <c r="N414" s="1122"/>
      <c r="O414" s="1135" t="s">
        <v>1900</v>
      </c>
      <c r="P414" s="1122" t="s">
        <v>2376</v>
      </c>
      <c r="Q414" s="1134"/>
      <c r="R414" s="1135" t="s">
        <v>1900</v>
      </c>
      <c r="S414" s="1122" t="s">
        <v>2378</v>
      </c>
      <c r="T414" s="1134"/>
      <c r="U414" s="1134"/>
      <c r="V414" s="1134"/>
      <c r="W414" s="1134"/>
      <c r="X414" s="1133"/>
      <c r="Y414" s="1187"/>
      <c r="Z414" s="101"/>
      <c r="AA414" s="101"/>
      <c r="AB414" s="1186"/>
      <c r="AC414" s="1448"/>
      <c r="AD414" s="1448"/>
      <c r="AE414" s="1448"/>
      <c r="AF414" s="1448"/>
    </row>
    <row r="415" spans="1:32" ht="18.75" customHeight="1">
      <c r="A415" s="1215"/>
      <c r="B415" s="354"/>
      <c r="C415" s="1129"/>
      <c r="D415" s="863"/>
      <c r="E415" s="452"/>
      <c r="F415" s="1128"/>
      <c r="G415" s="452"/>
      <c r="H415" s="1405" t="s">
        <v>1154</v>
      </c>
      <c r="I415" s="1409" t="s">
        <v>1900</v>
      </c>
      <c r="J415" s="1408" t="s">
        <v>2330</v>
      </c>
      <c r="K415" s="1408"/>
      <c r="L415" s="1407" t="s">
        <v>1900</v>
      </c>
      <c r="M415" s="1408" t="s">
        <v>2329</v>
      </c>
      <c r="N415" s="1408"/>
      <c r="O415" s="1144"/>
      <c r="P415" s="1144"/>
      <c r="Q415" s="1144"/>
      <c r="R415" s="1144"/>
      <c r="S415" s="1144"/>
      <c r="T415" s="1144"/>
      <c r="U415" s="1144"/>
      <c r="V415" s="1144"/>
      <c r="W415" s="1144"/>
      <c r="X415" s="1143"/>
      <c r="Y415" s="1187"/>
      <c r="Z415" s="101"/>
      <c r="AA415" s="101"/>
      <c r="AB415" s="1186"/>
      <c r="AC415" s="1448"/>
      <c r="AD415" s="1448"/>
      <c r="AE415" s="1448"/>
      <c r="AF415" s="1448"/>
    </row>
    <row r="416" spans="1:32" ht="18.75" customHeight="1">
      <c r="A416" s="1215"/>
      <c r="B416" s="354"/>
      <c r="C416" s="1129"/>
      <c r="D416" s="863"/>
      <c r="E416" s="452"/>
      <c r="F416" s="1128"/>
      <c r="G416" s="452"/>
      <c r="H416" s="1406"/>
      <c r="I416" s="1409"/>
      <c r="J416" s="1408"/>
      <c r="K416" s="1408"/>
      <c r="L416" s="1407"/>
      <c r="M416" s="1408"/>
      <c r="N416" s="1408"/>
      <c r="O416" s="1142"/>
      <c r="P416" s="1142"/>
      <c r="Q416" s="1142"/>
      <c r="R416" s="1142"/>
      <c r="S416" s="1142"/>
      <c r="T416" s="1142"/>
      <c r="U416" s="1142"/>
      <c r="V416" s="1142"/>
      <c r="W416" s="1142"/>
      <c r="X416" s="1141"/>
      <c r="Y416" s="1187"/>
      <c r="Z416" s="101"/>
      <c r="AA416" s="101"/>
      <c r="AB416" s="1186"/>
      <c r="AC416" s="1448"/>
      <c r="AD416" s="1448"/>
      <c r="AE416" s="1448"/>
      <c r="AF416" s="1448"/>
    </row>
    <row r="417" spans="1:32" ht="18.75" customHeight="1">
      <c r="A417" s="1215"/>
      <c r="B417" s="354"/>
      <c r="C417" s="1129"/>
      <c r="D417" s="863"/>
      <c r="E417" s="452"/>
      <c r="F417" s="1128"/>
      <c r="G417" s="452"/>
      <c r="H417" s="1046" t="s">
        <v>286</v>
      </c>
      <c r="I417" s="1136" t="s">
        <v>1900</v>
      </c>
      <c r="J417" s="1122" t="s">
        <v>2330</v>
      </c>
      <c r="K417" s="1122"/>
      <c r="L417" s="1135" t="s">
        <v>1900</v>
      </c>
      <c r="M417" s="1122" t="s">
        <v>2377</v>
      </c>
      <c r="N417" s="1122"/>
      <c r="O417" s="1135" t="s">
        <v>1900</v>
      </c>
      <c r="P417" s="1122" t="s">
        <v>2376</v>
      </c>
      <c r="Q417" s="1134"/>
      <c r="R417" s="1135" t="s">
        <v>1900</v>
      </c>
      <c r="S417" s="1122" t="s">
        <v>2375</v>
      </c>
      <c r="T417" s="1132"/>
      <c r="U417" s="1132"/>
      <c r="V417" s="1132"/>
      <c r="W417" s="1132"/>
      <c r="X417" s="1131"/>
      <c r="Y417" s="1187"/>
      <c r="Z417" s="101"/>
      <c r="AA417" s="101"/>
      <c r="AB417" s="1186"/>
      <c r="AC417" s="1448"/>
      <c r="AD417" s="1448"/>
      <c r="AE417" s="1448"/>
      <c r="AF417" s="1448"/>
    </row>
    <row r="418" spans="1:32" ht="18.75" customHeight="1">
      <c r="A418" s="1215"/>
      <c r="B418" s="354"/>
      <c r="C418" s="1129"/>
      <c r="D418" s="863"/>
      <c r="E418" s="452"/>
      <c r="F418" s="1128"/>
      <c r="G418" s="452"/>
      <c r="H418" s="1192" t="s">
        <v>2374</v>
      </c>
      <c r="I418" s="1191" t="s">
        <v>1900</v>
      </c>
      <c r="J418" s="1189" t="s">
        <v>2373</v>
      </c>
      <c r="K418" s="1189"/>
      <c r="L418" s="1190" t="s">
        <v>1900</v>
      </c>
      <c r="M418" s="1189" t="s">
        <v>2372</v>
      </c>
      <c r="N418" s="1189"/>
      <c r="O418" s="1190" t="s">
        <v>1900</v>
      </c>
      <c r="P418" s="1189" t="s">
        <v>2371</v>
      </c>
      <c r="Q418" s="1144"/>
      <c r="R418" s="1190"/>
      <c r="S418" s="1189"/>
      <c r="T418" s="1159"/>
      <c r="U418" s="1159"/>
      <c r="V418" s="1159"/>
      <c r="W418" s="1159"/>
      <c r="X418" s="1158"/>
      <c r="Y418" s="1187"/>
      <c r="Z418" s="101"/>
      <c r="AA418" s="101"/>
      <c r="AB418" s="1186"/>
      <c r="AC418" s="1449"/>
      <c r="AD418" s="1449"/>
      <c r="AE418" s="1449"/>
      <c r="AF418" s="1449"/>
    </row>
    <row r="419" spans="1:32" ht="18.75" customHeight="1">
      <c r="A419" s="1214"/>
      <c r="B419" s="453"/>
      <c r="C419" s="1120"/>
      <c r="D419" s="85"/>
      <c r="E419" s="1119"/>
      <c r="F419" s="442"/>
      <c r="G419" s="1119"/>
      <c r="H419" s="1183" t="s">
        <v>2370</v>
      </c>
      <c r="I419" s="1182" t="s">
        <v>1900</v>
      </c>
      <c r="J419" s="1180" t="s">
        <v>2330</v>
      </c>
      <c r="K419" s="1180"/>
      <c r="L419" s="1181" t="s">
        <v>1900</v>
      </c>
      <c r="M419" s="1180" t="s">
        <v>2329</v>
      </c>
      <c r="N419" s="1180"/>
      <c r="O419" s="1180"/>
      <c r="P419" s="1180"/>
      <c r="Q419" s="1179"/>
      <c r="R419" s="1179"/>
      <c r="S419" s="1179"/>
      <c r="T419" s="1179"/>
      <c r="U419" s="1179"/>
      <c r="V419" s="1179"/>
      <c r="W419" s="1179"/>
      <c r="X419" s="1178"/>
      <c r="Y419" s="1177"/>
      <c r="Z419" s="1176"/>
      <c r="AA419" s="1176"/>
      <c r="AB419" s="1175"/>
      <c r="AC419" s="1450"/>
      <c r="AD419" s="1450"/>
      <c r="AE419" s="1450"/>
      <c r="AF419" s="1450"/>
    </row>
    <row r="420" spans="1:32" ht="18.600000000000001" customHeight="1">
      <c r="A420" s="41"/>
      <c r="B420" s="301"/>
      <c r="C420" s="1162"/>
      <c r="D420" s="6"/>
      <c r="E420" s="1152"/>
      <c r="F420" s="1053"/>
      <c r="G420" s="1152"/>
      <c r="H420" s="1047" t="s">
        <v>197</v>
      </c>
      <c r="I420" s="1151" t="s">
        <v>1900</v>
      </c>
      <c r="J420" s="1150" t="s">
        <v>2330</v>
      </c>
      <c r="K420" s="1150"/>
      <c r="L420" s="1204"/>
      <c r="M420" s="1149" t="s">
        <v>1900</v>
      </c>
      <c r="N420" s="1150" t="s">
        <v>2343</v>
      </c>
      <c r="O420" s="1150"/>
      <c r="P420" s="1204"/>
      <c r="Q420" s="1149" t="s">
        <v>1900</v>
      </c>
      <c r="R420" s="1148" t="s">
        <v>2342</v>
      </c>
      <c r="S420" s="1148"/>
      <c r="T420" s="1161"/>
      <c r="U420" s="1161"/>
      <c r="V420" s="1161"/>
      <c r="W420" s="1161"/>
      <c r="X420" s="1160"/>
      <c r="Y420" s="1169" t="s">
        <v>1900</v>
      </c>
      <c r="Z420" s="22" t="s">
        <v>2393</v>
      </c>
      <c r="AA420" s="22"/>
      <c r="AB420" s="1196"/>
      <c r="AC420" s="1169" t="s">
        <v>1900</v>
      </c>
      <c r="AD420" s="22" t="s">
        <v>2393</v>
      </c>
      <c r="AE420" s="22"/>
      <c r="AF420" s="1196"/>
    </row>
    <row r="421" spans="1:32" ht="18.75" customHeight="1">
      <c r="A421" s="1130"/>
      <c r="B421" s="88"/>
      <c r="C421" s="1129"/>
      <c r="D421" s="863"/>
      <c r="E421" s="452"/>
      <c r="F421" s="1128"/>
      <c r="G421" s="452"/>
      <c r="H421" s="1048" t="s">
        <v>1141</v>
      </c>
      <c r="I421" s="1136" t="s">
        <v>1900</v>
      </c>
      <c r="J421" s="1122" t="s">
        <v>2384</v>
      </c>
      <c r="K421" s="1145"/>
      <c r="L421" s="1195"/>
      <c r="M421" s="1135" t="s">
        <v>1900</v>
      </c>
      <c r="N421" s="1122" t="s">
        <v>2383</v>
      </c>
      <c r="O421" s="1132"/>
      <c r="P421" s="1132"/>
      <c r="Q421" s="1122"/>
      <c r="R421" s="1122"/>
      <c r="S421" s="1122"/>
      <c r="T421" s="1122"/>
      <c r="U421" s="1122"/>
      <c r="V421" s="1122"/>
      <c r="W421" s="1122"/>
      <c r="X421" s="1121"/>
      <c r="Y421" s="1139" t="s">
        <v>1900</v>
      </c>
      <c r="Z421" s="2" t="s">
        <v>2390</v>
      </c>
      <c r="AA421" s="101"/>
      <c r="AB421" s="1186"/>
      <c r="AC421" s="1139" t="s">
        <v>1900</v>
      </c>
      <c r="AD421" s="2" t="s">
        <v>2390</v>
      </c>
      <c r="AE421" s="101"/>
      <c r="AF421" s="1186"/>
    </row>
    <row r="422" spans="1:32" ht="18.75" customHeight="1">
      <c r="A422" s="1130"/>
      <c r="B422" s="88"/>
      <c r="C422" s="1129"/>
      <c r="D422" s="863"/>
      <c r="E422" s="452"/>
      <c r="F422" s="1128"/>
      <c r="G422" s="452"/>
      <c r="H422" s="1048" t="s">
        <v>818</v>
      </c>
      <c r="I422" s="1136" t="s">
        <v>1900</v>
      </c>
      <c r="J422" s="1122" t="s">
        <v>2330</v>
      </c>
      <c r="K422" s="1122"/>
      <c r="L422" s="1135" t="s">
        <v>1900</v>
      </c>
      <c r="M422" s="1122" t="s">
        <v>2336</v>
      </c>
      <c r="N422" s="1122"/>
      <c r="O422" s="1135" t="s">
        <v>1900</v>
      </c>
      <c r="P422" s="1122" t="s">
        <v>2335</v>
      </c>
      <c r="Q422" s="1122"/>
      <c r="R422" s="1122"/>
      <c r="S422" s="1122"/>
      <c r="T422" s="1122"/>
      <c r="U422" s="1122"/>
      <c r="V422" s="1122"/>
      <c r="W422" s="1122"/>
      <c r="X422" s="1121"/>
      <c r="Y422" s="1187"/>
      <c r="Z422" s="101"/>
      <c r="AA422" s="101"/>
      <c r="AB422" s="1186"/>
      <c r="AC422" s="1187"/>
      <c r="AD422" s="101"/>
      <c r="AE422" s="101"/>
      <c r="AF422" s="1186"/>
    </row>
    <row r="423" spans="1:32" ht="37.5" customHeight="1">
      <c r="A423" s="1130"/>
      <c r="B423" s="88"/>
      <c r="C423" s="1129"/>
      <c r="D423" s="863"/>
      <c r="E423" s="452"/>
      <c r="F423" s="1128"/>
      <c r="G423" s="452"/>
      <c r="H423" s="1046" t="s">
        <v>1128</v>
      </c>
      <c r="I423" s="1136" t="s">
        <v>1900</v>
      </c>
      <c r="J423" s="1122" t="s">
        <v>2330</v>
      </c>
      <c r="K423" s="1145"/>
      <c r="L423" s="1135" t="s">
        <v>1900</v>
      </c>
      <c r="M423" s="1122" t="s">
        <v>2329</v>
      </c>
      <c r="N423" s="1122"/>
      <c r="O423" s="1122"/>
      <c r="P423" s="1122"/>
      <c r="Q423" s="1122"/>
      <c r="R423" s="1122"/>
      <c r="S423" s="1122"/>
      <c r="T423" s="1122"/>
      <c r="U423" s="1122"/>
      <c r="V423" s="1122"/>
      <c r="W423" s="1122"/>
      <c r="X423" s="1121"/>
      <c r="Y423" s="1187"/>
      <c r="Z423" s="101"/>
      <c r="AA423" s="101"/>
      <c r="AB423" s="1186"/>
      <c r="AC423" s="1187"/>
      <c r="AD423" s="101"/>
      <c r="AE423" s="101"/>
      <c r="AF423" s="1186"/>
    </row>
    <row r="424" spans="1:32" ht="18.75" customHeight="1">
      <c r="A424" s="1130"/>
      <c r="B424" s="88"/>
      <c r="C424" s="1129"/>
      <c r="D424" s="863"/>
      <c r="E424" s="452"/>
      <c r="F424" s="1128"/>
      <c r="G424" s="452"/>
      <c r="H424" s="1043" t="s">
        <v>804</v>
      </c>
      <c r="I424" s="1136" t="s">
        <v>1900</v>
      </c>
      <c r="J424" s="1122" t="s">
        <v>2330</v>
      </c>
      <c r="K424" s="1122"/>
      <c r="L424" s="1135" t="s">
        <v>1900</v>
      </c>
      <c r="M424" s="1122" t="s">
        <v>2334</v>
      </c>
      <c r="N424" s="1122"/>
      <c r="O424" s="1135" t="s">
        <v>1900</v>
      </c>
      <c r="P424" s="1122" t="s">
        <v>2333</v>
      </c>
      <c r="Q424" s="1122"/>
      <c r="R424" s="1122"/>
      <c r="S424" s="1122"/>
      <c r="T424" s="1122"/>
      <c r="U424" s="1122"/>
      <c r="V424" s="1122"/>
      <c r="W424" s="1122"/>
      <c r="X424" s="1121"/>
      <c r="Y424" s="1187"/>
      <c r="Z424" s="101"/>
      <c r="AA424" s="101"/>
      <c r="AB424" s="1186"/>
      <c r="AC424" s="1187"/>
      <c r="AD424" s="101"/>
      <c r="AE424" s="101"/>
      <c r="AF424" s="1186"/>
    </row>
    <row r="425" spans="1:32" ht="18.75" customHeight="1">
      <c r="A425" s="1130"/>
      <c r="B425" s="88"/>
      <c r="C425" s="1129"/>
      <c r="D425" s="1139" t="s">
        <v>1900</v>
      </c>
      <c r="E425" s="452" t="s">
        <v>2496</v>
      </c>
      <c r="F425" s="1128"/>
      <c r="G425" s="452"/>
      <c r="H425" s="1043" t="s">
        <v>1270</v>
      </c>
      <c r="I425" s="1136" t="s">
        <v>1900</v>
      </c>
      <c r="J425" s="1122" t="s">
        <v>2330</v>
      </c>
      <c r="K425" s="1145"/>
      <c r="L425" s="1135" t="s">
        <v>1900</v>
      </c>
      <c r="M425" s="1122" t="s">
        <v>2329</v>
      </c>
      <c r="N425" s="1122"/>
      <c r="O425" s="1122"/>
      <c r="P425" s="1122"/>
      <c r="Q425" s="1122"/>
      <c r="R425" s="1122"/>
      <c r="S425" s="1122"/>
      <c r="T425" s="1122"/>
      <c r="U425" s="1122"/>
      <c r="V425" s="1122"/>
      <c r="W425" s="1122"/>
      <c r="X425" s="1121"/>
      <c r="Y425" s="1187"/>
      <c r="Z425" s="101"/>
      <c r="AA425" s="101"/>
      <c r="AB425" s="1186"/>
      <c r="AC425" s="1187"/>
      <c r="AD425" s="101"/>
      <c r="AE425" s="101"/>
      <c r="AF425" s="1186"/>
    </row>
    <row r="426" spans="1:32" ht="18.75" customHeight="1">
      <c r="A426" s="1130"/>
      <c r="B426" s="88"/>
      <c r="C426" s="1129"/>
      <c r="D426" s="1139" t="s">
        <v>1900</v>
      </c>
      <c r="E426" s="452" t="s">
        <v>2494</v>
      </c>
      <c r="F426" s="1128"/>
      <c r="G426" s="452"/>
      <c r="H426" s="1043" t="s">
        <v>536</v>
      </c>
      <c r="I426" s="1136" t="s">
        <v>1900</v>
      </c>
      <c r="J426" s="1122" t="s">
        <v>2330</v>
      </c>
      <c r="K426" s="1145"/>
      <c r="L426" s="1135" t="s">
        <v>1900</v>
      </c>
      <c r="M426" s="1122" t="s">
        <v>2329</v>
      </c>
      <c r="N426" s="1122"/>
      <c r="O426" s="1122"/>
      <c r="P426" s="1122"/>
      <c r="Q426" s="1122"/>
      <c r="R426" s="1122"/>
      <c r="S426" s="1122"/>
      <c r="T426" s="1122"/>
      <c r="U426" s="1122"/>
      <c r="V426" s="1122"/>
      <c r="W426" s="1122"/>
      <c r="X426" s="1121"/>
      <c r="Y426" s="1187"/>
      <c r="Z426" s="101"/>
      <c r="AA426" s="101"/>
      <c r="AB426" s="1186"/>
      <c r="AC426" s="1187"/>
      <c r="AD426" s="101"/>
      <c r="AE426" s="101"/>
      <c r="AF426" s="1186"/>
    </row>
    <row r="427" spans="1:32" ht="18.75" customHeight="1">
      <c r="A427" s="1139" t="s">
        <v>1900</v>
      </c>
      <c r="B427" s="88">
        <v>33</v>
      </c>
      <c r="C427" s="1129" t="s">
        <v>2502</v>
      </c>
      <c r="D427" s="1139" t="s">
        <v>1900</v>
      </c>
      <c r="E427" s="452" t="s">
        <v>2501</v>
      </c>
      <c r="F427" s="1139" t="s">
        <v>1900</v>
      </c>
      <c r="G427" s="452" t="s">
        <v>2500</v>
      </c>
      <c r="H427" s="1048" t="s">
        <v>206</v>
      </c>
      <c r="I427" s="1136" t="s">
        <v>1900</v>
      </c>
      <c r="J427" s="1122" t="s">
        <v>2341</v>
      </c>
      <c r="K427" s="1145"/>
      <c r="L427" s="1195"/>
      <c r="M427" s="1135" t="s">
        <v>1900</v>
      </c>
      <c r="N427" s="1122" t="s">
        <v>2340</v>
      </c>
      <c r="O427" s="1145"/>
      <c r="P427" s="1145"/>
      <c r="Q427" s="1145"/>
      <c r="R427" s="1145"/>
      <c r="S427" s="1145"/>
      <c r="T427" s="1145"/>
      <c r="U427" s="1145"/>
      <c r="V427" s="1145"/>
      <c r="W427" s="1145"/>
      <c r="X427" s="1202"/>
      <c r="Y427" s="1187"/>
      <c r="Z427" s="101"/>
      <c r="AA427" s="101"/>
      <c r="AB427" s="1186"/>
      <c r="AC427" s="1187"/>
      <c r="AD427" s="101"/>
      <c r="AE427" s="101"/>
      <c r="AF427" s="1186"/>
    </row>
    <row r="428" spans="1:32" ht="18.75" customHeight="1">
      <c r="A428" s="1130"/>
      <c r="B428" s="88"/>
      <c r="C428" s="1129"/>
      <c r="D428" s="1139" t="s">
        <v>1900</v>
      </c>
      <c r="E428" s="452" t="s">
        <v>2492</v>
      </c>
      <c r="F428" s="1139" t="s">
        <v>1900</v>
      </c>
      <c r="G428" s="452" t="s">
        <v>2499</v>
      </c>
      <c r="H428" s="1048" t="s">
        <v>810</v>
      </c>
      <c r="I428" s="1136" t="s">
        <v>1900</v>
      </c>
      <c r="J428" s="1122" t="s">
        <v>2330</v>
      </c>
      <c r="K428" s="1145"/>
      <c r="L428" s="1135" t="s">
        <v>1900</v>
      </c>
      <c r="M428" s="1122" t="s">
        <v>2329</v>
      </c>
      <c r="N428" s="1145"/>
      <c r="O428" s="1145"/>
      <c r="P428" s="1145"/>
      <c r="Q428" s="1145"/>
      <c r="R428" s="1145"/>
      <c r="S428" s="1145"/>
      <c r="T428" s="1145"/>
      <c r="U428" s="1145"/>
      <c r="V428" s="1145"/>
      <c r="W428" s="1145"/>
      <c r="X428" s="1202"/>
      <c r="Y428" s="1187"/>
      <c r="Z428" s="101"/>
      <c r="AA428" s="101"/>
      <c r="AB428" s="1186"/>
      <c r="AC428" s="1187"/>
      <c r="AD428" s="101"/>
      <c r="AE428" s="101"/>
      <c r="AF428" s="1186"/>
    </row>
    <row r="429" spans="1:32" ht="18.75" customHeight="1">
      <c r="A429" s="1130"/>
      <c r="B429" s="88"/>
      <c r="C429" s="1129"/>
      <c r="D429" s="1139" t="s">
        <v>1900</v>
      </c>
      <c r="E429" s="452" t="s">
        <v>2491</v>
      </c>
      <c r="F429" s="1128"/>
      <c r="G429" s="452" t="s">
        <v>2498</v>
      </c>
      <c r="H429" s="1043" t="s">
        <v>1058</v>
      </c>
      <c r="I429" s="1136" t="s">
        <v>1900</v>
      </c>
      <c r="J429" s="1122" t="s">
        <v>2330</v>
      </c>
      <c r="K429" s="1145"/>
      <c r="L429" s="1135" t="s">
        <v>1900</v>
      </c>
      <c r="M429" s="1122" t="s">
        <v>2329</v>
      </c>
      <c r="N429" s="1122"/>
      <c r="O429" s="1122"/>
      <c r="P429" s="1122"/>
      <c r="Q429" s="1122"/>
      <c r="R429" s="1122"/>
      <c r="S429" s="1122"/>
      <c r="T429" s="1122"/>
      <c r="U429" s="1122"/>
      <c r="V429" s="1122"/>
      <c r="W429" s="1122"/>
      <c r="X429" s="1121"/>
      <c r="Y429" s="1187"/>
      <c r="Z429" s="101"/>
      <c r="AA429" s="101"/>
      <c r="AB429" s="1186"/>
      <c r="AC429" s="1187"/>
      <c r="AD429" s="101"/>
      <c r="AE429" s="101"/>
      <c r="AF429" s="1186"/>
    </row>
    <row r="430" spans="1:32" ht="18.75" customHeight="1">
      <c r="A430" s="1130"/>
      <c r="B430" s="88"/>
      <c r="C430" s="1129"/>
      <c r="D430" s="1139" t="s">
        <v>1900</v>
      </c>
      <c r="E430" s="452" t="s">
        <v>2497</v>
      </c>
      <c r="F430" s="1128"/>
      <c r="G430" s="452"/>
      <c r="H430" s="1041" t="s">
        <v>239</v>
      </c>
      <c r="I430" s="1136" t="s">
        <v>1900</v>
      </c>
      <c r="J430" s="1122" t="s">
        <v>2330</v>
      </c>
      <c r="K430" s="1145"/>
      <c r="L430" s="1135" t="s">
        <v>1900</v>
      </c>
      <c r="M430" s="1122" t="s">
        <v>2329</v>
      </c>
      <c r="N430" s="1145"/>
      <c r="O430" s="1145"/>
      <c r="P430" s="1145"/>
      <c r="Q430" s="1145"/>
      <c r="R430" s="1145"/>
      <c r="S430" s="1145"/>
      <c r="T430" s="1145"/>
      <c r="U430" s="1145"/>
      <c r="V430" s="1145"/>
      <c r="W430" s="1145"/>
      <c r="X430" s="1202"/>
      <c r="Y430" s="1187"/>
      <c r="Z430" s="101"/>
      <c r="AA430" s="101"/>
      <c r="AB430" s="1186"/>
      <c r="AC430" s="1187"/>
      <c r="AD430" s="101"/>
      <c r="AE430" s="101"/>
      <c r="AF430" s="1186"/>
    </row>
    <row r="431" spans="1:32" ht="18.75" customHeight="1">
      <c r="A431" s="1130"/>
      <c r="B431" s="88"/>
      <c r="C431" s="1129"/>
      <c r="D431" s="863"/>
      <c r="E431" s="452"/>
      <c r="F431" s="1128"/>
      <c r="G431" s="452"/>
      <c r="H431" s="1048" t="s">
        <v>233</v>
      </c>
      <c r="I431" s="1136" t="s">
        <v>1900</v>
      </c>
      <c r="J431" s="1122" t="s">
        <v>2330</v>
      </c>
      <c r="K431" s="1122"/>
      <c r="L431" s="1135" t="s">
        <v>1900</v>
      </c>
      <c r="M431" s="1122" t="s">
        <v>2336</v>
      </c>
      <c r="N431" s="1122"/>
      <c r="O431" s="1135" t="s">
        <v>1900</v>
      </c>
      <c r="P431" s="1122" t="s">
        <v>2335</v>
      </c>
      <c r="Q431" s="1145"/>
      <c r="R431" s="1145"/>
      <c r="S431" s="1145"/>
      <c r="T431" s="1145"/>
      <c r="U431" s="1145"/>
      <c r="V431" s="1145"/>
      <c r="W431" s="1145"/>
      <c r="X431" s="1202"/>
      <c r="Y431" s="1187"/>
      <c r="Z431" s="101"/>
      <c r="AA431" s="101"/>
      <c r="AB431" s="1186"/>
      <c r="AC431" s="1187"/>
      <c r="AD431" s="101"/>
      <c r="AE431" s="101"/>
      <c r="AF431" s="1186"/>
    </row>
    <row r="432" spans="1:32" ht="18.75" customHeight="1">
      <c r="A432" s="1130"/>
      <c r="B432" s="88"/>
      <c r="C432" s="1129"/>
      <c r="D432" s="863"/>
      <c r="E432" s="452"/>
      <c r="F432" s="1128"/>
      <c r="G432" s="452"/>
      <c r="H432" s="1046" t="s">
        <v>811</v>
      </c>
      <c r="I432" s="1136" t="s">
        <v>1900</v>
      </c>
      <c r="J432" s="1122" t="s">
        <v>2330</v>
      </c>
      <c r="K432" s="1122"/>
      <c r="L432" s="1135" t="s">
        <v>1900</v>
      </c>
      <c r="M432" s="1122" t="s">
        <v>2377</v>
      </c>
      <c r="N432" s="1122"/>
      <c r="O432" s="1135" t="s">
        <v>1900</v>
      </c>
      <c r="P432" s="1122" t="s">
        <v>2333</v>
      </c>
      <c r="Q432" s="1134"/>
      <c r="R432" s="1135" t="s">
        <v>1900</v>
      </c>
      <c r="S432" s="1122" t="s">
        <v>2378</v>
      </c>
      <c r="T432" s="1122"/>
      <c r="U432" s="1122"/>
      <c r="V432" s="1122"/>
      <c r="W432" s="1122"/>
      <c r="X432" s="1121"/>
      <c r="Y432" s="1187"/>
      <c r="Z432" s="101"/>
      <c r="AA432" s="101"/>
      <c r="AB432" s="1186"/>
      <c r="AC432" s="1187"/>
      <c r="AD432" s="101"/>
      <c r="AE432" s="101"/>
      <c r="AF432" s="1186"/>
    </row>
    <row r="433" spans="1:32" ht="18.75" customHeight="1">
      <c r="A433" s="1130"/>
      <c r="B433" s="88"/>
      <c r="C433" s="1129"/>
      <c r="D433" s="863"/>
      <c r="E433" s="452"/>
      <c r="F433" s="1128"/>
      <c r="G433" s="452"/>
      <c r="H433" s="1048" t="s">
        <v>286</v>
      </c>
      <c r="I433" s="1136" t="s">
        <v>1900</v>
      </c>
      <c r="J433" s="1122" t="s">
        <v>2330</v>
      </c>
      <c r="K433" s="1122"/>
      <c r="L433" s="1135" t="s">
        <v>1900</v>
      </c>
      <c r="M433" s="1122" t="s">
        <v>2377</v>
      </c>
      <c r="N433" s="1122"/>
      <c r="O433" s="1135" t="s">
        <v>1900</v>
      </c>
      <c r="P433" s="1122" t="s">
        <v>2376</v>
      </c>
      <c r="Q433" s="1134"/>
      <c r="R433" s="1135" t="s">
        <v>1900</v>
      </c>
      <c r="S433" s="1122" t="s">
        <v>2375</v>
      </c>
      <c r="T433" s="1145"/>
      <c r="U433" s="1145"/>
      <c r="V433" s="1145"/>
      <c r="W433" s="1145"/>
      <c r="X433" s="1202"/>
      <c r="Y433" s="1187"/>
      <c r="Z433" s="101"/>
      <c r="AA433" s="101"/>
      <c r="AB433" s="1186"/>
      <c r="AC433" s="1187"/>
      <c r="AD433" s="101"/>
      <c r="AE433" s="101"/>
      <c r="AF433" s="1186"/>
    </row>
    <row r="434" spans="1:32" ht="18.75" customHeight="1">
      <c r="A434" s="1130"/>
      <c r="B434" s="88"/>
      <c r="C434" s="1129"/>
      <c r="D434" s="863"/>
      <c r="E434" s="452"/>
      <c r="F434" s="1128"/>
      <c r="G434" s="452"/>
      <c r="H434" s="1213" t="s">
        <v>2374</v>
      </c>
      <c r="I434" s="1191" t="s">
        <v>1900</v>
      </c>
      <c r="J434" s="1189" t="s">
        <v>2373</v>
      </c>
      <c r="K434" s="1189"/>
      <c r="L434" s="1190" t="s">
        <v>1900</v>
      </c>
      <c r="M434" s="1189" t="s">
        <v>2372</v>
      </c>
      <c r="N434" s="1189"/>
      <c r="O434" s="1190" t="s">
        <v>1900</v>
      </c>
      <c r="P434" s="1189" t="s">
        <v>2371</v>
      </c>
      <c r="Q434" s="1144"/>
      <c r="R434" s="1190"/>
      <c r="S434" s="1189"/>
      <c r="T434" s="1188"/>
      <c r="U434" s="1188"/>
      <c r="V434" s="1188"/>
      <c r="W434" s="1188"/>
      <c r="X434" s="1201"/>
      <c r="Y434" s="1187"/>
      <c r="Z434" s="101"/>
      <c r="AA434" s="101"/>
      <c r="AB434" s="1186"/>
      <c r="AC434" s="1187"/>
      <c r="AD434" s="101"/>
      <c r="AE434" s="101"/>
      <c r="AF434" s="1186"/>
    </row>
    <row r="435" spans="1:32" ht="18.75" customHeight="1">
      <c r="A435" s="91"/>
      <c r="B435" s="1054"/>
      <c r="C435" s="1120"/>
      <c r="D435" s="85"/>
      <c r="E435" s="1119"/>
      <c r="F435" s="442"/>
      <c r="G435" s="1119"/>
      <c r="H435" s="1183" t="s">
        <v>2370</v>
      </c>
      <c r="I435" s="1182" t="s">
        <v>1900</v>
      </c>
      <c r="J435" s="1180" t="s">
        <v>2330</v>
      </c>
      <c r="K435" s="1180"/>
      <c r="L435" s="1181" t="s">
        <v>1900</v>
      </c>
      <c r="M435" s="1180" t="s">
        <v>2329</v>
      </c>
      <c r="N435" s="1180"/>
      <c r="O435" s="1180"/>
      <c r="P435" s="1180"/>
      <c r="Q435" s="1179"/>
      <c r="R435" s="1179"/>
      <c r="S435" s="1179"/>
      <c r="T435" s="1180"/>
      <c r="U435" s="1180"/>
      <c r="V435" s="1180"/>
      <c r="W435" s="1180"/>
      <c r="X435" s="1200"/>
      <c r="Y435" s="1177"/>
      <c r="Z435" s="1176"/>
      <c r="AA435" s="1176"/>
      <c r="AB435" s="1175"/>
      <c r="AC435" s="1177"/>
      <c r="AD435" s="1176"/>
      <c r="AE435" s="1176"/>
      <c r="AF435" s="1175"/>
    </row>
    <row r="436" spans="1:32" ht="18.75" customHeight="1">
      <c r="A436" s="41"/>
      <c r="B436" s="301"/>
      <c r="C436" s="1153"/>
      <c r="D436" s="1053"/>
      <c r="E436" s="1152"/>
      <c r="F436" s="1053"/>
      <c r="G436" s="23"/>
      <c r="H436" s="1047" t="s">
        <v>197</v>
      </c>
      <c r="I436" s="1151" t="s">
        <v>1900</v>
      </c>
      <c r="J436" s="1150" t="s">
        <v>2330</v>
      </c>
      <c r="K436" s="1150"/>
      <c r="L436" s="1204"/>
      <c r="M436" s="1149" t="s">
        <v>1900</v>
      </c>
      <c r="N436" s="1150" t="s">
        <v>2343</v>
      </c>
      <c r="O436" s="1150"/>
      <c r="P436" s="1204"/>
      <c r="Q436" s="1149" t="s">
        <v>1900</v>
      </c>
      <c r="R436" s="1148" t="s">
        <v>2342</v>
      </c>
      <c r="S436" s="1148"/>
      <c r="T436" s="1161"/>
      <c r="U436" s="1161"/>
      <c r="V436" s="1161"/>
      <c r="W436" s="1161"/>
      <c r="X436" s="1160"/>
      <c r="Y436" s="1169" t="s">
        <v>1900</v>
      </c>
      <c r="Z436" s="22" t="s">
        <v>2393</v>
      </c>
      <c r="AA436" s="22"/>
      <c r="AB436" s="1196"/>
      <c r="AC436" s="1169" t="s">
        <v>1900</v>
      </c>
      <c r="AD436" s="22" t="s">
        <v>2393</v>
      </c>
      <c r="AE436" s="22"/>
      <c r="AF436" s="1196"/>
    </row>
    <row r="437" spans="1:32" ht="18.75" customHeight="1">
      <c r="A437" s="1130"/>
      <c r="B437" s="88"/>
      <c r="C437" s="1140"/>
      <c r="D437" s="1139" t="s">
        <v>1900</v>
      </c>
      <c r="E437" s="452" t="s">
        <v>2496</v>
      </c>
      <c r="F437" s="1128"/>
      <c r="G437" s="315"/>
      <c r="H437" s="1048" t="s">
        <v>206</v>
      </c>
      <c r="I437" s="1136" t="s">
        <v>1900</v>
      </c>
      <c r="J437" s="1122" t="s">
        <v>2341</v>
      </c>
      <c r="K437" s="1145"/>
      <c r="L437" s="1195"/>
      <c r="M437" s="1135" t="s">
        <v>1900</v>
      </c>
      <c r="N437" s="1122" t="s">
        <v>2340</v>
      </c>
      <c r="O437" s="1145"/>
      <c r="P437" s="1145"/>
      <c r="Q437" s="1145"/>
      <c r="R437" s="1145"/>
      <c r="S437" s="1145"/>
      <c r="T437" s="1145"/>
      <c r="U437" s="1145"/>
      <c r="V437" s="1145"/>
      <c r="W437" s="1145"/>
      <c r="X437" s="1202"/>
      <c r="Y437" s="1139" t="s">
        <v>1900</v>
      </c>
      <c r="Z437" s="2" t="s">
        <v>2390</v>
      </c>
      <c r="AA437" s="101"/>
      <c r="AB437" s="1186"/>
      <c r="AC437" s="1139" t="s">
        <v>1900</v>
      </c>
      <c r="AD437" s="2" t="s">
        <v>2390</v>
      </c>
      <c r="AE437" s="101"/>
      <c r="AF437" s="1186"/>
    </row>
    <row r="438" spans="1:32" ht="18.75" customHeight="1">
      <c r="A438" s="1139" t="s">
        <v>1900</v>
      </c>
      <c r="B438" s="88">
        <v>27</v>
      </c>
      <c r="C438" s="1140" t="s">
        <v>2495</v>
      </c>
      <c r="D438" s="1139" t="s">
        <v>1900</v>
      </c>
      <c r="E438" s="452" t="s">
        <v>2494</v>
      </c>
      <c r="F438" s="1128"/>
      <c r="G438" s="315"/>
      <c r="H438" s="1048" t="s">
        <v>810</v>
      </c>
      <c r="I438" s="1136" t="s">
        <v>1900</v>
      </c>
      <c r="J438" s="1122" t="s">
        <v>2330</v>
      </c>
      <c r="K438" s="1145"/>
      <c r="L438" s="1135" t="s">
        <v>1900</v>
      </c>
      <c r="M438" s="1122" t="s">
        <v>2329</v>
      </c>
      <c r="N438" s="1122"/>
      <c r="O438" s="1145"/>
      <c r="P438" s="1145"/>
      <c r="Q438" s="1145"/>
      <c r="R438" s="1145"/>
      <c r="S438" s="1145"/>
      <c r="T438" s="1145"/>
      <c r="U438" s="1145"/>
      <c r="V438" s="1145"/>
      <c r="W438" s="1145"/>
      <c r="X438" s="1202"/>
      <c r="Y438" s="1187"/>
      <c r="Z438" s="101"/>
      <c r="AA438" s="101"/>
      <c r="AB438" s="1186"/>
      <c r="AC438" s="1187"/>
      <c r="AD438" s="101"/>
      <c r="AE438" s="101"/>
      <c r="AF438" s="1186"/>
    </row>
    <row r="439" spans="1:32" ht="18.75" customHeight="1">
      <c r="A439" s="1130"/>
      <c r="B439" s="88"/>
      <c r="C439" s="1140" t="s">
        <v>2493</v>
      </c>
      <c r="D439" s="1139" t="s">
        <v>1900</v>
      </c>
      <c r="E439" s="452" t="s">
        <v>2492</v>
      </c>
      <c r="F439" s="1128"/>
      <c r="G439" s="315"/>
      <c r="H439" s="1046" t="s">
        <v>811</v>
      </c>
      <c r="I439" s="1136" t="s">
        <v>1900</v>
      </c>
      <c r="J439" s="1122" t="s">
        <v>2330</v>
      </c>
      <c r="K439" s="1122"/>
      <c r="L439" s="1135" t="s">
        <v>1900</v>
      </c>
      <c r="M439" s="1122" t="s">
        <v>2377</v>
      </c>
      <c r="N439" s="1122"/>
      <c r="O439" s="1135" t="s">
        <v>1900</v>
      </c>
      <c r="P439" s="1122" t="s">
        <v>2333</v>
      </c>
      <c r="Q439" s="1134"/>
      <c r="R439" s="1135" t="s">
        <v>1900</v>
      </c>
      <c r="S439" s="1122" t="s">
        <v>2378</v>
      </c>
      <c r="T439" s="1122"/>
      <c r="U439" s="1122"/>
      <c r="V439" s="1122"/>
      <c r="W439" s="1122"/>
      <c r="X439" s="1121"/>
      <c r="Y439" s="1187"/>
      <c r="Z439" s="101"/>
      <c r="AA439" s="101"/>
      <c r="AB439" s="1186"/>
      <c r="AC439" s="1187"/>
      <c r="AD439" s="101"/>
      <c r="AE439" s="101"/>
      <c r="AF439" s="1186"/>
    </row>
    <row r="440" spans="1:32" ht="18.75" customHeight="1">
      <c r="A440" s="1130"/>
      <c r="B440" s="88"/>
      <c r="C440" s="1140"/>
      <c r="D440" s="1139" t="s">
        <v>1900</v>
      </c>
      <c r="E440" s="452" t="s">
        <v>2491</v>
      </c>
      <c r="F440" s="1128"/>
      <c r="G440" s="315"/>
      <c r="H440" s="1048" t="s">
        <v>286</v>
      </c>
      <c r="I440" s="1136" t="s">
        <v>1900</v>
      </c>
      <c r="J440" s="1122" t="s">
        <v>2330</v>
      </c>
      <c r="K440" s="1122"/>
      <c r="L440" s="1135" t="s">
        <v>1900</v>
      </c>
      <c r="M440" s="1122" t="s">
        <v>2377</v>
      </c>
      <c r="N440" s="1122"/>
      <c r="O440" s="1135" t="s">
        <v>1900</v>
      </c>
      <c r="P440" s="1122" t="s">
        <v>2376</v>
      </c>
      <c r="Q440" s="1134"/>
      <c r="R440" s="1135" t="s">
        <v>1900</v>
      </c>
      <c r="S440" s="1122" t="s">
        <v>2375</v>
      </c>
      <c r="T440" s="1145"/>
      <c r="U440" s="1145"/>
      <c r="V440" s="1145"/>
      <c r="W440" s="1145"/>
      <c r="X440" s="1202"/>
      <c r="Y440" s="1187"/>
      <c r="Z440" s="101"/>
      <c r="AA440" s="101"/>
      <c r="AB440" s="1186"/>
      <c r="AC440" s="1187"/>
      <c r="AD440" s="101"/>
      <c r="AE440" s="101"/>
      <c r="AF440" s="1186"/>
    </row>
    <row r="441" spans="1:32" ht="18.75" customHeight="1">
      <c r="A441" s="1130"/>
      <c r="B441" s="88"/>
      <c r="C441" s="1140"/>
      <c r="D441" s="1139"/>
      <c r="E441" s="452"/>
      <c r="F441" s="1128"/>
      <c r="G441" s="315"/>
      <c r="H441" s="1213" t="s">
        <v>2374</v>
      </c>
      <c r="I441" s="1191" t="s">
        <v>1900</v>
      </c>
      <c r="J441" s="1189" t="s">
        <v>2373</v>
      </c>
      <c r="K441" s="1189"/>
      <c r="L441" s="1190" t="s">
        <v>1900</v>
      </c>
      <c r="M441" s="1189" t="s">
        <v>2372</v>
      </c>
      <c r="N441" s="1189"/>
      <c r="O441" s="1190" t="s">
        <v>1900</v>
      </c>
      <c r="P441" s="1189" t="s">
        <v>2371</v>
      </c>
      <c r="Q441" s="1144"/>
      <c r="R441" s="1190"/>
      <c r="S441" s="1189"/>
      <c r="T441" s="1188"/>
      <c r="U441" s="1188"/>
      <c r="V441" s="1188"/>
      <c r="W441" s="1188"/>
      <c r="X441" s="1201"/>
      <c r="Y441" s="1187"/>
      <c r="Z441" s="101"/>
      <c r="AA441" s="101"/>
      <c r="AB441" s="1186"/>
      <c r="AC441" s="1187"/>
      <c r="AD441" s="101"/>
      <c r="AE441" s="101"/>
      <c r="AF441" s="1186"/>
    </row>
    <row r="442" spans="1:32" ht="18.75" customHeight="1">
      <c r="A442" s="91"/>
      <c r="B442" s="1054"/>
      <c r="C442" s="1212"/>
      <c r="D442" s="442"/>
      <c r="E442" s="1119"/>
      <c r="F442" s="442"/>
      <c r="G442" s="1154"/>
      <c r="H442" s="1183" t="s">
        <v>2370</v>
      </c>
      <c r="I442" s="1182" t="s">
        <v>1900</v>
      </c>
      <c r="J442" s="1180" t="s">
        <v>2330</v>
      </c>
      <c r="K442" s="1180"/>
      <c r="L442" s="1181" t="s">
        <v>1900</v>
      </c>
      <c r="M442" s="1180" t="s">
        <v>2329</v>
      </c>
      <c r="N442" s="1180"/>
      <c r="O442" s="1180"/>
      <c r="P442" s="1180"/>
      <c r="Q442" s="1179"/>
      <c r="R442" s="1179"/>
      <c r="S442" s="1179"/>
      <c r="T442" s="1180"/>
      <c r="U442" s="1180"/>
      <c r="V442" s="1180"/>
      <c r="W442" s="1180"/>
      <c r="X442" s="1200"/>
      <c r="Y442" s="1177"/>
      <c r="Z442" s="1176"/>
      <c r="AA442" s="1176"/>
      <c r="AB442" s="1175"/>
      <c r="AC442" s="1177"/>
      <c r="AD442" s="1176"/>
      <c r="AE442" s="1176"/>
      <c r="AF442" s="1175"/>
    </row>
    <row r="443" spans="1:32" ht="18.75" customHeight="1">
      <c r="A443" s="41"/>
      <c r="B443" s="301"/>
      <c r="C443" s="1162"/>
      <c r="D443" s="6"/>
      <c r="E443" s="1152"/>
      <c r="F443" s="1053"/>
      <c r="G443" s="23"/>
      <c r="H443" s="1045" t="s">
        <v>193</v>
      </c>
      <c r="I443" s="1136" t="s">
        <v>1900</v>
      </c>
      <c r="J443" s="1122" t="s">
        <v>2330</v>
      </c>
      <c r="K443" s="1145"/>
      <c r="L443" s="1135" t="s">
        <v>1900</v>
      </c>
      <c r="M443" s="1122" t="s">
        <v>2329</v>
      </c>
      <c r="N443" s="1145"/>
      <c r="O443" s="1161"/>
      <c r="P443" s="1161"/>
      <c r="Q443" s="1161"/>
      <c r="R443" s="1161"/>
      <c r="S443" s="1161"/>
      <c r="T443" s="1161"/>
      <c r="U443" s="1161"/>
      <c r="V443" s="1161"/>
      <c r="W443" s="1161"/>
      <c r="X443" s="1160"/>
      <c r="Y443" s="1169" t="s">
        <v>1900</v>
      </c>
      <c r="Z443" s="22" t="s">
        <v>2393</v>
      </c>
      <c r="AA443" s="22"/>
      <c r="AB443" s="1196"/>
      <c r="AC443" s="1446"/>
      <c r="AD443" s="1446"/>
      <c r="AE443" s="1446"/>
      <c r="AF443" s="1446"/>
    </row>
    <row r="444" spans="1:32" ht="18.75" customHeight="1">
      <c r="A444" s="1130"/>
      <c r="B444" s="88"/>
      <c r="C444" s="1129"/>
      <c r="D444" s="863"/>
      <c r="E444" s="452"/>
      <c r="F444" s="1128"/>
      <c r="G444" s="315"/>
      <c r="H444" s="1405" t="s">
        <v>1103</v>
      </c>
      <c r="I444" s="1420" t="s">
        <v>1900</v>
      </c>
      <c r="J444" s="1413" t="s">
        <v>2350</v>
      </c>
      <c r="K444" s="1413"/>
      <c r="L444" s="1413"/>
      <c r="M444" s="1420" t="s">
        <v>1900</v>
      </c>
      <c r="N444" s="1413" t="s">
        <v>2349</v>
      </c>
      <c r="O444" s="1413"/>
      <c r="P444" s="1413"/>
      <c r="Q444" s="1159"/>
      <c r="R444" s="1159"/>
      <c r="S444" s="1159"/>
      <c r="T444" s="1159"/>
      <c r="U444" s="1159"/>
      <c r="V444" s="1159"/>
      <c r="W444" s="1159"/>
      <c r="X444" s="1158"/>
      <c r="Y444" s="1139" t="s">
        <v>1900</v>
      </c>
      <c r="Z444" s="2" t="s">
        <v>2390</v>
      </c>
      <c r="AA444" s="101"/>
      <c r="AB444" s="1186"/>
      <c r="AC444" s="1447"/>
      <c r="AD444" s="1447"/>
      <c r="AE444" s="1447"/>
      <c r="AF444" s="1447"/>
    </row>
    <row r="445" spans="1:32" ht="18.75" customHeight="1">
      <c r="A445" s="1139" t="s">
        <v>1900</v>
      </c>
      <c r="B445" s="88">
        <v>17</v>
      </c>
      <c r="C445" s="1129" t="s">
        <v>9</v>
      </c>
      <c r="D445" s="863"/>
      <c r="E445" s="452"/>
      <c r="F445" s="1128"/>
      <c r="G445" s="315"/>
      <c r="H445" s="1406"/>
      <c r="I445" s="1296"/>
      <c r="J445" s="1415"/>
      <c r="K445" s="1415"/>
      <c r="L445" s="1415"/>
      <c r="M445" s="1296"/>
      <c r="N445" s="1415"/>
      <c r="O445" s="1415"/>
      <c r="P445" s="1415"/>
      <c r="Q445" s="1123"/>
      <c r="R445" s="1123"/>
      <c r="S445" s="1123"/>
      <c r="T445" s="1123"/>
      <c r="U445" s="1123"/>
      <c r="V445" s="1123"/>
      <c r="W445" s="1123"/>
      <c r="X445" s="1211"/>
      <c r="Y445" s="1187"/>
      <c r="Z445" s="101"/>
      <c r="AA445" s="101"/>
      <c r="AB445" s="1186"/>
      <c r="AC445" s="1448"/>
      <c r="AD445" s="1448"/>
      <c r="AE445" s="1448"/>
      <c r="AF445" s="1448"/>
    </row>
    <row r="446" spans="1:32" ht="18.75" customHeight="1">
      <c r="A446" s="1130"/>
      <c r="B446" s="88"/>
      <c r="C446" s="1129"/>
      <c r="D446" s="863"/>
      <c r="E446" s="452"/>
      <c r="F446" s="1128"/>
      <c r="G446" s="315"/>
      <c r="H446" s="1405" t="s">
        <v>1104</v>
      </c>
      <c r="I446" s="1451" t="s">
        <v>1900</v>
      </c>
      <c r="J446" s="1413" t="s">
        <v>2350</v>
      </c>
      <c r="K446" s="1413"/>
      <c r="L446" s="1413"/>
      <c r="M446" s="1420" t="s">
        <v>1900</v>
      </c>
      <c r="N446" s="1413" t="s">
        <v>2349</v>
      </c>
      <c r="O446" s="1413"/>
      <c r="P446" s="1413"/>
      <c r="Q446" s="1159"/>
      <c r="R446" s="1159"/>
      <c r="S446" s="1159"/>
      <c r="T446" s="1159"/>
      <c r="U446" s="1159"/>
      <c r="V446" s="1159"/>
      <c r="W446" s="1159"/>
      <c r="X446" s="1158"/>
      <c r="Y446" s="1187"/>
      <c r="Z446" s="101"/>
      <c r="AA446" s="101"/>
      <c r="AB446" s="1186"/>
      <c r="AC446" s="1449"/>
      <c r="AD446" s="1449"/>
      <c r="AE446" s="1449"/>
      <c r="AF446" s="1449"/>
    </row>
    <row r="447" spans="1:32" ht="18.75" customHeight="1">
      <c r="A447" s="91"/>
      <c r="B447" s="1054"/>
      <c r="C447" s="1120"/>
      <c r="D447" s="85"/>
      <c r="E447" s="1119"/>
      <c r="F447" s="442"/>
      <c r="G447" s="1154"/>
      <c r="H447" s="1421"/>
      <c r="I447" s="1452"/>
      <c r="J447" s="1453"/>
      <c r="K447" s="1453"/>
      <c r="L447" s="1453"/>
      <c r="M447" s="1454"/>
      <c r="N447" s="1453"/>
      <c r="O447" s="1453"/>
      <c r="P447" s="1453"/>
      <c r="Q447" s="1057"/>
      <c r="R447" s="1057"/>
      <c r="S447" s="1057"/>
      <c r="T447" s="1057"/>
      <c r="U447" s="1057"/>
      <c r="V447" s="1057"/>
      <c r="W447" s="1057"/>
      <c r="X447" s="1058"/>
      <c r="Y447" s="1177"/>
      <c r="Z447" s="1176"/>
      <c r="AA447" s="1176"/>
      <c r="AB447" s="1175"/>
      <c r="AC447" s="1450"/>
      <c r="AD447" s="1450"/>
      <c r="AE447" s="1450"/>
      <c r="AF447" s="1450"/>
    </row>
    <row r="448" spans="1:32" ht="18.75" customHeight="1">
      <c r="A448" s="41"/>
      <c r="B448" s="301"/>
      <c r="C448" s="1162"/>
      <c r="D448" s="6"/>
      <c r="E448" s="1152"/>
      <c r="F448" s="1059"/>
      <c r="G448" s="23"/>
      <c r="H448" s="1045" t="s">
        <v>1271</v>
      </c>
      <c r="I448" s="1126" t="s">
        <v>1900</v>
      </c>
      <c r="J448" s="1124" t="s">
        <v>2330</v>
      </c>
      <c r="K448" s="1123"/>
      <c r="L448" s="1125" t="s">
        <v>1900</v>
      </c>
      <c r="M448" s="1124" t="s">
        <v>2329</v>
      </c>
      <c r="N448" s="1123"/>
      <c r="O448" s="1123"/>
      <c r="P448" s="1123"/>
      <c r="Q448" s="1123"/>
      <c r="R448" s="1161"/>
      <c r="S448" s="1161"/>
      <c r="T448" s="1161"/>
      <c r="U448" s="1161"/>
      <c r="V448" s="1161"/>
      <c r="W448" s="1161"/>
      <c r="X448" s="1160"/>
      <c r="Y448" s="1169" t="s">
        <v>1900</v>
      </c>
      <c r="Z448" s="22" t="s">
        <v>2393</v>
      </c>
      <c r="AA448" s="22"/>
      <c r="AB448" s="1196"/>
      <c r="AC448" s="1446"/>
      <c r="AD448" s="1446"/>
      <c r="AE448" s="1446"/>
      <c r="AF448" s="1446"/>
    </row>
    <row r="449" spans="1:32" ht="18.75" customHeight="1">
      <c r="A449" s="1130"/>
      <c r="B449" s="88"/>
      <c r="C449" s="1129"/>
      <c r="D449" s="863"/>
      <c r="E449" s="452"/>
      <c r="F449" s="1210"/>
      <c r="G449" s="1127"/>
      <c r="H449" s="1041" t="s">
        <v>193</v>
      </c>
      <c r="I449" s="1136" t="s">
        <v>1900</v>
      </c>
      <c r="J449" s="1122" t="s">
        <v>2330</v>
      </c>
      <c r="K449" s="1145"/>
      <c r="L449" s="1135" t="s">
        <v>1900</v>
      </c>
      <c r="M449" s="1122" t="s">
        <v>2329</v>
      </c>
      <c r="N449" s="1145"/>
      <c r="O449" s="1145"/>
      <c r="P449" s="1145"/>
      <c r="Q449" s="1145"/>
      <c r="R449" s="1145"/>
      <c r="S449" s="1145"/>
      <c r="T449" s="1145"/>
      <c r="U449" s="1145"/>
      <c r="V449" s="1145"/>
      <c r="W449" s="1145"/>
      <c r="X449" s="1202"/>
      <c r="Y449" s="1139" t="s">
        <v>1900</v>
      </c>
      <c r="Z449" s="2" t="s">
        <v>2390</v>
      </c>
      <c r="AA449" s="101"/>
      <c r="AB449" s="1186"/>
      <c r="AC449" s="1448"/>
      <c r="AD449" s="1448"/>
      <c r="AE449" s="1448"/>
      <c r="AF449" s="1448"/>
    </row>
    <row r="450" spans="1:32" ht="18.75" customHeight="1">
      <c r="A450" s="1130"/>
      <c r="B450" s="88"/>
      <c r="C450" s="1129"/>
      <c r="D450" s="863"/>
      <c r="E450" s="452"/>
      <c r="F450" s="1210"/>
      <c r="G450" s="1127"/>
      <c r="H450" s="1405" t="s">
        <v>1103</v>
      </c>
      <c r="I450" s="1420" t="s">
        <v>1900</v>
      </c>
      <c r="J450" s="1413" t="s">
        <v>2350</v>
      </c>
      <c r="K450" s="1413"/>
      <c r="L450" s="1413"/>
      <c r="M450" s="1420" t="s">
        <v>1900</v>
      </c>
      <c r="N450" s="1413" t="s">
        <v>2349</v>
      </c>
      <c r="O450" s="1413"/>
      <c r="P450" s="1413"/>
      <c r="Q450" s="1159"/>
      <c r="R450" s="1159"/>
      <c r="S450" s="1159"/>
      <c r="T450" s="1159"/>
      <c r="U450" s="1159"/>
      <c r="V450" s="1159"/>
      <c r="W450" s="1159"/>
      <c r="X450" s="1158"/>
      <c r="Y450" s="1139"/>
      <c r="Z450" s="2"/>
      <c r="AA450" s="101"/>
      <c r="AB450" s="1186"/>
      <c r="AC450" s="1448"/>
      <c r="AD450" s="1448"/>
      <c r="AE450" s="1448"/>
      <c r="AF450" s="1448"/>
    </row>
    <row r="451" spans="1:32" ht="18.75" customHeight="1">
      <c r="A451" s="1130"/>
      <c r="B451" s="88"/>
      <c r="C451" s="1129"/>
      <c r="D451" s="863"/>
      <c r="E451" s="452"/>
      <c r="F451" s="1210"/>
      <c r="G451" s="1127"/>
      <c r="H451" s="1406"/>
      <c r="I451" s="1296"/>
      <c r="J451" s="1415"/>
      <c r="K451" s="1415"/>
      <c r="L451" s="1415"/>
      <c r="M451" s="1296"/>
      <c r="N451" s="1415"/>
      <c r="O451" s="1415"/>
      <c r="P451" s="1415"/>
      <c r="Q451" s="1123"/>
      <c r="R451" s="1123"/>
      <c r="S451" s="1123"/>
      <c r="T451" s="1123"/>
      <c r="U451" s="1123"/>
      <c r="V451" s="1123"/>
      <c r="W451" s="1123"/>
      <c r="X451" s="1211"/>
      <c r="Y451" s="1187"/>
      <c r="Z451" s="101"/>
      <c r="AA451" s="101"/>
      <c r="AB451" s="1186"/>
      <c r="AC451" s="1448"/>
      <c r="AD451" s="1448"/>
      <c r="AE451" s="1448"/>
      <c r="AF451" s="1448"/>
    </row>
    <row r="452" spans="1:32" ht="18.75" customHeight="1">
      <c r="A452" s="1139" t="s">
        <v>1900</v>
      </c>
      <c r="B452" s="88">
        <v>43</v>
      </c>
      <c r="C452" s="1129" t="s">
        <v>2490</v>
      </c>
      <c r="D452" s="863"/>
      <c r="E452" s="452"/>
      <c r="F452" s="1210"/>
      <c r="G452" s="1127"/>
      <c r="H452" s="1405" t="s">
        <v>1104</v>
      </c>
      <c r="I452" s="1409" t="s">
        <v>1900</v>
      </c>
      <c r="J452" s="1408" t="s">
        <v>2350</v>
      </c>
      <c r="K452" s="1408"/>
      <c r="L452" s="1408"/>
      <c r="M452" s="1407" t="s">
        <v>1900</v>
      </c>
      <c r="N452" s="1408" t="s">
        <v>2349</v>
      </c>
      <c r="O452" s="1408"/>
      <c r="P452" s="1408"/>
      <c r="Q452" s="1159"/>
      <c r="R452" s="1159"/>
      <c r="S452" s="1159"/>
      <c r="T452" s="1159"/>
      <c r="U452" s="1159"/>
      <c r="V452" s="1159"/>
      <c r="W452" s="1159"/>
      <c r="X452" s="1158"/>
      <c r="Y452" s="1187"/>
      <c r="Z452" s="101"/>
      <c r="AA452" s="101"/>
      <c r="AB452" s="1186"/>
      <c r="AC452" s="1448"/>
      <c r="AD452" s="1448"/>
      <c r="AE452" s="1448"/>
      <c r="AF452" s="1448"/>
    </row>
    <row r="453" spans="1:32" ht="18.75" customHeight="1">
      <c r="A453" s="1130"/>
      <c r="B453" s="88"/>
      <c r="C453" s="1129"/>
      <c r="D453" s="863"/>
      <c r="E453" s="452"/>
      <c r="F453" s="1210"/>
      <c r="G453" s="1127"/>
      <c r="H453" s="1406"/>
      <c r="I453" s="1409"/>
      <c r="J453" s="1408"/>
      <c r="K453" s="1408"/>
      <c r="L453" s="1408"/>
      <c r="M453" s="1407"/>
      <c r="N453" s="1408"/>
      <c r="O453" s="1408"/>
      <c r="P453" s="1408"/>
      <c r="Q453" s="1123"/>
      <c r="R453" s="1123"/>
      <c r="S453" s="1123"/>
      <c r="T453" s="1123"/>
      <c r="U453" s="1123"/>
      <c r="V453" s="1123"/>
      <c r="W453" s="1123"/>
      <c r="X453" s="1211"/>
      <c r="Y453" s="1187"/>
      <c r="Z453" s="101"/>
      <c r="AA453" s="101"/>
      <c r="AB453" s="1186"/>
      <c r="AC453" s="1448"/>
      <c r="AD453" s="1448"/>
      <c r="AE453" s="1448"/>
      <c r="AF453" s="1448"/>
    </row>
    <row r="454" spans="1:32" ht="18.75" customHeight="1">
      <c r="A454" s="1130"/>
      <c r="B454" s="88"/>
      <c r="C454" s="1129"/>
      <c r="D454" s="863"/>
      <c r="E454" s="452"/>
      <c r="F454" s="1210"/>
      <c r="G454" s="1127"/>
      <c r="H454" s="1041" t="s">
        <v>363</v>
      </c>
      <c r="I454" s="1136" t="s">
        <v>1900</v>
      </c>
      <c r="J454" s="1122" t="s">
        <v>2330</v>
      </c>
      <c r="K454" s="1145"/>
      <c r="L454" s="1135" t="s">
        <v>1900</v>
      </c>
      <c r="M454" s="1122" t="s">
        <v>2329</v>
      </c>
      <c r="N454" s="1145"/>
      <c r="O454" s="1145"/>
      <c r="P454" s="1145"/>
      <c r="Q454" s="1145"/>
      <c r="R454" s="1145"/>
      <c r="S454" s="1145"/>
      <c r="T454" s="1145"/>
      <c r="U454" s="1145"/>
      <c r="V454" s="1145"/>
      <c r="W454" s="1145"/>
      <c r="X454" s="1202"/>
      <c r="Y454" s="1187"/>
      <c r="Z454" s="101"/>
      <c r="AA454" s="101"/>
      <c r="AB454" s="1186"/>
      <c r="AC454" s="1448"/>
      <c r="AD454" s="1448"/>
      <c r="AE454" s="1448"/>
      <c r="AF454" s="1448"/>
    </row>
    <row r="455" spans="1:32" ht="18.75" customHeight="1">
      <c r="A455" s="1130"/>
      <c r="B455" s="88"/>
      <c r="C455" s="1129"/>
      <c r="D455" s="863"/>
      <c r="E455" s="452"/>
      <c r="F455" s="1210"/>
      <c r="G455" s="1127"/>
      <c r="H455" s="1041" t="s">
        <v>130</v>
      </c>
      <c r="I455" s="1136" t="s">
        <v>1900</v>
      </c>
      <c r="J455" s="1122" t="s">
        <v>2330</v>
      </c>
      <c r="K455" s="1122"/>
      <c r="L455" s="1135" t="s">
        <v>1900</v>
      </c>
      <c r="M455" s="1122" t="s">
        <v>2336</v>
      </c>
      <c r="N455" s="1122"/>
      <c r="O455" s="1135" t="s">
        <v>1900</v>
      </c>
      <c r="P455" s="1122" t="s">
        <v>2335</v>
      </c>
      <c r="Q455" s="1134"/>
      <c r="R455" s="1135" t="s">
        <v>1900</v>
      </c>
      <c r="S455" s="1122" t="s">
        <v>2489</v>
      </c>
      <c r="T455" s="1145"/>
      <c r="U455" s="1135" t="s">
        <v>1900</v>
      </c>
      <c r="V455" s="1122" t="s">
        <v>2488</v>
      </c>
      <c r="W455" s="1145"/>
      <c r="X455" s="1202"/>
      <c r="Y455" s="1187"/>
      <c r="Z455" s="101"/>
      <c r="AA455" s="101"/>
      <c r="AB455" s="1186"/>
      <c r="AC455" s="1448"/>
      <c r="AD455" s="1448"/>
      <c r="AE455" s="1448"/>
      <c r="AF455" s="1448"/>
    </row>
    <row r="456" spans="1:32" ht="18.75" customHeight="1">
      <c r="A456" s="1130"/>
      <c r="B456" s="88"/>
      <c r="C456" s="1129"/>
      <c r="D456" s="863"/>
      <c r="E456" s="452"/>
      <c r="F456" s="1210"/>
      <c r="G456" s="1127"/>
      <c r="H456" s="1043" t="s">
        <v>1240</v>
      </c>
      <c r="I456" s="1136" t="s">
        <v>1900</v>
      </c>
      <c r="J456" s="1122" t="s">
        <v>2330</v>
      </c>
      <c r="K456" s="1145"/>
      <c r="L456" s="1135" t="s">
        <v>1900</v>
      </c>
      <c r="M456" s="1122" t="s">
        <v>2329</v>
      </c>
      <c r="N456" s="1145"/>
      <c r="O456" s="1145"/>
      <c r="P456" s="1145"/>
      <c r="Q456" s="1145"/>
      <c r="R456" s="1145"/>
      <c r="S456" s="1145"/>
      <c r="T456" s="1145"/>
      <c r="U456" s="1145"/>
      <c r="V456" s="1145"/>
      <c r="W456" s="1145"/>
      <c r="X456" s="1202"/>
      <c r="Y456" s="1187"/>
      <c r="Z456" s="101"/>
      <c r="AA456" s="101"/>
      <c r="AB456" s="1186"/>
      <c r="AC456" s="1448"/>
      <c r="AD456" s="1448"/>
      <c r="AE456" s="1448"/>
      <c r="AF456" s="1448"/>
    </row>
    <row r="457" spans="1:32" ht="18.75" customHeight="1">
      <c r="A457" s="91"/>
      <c r="B457" s="1054"/>
      <c r="C457" s="1120"/>
      <c r="D457" s="85"/>
      <c r="E457" s="1119"/>
      <c r="F457" s="1209"/>
      <c r="G457" s="1058"/>
      <c r="H457" s="1042" t="s">
        <v>510</v>
      </c>
      <c r="I457" s="1118" t="s">
        <v>1900</v>
      </c>
      <c r="J457" s="43" t="s">
        <v>2330</v>
      </c>
      <c r="K457" s="1116"/>
      <c r="L457" s="1117" t="s">
        <v>1900</v>
      </c>
      <c r="M457" s="43" t="s">
        <v>2329</v>
      </c>
      <c r="N457" s="1116"/>
      <c r="O457" s="1116"/>
      <c r="P457" s="1116"/>
      <c r="Q457" s="1116"/>
      <c r="R457" s="1116"/>
      <c r="S457" s="1116"/>
      <c r="T457" s="1116"/>
      <c r="U457" s="1116"/>
      <c r="V457" s="1116"/>
      <c r="W457" s="1116"/>
      <c r="X457" s="1208"/>
      <c r="Y457" s="1177"/>
      <c r="Z457" s="1176"/>
      <c r="AA457" s="1176"/>
      <c r="AB457" s="1175"/>
      <c r="AC457" s="1450"/>
      <c r="AD457" s="1450"/>
      <c r="AE457" s="1450"/>
      <c r="AF457" s="1450"/>
    </row>
    <row r="458" spans="1:32" ht="18.75" customHeight="1">
      <c r="A458" s="41"/>
      <c r="B458" s="301"/>
      <c r="C458" s="1199"/>
      <c r="D458" s="1198"/>
      <c r="E458" s="1152"/>
      <c r="F458" s="1053"/>
      <c r="G458" s="23"/>
      <c r="H458" s="1045" t="s">
        <v>203</v>
      </c>
      <c r="I458" s="1151" t="s">
        <v>1900</v>
      </c>
      <c r="J458" s="1150" t="s">
        <v>2397</v>
      </c>
      <c r="K458" s="1161"/>
      <c r="L458" s="1204"/>
      <c r="M458" s="1149" t="s">
        <v>1900</v>
      </c>
      <c r="N458" s="1150" t="s">
        <v>2391</v>
      </c>
      <c r="O458" s="1147"/>
      <c r="P458" s="1161"/>
      <c r="Q458" s="1161"/>
      <c r="R458" s="1161"/>
      <c r="S458" s="1161"/>
      <c r="T458" s="1161"/>
      <c r="U458" s="1161"/>
      <c r="V458" s="1161"/>
      <c r="W458" s="1161"/>
      <c r="X458" s="1160"/>
      <c r="Y458" s="1169" t="s">
        <v>1900</v>
      </c>
      <c r="Z458" s="22" t="s">
        <v>2393</v>
      </c>
      <c r="AA458" s="22"/>
      <c r="AB458" s="1196"/>
      <c r="AC458" s="1169" t="s">
        <v>1900</v>
      </c>
      <c r="AD458" s="22" t="s">
        <v>2393</v>
      </c>
      <c r="AE458" s="22"/>
      <c r="AF458" s="1196"/>
    </row>
    <row r="459" spans="1:32" ht="18.75" customHeight="1">
      <c r="A459" s="1130"/>
      <c r="B459" s="88"/>
      <c r="C459" s="1194"/>
      <c r="D459" s="1193"/>
      <c r="E459" s="452"/>
      <c r="F459" s="1128"/>
      <c r="G459" s="315"/>
      <c r="H459" s="1041" t="s">
        <v>197</v>
      </c>
      <c r="I459" s="1136" t="s">
        <v>1900</v>
      </c>
      <c r="J459" s="1122" t="s">
        <v>2330</v>
      </c>
      <c r="K459" s="1122"/>
      <c r="L459" s="1135" t="s">
        <v>1900</v>
      </c>
      <c r="M459" s="1122" t="s">
        <v>2343</v>
      </c>
      <c r="N459" s="1122"/>
      <c r="O459" s="1122"/>
      <c r="P459" s="1135" t="s">
        <v>1900</v>
      </c>
      <c r="Q459" s="1134" t="s">
        <v>2342</v>
      </c>
      <c r="R459" s="1134"/>
      <c r="S459" s="1134"/>
      <c r="T459" s="1135" t="s">
        <v>1900</v>
      </c>
      <c r="U459" s="1134" t="s">
        <v>2487</v>
      </c>
      <c r="V459" s="1134"/>
      <c r="W459" s="1145"/>
      <c r="X459" s="1202"/>
      <c r="Y459" s="1139" t="s">
        <v>1900</v>
      </c>
      <c r="Z459" s="2" t="s">
        <v>2390</v>
      </c>
      <c r="AA459" s="101"/>
      <c r="AB459" s="1186"/>
      <c r="AC459" s="1139" t="s">
        <v>1900</v>
      </c>
      <c r="AD459" s="2" t="s">
        <v>2390</v>
      </c>
      <c r="AE459" s="101"/>
      <c r="AF459" s="1186"/>
    </row>
    <row r="460" spans="1:32" ht="18.75" customHeight="1">
      <c r="A460" s="1130"/>
      <c r="B460" s="88"/>
      <c r="C460" s="1194"/>
      <c r="D460" s="1193"/>
      <c r="E460" s="452"/>
      <c r="F460" s="1128"/>
      <c r="G460" s="315"/>
      <c r="H460" s="1041" t="s">
        <v>204</v>
      </c>
      <c r="I460" s="1136" t="s">
        <v>1900</v>
      </c>
      <c r="J460" s="1122" t="s">
        <v>2341</v>
      </c>
      <c r="K460" s="1145"/>
      <c r="L460" s="1195"/>
      <c r="M460" s="1135" t="s">
        <v>1900</v>
      </c>
      <c r="N460" s="1122" t="s">
        <v>2340</v>
      </c>
      <c r="O460" s="1145"/>
      <c r="P460" s="1145"/>
      <c r="Q460" s="1145"/>
      <c r="R460" s="1145"/>
      <c r="S460" s="1145"/>
      <c r="T460" s="1145"/>
      <c r="U460" s="1145"/>
      <c r="V460" s="1145"/>
      <c r="W460" s="1145"/>
      <c r="X460" s="1202"/>
      <c r="Y460" s="1187"/>
      <c r="Z460" s="101"/>
      <c r="AA460" s="101"/>
      <c r="AB460" s="1186"/>
      <c r="AC460" s="1187"/>
      <c r="AD460" s="101"/>
      <c r="AE460" s="101"/>
      <c r="AF460" s="1186"/>
    </row>
    <row r="461" spans="1:32" ht="18.75" customHeight="1">
      <c r="A461" s="1130"/>
      <c r="B461" s="88"/>
      <c r="C461" s="1194"/>
      <c r="D461" s="1193"/>
      <c r="E461" s="452"/>
      <c r="F461" s="1128"/>
      <c r="G461" s="315"/>
      <c r="H461" s="1041" t="s">
        <v>216</v>
      </c>
      <c r="I461" s="1136" t="s">
        <v>1900</v>
      </c>
      <c r="J461" s="1122" t="s">
        <v>2384</v>
      </c>
      <c r="K461" s="1145"/>
      <c r="L461" s="1195"/>
      <c r="M461" s="1135" t="s">
        <v>1900</v>
      </c>
      <c r="N461" s="1122" t="s">
        <v>2383</v>
      </c>
      <c r="O461" s="1145"/>
      <c r="P461" s="1145"/>
      <c r="Q461" s="1145"/>
      <c r="R461" s="1145"/>
      <c r="S461" s="1145"/>
      <c r="T461" s="1145"/>
      <c r="U461" s="1145"/>
      <c r="V461" s="1145"/>
      <c r="W461" s="1145"/>
      <c r="X461" s="1202"/>
      <c r="Y461" s="1187"/>
      <c r="Z461" s="101"/>
      <c r="AA461" s="101"/>
      <c r="AB461" s="1186"/>
      <c r="AC461" s="1187"/>
      <c r="AD461" s="101"/>
      <c r="AE461" s="101"/>
      <c r="AF461" s="1186"/>
    </row>
    <row r="462" spans="1:32" ht="18.75" customHeight="1">
      <c r="A462" s="1130"/>
      <c r="B462" s="88"/>
      <c r="C462" s="1194"/>
      <c r="D462" s="1193"/>
      <c r="E462" s="452"/>
      <c r="F462" s="1128"/>
      <c r="G462" s="315"/>
      <c r="H462" s="1041" t="s">
        <v>1063</v>
      </c>
      <c r="I462" s="1136" t="s">
        <v>1900</v>
      </c>
      <c r="J462" s="1122" t="s">
        <v>2384</v>
      </c>
      <c r="K462" s="1145"/>
      <c r="L462" s="1195"/>
      <c r="M462" s="1135" t="s">
        <v>1900</v>
      </c>
      <c r="N462" s="1122" t="s">
        <v>2383</v>
      </c>
      <c r="O462" s="1145"/>
      <c r="P462" s="1145"/>
      <c r="Q462" s="1145"/>
      <c r="R462" s="1145"/>
      <c r="S462" s="1145"/>
      <c r="T462" s="1145"/>
      <c r="U462" s="1145"/>
      <c r="V462" s="1145"/>
      <c r="W462" s="1145"/>
      <c r="X462" s="1202"/>
      <c r="Y462" s="1187"/>
      <c r="Z462" s="101"/>
      <c r="AA462" s="101"/>
      <c r="AB462" s="1186"/>
      <c r="AC462" s="1187"/>
      <c r="AD462" s="101"/>
      <c r="AE462" s="101"/>
      <c r="AF462" s="1186"/>
    </row>
    <row r="463" spans="1:32" ht="37.5" customHeight="1">
      <c r="A463" s="1130"/>
      <c r="B463" s="88"/>
      <c r="C463" s="1194"/>
      <c r="D463" s="1193"/>
      <c r="E463" s="452"/>
      <c r="F463" s="1128"/>
      <c r="G463" s="315"/>
      <c r="H463" s="1043" t="s">
        <v>1066</v>
      </c>
      <c r="I463" s="1126" t="s">
        <v>1900</v>
      </c>
      <c r="J463" s="1124" t="s">
        <v>2330</v>
      </c>
      <c r="K463" s="1123"/>
      <c r="L463" s="1125" t="s">
        <v>1900</v>
      </c>
      <c r="M463" s="1124" t="s">
        <v>2329</v>
      </c>
      <c r="N463" s="1122"/>
      <c r="O463" s="1122"/>
      <c r="P463" s="1122"/>
      <c r="Q463" s="1122"/>
      <c r="R463" s="1122"/>
      <c r="S463" s="1122"/>
      <c r="T463" s="1122"/>
      <c r="U463" s="1122"/>
      <c r="V463" s="1122"/>
      <c r="W463" s="1122"/>
      <c r="X463" s="1121"/>
      <c r="Y463" s="1187"/>
      <c r="Z463" s="101"/>
      <c r="AA463" s="101"/>
      <c r="AB463" s="1186"/>
      <c r="AC463" s="1187"/>
      <c r="AD463" s="101"/>
      <c r="AE463" s="101"/>
      <c r="AF463" s="1186"/>
    </row>
    <row r="464" spans="1:32" ht="18.75" customHeight="1">
      <c r="A464" s="1130"/>
      <c r="B464" s="88"/>
      <c r="C464" s="1194"/>
      <c r="D464" s="1193"/>
      <c r="E464" s="452"/>
      <c r="F464" s="1128"/>
      <c r="G464" s="315"/>
      <c r="H464" s="1041" t="s">
        <v>232</v>
      </c>
      <c r="I464" s="1126" t="s">
        <v>1900</v>
      </c>
      <c r="J464" s="1124" t="s">
        <v>2330</v>
      </c>
      <c r="K464" s="1123"/>
      <c r="L464" s="1125" t="s">
        <v>1900</v>
      </c>
      <c r="M464" s="1124" t="s">
        <v>2329</v>
      </c>
      <c r="N464" s="1145"/>
      <c r="O464" s="1145"/>
      <c r="P464" s="1145"/>
      <c r="Q464" s="1145"/>
      <c r="R464" s="1145"/>
      <c r="S464" s="1145"/>
      <c r="T464" s="1145"/>
      <c r="U464" s="1145"/>
      <c r="V464" s="1145"/>
      <c r="W464" s="1145"/>
      <c r="X464" s="1202"/>
      <c r="Y464" s="1187"/>
      <c r="Z464" s="101"/>
      <c r="AA464" s="101"/>
      <c r="AB464" s="1186"/>
      <c r="AC464" s="1187"/>
      <c r="AD464" s="101"/>
      <c r="AE464" s="101"/>
      <c r="AF464" s="1186"/>
    </row>
    <row r="465" spans="1:32" ht="37.5" customHeight="1">
      <c r="A465" s="1130"/>
      <c r="B465" s="88"/>
      <c r="C465" s="1194"/>
      <c r="D465" s="1193"/>
      <c r="E465" s="452"/>
      <c r="F465" s="1128"/>
      <c r="G465" s="315"/>
      <c r="H465" s="1043" t="s">
        <v>2486</v>
      </c>
      <c r="I465" s="1126" t="s">
        <v>1900</v>
      </c>
      <c r="J465" s="1124" t="s">
        <v>2330</v>
      </c>
      <c r="K465" s="1123"/>
      <c r="L465" s="1125" t="s">
        <v>1900</v>
      </c>
      <c r="M465" s="1124" t="s">
        <v>2329</v>
      </c>
      <c r="N465" s="1145"/>
      <c r="O465" s="1145"/>
      <c r="P465" s="1145"/>
      <c r="Q465" s="1145"/>
      <c r="R465" s="1145"/>
      <c r="S465" s="1145"/>
      <c r="T465" s="1145"/>
      <c r="U465" s="1145"/>
      <c r="V465" s="1145"/>
      <c r="W465" s="1145"/>
      <c r="X465" s="1202"/>
      <c r="Y465" s="1187"/>
      <c r="Z465" s="101"/>
      <c r="AA465" s="101"/>
      <c r="AB465" s="1186"/>
      <c r="AC465" s="1187"/>
      <c r="AD465" s="101"/>
      <c r="AE465" s="101"/>
      <c r="AF465" s="1186"/>
    </row>
    <row r="466" spans="1:32" ht="18.75" customHeight="1">
      <c r="A466" s="1130"/>
      <c r="B466" s="88"/>
      <c r="C466" s="1194"/>
      <c r="D466" s="1193"/>
      <c r="E466" s="452"/>
      <c r="F466" s="1128"/>
      <c r="G466" s="315"/>
      <c r="H466" s="1041" t="s">
        <v>716</v>
      </c>
      <c r="I466" s="1126" t="s">
        <v>1900</v>
      </c>
      <c r="J466" s="1124" t="s">
        <v>2330</v>
      </c>
      <c r="K466" s="1123"/>
      <c r="L466" s="1125" t="s">
        <v>1900</v>
      </c>
      <c r="M466" s="1124" t="s">
        <v>2329</v>
      </c>
      <c r="N466" s="1122"/>
      <c r="O466" s="1122"/>
      <c r="P466" s="1122"/>
      <c r="Q466" s="1122"/>
      <c r="R466" s="1122"/>
      <c r="S466" s="1122"/>
      <c r="T466" s="1122"/>
      <c r="U466" s="1122"/>
      <c r="V466" s="1122"/>
      <c r="W466" s="1122"/>
      <c r="X466" s="1121"/>
      <c r="Y466" s="1187"/>
      <c r="Z466" s="101"/>
      <c r="AA466" s="101"/>
      <c r="AB466" s="1186"/>
      <c r="AC466" s="1187"/>
      <c r="AD466" s="101"/>
      <c r="AE466" s="101"/>
      <c r="AF466" s="1186"/>
    </row>
    <row r="467" spans="1:32" ht="18.75" customHeight="1">
      <c r="A467" s="1130"/>
      <c r="B467" s="88"/>
      <c r="C467" s="1194"/>
      <c r="D467" s="1193"/>
      <c r="E467" s="452"/>
      <c r="F467" s="1128"/>
      <c r="G467" s="315"/>
      <c r="H467" s="1041" t="s">
        <v>717</v>
      </c>
      <c r="I467" s="1126" t="s">
        <v>1900</v>
      </c>
      <c r="J467" s="1124" t="s">
        <v>2330</v>
      </c>
      <c r="K467" s="1123"/>
      <c r="L467" s="1125" t="s">
        <v>1900</v>
      </c>
      <c r="M467" s="1124" t="s">
        <v>2329</v>
      </c>
      <c r="N467" s="1122"/>
      <c r="O467" s="1122"/>
      <c r="P467" s="1122"/>
      <c r="Q467" s="1122"/>
      <c r="R467" s="1122"/>
      <c r="S467" s="1122"/>
      <c r="T467" s="1122"/>
      <c r="U467" s="1122"/>
      <c r="V467" s="1122"/>
      <c r="W467" s="1122"/>
      <c r="X467" s="1121"/>
      <c r="Y467" s="1187"/>
      <c r="Z467" s="101"/>
      <c r="AA467" s="101"/>
      <c r="AB467" s="1186"/>
      <c r="AC467" s="1187"/>
      <c r="AD467" s="101"/>
      <c r="AE467" s="101"/>
      <c r="AF467" s="1186"/>
    </row>
    <row r="468" spans="1:32" ht="18.75" customHeight="1">
      <c r="A468" s="1130"/>
      <c r="B468" s="88"/>
      <c r="C468" s="1194"/>
      <c r="D468" s="1193"/>
      <c r="E468" s="452"/>
      <c r="F468" s="1128"/>
      <c r="G468" s="315"/>
      <c r="H468" s="1041" t="s">
        <v>228</v>
      </c>
      <c r="I468" s="1136" t="s">
        <v>1900</v>
      </c>
      <c r="J468" s="1122" t="s">
        <v>2330</v>
      </c>
      <c r="K468" s="1122"/>
      <c r="L468" s="1135" t="s">
        <v>1900</v>
      </c>
      <c r="M468" s="1122" t="s">
        <v>2485</v>
      </c>
      <c r="N468" s="1122"/>
      <c r="O468" s="1145"/>
      <c r="P468" s="1145"/>
      <c r="Q468" s="1135" t="s">
        <v>1900</v>
      </c>
      <c r="R468" s="1122" t="s">
        <v>2484</v>
      </c>
      <c r="S468" s="1145"/>
      <c r="T468" s="1145"/>
      <c r="U468" s="1145"/>
      <c r="V468" s="1145"/>
      <c r="W468" s="1145"/>
      <c r="X468" s="1202"/>
      <c r="Y468" s="1187"/>
      <c r="Z468" s="101"/>
      <c r="AA468" s="101"/>
      <c r="AB468" s="1186"/>
      <c r="AC468" s="1187"/>
      <c r="AD468" s="101"/>
      <c r="AE468" s="101"/>
      <c r="AF468" s="1186"/>
    </row>
    <row r="469" spans="1:32" ht="37.5" customHeight="1">
      <c r="A469" s="1130"/>
      <c r="B469" s="88"/>
      <c r="C469" s="1194"/>
      <c r="D469" s="1193"/>
      <c r="E469" s="452"/>
      <c r="F469" s="1128"/>
      <c r="G469" s="315"/>
      <c r="H469" s="1043" t="s">
        <v>1267</v>
      </c>
      <c r="I469" s="1126" t="s">
        <v>1900</v>
      </c>
      <c r="J469" s="1124" t="s">
        <v>2330</v>
      </c>
      <c r="K469" s="1123"/>
      <c r="L469" s="1125" t="s">
        <v>1900</v>
      </c>
      <c r="M469" s="1124" t="s">
        <v>2329</v>
      </c>
      <c r="N469" s="1145"/>
      <c r="O469" s="1145"/>
      <c r="P469" s="1145"/>
      <c r="Q469" s="1145"/>
      <c r="R469" s="1145"/>
      <c r="S469" s="1145"/>
      <c r="T469" s="1145"/>
      <c r="U469" s="1145"/>
      <c r="V469" s="1145"/>
      <c r="W469" s="1145"/>
      <c r="X469" s="1202"/>
      <c r="Y469" s="1187"/>
      <c r="Z469" s="101"/>
      <c r="AA469" s="101"/>
      <c r="AB469" s="1186"/>
      <c r="AC469" s="1187"/>
      <c r="AD469" s="101"/>
      <c r="AE469" s="101"/>
      <c r="AF469" s="1186"/>
    </row>
    <row r="470" spans="1:32" ht="18.75" customHeight="1">
      <c r="A470" s="1130"/>
      <c r="B470" s="88"/>
      <c r="C470" s="1194"/>
      <c r="D470" s="1193"/>
      <c r="E470" s="452"/>
      <c r="F470" s="1128"/>
      <c r="G470" s="315"/>
      <c r="H470" s="1041" t="s">
        <v>212</v>
      </c>
      <c r="I470" s="1136" t="s">
        <v>1900</v>
      </c>
      <c r="J470" s="1122" t="s">
        <v>2341</v>
      </c>
      <c r="K470" s="1145"/>
      <c r="L470" s="1195"/>
      <c r="M470" s="1135" t="s">
        <v>1900</v>
      </c>
      <c r="N470" s="1122" t="s">
        <v>2340</v>
      </c>
      <c r="O470" s="1145"/>
      <c r="P470" s="1145"/>
      <c r="Q470" s="1145"/>
      <c r="R470" s="1145"/>
      <c r="S470" s="1145"/>
      <c r="T470" s="1145"/>
      <c r="U470" s="1145"/>
      <c r="V470" s="1145"/>
      <c r="W470" s="1145"/>
      <c r="X470" s="1202"/>
      <c r="Y470" s="1187"/>
      <c r="Z470" s="101"/>
      <c r="AA470" s="101"/>
      <c r="AB470" s="1186"/>
      <c r="AC470" s="1187"/>
      <c r="AD470" s="101"/>
      <c r="AE470" s="101"/>
      <c r="AF470" s="1186"/>
    </row>
    <row r="471" spans="1:32" ht="18.75" customHeight="1">
      <c r="A471" s="1130"/>
      <c r="B471" s="88"/>
      <c r="C471" s="1194"/>
      <c r="D471" s="1193"/>
      <c r="E471" s="452"/>
      <c r="F471" s="1128"/>
      <c r="G471" s="315"/>
      <c r="H471" s="1043" t="s">
        <v>804</v>
      </c>
      <c r="I471" s="1136" t="s">
        <v>1900</v>
      </c>
      <c r="J471" s="1122" t="s">
        <v>2330</v>
      </c>
      <c r="K471" s="1122"/>
      <c r="L471" s="1135" t="s">
        <v>1900</v>
      </c>
      <c r="M471" s="1122" t="s">
        <v>2334</v>
      </c>
      <c r="N471" s="1122"/>
      <c r="O471" s="1135" t="s">
        <v>1900</v>
      </c>
      <c r="P471" s="1122" t="s">
        <v>2333</v>
      </c>
      <c r="Q471" s="1122"/>
      <c r="R471" s="1122"/>
      <c r="S471" s="1122"/>
      <c r="T471" s="1122"/>
      <c r="U471" s="1122"/>
      <c r="V471" s="1122"/>
      <c r="W471" s="1122"/>
      <c r="X471" s="1121"/>
      <c r="Y471" s="1187"/>
      <c r="Z471" s="101"/>
      <c r="AA471" s="101"/>
      <c r="AB471" s="1186"/>
      <c r="AC471" s="1187"/>
      <c r="AD471" s="101"/>
      <c r="AE471" s="101"/>
      <c r="AF471" s="1186"/>
    </row>
    <row r="472" spans="1:32" ht="18.75" customHeight="1">
      <c r="A472" s="1130"/>
      <c r="B472" s="88"/>
      <c r="C472" s="1194"/>
      <c r="D472" s="1139" t="s">
        <v>1900</v>
      </c>
      <c r="E472" s="452" t="s">
        <v>2483</v>
      </c>
      <c r="F472" s="1128"/>
      <c r="G472" s="315"/>
      <c r="H472" s="1043" t="s">
        <v>1270</v>
      </c>
      <c r="I472" s="1126" t="s">
        <v>1900</v>
      </c>
      <c r="J472" s="1124" t="s">
        <v>2330</v>
      </c>
      <c r="K472" s="1123"/>
      <c r="L472" s="1125" t="s">
        <v>1900</v>
      </c>
      <c r="M472" s="1124" t="s">
        <v>2329</v>
      </c>
      <c r="N472" s="1122"/>
      <c r="O472" s="1122"/>
      <c r="P472" s="1122"/>
      <c r="Q472" s="1122"/>
      <c r="R472" s="1122"/>
      <c r="S472" s="1122"/>
      <c r="T472" s="1122"/>
      <c r="U472" s="1122"/>
      <c r="V472" s="1122"/>
      <c r="W472" s="1122"/>
      <c r="X472" s="1121"/>
      <c r="Y472" s="1187"/>
      <c r="Z472" s="101"/>
      <c r="AA472" s="101"/>
      <c r="AB472" s="1186"/>
      <c r="AC472" s="1187"/>
      <c r="AD472" s="101"/>
      <c r="AE472" s="101"/>
      <c r="AF472" s="1186"/>
    </row>
    <row r="473" spans="1:32" ht="18.75" customHeight="1">
      <c r="A473" s="1139" t="s">
        <v>1900</v>
      </c>
      <c r="B473" s="88">
        <v>51</v>
      </c>
      <c r="C473" s="1194" t="s">
        <v>411</v>
      </c>
      <c r="D473" s="1139" t="s">
        <v>1900</v>
      </c>
      <c r="E473" s="452" t="s">
        <v>2482</v>
      </c>
      <c r="F473" s="1128"/>
      <c r="G473" s="315"/>
      <c r="H473" s="1043" t="s">
        <v>536</v>
      </c>
      <c r="I473" s="1126" t="s">
        <v>1900</v>
      </c>
      <c r="J473" s="1124" t="s">
        <v>2330</v>
      </c>
      <c r="K473" s="1123"/>
      <c r="L473" s="1125" t="s">
        <v>1900</v>
      </c>
      <c r="M473" s="1124" t="s">
        <v>2329</v>
      </c>
      <c r="N473" s="1122"/>
      <c r="O473" s="1122"/>
      <c r="P473" s="1122"/>
      <c r="Q473" s="1122"/>
      <c r="R473" s="1122"/>
      <c r="S473" s="1122"/>
      <c r="T473" s="1122"/>
      <c r="U473" s="1122"/>
      <c r="V473" s="1122"/>
      <c r="W473" s="1122"/>
      <c r="X473" s="1121"/>
      <c r="Y473" s="1187"/>
      <c r="Z473" s="101"/>
      <c r="AA473" s="101"/>
      <c r="AB473" s="1186"/>
      <c r="AC473" s="1187"/>
      <c r="AD473" s="101"/>
      <c r="AE473" s="101"/>
      <c r="AF473" s="1186"/>
    </row>
    <row r="474" spans="1:32" ht="18.75" customHeight="1">
      <c r="A474" s="1130"/>
      <c r="B474" s="88"/>
      <c r="C474" s="1194"/>
      <c r="D474" s="1139" t="s">
        <v>1900</v>
      </c>
      <c r="E474" s="452" t="s">
        <v>2481</v>
      </c>
      <c r="F474" s="1128"/>
      <c r="G474" s="315"/>
      <c r="H474" s="1050" t="s">
        <v>412</v>
      </c>
      <c r="I474" s="1126" t="s">
        <v>1900</v>
      </c>
      <c r="J474" s="1124" t="s">
        <v>2330</v>
      </c>
      <c r="K474" s="1123"/>
      <c r="L474" s="1125" t="s">
        <v>1900</v>
      </c>
      <c r="M474" s="1124" t="s">
        <v>2329</v>
      </c>
      <c r="N474" s="1145"/>
      <c r="O474" s="1145"/>
      <c r="P474" s="1145"/>
      <c r="Q474" s="1145"/>
      <c r="R474" s="1145"/>
      <c r="S474" s="1145"/>
      <c r="T474" s="1145"/>
      <c r="U474" s="1145"/>
      <c r="V474" s="1145"/>
      <c r="W474" s="1145"/>
      <c r="X474" s="1202"/>
      <c r="Y474" s="1187"/>
      <c r="Z474" s="101"/>
      <c r="AA474" s="101"/>
      <c r="AB474" s="1186"/>
      <c r="AC474" s="1187"/>
      <c r="AD474" s="101"/>
      <c r="AE474" s="101"/>
      <c r="AF474" s="1186"/>
    </row>
    <row r="475" spans="1:32" ht="18.75" customHeight="1">
      <c r="A475" s="1130"/>
      <c r="B475" s="88"/>
      <c r="C475" s="1194"/>
      <c r="D475" s="1139" t="s">
        <v>1900</v>
      </c>
      <c r="E475" s="452" t="s">
        <v>2480</v>
      </c>
      <c r="F475" s="1128"/>
      <c r="G475" s="315"/>
      <c r="H475" s="1041" t="s">
        <v>213</v>
      </c>
      <c r="I475" s="1126" t="s">
        <v>1900</v>
      </c>
      <c r="J475" s="1124" t="s">
        <v>2330</v>
      </c>
      <c r="K475" s="1123"/>
      <c r="L475" s="1125" t="s">
        <v>1900</v>
      </c>
      <c r="M475" s="1124" t="s">
        <v>2329</v>
      </c>
      <c r="N475" s="1145"/>
      <c r="O475" s="1145"/>
      <c r="P475" s="1145"/>
      <c r="Q475" s="1145"/>
      <c r="R475" s="1145"/>
      <c r="S475" s="1145"/>
      <c r="T475" s="1145"/>
      <c r="U475" s="1145"/>
      <c r="V475" s="1145"/>
      <c r="W475" s="1145"/>
      <c r="X475" s="1202"/>
      <c r="Y475" s="1187"/>
      <c r="Z475" s="101"/>
      <c r="AA475" s="101"/>
      <c r="AB475" s="1186"/>
      <c r="AC475" s="1187"/>
      <c r="AD475" s="101"/>
      <c r="AE475" s="101"/>
      <c r="AF475" s="1186"/>
    </row>
    <row r="476" spans="1:32" ht="18.75" customHeight="1">
      <c r="A476" s="1130"/>
      <c r="B476" s="88"/>
      <c r="C476" s="1194"/>
      <c r="D476" s="1193"/>
      <c r="E476" s="452"/>
      <c r="F476" s="1128"/>
      <c r="G476" s="315"/>
      <c r="H476" s="1041" t="s">
        <v>214</v>
      </c>
      <c r="I476" s="1126" t="s">
        <v>1900</v>
      </c>
      <c r="J476" s="1124" t="s">
        <v>2330</v>
      </c>
      <c r="K476" s="1123"/>
      <c r="L476" s="1125" t="s">
        <v>1900</v>
      </c>
      <c r="M476" s="1124" t="s">
        <v>2329</v>
      </c>
      <c r="N476" s="1145"/>
      <c r="O476" s="1145"/>
      <c r="P476" s="1145"/>
      <c r="Q476" s="1145"/>
      <c r="R476" s="1145"/>
      <c r="S476" s="1145"/>
      <c r="T476" s="1145"/>
      <c r="U476" s="1145"/>
      <c r="V476" s="1145"/>
      <c r="W476" s="1145"/>
      <c r="X476" s="1202"/>
      <c r="Y476" s="1187"/>
      <c r="Z476" s="101"/>
      <c r="AA476" s="101"/>
      <c r="AB476" s="1186"/>
      <c r="AC476" s="1187"/>
      <c r="AD476" s="101"/>
      <c r="AE476" s="101"/>
      <c r="AF476" s="1186"/>
    </row>
    <row r="477" spans="1:32" ht="18.75" customHeight="1">
      <c r="A477" s="1130"/>
      <c r="B477" s="88"/>
      <c r="C477" s="1194"/>
      <c r="D477" s="1193"/>
      <c r="E477" s="452"/>
      <c r="F477" s="1128"/>
      <c r="G477" s="315"/>
      <c r="H477" s="1041" t="s">
        <v>215</v>
      </c>
      <c r="I477" s="1136" t="s">
        <v>1900</v>
      </c>
      <c r="J477" s="1122" t="s">
        <v>2330</v>
      </c>
      <c r="K477" s="1122"/>
      <c r="L477" s="1135" t="s">
        <v>1900</v>
      </c>
      <c r="M477" s="1122" t="s">
        <v>2336</v>
      </c>
      <c r="N477" s="1122"/>
      <c r="O477" s="1135" t="s">
        <v>1900</v>
      </c>
      <c r="P477" s="1122" t="s">
        <v>2335</v>
      </c>
      <c r="Q477" s="1145"/>
      <c r="R477" s="1145"/>
      <c r="S477" s="1145"/>
      <c r="T477" s="1145"/>
      <c r="U477" s="1145"/>
      <c r="V477" s="1145"/>
      <c r="W477" s="1145"/>
      <c r="X477" s="1202"/>
      <c r="Y477" s="1187"/>
      <c r="Z477" s="101"/>
      <c r="AA477" s="101"/>
      <c r="AB477" s="1186"/>
      <c r="AC477" s="1187"/>
      <c r="AD477" s="101"/>
      <c r="AE477" s="101"/>
      <c r="AF477" s="1186"/>
    </row>
    <row r="478" spans="1:32" ht="18.75" customHeight="1">
      <c r="A478" s="1130"/>
      <c r="B478" s="88"/>
      <c r="C478" s="1194"/>
      <c r="D478" s="1193"/>
      <c r="E478" s="452"/>
      <c r="F478" s="1128"/>
      <c r="G478" s="315"/>
      <c r="H478" s="1041" t="s">
        <v>1060</v>
      </c>
      <c r="I478" s="1126" t="s">
        <v>1900</v>
      </c>
      <c r="J478" s="1124" t="s">
        <v>2330</v>
      </c>
      <c r="K478" s="1123"/>
      <c r="L478" s="1125" t="s">
        <v>1900</v>
      </c>
      <c r="M478" s="1124" t="s">
        <v>2329</v>
      </c>
      <c r="N478" s="1145"/>
      <c r="O478" s="1145"/>
      <c r="P478" s="1145"/>
      <c r="Q478" s="1145"/>
      <c r="R478" s="1145"/>
      <c r="S478" s="1145"/>
      <c r="T478" s="1145"/>
      <c r="U478" s="1145"/>
      <c r="V478" s="1145"/>
      <c r="W478" s="1145"/>
      <c r="X478" s="1202"/>
      <c r="Y478" s="1187"/>
      <c r="Z478" s="101"/>
      <c r="AA478" s="101"/>
      <c r="AB478" s="1186"/>
      <c r="AC478" s="1187"/>
      <c r="AD478" s="101"/>
      <c r="AE478" s="101"/>
      <c r="AF478" s="1186"/>
    </row>
    <row r="479" spans="1:32" ht="18.75" customHeight="1">
      <c r="A479" s="1130"/>
      <c r="B479" s="88"/>
      <c r="C479" s="1194"/>
      <c r="D479" s="1193"/>
      <c r="E479" s="452"/>
      <c r="F479" s="1128"/>
      <c r="G479" s="315"/>
      <c r="H479" s="1041" t="s">
        <v>229</v>
      </c>
      <c r="I479" s="1126" t="s">
        <v>1900</v>
      </c>
      <c r="J479" s="1124" t="s">
        <v>2330</v>
      </c>
      <c r="K479" s="1123"/>
      <c r="L479" s="1125" t="s">
        <v>1900</v>
      </c>
      <c r="M479" s="1124" t="s">
        <v>2329</v>
      </c>
      <c r="N479" s="1145"/>
      <c r="O479" s="1145"/>
      <c r="P479" s="1145"/>
      <c r="Q479" s="1145"/>
      <c r="R479" s="1145"/>
      <c r="S479" s="1145"/>
      <c r="T479" s="1145"/>
      <c r="U479" s="1145"/>
      <c r="V479" s="1145"/>
      <c r="W479" s="1145"/>
      <c r="X479" s="1202"/>
      <c r="Y479" s="1187"/>
      <c r="Z479" s="101"/>
      <c r="AA479" s="101"/>
      <c r="AB479" s="1186"/>
      <c r="AC479" s="1187"/>
      <c r="AD479" s="101"/>
      <c r="AE479" s="101"/>
      <c r="AF479" s="1186"/>
    </row>
    <row r="480" spans="1:32" ht="18.75" customHeight="1">
      <c r="A480" s="1130"/>
      <c r="B480" s="88"/>
      <c r="C480" s="1194"/>
      <c r="D480" s="1193"/>
      <c r="E480" s="452"/>
      <c r="F480" s="1128"/>
      <c r="G480" s="315"/>
      <c r="H480" s="1041" t="s">
        <v>542</v>
      </c>
      <c r="I480" s="1126" t="s">
        <v>1900</v>
      </c>
      <c r="J480" s="1124" t="s">
        <v>2330</v>
      </c>
      <c r="K480" s="1123"/>
      <c r="L480" s="1125" t="s">
        <v>1900</v>
      </c>
      <c r="M480" s="1124" t="s">
        <v>2329</v>
      </c>
      <c r="N480" s="1145"/>
      <c r="O480" s="1145"/>
      <c r="P480" s="1145"/>
      <c r="Q480" s="1145"/>
      <c r="R480" s="1145"/>
      <c r="S480" s="1145"/>
      <c r="T480" s="1145"/>
      <c r="U480" s="1145"/>
      <c r="V480" s="1145"/>
      <c r="W480" s="1145"/>
      <c r="X480" s="1202"/>
      <c r="Y480" s="1187"/>
      <c r="Z480" s="101"/>
      <c r="AA480" s="101"/>
      <c r="AB480" s="1186"/>
      <c r="AC480" s="1187"/>
      <c r="AD480" s="101"/>
      <c r="AE480" s="101"/>
      <c r="AF480" s="1186"/>
    </row>
    <row r="481" spans="1:32" ht="18.75" customHeight="1">
      <c r="A481" s="1130"/>
      <c r="B481" s="88"/>
      <c r="C481" s="1194"/>
      <c r="D481" s="1193"/>
      <c r="E481" s="452"/>
      <c r="F481" s="1128"/>
      <c r="G481" s="315"/>
      <c r="H481" s="1041" t="s">
        <v>217</v>
      </c>
      <c r="I481" s="1136" t="s">
        <v>1900</v>
      </c>
      <c r="J481" s="1122" t="s">
        <v>2330</v>
      </c>
      <c r="K481" s="1122"/>
      <c r="L481" s="1135" t="s">
        <v>1900</v>
      </c>
      <c r="M481" s="1122" t="s">
        <v>2336</v>
      </c>
      <c r="N481" s="1122"/>
      <c r="O481" s="1135" t="s">
        <v>1900</v>
      </c>
      <c r="P481" s="1122" t="s">
        <v>2335</v>
      </c>
      <c r="Q481" s="1145"/>
      <c r="R481" s="1145"/>
      <c r="S481" s="1145"/>
      <c r="T481" s="1145"/>
      <c r="U481" s="1145"/>
      <c r="V481" s="1145"/>
      <c r="W481" s="1145"/>
      <c r="X481" s="1202"/>
      <c r="Y481" s="1187"/>
      <c r="Z481" s="101"/>
      <c r="AA481" s="101"/>
      <c r="AB481" s="1186"/>
      <c r="AC481" s="1187"/>
      <c r="AD481" s="101"/>
      <c r="AE481" s="101"/>
      <c r="AF481" s="1186"/>
    </row>
    <row r="482" spans="1:32" ht="18.75" customHeight="1">
      <c r="A482" s="1130"/>
      <c r="B482" s="88"/>
      <c r="C482" s="1194"/>
      <c r="D482" s="1193"/>
      <c r="E482" s="452"/>
      <c r="F482" s="1128"/>
      <c r="G482" s="315"/>
      <c r="H482" s="1041" t="s">
        <v>218</v>
      </c>
      <c r="I482" s="1136" t="s">
        <v>1900</v>
      </c>
      <c r="J482" s="1122" t="s">
        <v>2341</v>
      </c>
      <c r="K482" s="1145"/>
      <c r="L482" s="1195"/>
      <c r="M482" s="1135" t="s">
        <v>1900</v>
      </c>
      <c r="N482" s="1122" t="s">
        <v>2340</v>
      </c>
      <c r="O482" s="1145"/>
      <c r="P482" s="1145"/>
      <c r="Q482" s="1145"/>
      <c r="R482" s="1145"/>
      <c r="S482" s="1145"/>
      <c r="T482" s="1145"/>
      <c r="U482" s="1145"/>
      <c r="V482" s="1145"/>
      <c r="W482" s="1145"/>
      <c r="X482" s="1202"/>
      <c r="Y482" s="1187"/>
      <c r="Z482" s="101"/>
      <c r="AA482" s="101"/>
      <c r="AB482" s="1186"/>
      <c r="AC482" s="1187"/>
      <c r="AD482" s="101"/>
      <c r="AE482" s="101"/>
      <c r="AF482" s="1186"/>
    </row>
    <row r="483" spans="1:32" ht="18.75" customHeight="1">
      <c r="A483" s="1130"/>
      <c r="B483" s="88"/>
      <c r="C483" s="1194"/>
      <c r="D483" s="1193"/>
      <c r="E483" s="452"/>
      <c r="F483" s="1128"/>
      <c r="G483" s="315"/>
      <c r="H483" s="1041" t="s">
        <v>233</v>
      </c>
      <c r="I483" s="1136" t="s">
        <v>1900</v>
      </c>
      <c r="J483" s="1122" t="s">
        <v>2330</v>
      </c>
      <c r="K483" s="1122"/>
      <c r="L483" s="1135" t="s">
        <v>1900</v>
      </c>
      <c r="M483" s="1122" t="s">
        <v>2336</v>
      </c>
      <c r="N483" s="1122"/>
      <c r="O483" s="1135" t="s">
        <v>1900</v>
      </c>
      <c r="P483" s="1122" t="s">
        <v>2335</v>
      </c>
      <c r="Q483" s="1145"/>
      <c r="R483" s="1145"/>
      <c r="S483" s="1145"/>
      <c r="T483" s="1145"/>
      <c r="U483" s="1145"/>
      <c r="V483" s="1145"/>
      <c r="W483" s="1145"/>
      <c r="X483" s="1202"/>
      <c r="Y483" s="1187"/>
      <c r="Z483" s="101"/>
      <c r="AA483" s="101"/>
      <c r="AB483" s="1186"/>
      <c r="AC483" s="1187"/>
      <c r="AD483" s="101"/>
      <c r="AE483" s="101"/>
      <c r="AF483" s="1186"/>
    </row>
    <row r="484" spans="1:32" ht="18.75" customHeight="1">
      <c r="A484" s="1130"/>
      <c r="B484" s="88"/>
      <c r="C484" s="1194"/>
      <c r="D484" s="1193"/>
      <c r="E484" s="452"/>
      <c r="F484" s="1128"/>
      <c r="G484" s="315"/>
      <c r="H484" s="1041" t="s">
        <v>1142</v>
      </c>
      <c r="I484" s="1126" t="s">
        <v>1900</v>
      </c>
      <c r="J484" s="1124" t="s">
        <v>2330</v>
      </c>
      <c r="K484" s="1123"/>
      <c r="L484" s="1125" t="s">
        <v>1900</v>
      </c>
      <c r="M484" s="1124" t="s">
        <v>2329</v>
      </c>
      <c r="N484" s="1145"/>
      <c r="O484" s="1145"/>
      <c r="P484" s="1145"/>
      <c r="Q484" s="1145"/>
      <c r="R484" s="1145"/>
      <c r="S484" s="1145"/>
      <c r="T484" s="1145"/>
      <c r="U484" s="1145"/>
      <c r="V484" s="1145"/>
      <c r="W484" s="1145"/>
      <c r="X484" s="1202"/>
      <c r="Y484" s="1187"/>
      <c r="Z484" s="101"/>
      <c r="AA484" s="101"/>
      <c r="AB484" s="1186"/>
      <c r="AC484" s="1187"/>
      <c r="AD484" s="101"/>
      <c r="AE484" s="101"/>
      <c r="AF484" s="1186"/>
    </row>
    <row r="485" spans="1:32" ht="18.75" customHeight="1">
      <c r="A485" s="1130"/>
      <c r="B485" s="88"/>
      <c r="C485" s="1194"/>
      <c r="D485" s="1193"/>
      <c r="E485" s="452"/>
      <c r="F485" s="1128"/>
      <c r="G485" s="315"/>
      <c r="H485" s="1046" t="s">
        <v>1059</v>
      </c>
      <c r="I485" s="1126" t="s">
        <v>1900</v>
      </c>
      <c r="J485" s="1124" t="s">
        <v>2330</v>
      </c>
      <c r="K485" s="1123"/>
      <c r="L485" s="1125" t="s">
        <v>1900</v>
      </c>
      <c r="M485" s="1124" t="s">
        <v>2329</v>
      </c>
      <c r="N485" s="1145"/>
      <c r="O485" s="1145"/>
      <c r="P485" s="1145"/>
      <c r="Q485" s="1145"/>
      <c r="R485" s="1145"/>
      <c r="S485" s="1145"/>
      <c r="T485" s="1145"/>
      <c r="U485" s="1145"/>
      <c r="V485" s="1145"/>
      <c r="W485" s="1145"/>
      <c r="X485" s="1202"/>
      <c r="Y485" s="1187"/>
      <c r="Z485" s="101"/>
      <c r="AA485" s="101"/>
      <c r="AB485" s="1186"/>
      <c r="AC485" s="1187"/>
      <c r="AD485" s="101"/>
      <c r="AE485" s="101"/>
      <c r="AF485" s="1186"/>
    </row>
    <row r="486" spans="1:32" ht="18.75" customHeight="1">
      <c r="A486" s="1130"/>
      <c r="B486" s="88"/>
      <c r="C486" s="1194"/>
      <c r="D486" s="1193"/>
      <c r="E486" s="452"/>
      <c r="F486" s="1128"/>
      <c r="G486" s="315"/>
      <c r="H486" s="1041" t="s">
        <v>1241</v>
      </c>
      <c r="I486" s="1126" t="s">
        <v>1900</v>
      </c>
      <c r="J486" s="1124" t="s">
        <v>2330</v>
      </c>
      <c r="K486" s="1123"/>
      <c r="L486" s="1125" t="s">
        <v>1900</v>
      </c>
      <c r="M486" s="1124" t="s">
        <v>2329</v>
      </c>
      <c r="N486" s="1145"/>
      <c r="O486" s="1145"/>
      <c r="P486" s="1145"/>
      <c r="Q486" s="1145"/>
      <c r="R486" s="1145"/>
      <c r="S486" s="1145"/>
      <c r="T486" s="1145"/>
      <c r="U486" s="1145"/>
      <c r="V486" s="1145"/>
      <c r="W486" s="1145"/>
      <c r="X486" s="1202"/>
      <c r="Y486" s="1187"/>
      <c r="Z486" s="101"/>
      <c r="AA486" s="101"/>
      <c r="AB486" s="1186"/>
      <c r="AC486" s="1187"/>
      <c r="AD486" s="101"/>
      <c r="AE486" s="101"/>
      <c r="AF486" s="1186"/>
    </row>
    <row r="487" spans="1:32" ht="18.75" customHeight="1">
      <c r="A487" s="1130"/>
      <c r="B487" s="88"/>
      <c r="C487" s="1194"/>
      <c r="D487" s="1193"/>
      <c r="E487" s="452"/>
      <c r="F487" s="1128"/>
      <c r="G487" s="315"/>
      <c r="H487" s="1041" t="s">
        <v>1058</v>
      </c>
      <c r="I487" s="1126" t="s">
        <v>1900</v>
      </c>
      <c r="J487" s="1124" t="s">
        <v>2330</v>
      </c>
      <c r="K487" s="1123"/>
      <c r="L487" s="1125" t="s">
        <v>1900</v>
      </c>
      <c r="M487" s="1124" t="s">
        <v>2329</v>
      </c>
      <c r="N487" s="1145"/>
      <c r="O487" s="1145"/>
      <c r="P487" s="1145"/>
      <c r="Q487" s="1145"/>
      <c r="R487" s="1145"/>
      <c r="S487" s="1145"/>
      <c r="T487" s="1145"/>
      <c r="U487" s="1145"/>
      <c r="V487" s="1145"/>
      <c r="W487" s="1145"/>
      <c r="X487" s="1202"/>
      <c r="Y487" s="1187"/>
      <c r="Z487" s="101"/>
      <c r="AA487" s="101"/>
      <c r="AB487" s="1186"/>
      <c r="AC487" s="1187"/>
      <c r="AD487" s="101"/>
      <c r="AE487" s="101"/>
      <c r="AF487" s="1186"/>
    </row>
    <row r="488" spans="1:32" ht="18.75" customHeight="1">
      <c r="A488" s="1130"/>
      <c r="B488" s="88"/>
      <c r="C488" s="1194"/>
      <c r="D488" s="1193"/>
      <c r="E488" s="452"/>
      <c r="F488" s="1128"/>
      <c r="G488" s="315"/>
      <c r="H488" s="1041" t="s">
        <v>1100</v>
      </c>
      <c r="I488" s="1126" t="s">
        <v>1900</v>
      </c>
      <c r="J488" s="1124" t="s">
        <v>2330</v>
      </c>
      <c r="K488" s="1123"/>
      <c r="L488" s="1125" t="s">
        <v>1900</v>
      </c>
      <c r="M488" s="1124" t="s">
        <v>2329</v>
      </c>
      <c r="N488" s="1145"/>
      <c r="O488" s="1145"/>
      <c r="P488" s="1145"/>
      <c r="Q488" s="1145"/>
      <c r="R488" s="1145"/>
      <c r="S488" s="1145"/>
      <c r="T488" s="1145"/>
      <c r="U488" s="1145"/>
      <c r="V488" s="1145"/>
      <c r="W488" s="1145"/>
      <c r="X488" s="1202"/>
      <c r="Y488" s="1187"/>
      <c r="Z488" s="101"/>
      <c r="AA488" s="101"/>
      <c r="AB488" s="1186"/>
      <c r="AC488" s="1187"/>
      <c r="AD488" s="101"/>
      <c r="AE488" s="101"/>
      <c r="AF488" s="1186"/>
    </row>
    <row r="489" spans="1:32" ht="18.75" customHeight="1">
      <c r="A489" s="1130"/>
      <c r="B489" s="88"/>
      <c r="C489" s="1194"/>
      <c r="D489" s="1193"/>
      <c r="E489" s="452"/>
      <c r="F489" s="1128"/>
      <c r="G489" s="315"/>
      <c r="H489" s="1041" t="s">
        <v>235</v>
      </c>
      <c r="I489" s="1136" t="s">
        <v>1900</v>
      </c>
      <c r="J489" s="1122" t="s">
        <v>2330</v>
      </c>
      <c r="K489" s="1122"/>
      <c r="L489" s="1135" t="s">
        <v>1900</v>
      </c>
      <c r="M489" s="1122" t="s">
        <v>2377</v>
      </c>
      <c r="N489" s="1122"/>
      <c r="O489" s="1135" t="s">
        <v>1900</v>
      </c>
      <c r="P489" s="1122" t="s">
        <v>2376</v>
      </c>
      <c r="Q489" s="1134"/>
      <c r="R489" s="1135" t="s">
        <v>1900</v>
      </c>
      <c r="S489" s="1122" t="s">
        <v>2378</v>
      </c>
      <c r="T489" s="1122"/>
      <c r="U489" s="1122"/>
      <c r="V489" s="1122"/>
      <c r="W489" s="1122"/>
      <c r="X489" s="1121"/>
      <c r="Y489" s="1187"/>
      <c r="Z489" s="101"/>
      <c r="AA489" s="101"/>
      <c r="AB489" s="1186"/>
      <c r="AC489" s="1187"/>
      <c r="AD489" s="101"/>
      <c r="AE489" s="101"/>
      <c r="AF489" s="1186"/>
    </row>
    <row r="490" spans="1:32" ht="18.75" customHeight="1">
      <c r="A490" s="1130"/>
      <c r="B490" s="88"/>
      <c r="C490" s="1194"/>
      <c r="D490" s="1193"/>
      <c r="E490" s="452"/>
      <c r="F490" s="1128"/>
      <c r="G490" s="315"/>
      <c r="H490" s="1046" t="s">
        <v>286</v>
      </c>
      <c r="I490" s="1136" t="s">
        <v>1900</v>
      </c>
      <c r="J490" s="1122" t="s">
        <v>2330</v>
      </c>
      <c r="K490" s="1122"/>
      <c r="L490" s="1135" t="s">
        <v>1900</v>
      </c>
      <c r="M490" s="1122" t="s">
        <v>2377</v>
      </c>
      <c r="N490" s="1122"/>
      <c r="O490" s="1135" t="s">
        <v>1900</v>
      </c>
      <c r="P490" s="1122" t="s">
        <v>2376</v>
      </c>
      <c r="Q490" s="1134"/>
      <c r="R490" s="1135" t="s">
        <v>1900</v>
      </c>
      <c r="S490" s="1122" t="s">
        <v>2375</v>
      </c>
      <c r="T490" s="1145"/>
      <c r="U490" s="1145"/>
      <c r="V490" s="1145"/>
      <c r="W490" s="1145"/>
      <c r="X490" s="1202"/>
      <c r="Y490" s="1187"/>
      <c r="Z490" s="101"/>
      <c r="AA490" s="101"/>
      <c r="AB490" s="1186"/>
      <c r="AC490" s="1187"/>
      <c r="AD490" s="101"/>
      <c r="AE490" s="101"/>
      <c r="AF490" s="1186"/>
    </row>
    <row r="491" spans="1:32" ht="18.75" customHeight="1">
      <c r="A491" s="1130"/>
      <c r="B491" s="88"/>
      <c r="C491" s="1194"/>
      <c r="D491" s="1193"/>
      <c r="E491" s="452"/>
      <c r="F491" s="1128"/>
      <c r="G491" s="315"/>
      <c r="H491" s="1192" t="s">
        <v>2374</v>
      </c>
      <c r="I491" s="1191" t="s">
        <v>1900</v>
      </c>
      <c r="J491" s="1189" t="s">
        <v>2373</v>
      </c>
      <c r="K491" s="1189"/>
      <c r="L491" s="1190" t="s">
        <v>1900</v>
      </c>
      <c r="M491" s="1189" t="s">
        <v>2372</v>
      </c>
      <c r="N491" s="1189"/>
      <c r="O491" s="1190" t="s">
        <v>1900</v>
      </c>
      <c r="P491" s="1189" t="s">
        <v>2371</v>
      </c>
      <c r="Q491" s="1144"/>
      <c r="R491" s="1190"/>
      <c r="S491" s="1189"/>
      <c r="T491" s="1188"/>
      <c r="U491" s="1188"/>
      <c r="V491" s="1188"/>
      <c r="W491" s="1188"/>
      <c r="X491" s="1201"/>
      <c r="Y491" s="1187"/>
      <c r="Z491" s="101"/>
      <c r="AA491" s="101"/>
      <c r="AB491" s="1186"/>
      <c r="AC491" s="1187"/>
      <c r="AD491" s="101"/>
      <c r="AE491" s="101"/>
      <c r="AF491" s="1186"/>
    </row>
    <row r="492" spans="1:32" ht="18.75" customHeight="1">
      <c r="A492" s="91"/>
      <c r="B492" s="1054"/>
      <c r="C492" s="1185"/>
      <c r="D492" s="1184"/>
      <c r="E492" s="1119"/>
      <c r="F492" s="442"/>
      <c r="G492" s="1154"/>
      <c r="H492" s="1183" t="s">
        <v>2370</v>
      </c>
      <c r="I492" s="1182" t="s">
        <v>1900</v>
      </c>
      <c r="J492" s="1180" t="s">
        <v>2330</v>
      </c>
      <c r="K492" s="1180"/>
      <c r="L492" s="1181" t="s">
        <v>1900</v>
      </c>
      <c r="M492" s="1180" t="s">
        <v>2329</v>
      </c>
      <c r="N492" s="1180"/>
      <c r="O492" s="1180"/>
      <c r="P492" s="1180"/>
      <c r="Q492" s="1179"/>
      <c r="R492" s="1179"/>
      <c r="S492" s="1179"/>
      <c r="T492" s="1180"/>
      <c r="U492" s="1180"/>
      <c r="V492" s="1180"/>
      <c r="W492" s="1180"/>
      <c r="X492" s="1200"/>
      <c r="Y492" s="1177"/>
      <c r="Z492" s="1176"/>
      <c r="AA492" s="1176"/>
      <c r="AB492" s="1175"/>
      <c r="AC492" s="1177"/>
      <c r="AD492" s="1176"/>
      <c r="AE492" s="1176"/>
      <c r="AF492" s="1175"/>
    </row>
    <row r="493" spans="1:32" ht="18.75" customHeight="1">
      <c r="A493" s="41"/>
      <c r="B493" s="301"/>
      <c r="C493" s="1199"/>
      <c r="D493" s="1198"/>
      <c r="E493" s="1152"/>
      <c r="F493" s="1053"/>
      <c r="G493" s="1152"/>
      <c r="H493" s="1045" t="s">
        <v>203</v>
      </c>
      <c r="I493" s="1151" t="s">
        <v>1900</v>
      </c>
      <c r="J493" s="1150" t="s">
        <v>2397</v>
      </c>
      <c r="K493" s="1161"/>
      <c r="L493" s="1204"/>
      <c r="M493" s="1149" t="s">
        <v>1900</v>
      </c>
      <c r="N493" s="1150" t="s">
        <v>2391</v>
      </c>
      <c r="O493" s="1147"/>
      <c r="P493" s="1161"/>
      <c r="Q493" s="1161"/>
      <c r="R493" s="1161"/>
      <c r="S493" s="1161"/>
      <c r="T493" s="1161"/>
      <c r="U493" s="1161"/>
      <c r="V493" s="1161"/>
      <c r="W493" s="1161"/>
      <c r="X493" s="1160"/>
      <c r="Y493" s="1169" t="s">
        <v>1900</v>
      </c>
      <c r="Z493" s="22" t="s">
        <v>2393</v>
      </c>
      <c r="AA493" s="22"/>
      <c r="AB493" s="1196"/>
      <c r="AC493" s="1446"/>
      <c r="AD493" s="1446"/>
      <c r="AE493" s="1446"/>
      <c r="AF493" s="1446"/>
    </row>
    <row r="494" spans="1:32" ht="18.75" customHeight="1">
      <c r="A494" s="1130"/>
      <c r="B494" s="88"/>
      <c r="C494" s="1194"/>
      <c r="D494" s="1193"/>
      <c r="E494" s="452"/>
      <c r="F494" s="1128"/>
      <c r="G494" s="452"/>
      <c r="H494" s="1404" t="s">
        <v>197</v>
      </c>
      <c r="I494" s="1191" t="s">
        <v>1900</v>
      </c>
      <c r="J494" s="1189" t="s">
        <v>2330</v>
      </c>
      <c r="K494" s="1189"/>
      <c r="L494" s="1144"/>
      <c r="M494" s="1190" t="s">
        <v>1900</v>
      </c>
      <c r="N494" s="1189" t="s">
        <v>2389</v>
      </c>
      <c r="O494" s="1189"/>
      <c r="P494" s="1144"/>
      <c r="Q494" s="1190" t="s">
        <v>1900</v>
      </c>
      <c r="R494" s="1144" t="s">
        <v>2429</v>
      </c>
      <c r="S494" s="1144"/>
      <c r="T494" s="1144"/>
      <c r="U494" s="1190" t="s">
        <v>1900</v>
      </c>
      <c r="V494" s="1144" t="s">
        <v>2428</v>
      </c>
      <c r="W494" s="1144"/>
      <c r="X494" s="1143"/>
      <c r="Y494" s="1139" t="s">
        <v>1900</v>
      </c>
      <c r="Z494" s="2" t="s">
        <v>2390</v>
      </c>
      <c r="AA494" s="101"/>
      <c r="AB494" s="1186"/>
      <c r="AC494" s="1448"/>
      <c r="AD494" s="1448"/>
      <c r="AE494" s="1448"/>
      <c r="AF494" s="1448"/>
    </row>
    <row r="495" spans="1:32" ht="18.75" customHeight="1">
      <c r="A495" s="1130"/>
      <c r="B495" s="88"/>
      <c r="C495" s="1194"/>
      <c r="D495" s="1193"/>
      <c r="E495" s="452"/>
      <c r="F495" s="1128"/>
      <c r="G495" s="452"/>
      <c r="H495" s="1426"/>
      <c r="I495" s="1139" t="s">
        <v>1900</v>
      </c>
      <c r="J495" s="2" t="s">
        <v>2467</v>
      </c>
      <c r="K495" s="2"/>
      <c r="M495" s="473" t="s">
        <v>1900</v>
      </c>
      <c r="N495" s="2" t="s">
        <v>2466</v>
      </c>
      <c r="O495" s="2"/>
      <c r="Q495" s="473" t="s">
        <v>1900</v>
      </c>
      <c r="R495" s="1" t="s">
        <v>2465</v>
      </c>
      <c r="X495" s="89"/>
      <c r="Y495" s="1187"/>
      <c r="Z495" s="101"/>
      <c r="AA495" s="101"/>
      <c r="AB495" s="1186"/>
      <c r="AC495" s="1448"/>
      <c r="AD495" s="1448"/>
      <c r="AE495" s="1448"/>
      <c r="AF495" s="1448"/>
    </row>
    <row r="496" spans="1:32" ht="18.75" customHeight="1">
      <c r="A496" s="1130"/>
      <c r="B496" s="88"/>
      <c r="C496" s="1194"/>
      <c r="D496" s="1193"/>
      <c r="E496" s="452"/>
      <c r="F496" s="1128"/>
      <c r="G496" s="452"/>
      <c r="H496" s="1403"/>
      <c r="I496" s="1126" t="s">
        <v>1900</v>
      </c>
      <c r="J496" s="1124" t="s">
        <v>2464</v>
      </c>
      <c r="K496" s="1124"/>
      <c r="L496" s="1142"/>
      <c r="M496" s="1125"/>
      <c r="N496" s="1124"/>
      <c r="O496" s="1124"/>
      <c r="P496" s="1142"/>
      <c r="Q496" s="1125"/>
      <c r="R496" s="1142"/>
      <c r="S496" s="1142"/>
      <c r="T496" s="1142"/>
      <c r="U496" s="1142"/>
      <c r="V496" s="1142"/>
      <c r="W496" s="1142"/>
      <c r="X496" s="1141"/>
      <c r="Y496" s="1187"/>
      <c r="Z496" s="101"/>
      <c r="AA496" s="101"/>
      <c r="AB496" s="1186"/>
      <c r="AC496" s="1448"/>
      <c r="AD496" s="1448"/>
      <c r="AE496" s="1448"/>
      <c r="AF496" s="1448"/>
    </row>
    <row r="497" spans="1:32" ht="18.75" customHeight="1">
      <c r="A497" s="1130"/>
      <c r="B497" s="88"/>
      <c r="C497" s="1194"/>
      <c r="D497" s="1193"/>
      <c r="E497" s="452"/>
      <c r="F497" s="1128"/>
      <c r="G497" s="452"/>
      <c r="H497" s="1041" t="s">
        <v>204</v>
      </c>
      <c r="I497" s="1136" t="s">
        <v>1900</v>
      </c>
      <c r="J497" s="1122" t="s">
        <v>2341</v>
      </c>
      <c r="K497" s="1145"/>
      <c r="L497" s="1195"/>
      <c r="M497" s="1135" t="s">
        <v>1900</v>
      </c>
      <c r="N497" s="1122" t="s">
        <v>2340</v>
      </c>
      <c r="O497" s="1145"/>
      <c r="P497" s="1145"/>
      <c r="Q497" s="1145"/>
      <c r="R497" s="1145"/>
      <c r="S497" s="1145"/>
      <c r="T497" s="1145"/>
      <c r="U497" s="1145"/>
      <c r="V497" s="1145"/>
      <c r="W497" s="1145"/>
      <c r="X497" s="1202"/>
      <c r="Y497" s="1187"/>
      <c r="Z497" s="101"/>
      <c r="AA497" s="101"/>
      <c r="AB497" s="1186"/>
      <c r="AC497" s="1448"/>
      <c r="AD497" s="1448"/>
      <c r="AE497" s="1448"/>
      <c r="AF497" s="1448"/>
    </row>
    <row r="498" spans="1:32" ht="18.75" customHeight="1">
      <c r="A498" s="1130"/>
      <c r="B498" s="88"/>
      <c r="C498" s="1194"/>
      <c r="D498" s="1193"/>
      <c r="E498" s="452"/>
      <c r="F498" s="1128"/>
      <c r="G498" s="452"/>
      <c r="H498" s="1041" t="s">
        <v>216</v>
      </c>
      <c r="I498" s="1136" t="s">
        <v>1900</v>
      </c>
      <c r="J498" s="1122" t="s">
        <v>2384</v>
      </c>
      <c r="K498" s="1145"/>
      <c r="L498" s="1195"/>
      <c r="M498" s="1135" t="s">
        <v>1900</v>
      </c>
      <c r="N498" s="1122" t="s">
        <v>2383</v>
      </c>
      <c r="O498" s="1145"/>
      <c r="P498" s="1145"/>
      <c r="Q498" s="1145"/>
      <c r="R498" s="1145"/>
      <c r="S498" s="1145"/>
      <c r="T498" s="1145"/>
      <c r="U498" s="1145"/>
      <c r="V498" s="1145"/>
      <c r="W498" s="1145"/>
      <c r="X498" s="1202"/>
      <c r="Y498" s="1187"/>
      <c r="Z498" s="101"/>
      <c r="AA498" s="101"/>
      <c r="AB498" s="1186"/>
      <c r="AC498" s="1448"/>
      <c r="AD498" s="1448"/>
      <c r="AE498" s="1448"/>
      <c r="AF498" s="1448"/>
    </row>
    <row r="499" spans="1:32" ht="18.75" customHeight="1">
      <c r="A499" s="1130"/>
      <c r="B499" s="88"/>
      <c r="C499" s="1194"/>
      <c r="D499" s="1193"/>
      <c r="E499" s="452"/>
      <c r="F499" s="1128"/>
      <c r="G499" s="452"/>
      <c r="H499" s="1041" t="s">
        <v>1063</v>
      </c>
      <c r="I499" s="1136" t="s">
        <v>1900</v>
      </c>
      <c r="J499" s="1122" t="s">
        <v>2384</v>
      </c>
      <c r="K499" s="1145"/>
      <c r="L499" s="1195"/>
      <c r="M499" s="1135" t="s">
        <v>1900</v>
      </c>
      <c r="N499" s="1122" t="s">
        <v>2383</v>
      </c>
      <c r="O499" s="1145"/>
      <c r="P499" s="1145"/>
      <c r="Q499" s="1145"/>
      <c r="R499" s="1145"/>
      <c r="S499" s="1145"/>
      <c r="T499" s="1145"/>
      <c r="U499" s="1145"/>
      <c r="V499" s="1145"/>
      <c r="W499" s="1145"/>
      <c r="X499" s="1202"/>
      <c r="Y499" s="1187"/>
      <c r="Z499" s="101"/>
      <c r="AA499" s="101"/>
      <c r="AB499" s="1186"/>
      <c r="AC499" s="1448"/>
      <c r="AD499" s="1448"/>
      <c r="AE499" s="1448"/>
      <c r="AF499" s="1448"/>
    </row>
    <row r="500" spans="1:32" ht="37.5" customHeight="1">
      <c r="A500" s="1130"/>
      <c r="B500" s="88"/>
      <c r="C500" s="1194"/>
      <c r="D500" s="1193"/>
      <c r="E500" s="452"/>
      <c r="F500" s="1128"/>
      <c r="G500" s="452"/>
      <c r="H500" s="1043" t="s">
        <v>1066</v>
      </c>
      <c r="I500" s="1126" t="s">
        <v>1900</v>
      </c>
      <c r="J500" s="1124" t="s">
        <v>2330</v>
      </c>
      <c r="K500" s="1123"/>
      <c r="L500" s="1125" t="s">
        <v>1900</v>
      </c>
      <c r="M500" s="1124" t="s">
        <v>2329</v>
      </c>
      <c r="N500" s="1145"/>
      <c r="O500" s="1122"/>
      <c r="P500" s="1122"/>
      <c r="Q500" s="1122"/>
      <c r="R500" s="1122"/>
      <c r="S500" s="1122"/>
      <c r="T500" s="1122"/>
      <c r="U500" s="1122"/>
      <c r="V500" s="1122"/>
      <c r="W500" s="1122"/>
      <c r="X500" s="1121"/>
      <c r="Y500" s="1187"/>
      <c r="Z500" s="101"/>
      <c r="AA500" s="101"/>
      <c r="AB500" s="1186"/>
      <c r="AC500" s="1448"/>
      <c r="AD500" s="1448"/>
      <c r="AE500" s="1448"/>
      <c r="AF500" s="1448"/>
    </row>
    <row r="501" spans="1:32" ht="18.75" customHeight="1">
      <c r="A501" s="1130"/>
      <c r="B501" s="88"/>
      <c r="C501" s="1194"/>
      <c r="D501" s="1193"/>
      <c r="E501" s="452"/>
      <c r="F501" s="1128"/>
      <c r="G501" s="452"/>
      <c r="H501" s="1041" t="s">
        <v>228</v>
      </c>
      <c r="I501" s="1126" t="s">
        <v>1900</v>
      </c>
      <c r="J501" s="1124" t="s">
        <v>2330</v>
      </c>
      <c r="K501" s="1123"/>
      <c r="L501" s="1125" t="s">
        <v>1900</v>
      </c>
      <c r="M501" s="1124" t="s">
        <v>2329</v>
      </c>
      <c r="N501" s="1145"/>
      <c r="O501" s="1122"/>
      <c r="P501" s="1122"/>
      <c r="Q501" s="1122"/>
      <c r="R501" s="1122"/>
      <c r="S501" s="1122"/>
      <c r="T501" s="1122"/>
      <c r="U501" s="1122"/>
      <c r="V501" s="1122"/>
      <c r="W501" s="1122"/>
      <c r="X501" s="1121"/>
      <c r="Y501" s="1187"/>
      <c r="Z501" s="101"/>
      <c r="AA501" s="101"/>
      <c r="AB501" s="1186"/>
      <c r="AC501" s="1448"/>
      <c r="AD501" s="1448"/>
      <c r="AE501" s="1448"/>
      <c r="AF501" s="1448"/>
    </row>
    <row r="502" spans="1:32" ht="18.75" customHeight="1">
      <c r="A502" s="1130"/>
      <c r="B502" s="88"/>
      <c r="C502" s="1194"/>
      <c r="D502" s="1193"/>
      <c r="E502" s="452"/>
      <c r="F502" s="1128"/>
      <c r="G502" s="452"/>
      <c r="H502" s="1041" t="s">
        <v>207</v>
      </c>
      <c r="I502" s="1126" t="s">
        <v>1900</v>
      </c>
      <c r="J502" s="1124" t="s">
        <v>2330</v>
      </c>
      <c r="K502" s="1123"/>
      <c r="L502" s="1125" t="s">
        <v>1900</v>
      </c>
      <c r="M502" s="1124" t="s">
        <v>2329</v>
      </c>
      <c r="N502" s="1145"/>
      <c r="O502" s="1145"/>
      <c r="P502" s="1145"/>
      <c r="Q502" s="1145"/>
      <c r="R502" s="1145"/>
      <c r="S502" s="1145"/>
      <c r="T502" s="1145"/>
      <c r="U502" s="1145"/>
      <c r="V502" s="1145"/>
      <c r="W502" s="1145"/>
      <c r="X502" s="1202"/>
      <c r="Y502" s="1187"/>
      <c r="Z502" s="101"/>
      <c r="AA502" s="101"/>
      <c r="AB502" s="1186"/>
      <c r="AC502" s="1448"/>
      <c r="AD502" s="1448"/>
      <c r="AE502" s="1448"/>
      <c r="AF502" s="1448"/>
    </row>
    <row r="503" spans="1:32" ht="18.75" customHeight="1">
      <c r="A503" s="1130"/>
      <c r="B503" s="88"/>
      <c r="C503" s="1194"/>
      <c r="D503" s="1193"/>
      <c r="E503" s="452"/>
      <c r="F503" s="1128"/>
      <c r="G503" s="452"/>
      <c r="H503" s="1050" t="s">
        <v>412</v>
      </c>
      <c r="I503" s="1126" t="s">
        <v>1900</v>
      </c>
      <c r="J503" s="1124" t="s">
        <v>2330</v>
      </c>
      <c r="K503" s="1123"/>
      <c r="L503" s="1125" t="s">
        <v>1900</v>
      </c>
      <c r="M503" s="1124" t="s">
        <v>2329</v>
      </c>
      <c r="N503" s="1145"/>
      <c r="O503" s="1145"/>
      <c r="P503" s="1145"/>
      <c r="Q503" s="1145"/>
      <c r="R503" s="1145"/>
      <c r="S503" s="1145"/>
      <c r="T503" s="1145"/>
      <c r="U503" s="1145"/>
      <c r="V503" s="1145"/>
      <c r="W503" s="1145"/>
      <c r="X503" s="1202"/>
      <c r="Y503" s="1187"/>
      <c r="Z503" s="101"/>
      <c r="AA503" s="101"/>
      <c r="AB503" s="1186"/>
      <c r="AC503" s="1448"/>
      <c r="AD503" s="1448"/>
      <c r="AE503" s="1448"/>
      <c r="AF503" s="1448"/>
    </row>
    <row r="504" spans="1:32" ht="18.75" customHeight="1">
      <c r="A504" s="1139" t="s">
        <v>1900</v>
      </c>
      <c r="B504" s="88">
        <v>52</v>
      </c>
      <c r="C504" s="1194" t="s">
        <v>825</v>
      </c>
      <c r="D504" s="1139" t="s">
        <v>1900</v>
      </c>
      <c r="E504" s="452" t="s">
        <v>2479</v>
      </c>
      <c r="F504" s="1139" t="s">
        <v>1900</v>
      </c>
      <c r="G504" s="452" t="s">
        <v>2478</v>
      </c>
      <c r="H504" s="1050" t="s">
        <v>1137</v>
      </c>
      <c r="I504" s="1136" t="s">
        <v>1900</v>
      </c>
      <c r="J504" s="1122" t="s">
        <v>2330</v>
      </c>
      <c r="K504" s="1122"/>
      <c r="L504" s="1135" t="s">
        <v>1900</v>
      </c>
      <c r="M504" s="1122" t="s">
        <v>2336</v>
      </c>
      <c r="N504" s="1122"/>
      <c r="O504" s="1135" t="s">
        <v>1900</v>
      </c>
      <c r="P504" s="1122" t="s">
        <v>2335</v>
      </c>
      <c r="Q504" s="1145"/>
      <c r="R504" s="1145"/>
      <c r="S504" s="1122"/>
      <c r="T504" s="1122"/>
      <c r="U504" s="1122"/>
      <c r="V504" s="1122"/>
      <c r="W504" s="1122"/>
      <c r="X504" s="1121"/>
      <c r="Y504" s="1187"/>
      <c r="Z504" s="101"/>
      <c r="AA504" s="101"/>
      <c r="AB504" s="1186"/>
      <c r="AC504" s="1448"/>
      <c r="AD504" s="1448"/>
      <c r="AE504" s="1448"/>
      <c r="AF504" s="1448"/>
    </row>
    <row r="505" spans="1:32" ht="18.75" customHeight="1">
      <c r="A505" s="1130"/>
      <c r="B505" s="88"/>
      <c r="C505" s="1194"/>
      <c r="D505" s="1139" t="s">
        <v>1900</v>
      </c>
      <c r="E505" s="452" t="s">
        <v>2477</v>
      </c>
      <c r="F505" s="1139" t="s">
        <v>1900</v>
      </c>
      <c r="G505" s="452" t="s">
        <v>2476</v>
      </c>
      <c r="H505" s="1041" t="s">
        <v>195</v>
      </c>
      <c r="I505" s="1126" t="s">
        <v>1900</v>
      </c>
      <c r="J505" s="1124" t="s">
        <v>2330</v>
      </c>
      <c r="K505" s="1123"/>
      <c r="L505" s="1125" t="s">
        <v>1900</v>
      </c>
      <c r="M505" s="1124" t="s">
        <v>2329</v>
      </c>
      <c r="N505" s="1145"/>
      <c r="O505" s="1145"/>
      <c r="P505" s="1145"/>
      <c r="Q505" s="1145"/>
      <c r="R505" s="1145"/>
      <c r="S505" s="1145"/>
      <c r="T505" s="1145"/>
      <c r="U505" s="1145"/>
      <c r="V505" s="1145"/>
      <c r="W505" s="1145"/>
      <c r="X505" s="1202"/>
      <c r="Y505" s="1187"/>
      <c r="Z505" s="101"/>
      <c r="AA505" s="101"/>
      <c r="AB505" s="1186"/>
      <c r="AC505" s="1448"/>
      <c r="AD505" s="1448"/>
      <c r="AE505" s="1448"/>
      <c r="AF505" s="1448"/>
    </row>
    <row r="506" spans="1:32" ht="18.75" customHeight="1">
      <c r="A506" s="1130"/>
      <c r="B506" s="88"/>
      <c r="C506" s="1194"/>
      <c r="D506" s="1193"/>
      <c r="E506" s="452"/>
      <c r="F506" s="1128"/>
      <c r="G506" s="452"/>
      <c r="H506" s="1041" t="s">
        <v>1060</v>
      </c>
      <c r="I506" s="1126" t="s">
        <v>1900</v>
      </c>
      <c r="J506" s="1124" t="s">
        <v>2330</v>
      </c>
      <c r="K506" s="1123"/>
      <c r="L506" s="1125" t="s">
        <v>1900</v>
      </c>
      <c r="M506" s="1124" t="s">
        <v>2329</v>
      </c>
      <c r="N506" s="1145"/>
      <c r="O506" s="1145"/>
      <c r="P506" s="1145"/>
      <c r="Q506" s="1145"/>
      <c r="R506" s="1145"/>
      <c r="S506" s="1145"/>
      <c r="T506" s="1145"/>
      <c r="U506" s="1145"/>
      <c r="V506" s="1145"/>
      <c r="W506" s="1145"/>
      <c r="X506" s="1202"/>
      <c r="Y506" s="1187"/>
      <c r="Z506" s="101"/>
      <c r="AA506" s="101"/>
      <c r="AB506" s="1186"/>
      <c r="AC506" s="1448"/>
      <c r="AD506" s="1448"/>
      <c r="AE506" s="1448"/>
      <c r="AF506" s="1448"/>
    </row>
    <row r="507" spans="1:32" ht="18.75" customHeight="1">
      <c r="A507" s="1130"/>
      <c r="B507" s="88"/>
      <c r="C507" s="1194"/>
      <c r="D507" s="1193"/>
      <c r="E507" s="452"/>
      <c r="F507" s="1128"/>
      <c r="G507" s="452"/>
      <c r="H507" s="1041" t="s">
        <v>229</v>
      </c>
      <c r="I507" s="1126" t="s">
        <v>1900</v>
      </c>
      <c r="J507" s="1124" t="s">
        <v>2330</v>
      </c>
      <c r="K507" s="1123"/>
      <c r="L507" s="1125" t="s">
        <v>1900</v>
      </c>
      <c r="M507" s="1124" t="s">
        <v>2329</v>
      </c>
      <c r="N507" s="1145"/>
      <c r="O507" s="1122"/>
      <c r="P507" s="1122"/>
      <c r="Q507" s="1122"/>
      <c r="R507" s="1122"/>
      <c r="S507" s="1122"/>
      <c r="T507" s="1122"/>
      <c r="U507" s="1122"/>
      <c r="V507" s="1122"/>
      <c r="W507" s="1122"/>
      <c r="X507" s="1121"/>
      <c r="Y507" s="1187"/>
      <c r="Z507" s="101"/>
      <c r="AA507" s="101"/>
      <c r="AB507" s="1186"/>
      <c r="AC507" s="1448"/>
      <c r="AD507" s="1448"/>
      <c r="AE507" s="1448"/>
      <c r="AF507" s="1448"/>
    </row>
    <row r="508" spans="1:32" ht="18.75" customHeight="1">
      <c r="A508" s="1130"/>
      <c r="B508" s="88"/>
      <c r="C508" s="1194"/>
      <c r="D508" s="1193"/>
      <c r="E508" s="452"/>
      <c r="F508" s="1128"/>
      <c r="G508" s="452"/>
      <c r="H508" s="1041" t="s">
        <v>233</v>
      </c>
      <c r="I508" s="1136" t="s">
        <v>1900</v>
      </c>
      <c r="J508" s="1122" t="s">
        <v>2330</v>
      </c>
      <c r="K508" s="1122"/>
      <c r="L508" s="1135" t="s">
        <v>1900</v>
      </c>
      <c r="M508" s="1122" t="s">
        <v>2336</v>
      </c>
      <c r="N508" s="1122"/>
      <c r="O508" s="1135" t="s">
        <v>1900</v>
      </c>
      <c r="P508" s="1122" t="s">
        <v>2335</v>
      </c>
      <c r="Q508" s="1145"/>
      <c r="R508" s="1145"/>
      <c r="S508" s="1122"/>
      <c r="T508" s="1122"/>
      <c r="U508" s="1122"/>
      <c r="V508" s="1122"/>
      <c r="W508" s="1122"/>
      <c r="X508" s="1121"/>
      <c r="Y508" s="1187"/>
      <c r="Z508" s="101"/>
      <c r="AA508" s="101"/>
      <c r="AB508" s="1186"/>
      <c r="AC508" s="1448"/>
      <c r="AD508" s="1448"/>
      <c r="AE508" s="1448"/>
      <c r="AF508" s="1448"/>
    </row>
    <row r="509" spans="1:32" ht="18.75" customHeight="1">
      <c r="A509" s="1130"/>
      <c r="B509" s="88"/>
      <c r="C509" s="1194"/>
      <c r="D509" s="1193"/>
      <c r="E509" s="452"/>
      <c r="F509" s="1128"/>
      <c r="G509" s="452"/>
      <c r="H509" s="1046" t="s">
        <v>1242</v>
      </c>
      <c r="I509" s="1126" t="s">
        <v>1900</v>
      </c>
      <c r="J509" s="1124" t="s">
        <v>2330</v>
      </c>
      <c r="K509" s="1123"/>
      <c r="L509" s="1125" t="s">
        <v>1900</v>
      </c>
      <c r="M509" s="1124" t="s">
        <v>2329</v>
      </c>
      <c r="N509" s="1145"/>
      <c r="O509" s="1145"/>
      <c r="P509" s="1145"/>
      <c r="Q509" s="1145"/>
      <c r="R509" s="1145"/>
      <c r="S509" s="1145"/>
      <c r="T509" s="1145"/>
      <c r="U509" s="1145"/>
      <c r="V509" s="1145"/>
      <c r="W509" s="1145"/>
      <c r="X509" s="1202"/>
      <c r="Y509" s="1187"/>
      <c r="Z509" s="101"/>
      <c r="AA509" s="101"/>
      <c r="AB509" s="1186"/>
      <c r="AC509" s="1448"/>
      <c r="AD509" s="1448"/>
      <c r="AE509" s="1448"/>
      <c r="AF509" s="1448"/>
    </row>
    <row r="510" spans="1:32" ht="18.75" customHeight="1">
      <c r="A510" s="1130"/>
      <c r="B510" s="88"/>
      <c r="C510" s="1194"/>
      <c r="D510" s="1193"/>
      <c r="E510" s="452"/>
      <c r="F510" s="1128"/>
      <c r="G510" s="452"/>
      <c r="H510" s="1041" t="s">
        <v>1142</v>
      </c>
      <c r="I510" s="1126" t="s">
        <v>1900</v>
      </c>
      <c r="J510" s="1124" t="s">
        <v>2330</v>
      </c>
      <c r="K510" s="1123"/>
      <c r="L510" s="1125" t="s">
        <v>1900</v>
      </c>
      <c r="M510" s="1124" t="s">
        <v>2329</v>
      </c>
      <c r="N510" s="1145"/>
      <c r="O510" s="1145"/>
      <c r="P510" s="1145"/>
      <c r="Q510" s="1145"/>
      <c r="R510" s="1145"/>
      <c r="S510" s="1145"/>
      <c r="T510" s="1145"/>
      <c r="U510" s="1145"/>
      <c r="V510" s="1145"/>
      <c r="W510" s="1145"/>
      <c r="X510" s="1202"/>
      <c r="Y510" s="1187"/>
      <c r="Z510" s="101"/>
      <c r="AA510" s="101"/>
      <c r="AB510" s="1186"/>
      <c r="AC510" s="1448"/>
      <c r="AD510" s="1448"/>
      <c r="AE510" s="1448"/>
      <c r="AF510" s="1448"/>
    </row>
    <row r="511" spans="1:32" ht="18.75" customHeight="1">
      <c r="A511" s="1130"/>
      <c r="B511" s="88"/>
      <c r="C511" s="1194"/>
      <c r="D511" s="1193"/>
      <c r="E511" s="452"/>
      <c r="F511" s="1128"/>
      <c r="G511" s="452"/>
      <c r="H511" s="1046" t="s">
        <v>1059</v>
      </c>
      <c r="I511" s="1126" t="s">
        <v>1900</v>
      </c>
      <c r="J511" s="1124" t="s">
        <v>2330</v>
      </c>
      <c r="K511" s="1123"/>
      <c r="L511" s="1125" t="s">
        <v>1900</v>
      </c>
      <c r="M511" s="1124" t="s">
        <v>2329</v>
      </c>
      <c r="N511" s="1145"/>
      <c r="O511" s="1145"/>
      <c r="P511" s="1145"/>
      <c r="Q511" s="1145"/>
      <c r="R511" s="1145"/>
      <c r="S511" s="1145"/>
      <c r="T511" s="1145"/>
      <c r="U511" s="1145"/>
      <c r="V511" s="1145"/>
      <c r="W511" s="1145"/>
      <c r="X511" s="1202"/>
      <c r="Y511" s="1187"/>
      <c r="Z511" s="101"/>
      <c r="AA511" s="101"/>
      <c r="AB511" s="1186"/>
      <c r="AC511" s="1448"/>
      <c r="AD511" s="1448"/>
      <c r="AE511" s="1448"/>
      <c r="AF511" s="1448"/>
    </row>
    <row r="512" spans="1:32" ht="18.75" customHeight="1">
      <c r="A512" s="1130"/>
      <c r="B512" s="88"/>
      <c r="C512" s="1194"/>
      <c r="D512" s="1193"/>
      <c r="E512" s="452"/>
      <c r="F512" s="1128"/>
      <c r="G512" s="452"/>
      <c r="H512" s="1041" t="s">
        <v>1241</v>
      </c>
      <c r="I512" s="1126" t="s">
        <v>1900</v>
      </c>
      <c r="J512" s="1124" t="s">
        <v>2330</v>
      </c>
      <c r="K512" s="1123"/>
      <c r="L512" s="1125" t="s">
        <v>1900</v>
      </c>
      <c r="M512" s="1124" t="s">
        <v>2329</v>
      </c>
      <c r="N512" s="1145"/>
      <c r="O512" s="1145"/>
      <c r="P512" s="1145"/>
      <c r="Q512" s="1145"/>
      <c r="R512" s="1145"/>
      <c r="S512" s="1145"/>
      <c r="T512" s="1145"/>
      <c r="U512" s="1145"/>
      <c r="V512" s="1145"/>
      <c r="W512" s="1145"/>
      <c r="X512" s="1202"/>
      <c r="Y512" s="1187"/>
      <c r="Z512" s="101"/>
      <c r="AA512" s="101"/>
      <c r="AB512" s="1186"/>
      <c r="AC512" s="1448"/>
      <c r="AD512" s="1448"/>
      <c r="AE512" s="1448"/>
      <c r="AF512" s="1448"/>
    </row>
    <row r="513" spans="1:32" ht="18.75" customHeight="1">
      <c r="A513" s="1130"/>
      <c r="B513" s="88"/>
      <c r="C513" s="1194"/>
      <c r="D513" s="1193"/>
      <c r="E513" s="452"/>
      <c r="F513" s="1128"/>
      <c r="G513" s="452"/>
      <c r="H513" s="1041" t="s">
        <v>1058</v>
      </c>
      <c r="I513" s="1126" t="s">
        <v>1900</v>
      </c>
      <c r="J513" s="1124" t="s">
        <v>2330</v>
      </c>
      <c r="K513" s="1123"/>
      <c r="L513" s="1125" t="s">
        <v>1900</v>
      </c>
      <c r="M513" s="1124" t="s">
        <v>2329</v>
      </c>
      <c r="N513" s="1145"/>
      <c r="O513" s="1145"/>
      <c r="P513" s="1145"/>
      <c r="Q513" s="1145"/>
      <c r="R513" s="1145"/>
      <c r="S513" s="1145"/>
      <c r="T513" s="1145"/>
      <c r="U513" s="1145"/>
      <c r="V513" s="1145"/>
      <c r="W513" s="1145"/>
      <c r="X513" s="1202"/>
      <c r="Y513" s="1187"/>
      <c r="Z513" s="101"/>
      <c r="AA513" s="101"/>
      <c r="AB513" s="1186"/>
      <c r="AC513" s="1448"/>
      <c r="AD513" s="1448"/>
      <c r="AE513" s="1448"/>
      <c r="AF513" s="1448"/>
    </row>
    <row r="514" spans="1:32" ht="18.75" customHeight="1">
      <c r="A514" s="1130"/>
      <c r="B514" s="88"/>
      <c r="C514" s="1194"/>
      <c r="D514" s="1193"/>
      <c r="E514" s="452"/>
      <c r="F514" s="1128"/>
      <c r="G514" s="452"/>
      <c r="H514" s="1041" t="s">
        <v>1100</v>
      </c>
      <c r="I514" s="1126" t="s">
        <v>1900</v>
      </c>
      <c r="J514" s="1124" t="s">
        <v>2330</v>
      </c>
      <c r="K514" s="1123"/>
      <c r="L514" s="1125" t="s">
        <v>1900</v>
      </c>
      <c r="M514" s="1124" t="s">
        <v>2329</v>
      </c>
      <c r="N514" s="1145"/>
      <c r="O514" s="1145"/>
      <c r="P514" s="1145"/>
      <c r="Q514" s="1145"/>
      <c r="R514" s="1145"/>
      <c r="S514" s="1145"/>
      <c r="T514" s="1145"/>
      <c r="U514" s="1145"/>
      <c r="V514" s="1145"/>
      <c r="W514" s="1145"/>
      <c r="X514" s="1202"/>
      <c r="Y514" s="1187"/>
      <c r="Z514" s="101"/>
      <c r="AA514" s="101"/>
      <c r="AB514" s="1186"/>
      <c r="AC514" s="1448"/>
      <c r="AD514" s="1448"/>
      <c r="AE514" s="1448"/>
      <c r="AF514" s="1448"/>
    </row>
    <row r="515" spans="1:32" ht="18.75" customHeight="1">
      <c r="A515" s="1130"/>
      <c r="B515" s="88"/>
      <c r="C515" s="1194"/>
      <c r="D515" s="1193"/>
      <c r="E515" s="452"/>
      <c r="F515" s="1128"/>
      <c r="G515" s="452"/>
      <c r="H515" s="1041" t="s">
        <v>235</v>
      </c>
      <c r="I515" s="1136" t="s">
        <v>1900</v>
      </c>
      <c r="J515" s="1122" t="s">
        <v>2330</v>
      </c>
      <c r="K515" s="1122"/>
      <c r="L515" s="1135" t="s">
        <v>1900</v>
      </c>
      <c r="M515" s="1122" t="s">
        <v>2377</v>
      </c>
      <c r="N515" s="1122"/>
      <c r="O515" s="1135" t="s">
        <v>1900</v>
      </c>
      <c r="P515" s="1122" t="s">
        <v>2376</v>
      </c>
      <c r="Q515" s="1134"/>
      <c r="R515" s="1135" t="s">
        <v>1900</v>
      </c>
      <c r="S515" s="1122" t="s">
        <v>2378</v>
      </c>
      <c r="T515" s="1122"/>
      <c r="U515" s="1122"/>
      <c r="V515" s="1122"/>
      <c r="W515" s="1122"/>
      <c r="X515" s="1121"/>
      <c r="Y515" s="1187"/>
      <c r="Z515" s="101"/>
      <c r="AA515" s="101"/>
      <c r="AB515" s="1186"/>
      <c r="AC515" s="1448"/>
      <c r="AD515" s="1448"/>
      <c r="AE515" s="1448"/>
      <c r="AF515" s="1448"/>
    </row>
    <row r="516" spans="1:32" ht="18.75" customHeight="1">
      <c r="A516" s="1130"/>
      <c r="B516" s="88"/>
      <c r="C516" s="1194"/>
      <c r="D516" s="1193"/>
      <c r="E516" s="452"/>
      <c r="F516" s="1128"/>
      <c r="G516" s="452"/>
      <c r="H516" s="1046" t="s">
        <v>286</v>
      </c>
      <c r="I516" s="1136" t="s">
        <v>1900</v>
      </c>
      <c r="J516" s="1122" t="s">
        <v>2330</v>
      </c>
      <c r="K516" s="1122"/>
      <c r="L516" s="1135" t="s">
        <v>1900</v>
      </c>
      <c r="M516" s="1122" t="s">
        <v>2377</v>
      </c>
      <c r="N516" s="1122"/>
      <c r="O516" s="1135" t="s">
        <v>1900</v>
      </c>
      <c r="P516" s="1122" t="s">
        <v>2376</v>
      </c>
      <c r="Q516" s="1134"/>
      <c r="R516" s="1135" t="s">
        <v>1900</v>
      </c>
      <c r="S516" s="1122" t="s">
        <v>2375</v>
      </c>
      <c r="T516" s="1145"/>
      <c r="U516" s="1145"/>
      <c r="V516" s="1145"/>
      <c r="W516" s="1145"/>
      <c r="X516" s="1202"/>
      <c r="Y516" s="1187"/>
      <c r="Z516" s="101"/>
      <c r="AA516" s="101"/>
      <c r="AB516" s="1186"/>
      <c r="AC516" s="1448"/>
      <c r="AD516" s="1448"/>
      <c r="AE516" s="1448"/>
      <c r="AF516" s="1448"/>
    </row>
    <row r="517" spans="1:32" ht="18.75" customHeight="1">
      <c r="A517" s="1130"/>
      <c r="B517" s="88"/>
      <c r="C517" s="1194"/>
      <c r="D517" s="1193"/>
      <c r="E517" s="452"/>
      <c r="F517" s="1128"/>
      <c r="G517" s="452"/>
      <c r="H517" s="1192" t="s">
        <v>2374</v>
      </c>
      <c r="I517" s="1191" t="s">
        <v>1900</v>
      </c>
      <c r="J517" s="1189" t="s">
        <v>2373</v>
      </c>
      <c r="K517" s="1189"/>
      <c r="L517" s="1190" t="s">
        <v>1900</v>
      </c>
      <c r="M517" s="1189" t="s">
        <v>2372</v>
      </c>
      <c r="N517" s="1189"/>
      <c r="O517" s="1190" t="s">
        <v>1900</v>
      </c>
      <c r="P517" s="1189" t="s">
        <v>2371</v>
      </c>
      <c r="Q517" s="1144"/>
      <c r="R517" s="1190"/>
      <c r="S517" s="1189"/>
      <c r="T517" s="1188"/>
      <c r="U517" s="1188"/>
      <c r="V517" s="1188"/>
      <c r="W517" s="1188"/>
      <c r="X517" s="1201"/>
      <c r="Y517" s="1187"/>
      <c r="Z517" s="101"/>
      <c r="AA517" s="101"/>
      <c r="AB517" s="1186"/>
      <c r="AC517" s="1449"/>
      <c r="AD517" s="1449"/>
      <c r="AE517" s="1449"/>
      <c r="AF517" s="1449"/>
    </row>
    <row r="518" spans="1:32" ht="18.75" customHeight="1">
      <c r="A518" s="91"/>
      <c r="B518" s="1054"/>
      <c r="C518" s="1185"/>
      <c r="D518" s="1184"/>
      <c r="E518" s="1119"/>
      <c r="F518" s="442"/>
      <c r="G518" s="1119"/>
      <c r="H518" s="1183" t="s">
        <v>2370</v>
      </c>
      <c r="I518" s="1182" t="s">
        <v>1900</v>
      </c>
      <c r="J518" s="1180" t="s">
        <v>2330</v>
      </c>
      <c r="K518" s="1180"/>
      <c r="L518" s="1181" t="s">
        <v>1900</v>
      </c>
      <c r="M518" s="1180" t="s">
        <v>2329</v>
      </c>
      <c r="N518" s="1180"/>
      <c r="O518" s="1180"/>
      <c r="P518" s="1180"/>
      <c r="Q518" s="1179"/>
      <c r="R518" s="1179"/>
      <c r="S518" s="1179"/>
      <c r="T518" s="1180"/>
      <c r="U518" s="1180"/>
      <c r="V518" s="1180"/>
      <c r="W518" s="1180"/>
      <c r="X518" s="1200"/>
      <c r="Y518" s="1177"/>
      <c r="Z518" s="1176"/>
      <c r="AA518" s="1176"/>
      <c r="AB518" s="1175"/>
      <c r="AC518" s="1450"/>
      <c r="AD518" s="1450"/>
      <c r="AE518" s="1450"/>
      <c r="AF518" s="1450"/>
    </row>
    <row r="519" spans="1:32" ht="18.75" customHeight="1">
      <c r="A519" s="41"/>
      <c r="B519" s="301"/>
      <c r="C519" s="1199"/>
      <c r="D519" s="1198"/>
      <c r="E519" s="1152"/>
      <c r="F519" s="1053"/>
      <c r="G519" s="1152"/>
      <c r="H519" s="1045" t="s">
        <v>203</v>
      </c>
      <c r="I519" s="1151" t="s">
        <v>1900</v>
      </c>
      <c r="J519" s="1150" t="s">
        <v>2397</v>
      </c>
      <c r="K519" s="1161"/>
      <c r="L519" s="1204"/>
      <c r="M519" s="1149" t="s">
        <v>1900</v>
      </c>
      <c r="N519" s="1150" t="s">
        <v>2391</v>
      </c>
      <c r="O519" s="1147"/>
      <c r="P519" s="1147"/>
      <c r="Q519" s="1147"/>
      <c r="R519" s="1147"/>
      <c r="S519" s="1147"/>
      <c r="T519" s="1147"/>
      <c r="U519" s="1147"/>
      <c r="V519" s="1147"/>
      <c r="W519" s="1147"/>
      <c r="X519" s="1146"/>
      <c r="Y519" s="1169" t="s">
        <v>1900</v>
      </c>
      <c r="Z519" s="22" t="s">
        <v>2393</v>
      </c>
      <c r="AA519" s="22"/>
      <c r="AB519" s="1196"/>
      <c r="AC519" s="1446"/>
      <c r="AD519" s="1446"/>
      <c r="AE519" s="1446"/>
      <c r="AF519" s="1446"/>
    </row>
    <row r="520" spans="1:32" ht="18.75" customHeight="1">
      <c r="A520" s="1130"/>
      <c r="B520" s="88"/>
      <c r="C520" s="1194"/>
      <c r="D520" s="1193"/>
      <c r="E520" s="452"/>
      <c r="F520" s="1128"/>
      <c r="G520" s="452"/>
      <c r="H520" s="1404" t="s">
        <v>197</v>
      </c>
      <c r="I520" s="1191" t="s">
        <v>1900</v>
      </c>
      <c r="J520" s="1189" t="s">
        <v>2330</v>
      </c>
      <c r="K520" s="1189"/>
      <c r="L520" s="1144"/>
      <c r="M520" s="1190" t="s">
        <v>1900</v>
      </c>
      <c r="N520" s="1189" t="s">
        <v>2389</v>
      </c>
      <c r="O520" s="1189"/>
      <c r="P520" s="1144"/>
      <c r="Q520" s="1190" t="s">
        <v>1900</v>
      </c>
      <c r="R520" s="1144" t="s">
        <v>2429</v>
      </c>
      <c r="S520" s="1144"/>
      <c r="T520" s="1144"/>
      <c r="U520" s="1190" t="s">
        <v>1900</v>
      </c>
      <c r="V520" s="1144" t="s">
        <v>2428</v>
      </c>
      <c r="W520" s="1144"/>
      <c r="X520" s="1143"/>
      <c r="Y520" s="1139" t="s">
        <v>1900</v>
      </c>
      <c r="Z520" s="2" t="s">
        <v>2390</v>
      </c>
      <c r="AA520" s="101"/>
      <c r="AB520" s="1186"/>
      <c r="AC520" s="1448"/>
      <c r="AD520" s="1448"/>
      <c r="AE520" s="1448"/>
      <c r="AF520" s="1448"/>
    </row>
    <row r="521" spans="1:32" ht="18.75" customHeight="1">
      <c r="A521" s="1130"/>
      <c r="B521" s="88"/>
      <c r="C521" s="1194"/>
      <c r="D521" s="1193"/>
      <c r="E521" s="452"/>
      <c r="F521" s="1128"/>
      <c r="G521" s="452"/>
      <c r="H521" s="1426"/>
      <c r="I521" s="1139" t="s">
        <v>1900</v>
      </c>
      <c r="J521" s="2" t="s">
        <v>2467</v>
      </c>
      <c r="K521" s="2"/>
      <c r="M521" s="473" t="s">
        <v>1900</v>
      </c>
      <c r="N521" s="2" t="s">
        <v>2466</v>
      </c>
      <c r="O521" s="2"/>
      <c r="Q521" s="473" t="s">
        <v>1900</v>
      </c>
      <c r="R521" s="1" t="s">
        <v>2465</v>
      </c>
      <c r="X521" s="89"/>
      <c r="Y521" s="1187"/>
      <c r="Z521" s="101"/>
      <c r="AA521" s="101"/>
      <c r="AB521" s="1186"/>
      <c r="AC521" s="1448"/>
      <c r="AD521" s="1448"/>
      <c r="AE521" s="1448"/>
      <c r="AF521" s="1448"/>
    </row>
    <row r="522" spans="1:32" ht="18.75" customHeight="1">
      <c r="A522" s="1130"/>
      <c r="B522" s="88"/>
      <c r="C522" s="1194"/>
      <c r="D522" s="1193"/>
      <c r="E522" s="452"/>
      <c r="F522" s="1128"/>
      <c r="G522" s="452"/>
      <c r="H522" s="1403"/>
      <c r="I522" s="1126" t="s">
        <v>1900</v>
      </c>
      <c r="J522" s="1124" t="s">
        <v>2464</v>
      </c>
      <c r="K522" s="1124"/>
      <c r="L522" s="1142"/>
      <c r="M522" s="1125"/>
      <c r="N522" s="1124"/>
      <c r="O522" s="1124"/>
      <c r="P522" s="1142"/>
      <c r="Q522" s="1125"/>
      <c r="R522" s="1142"/>
      <c r="S522" s="1142"/>
      <c r="T522" s="1142"/>
      <c r="U522" s="1142"/>
      <c r="V522" s="1142"/>
      <c r="W522" s="1142"/>
      <c r="X522" s="1141"/>
      <c r="Y522" s="1187"/>
      <c r="Z522" s="101"/>
      <c r="AA522" s="101"/>
      <c r="AB522" s="1186"/>
      <c r="AC522" s="1448"/>
      <c r="AD522" s="1448"/>
      <c r="AE522" s="1448"/>
      <c r="AF522" s="1448"/>
    </row>
    <row r="523" spans="1:32" ht="18.75" customHeight="1">
      <c r="A523" s="1130"/>
      <c r="B523" s="88"/>
      <c r="C523" s="1194"/>
      <c r="D523" s="1193"/>
      <c r="E523" s="452"/>
      <c r="F523" s="1128"/>
      <c r="G523" s="452"/>
      <c r="H523" s="1041" t="s">
        <v>204</v>
      </c>
      <c r="I523" s="1136" t="s">
        <v>1900</v>
      </c>
      <c r="J523" s="1122" t="s">
        <v>2341</v>
      </c>
      <c r="K523" s="1145"/>
      <c r="L523" s="1195"/>
      <c r="M523" s="1135" t="s">
        <v>1900</v>
      </c>
      <c r="N523" s="1122" t="s">
        <v>2340</v>
      </c>
      <c r="O523" s="1145"/>
      <c r="P523" s="1145"/>
      <c r="Q523" s="1132"/>
      <c r="R523" s="1132"/>
      <c r="S523" s="1132"/>
      <c r="T523" s="1132"/>
      <c r="U523" s="1132"/>
      <c r="V523" s="1132"/>
      <c r="W523" s="1132"/>
      <c r="X523" s="1131"/>
      <c r="Y523" s="1187"/>
      <c r="Z523" s="101"/>
      <c r="AA523" s="101"/>
      <c r="AB523" s="1186"/>
      <c r="AC523" s="1448"/>
      <c r="AD523" s="1448"/>
      <c r="AE523" s="1448"/>
      <c r="AF523" s="1448"/>
    </row>
    <row r="524" spans="1:32" ht="18.75" customHeight="1">
      <c r="A524" s="1130"/>
      <c r="B524" s="88"/>
      <c r="C524" s="1194"/>
      <c r="D524" s="1193"/>
      <c r="E524" s="452"/>
      <c r="F524" s="1128"/>
      <c r="G524" s="452"/>
      <c r="H524" s="1041" t="s">
        <v>216</v>
      </c>
      <c r="I524" s="1136" t="s">
        <v>1900</v>
      </c>
      <c r="J524" s="1122" t="s">
        <v>2384</v>
      </c>
      <c r="K524" s="1145"/>
      <c r="L524" s="1195"/>
      <c r="M524" s="1135" t="s">
        <v>1900</v>
      </c>
      <c r="N524" s="1122" t="s">
        <v>2383</v>
      </c>
      <c r="O524" s="1145"/>
      <c r="P524" s="1145"/>
      <c r="Q524" s="1132"/>
      <c r="R524" s="1132"/>
      <c r="S524" s="1132"/>
      <c r="T524" s="1132"/>
      <c r="U524" s="1132"/>
      <c r="V524" s="1132"/>
      <c r="W524" s="1132"/>
      <c r="X524" s="1131"/>
      <c r="Y524" s="1187"/>
      <c r="Z524" s="101"/>
      <c r="AA524" s="101"/>
      <c r="AB524" s="1186"/>
      <c r="AC524" s="1448"/>
      <c r="AD524" s="1448"/>
      <c r="AE524" s="1448"/>
      <c r="AF524" s="1448"/>
    </row>
    <row r="525" spans="1:32" ht="18.75" customHeight="1">
      <c r="A525" s="1130"/>
      <c r="B525" s="88"/>
      <c r="C525" s="1194"/>
      <c r="D525" s="1193"/>
      <c r="E525" s="452"/>
      <c r="F525" s="1128"/>
      <c r="G525" s="452"/>
      <c r="H525" s="1041" t="s">
        <v>1063</v>
      </c>
      <c r="I525" s="1136" t="s">
        <v>1900</v>
      </c>
      <c r="J525" s="1122" t="s">
        <v>2384</v>
      </c>
      <c r="K525" s="1145"/>
      <c r="L525" s="1195"/>
      <c r="M525" s="1135" t="s">
        <v>1900</v>
      </c>
      <c r="N525" s="1122" t="s">
        <v>2383</v>
      </c>
      <c r="O525" s="1145"/>
      <c r="P525" s="1145"/>
      <c r="Q525" s="1132"/>
      <c r="R525" s="1132"/>
      <c r="S525" s="1132"/>
      <c r="T525" s="1132"/>
      <c r="U525" s="1132"/>
      <c r="V525" s="1132"/>
      <c r="W525" s="1132"/>
      <c r="X525" s="1131"/>
      <c r="Y525" s="1187"/>
      <c r="Z525" s="101"/>
      <c r="AA525" s="101"/>
      <c r="AB525" s="1186"/>
      <c r="AC525" s="1448"/>
      <c r="AD525" s="1448"/>
      <c r="AE525" s="1448"/>
      <c r="AF525" s="1448"/>
    </row>
    <row r="526" spans="1:32" ht="37.5" customHeight="1">
      <c r="A526" s="1130"/>
      <c r="B526" s="88"/>
      <c r="C526" s="1194"/>
      <c r="D526" s="1193"/>
      <c r="E526" s="452"/>
      <c r="F526" s="1128"/>
      <c r="G526" s="452"/>
      <c r="H526" s="1043" t="s">
        <v>1066</v>
      </c>
      <c r="I526" s="1126" t="s">
        <v>1900</v>
      </c>
      <c r="J526" s="1124" t="s">
        <v>2330</v>
      </c>
      <c r="K526" s="1123"/>
      <c r="L526" s="1125" t="s">
        <v>1900</v>
      </c>
      <c r="M526" s="1124" t="s">
        <v>2329</v>
      </c>
      <c r="N526" s="1145"/>
      <c r="O526" s="1134"/>
      <c r="P526" s="1134"/>
      <c r="Q526" s="1134"/>
      <c r="R526" s="1134"/>
      <c r="S526" s="1134"/>
      <c r="T526" s="1134"/>
      <c r="U526" s="1134"/>
      <c r="V526" s="1134"/>
      <c r="W526" s="1134"/>
      <c r="X526" s="1133"/>
      <c r="Y526" s="1187"/>
      <c r="Z526" s="101"/>
      <c r="AA526" s="101"/>
      <c r="AB526" s="1186"/>
      <c r="AC526" s="1448"/>
      <c r="AD526" s="1448"/>
      <c r="AE526" s="1448"/>
      <c r="AF526" s="1448"/>
    </row>
    <row r="527" spans="1:32" ht="18.75" customHeight="1">
      <c r="A527" s="1130"/>
      <c r="B527" s="88"/>
      <c r="C527" s="1194"/>
      <c r="D527" s="1193"/>
      <c r="E527" s="452"/>
      <c r="F527" s="1128"/>
      <c r="G527" s="452"/>
      <c r="H527" s="1041" t="s">
        <v>228</v>
      </c>
      <c r="I527" s="1126" t="s">
        <v>1900</v>
      </c>
      <c r="J527" s="1124" t="s">
        <v>2330</v>
      </c>
      <c r="K527" s="1123"/>
      <c r="L527" s="1125" t="s">
        <v>1900</v>
      </c>
      <c r="M527" s="1124" t="s">
        <v>2329</v>
      </c>
      <c r="N527" s="1145"/>
      <c r="O527" s="1132"/>
      <c r="P527" s="1132"/>
      <c r="Q527" s="1132"/>
      <c r="R527" s="1132"/>
      <c r="S527" s="1132"/>
      <c r="T527" s="1132"/>
      <c r="U527" s="1132"/>
      <c r="V527" s="1132"/>
      <c r="W527" s="1132"/>
      <c r="X527" s="1131"/>
      <c r="Y527" s="1187"/>
      <c r="Z527" s="101"/>
      <c r="AA527" s="101"/>
      <c r="AB527" s="1186"/>
      <c r="AC527" s="1448"/>
      <c r="AD527" s="1448"/>
      <c r="AE527" s="1448"/>
      <c r="AF527" s="1448"/>
    </row>
    <row r="528" spans="1:32" ht="18.75" customHeight="1">
      <c r="A528" s="1130"/>
      <c r="B528" s="88"/>
      <c r="C528" s="1194"/>
      <c r="D528" s="1193"/>
      <c r="E528" s="452"/>
      <c r="F528" s="1128"/>
      <c r="G528" s="452"/>
      <c r="H528" s="1041" t="s">
        <v>207</v>
      </c>
      <c r="I528" s="1126" t="s">
        <v>1900</v>
      </c>
      <c r="J528" s="1124" t="s">
        <v>2330</v>
      </c>
      <c r="K528" s="1123"/>
      <c r="L528" s="1125" t="s">
        <v>1900</v>
      </c>
      <c r="M528" s="1124" t="s">
        <v>2329</v>
      </c>
      <c r="N528" s="1145"/>
      <c r="O528" s="1132"/>
      <c r="P528" s="1132"/>
      <c r="Q528" s="1132"/>
      <c r="R528" s="1132"/>
      <c r="S528" s="1132"/>
      <c r="T528" s="1132"/>
      <c r="U528" s="1132"/>
      <c r="V528" s="1132"/>
      <c r="W528" s="1132"/>
      <c r="X528" s="1131"/>
      <c r="Y528" s="1187"/>
      <c r="Z528" s="101"/>
      <c r="AA528" s="101"/>
      <c r="AB528" s="1186"/>
      <c r="AC528" s="1448"/>
      <c r="AD528" s="1448"/>
      <c r="AE528" s="1448"/>
      <c r="AF528" s="1448"/>
    </row>
    <row r="529" spans="1:32" ht="18.75" customHeight="1">
      <c r="A529" s="1130"/>
      <c r="B529" s="88"/>
      <c r="C529" s="1194"/>
      <c r="D529" s="1193"/>
      <c r="E529" s="452"/>
      <c r="F529" s="1128"/>
      <c r="G529" s="452"/>
      <c r="H529" s="1050" t="s">
        <v>412</v>
      </c>
      <c r="I529" s="1126" t="s">
        <v>1900</v>
      </c>
      <c r="J529" s="1124" t="s">
        <v>2330</v>
      </c>
      <c r="K529" s="1123"/>
      <c r="L529" s="1125" t="s">
        <v>1900</v>
      </c>
      <c r="M529" s="1124" t="s">
        <v>2329</v>
      </c>
      <c r="N529" s="1145"/>
      <c r="O529" s="1132"/>
      <c r="P529" s="1132"/>
      <c r="Q529" s="1132"/>
      <c r="R529" s="1132"/>
      <c r="S529" s="1132"/>
      <c r="T529" s="1132"/>
      <c r="U529" s="1132"/>
      <c r="V529" s="1132"/>
      <c r="W529" s="1132"/>
      <c r="X529" s="1131"/>
      <c r="Y529" s="1187"/>
      <c r="Z529" s="101"/>
      <c r="AA529" s="101"/>
      <c r="AB529" s="1186"/>
      <c r="AC529" s="1448"/>
      <c r="AD529" s="1448"/>
      <c r="AE529" s="1448"/>
      <c r="AF529" s="1448"/>
    </row>
    <row r="530" spans="1:32" ht="18.75" customHeight="1">
      <c r="A530" s="1130"/>
      <c r="B530" s="88"/>
      <c r="C530" s="1194"/>
      <c r="D530" s="1139" t="s">
        <v>1900</v>
      </c>
      <c r="E530" s="452" t="s">
        <v>2475</v>
      </c>
      <c r="F530" s="1128"/>
      <c r="G530" s="452"/>
      <c r="H530" s="1041" t="s">
        <v>195</v>
      </c>
      <c r="I530" s="1126" t="s">
        <v>1900</v>
      </c>
      <c r="J530" s="1124" t="s">
        <v>2330</v>
      </c>
      <c r="K530" s="1123"/>
      <c r="L530" s="1125" t="s">
        <v>1900</v>
      </c>
      <c r="M530" s="1124" t="s">
        <v>2329</v>
      </c>
      <c r="N530" s="1145"/>
      <c r="O530" s="1132"/>
      <c r="P530" s="1132"/>
      <c r="Q530" s="1132"/>
      <c r="R530" s="1132"/>
      <c r="S530" s="1132"/>
      <c r="T530" s="1132"/>
      <c r="U530" s="1132"/>
      <c r="V530" s="1132"/>
      <c r="W530" s="1132"/>
      <c r="X530" s="1131"/>
      <c r="Y530" s="1187"/>
      <c r="Z530" s="101"/>
      <c r="AA530" s="101"/>
      <c r="AB530" s="1186"/>
      <c r="AC530" s="1448"/>
      <c r="AD530" s="1448"/>
      <c r="AE530" s="1448"/>
      <c r="AF530" s="1448"/>
    </row>
    <row r="531" spans="1:32" ht="18.75" customHeight="1">
      <c r="A531" s="1130"/>
      <c r="B531" s="88"/>
      <c r="C531" s="1194"/>
      <c r="D531" s="1139" t="s">
        <v>1900</v>
      </c>
      <c r="E531" s="452" t="s">
        <v>2474</v>
      </c>
      <c r="F531" s="1128"/>
      <c r="G531" s="452"/>
      <c r="H531" s="1041" t="s">
        <v>285</v>
      </c>
      <c r="I531" s="1136" t="s">
        <v>1900</v>
      </c>
      <c r="J531" s="1122" t="s">
        <v>2405</v>
      </c>
      <c r="K531" s="1122"/>
      <c r="L531" s="1132"/>
      <c r="M531" s="1132"/>
      <c r="N531" s="1132"/>
      <c r="O531" s="1132"/>
      <c r="P531" s="1135" t="s">
        <v>1900</v>
      </c>
      <c r="Q531" s="1122" t="s">
        <v>2404</v>
      </c>
      <c r="R531" s="1132"/>
      <c r="S531" s="1132"/>
      <c r="T531" s="1132"/>
      <c r="U531" s="1132"/>
      <c r="V531" s="1132"/>
      <c r="W531" s="1132"/>
      <c r="X531" s="1131"/>
      <c r="Y531" s="1187"/>
      <c r="Z531" s="101"/>
      <c r="AA531" s="101"/>
      <c r="AB531" s="1186"/>
      <c r="AC531" s="1448"/>
      <c r="AD531" s="1448"/>
      <c r="AE531" s="1448"/>
      <c r="AF531" s="1448"/>
    </row>
    <row r="532" spans="1:32" ht="18.75" customHeight="1">
      <c r="A532" s="1139" t="s">
        <v>1900</v>
      </c>
      <c r="B532" s="88">
        <v>52</v>
      </c>
      <c r="C532" s="1194" t="s">
        <v>2463</v>
      </c>
      <c r="D532" s="1139" t="s">
        <v>1900</v>
      </c>
      <c r="E532" s="452" t="s">
        <v>2473</v>
      </c>
      <c r="F532" s="1128"/>
      <c r="G532" s="452"/>
      <c r="H532" s="1041" t="s">
        <v>714</v>
      </c>
      <c r="I532" s="1126" t="s">
        <v>1900</v>
      </c>
      <c r="J532" s="1124" t="s">
        <v>2330</v>
      </c>
      <c r="K532" s="1123"/>
      <c r="L532" s="1125" t="s">
        <v>1900</v>
      </c>
      <c r="M532" s="1124" t="s">
        <v>2329</v>
      </c>
      <c r="N532" s="1145"/>
      <c r="O532" s="1134"/>
      <c r="P532" s="1134"/>
      <c r="Q532" s="1134"/>
      <c r="R532" s="1134"/>
      <c r="S532" s="1134"/>
      <c r="T532" s="1134"/>
      <c r="U532" s="1134"/>
      <c r="V532" s="1134"/>
      <c r="W532" s="1134"/>
      <c r="X532" s="1133"/>
      <c r="Y532" s="1187"/>
      <c r="Z532" s="101"/>
      <c r="AA532" s="101"/>
      <c r="AB532" s="1186"/>
      <c r="AC532" s="1448"/>
      <c r="AD532" s="1448"/>
      <c r="AE532" s="1448"/>
      <c r="AF532" s="1448"/>
    </row>
    <row r="533" spans="1:32" ht="18.75" customHeight="1">
      <c r="A533" s="1130"/>
      <c r="B533" s="88"/>
      <c r="C533" s="1194"/>
      <c r="D533" s="1139" t="s">
        <v>1900</v>
      </c>
      <c r="E533" s="452" t="s">
        <v>2472</v>
      </c>
      <c r="F533" s="1128"/>
      <c r="G533" s="452"/>
      <c r="H533" s="1041" t="s">
        <v>718</v>
      </c>
      <c r="I533" s="1126" t="s">
        <v>1900</v>
      </c>
      <c r="J533" s="1124" t="s">
        <v>2330</v>
      </c>
      <c r="K533" s="1123"/>
      <c r="L533" s="1125" t="s">
        <v>1900</v>
      </c>
      <c r="M533" s="1124" t="s">
        <v>2329</v>
      </c>
      <c r="N533" s="1145"/>
      <c r="O533" s="1134"/>
      <c r="P533" s="1134"/>
      <c r="Q533" s="1134"/>
      <c r="R533" s="1134"/>
      <c r="S533" s="1134"/>
      <c r="T533" s="1134"/>
      <c r="U533" s="1134"/>
      <c r="V533" s="1134"/>
      <c r="W533" s="1134"/>
      <c r="X533" s="1133"/>
      <c r="Y533" s="1187"/>
      <c r="Z533" s="101"/>
      <c r="AA533" s="101"/>
      <c r="AB533" s="1186"/>
      <c r="AC533" s="1448"/>
      <c r="AD533" s="1448"/>
      <c r="AE533" s="1448"/>
      <c r="AF533" s="1448"/>
    </row>
    <row r="534" spans="1:32" ht="18.75" customHeight="1">
      <c r="A534" s="1130"/>
      <c r="B534" s="88"/>
      <c r="C534" s="1194"/>
      <c r="D534" s="1193"/>
      <c r="E534" s="452"/>
      <c r="F534" s="1128"/>
      <c r="G534" s="452"/>
      <c r="H534" s="1041" t="s">
        <v>1060</v>
      </c>
      <c r="I534" s="1126" t="s">
        <v>1900</v>
      </c>
      <c r="J534" s="1124" t="s">
        <v>2330</v>
      </c>
      <c r="K534" s="1123"/>
      <c r="L534" s="1125" t="s">
        <v>1900</v>
      </c>
      <c r="M534" s="1124" t="s">
        <v>2329</v>
      </c>
      <c r="N534" s="1145"/>
      <c r="O534" s="1132"/>
      <c r="P534" s="1132"/>
      <c r="Q534" s="1132"/>
      <c r="R534" s="1132"/>
      <c r="S534" s="1132"/>
      <c r="T534" s="1132"/>
      <c r="U534" s="1132"/>
      <c r="V534" s="1132"/>
      <c r="W534" s="1132"/>
      <c r="X534" s="1131"/>
      <c r="Y534" s="1187"/>
      <c r="Z534" s="101"/>
      <c r="AA534" s="101"/>
      <c r="AB534" s="1186"/>
      <c r="AC534" s="1448"/>
      <c r="AD534" s="1448"/>
      <c r="AE534" s="1448"/>
      <c r="AF534" s="1448"/>
    </row>
    <row r="535" spans="1:32" ht="18.75" customHeight="1">
      <c r="A535" s="1130"/>
      <c r="B535" s="88"/>
      <c r="C535" s="1194"/>
      <c r="D535" s="1193"/>
      <c r="E535" s="452"/>
      <c r="F535" s="1128"/>
      <c r="G535" s="452"/>
      <c r="H535" s="1041" t="s">
        <v>229</v>
      </c>
      <c r="I535" s="1126" t="s">
        <v>1900</v>
      </c>
      <c r="J535" s="1124" t="s">
        <v>2330</v>
      </c>
      <c r="K535" s="1123"/>
      <c r="L535" s="1125" t="s">
        <v>1900</v>
      </c>
      <c r="M535" s="1124" t="s">
        <v>2329</v>
      </c>
      <c r="N535" s="1145"/>
      <c r="O535" s="1132"/>
      <c r="P535" s="1132"/>
      <c r="Q535" s="1132"/>
      <c r="R535" s="1132"/>
      <c r="S535" s="1132"/>
      <c r="T535" s="1132"/>
      <c r="U535" s="1132"/>
      <c r="V535" s="1132"/>
      <c r="W535" s="1132"/>
      <c r="X535" s="1131"/>
      <c r="Y535" s="1187"/>
      <c r="Z535" s="101"/>
      <c r="AA535" s="101"/>
      <c r="AB535" s="1186"/>
      <c r="AC535" s="1448"/>
      <c r="AD535" s="1448"/>
      <c r="AE535" s="1448"/>
      <c r="AF535" s="1448"/>
    </row>
    <row r="536" spans="1:32" ht="18.75" customHeight="1">
      <c r="A536" s="1130"/>
      <c r="B536" s="88"/>
      <c r="C536" s="1194"/>
      <c r="D536" s="1193"/>
      <c r="E536" s="452"/>
      <c r="F536" s="1128"/>
      <c r="G536" s="452"/>
      <c r="H536" s="1041" t="s">
        <v>233</v>
      </c>
      <c r="I536" s="1136" t="s">
        <v>1900</v>
      </c>
      <c r="J536" s="1122" t="s">
        <v>2330</v>
      </c>
      <c r="K536" s="1122"/>
      <c r="L536" s="1135" t="s">
        <v>1900</v>
      </c>
      <c r="M536" s="1122" t="s">
        <v>2336</v>
      </c>
      <c r="N536" s="1122"/>
      <c r="O536" s="1135" t="s">
        <v>1900</v>
      </c>
      <c r="P536" s="1122" t="s">
        <v>2335</v>
      </c>
      <c r="Q536" s="1132"/>
      <c r="R536" s="1132"/>
      <c r="S536" s="1132"/>
      <c r="T536" s="1132"/>
      <c r="U536" s="1132"/>
      <c r="V536" s="1132"/>
      <c r="W536" s="1132"/>
      <c r="X536" s="1131"/>
      <c r="Y536" s="1187"/>
      <c r="Z536" s="101"/>
      <c r="AA536" s="101"/>
      <c r="AB536" s="1186"/>
      <c r="AC536" s="1448"/>
      <c r="AD536" s="1448"/>
      <c r="AE536" s="1448"/>
      <c r="AF536" s="1448"/>
    </row>
    <row r="537" spans="1:32" ht="18.75" customHeight="1">
      <c r="A537" s="1130"/>
      <c r="B537" s="88"/>
      <c r="C537" s="1194"/>
      <c r="D537" s="1193"/>
      <c r="E537" s="452"/>
      <c r="F537" s="1128"/>
      <c r="G537" s="452"/>
      <c r="H537" s="1404" t="s">
        <v>210</v>
      </c>
      <c r="I537" s="1191" t="s">
        <v>1900</v>
      </c>
      <c r="J537" s="1189" t="s">
        <v>2471</v>
      </c>
      <c r="K537" s="1188"/>
      <c r="L537" s="1203"/>
      <c r="M537" s="1189"/>
      <c r="N537" s="1189"/>
      <c r="O537" s="1159"/>
      <c r="P537" s="1159"/>
      <c r="Q537" s="1190" t="s">
        <v>1900</v>
      </c>
      <c r="R537" s="1189" t="s">
        <v>2470</v>
      </c>
      <c r="S537" s="1144"/>
      <c r="T537" s="1144"/>
      <c r="U537" s="1144"/>
      <c r="V537" s="1144"/>
      <c r="W537" s="1144"/>
      <c r="X537" s="1143"/>
      <c r="Y537" s="1187"/>
      <c r="Z537" s="101"/>
      <c r="AA537" s="101"/>
      <c r="AB537" s="1186"/>
      <c r="AC537" s="1448"/>
      <c r="AD537" s="1448"/>
      <c r="AE537" s="1448"/>
      <c r="AF537" s="1448"/>
    </row>
    <row r="538" spans="1:32" ht="18.75" customHeight="1">
      <c r="A538" s="1130"/>
      <c r="B538" s="88"/>
      <c r="C538" s="1194"/>
      <c r="D538" s="1193"/>
      <c r="E538" s="452"/>
      <c r="F538" s="1128"/>
      <c r="G538" s="452"/>
      <c r="H538" s="1403"/>
      <c r="I538" s="1126" t="s">
        <v>1900</v>
      </c>
      <c r="J538" s="1124" t="s">
        <v>2469</v>
      </c>
      <c r="K538" s="1157"/>
      <c r="L538" s="1157"/>
      <c r="M538" s="1157"/>
      <c r="N538" s="1157"/>
      <c r="O538" s="1157"/>
      <c r="P538" s="1157"/>
      <c r="Q538" s="1125" t="s">
        <v>1900</v>
      </c>
      <c r="R538" s="1124" t="s">
        <v>2468</v>
      </c>
      <c r="S538" s="1142"/>
      <c r="T538" s="1142"/>
      <c r="U538" s="1142"/>
      <c r="V538" s="1142"/>
      <c r="W538" s="1142"/>
      <c r="X538" s="1141"/>
      <c r="Y538" s="1187"/>
      <c r="Z538" s="101"/>
      <c r="AA538" s="101"/>
      <c r="AB538" s="1186"/>
      <c r="AC538" s="1448"/>
      <c r="AD538" s="1448"/>
      <c r="AE538" s="1448"/>
      <c r="AF538" s="1448"/>
    </row>
    <row r="539" spans="1:32" ht="18.75" customHeight="1">
      <c r="A539" s="1130"/>
      <c r="B539" s="88"/>
      <c r="C539" s="1194"/>
      <c r="D539" s="1193"/>
      <c r="E539" s="452"/>
      <c r="F539" s="1128"/>
      <c r="G539" s="452"/>
      <c r="H539" s="1046" t="s">
        <v>1242</v>
      </c>
      <c r="I539" s="1126" t="s">
        <v>1900</v>
      </c>
      <c r="J539" s="1124" t="s">
        <v>2330</v>
      </c>
      <c r="K539" s="1123"/>
      <c r="L539" s="1125" t="s">
        <v>1900</v>
      </c>
      <c r="M539" s="1124" t="s">
        <v>2329</v>
      </c>
      <c r="N539" s="1145"/>
      <c r="O539" s="1132"/>
      <c r="P539" s="1132"/>
      <c r="Q539" s="1132"/>
      <c r="R539" s="1132"/>
      <c r="S539" s="1132"/>
      <c r="T539" s="1132"/>
      <c r="U539" s="1132"/>
      <c r="V539" s="1132"/>
      <c r="W539" s="1132"/>
      <c r="X539" s="1131"/>
      <c r="Y539" s="1187"/>
      <c r="Z539" s="101"/>
      <c r="AA539" s="101"/>
      <c r="AB539" s="1186"/>
      <c r="AC539" s="1448"/>
      <c r="AD539" s="1448"/>
      <c r="AE539" s="1448"/>
      <c r="AF539" s="1448"/>
    </row>
    <row r="540" spans="1:32" ht="18.75" customHeight="1">
      <c r="A540" s="1130"/>
      <c r="B540" s="88"/>
      <c r="C540" s="1194"/>
      <c r="D540" s="1193"/>
      <c r="E540" s="452"/>
      <c r="F540" s="1128"/>
      <c r="G540" s="452"/>
      <c r="H540" s="1046" t="s">
        <v>1059</v>
      </c>
      <c r="I540" s="1126" t="s">
        <v>1900</v>
      </c>
      <c r="J540" s="1124" t="s">
        <v>2330</v>
      </c>
      <c r="K540" s="1123"/>
      <c r="L540" s="1125" t="s">
        <v>1900</v>
      </c>
      <c r="M540" s="1124" t="s">
        <v>2329</v>
      </c>
      <c r="N540" s="1145"/>
      <c r="O540" s="1132"/>
      <c r="P540" s="1132"/>
      <c r="Q540" s="1132"/>
      <c r="R540" s="1132"/>
      <c r="S540" s="1132"/>
      <c r="T540" s="1132"/>
      <c r="U540" s="1132"/>
      <c r="V540" s="1132"/>
      <c r="W540" s="1132"/>
      <c r="X540" s="1131"/>
      <c r="Y540" s="1187"/>
      <c r="Z540" s="101"/>
      <c r="AA540" s="101"/>
      <c r="AB540" s="1186"/>
      <c r="AC540" s="1448"/>
      <c r="AD540" s="1448"/>
      <c r="AE540" s="1448"/>
      <c r="AF540" s="1448"/>
    </row>
    <row r="541" spans="1:32" ht="18.75" customHeight="1">
      <c r="A541" s="1130"/>
      <c r="B541" s="88"/>
      <c r="C541" s="1194"/>
      <c r="D541" s="1193"/>
      <c r="E541" s="452"/>
      <c r="F541" s="1128"/>
      <c r="G541" s="452"/>
      <c r="H541" s="1041" t="s">
        <v>1241</v>
      </c>
      <c r="I541" s="1126" t="s">
        <v>1900</v>
      </c>
      <c r="J541" s="1124" t="s">
        <v>2330</v>
      </c>
      <c r="K541" s="1123"/>
      <c r="L541" s="1125" t="s">
        <v>1900</v>
      </c>
      <c r="M541" s="1124" t="s">
        <v>2329</v>
      </c>
      <c r="N541" s="1145"/>
      <c r="O541" s="1132"/>
      <c r="P541" s="1132"/>
      <c r="Q541" s="1132"/>
      <c r="R541" s="1132"/>
      <c r="S541" s="1132"/>
      <c r="T541" s="1132"/>
      <c r="U541" s="1132"/>
      <c r="V541" s="1132"/>
      <c r="W541" s="1132"/>
      <c r="X541" s="1131"/>
      <c r="Y541" s="1187"/>
      <c r="Z541" s="101"/>
      <c r="AA541" s="101"/>
      <c r="AB541" s="1186"/>
      <c r="AC541" s="1448"/>
      <c r="AD541" s="1448"/>
      <c r="AE541" s="1448"/>
      <c r="AF541" s="1448"/>
    </row>
    <row r="542" spans="1:32" ht="18.75" customHeight="1">
      <c r="A542" s="1130"/>
      <c r="B542" s="88"/>
      <c r="C542" s="1194"/>
      <c r="D542" s="1193"/>
      <c r="E542" s="452"/>
      <c r="F542" s="1128"/>
      <c r="G542" s="452"/>
      <c r="H542" s="1041" t="s">
        <v>1058</v>
      </c>
      <c r="I542" s="1126" t="s">
        <v>1900</v>
      </c>
      <c r="J542" s="1124" t="s">
        <v>2330</v>
      </c>
      <c r="K542" s="1123"/>
      <c r="L542" s="1125" t="s">
        <v>1900</v>
      </c>
      <c r="M542" s="1124" t="s">
        <v>2329</v>
      </c>
      <c r="N542" s="1145"/>
      <c r="O542" s="1132"/>
      <c r="P542" s="1132"/>
      <c r="Q542" s="1132"/>
      <c r="R542" s="1132"/>
      <c r="S542" s="1132"/>
      <c r="T542" s="1132"/>
      <c r="U542" s="1132"/>
      <c r="V542" s="1132"/>
      <c r="W542" s="1132"/>
      <c r="X542" s="1131"/>
      <c r="Y542" s="1187"/>
      <c r="Z542" s="101"/>
      <c r="AA542" s="101"/>
      <c r="AB542" s="1186"/>
      <c r="AC542" s="1448"/>
      <c r="AD542" s="1448"/>
      <c r="AE542" s="1448"/>
      <c r="AF542" s="1448"/>
    </row>
    <row r="543" spans="1:32" ht="18.75" customHeight="1">
      <c r="A543" s="1130"/>
      <c r="B543" s="88"/>
      <c r="C543" s="1194"/>
      <c r="D543" s="1193"/>
      <c r="E543" s="452"/>
      <c r="F543" s="1128"/>
      <c r="G543" s="452"/>
      <c r="H543" s="1041" t="s">
        <v>1100</v>
      </c>
      <c r="I543" s="1126" t="s">
        <v>1900</v>
      </c>
      <c r="J543" s="1124" t="s">
        <v>2330</v>
      </c>
      <c r="K543" s="1123"/>
      <c r="L543" s="1125" t="s">
        <v>1900</v>
      </c>
      <c r="M543" s="1124" t="s">
        <v>2329</v>
      </c>
      <c r="N543" s="1145"/>
      <c r="O543" s="1132"/>
      <c r="P543" s="1132"/>
      <c r="Q543" s="1132"/>
      <c r="R543" s="1132"/>
      <c r="S543" s="1132"/>
      <c r="T543" s="1132"/>
      <c r="U543" s="1132"/>
      <c r="V543" s="1132"/>
      <c r="W543" s="1132"/>
      <c r="X543" s="1131"/>
      <c r="Y543" s="1187"/>
      <c r="Z543" s="101"/>
      <c r="AA543" s="101"/>
      <c r="AB543" s="1186"/>
      <c r="AC543" s="1448"/>
      <c r="AD543" s="1448"/>
      <c r="AE543" s="1448"/>
      <c r="AF543" s="1448"/>
    </row>
    <row r="544" spans="1:32" ht="18.75" customHeight="1">
      <c r="A544" s="1130"/>
      <c r="B544" s="88"/>
      <c r="C544" s="1194"/>
      <c r="D544" s="1193"/>
      <c r="E544" s="452"/>
      <c r="F544" s="1128"/>
      <c r="G544" s="452"/>
      <c r="H544" s="1041" t="s">
        <v>235</v>
      </c>
      <c r="I544" s="1136" t="s">
        <v>1900</v>
      </c>
      <c r="J544" s="1122" t="s">
        <v>2330</v>
      </c>
      <c r="K544" s="1122"/>
      <c r="L544" s="1135" t="s">
        <v>1900</v>
      </c>
      <c r="M544" s="1122" t="s">
        <v>2377</v>
      </c>
      <c r="N544" s="1122"/>
      <c r="O544" s="1135" t="s">
        <v>1900</v>
      </c>
      <c r="P544" s="1122" t="s">
        <v>2376</v>
      </c>
      <c r="Q544" s="1134"/>
      <c r="R544" s="1135" t="s">
        <v>1900</v>
      </c>
      <c r="S544" s="1122" t="s">
        <v>2378</v>
      </c>
      <c r="T544" s="1122"/>
      <c r="U544" s="1134"/>
      <c r="V544" s="1134"/>
      <c r="W544" s="1134"/>
      <c r="X544" s="1133"/>
      <c r="Y544" s="1187"/>
      <c r="Z544" s="101"/>
      <c r="AA544" s="101"/>
      <c r="AB544" s="1186"/>
      <c r="AC544" s="1448"/>
      <c r="AD544" s="1448"/>
      <c r="AE544" s="1448"/>
      <c r="AF544" s="1448"/>
    </row>
    <row r="545" spans="1:32" ht="18.75" customHeight="1">
      <c r="A545" s="1130"/>
      <c r="B545" s="88"/>
      <c r="C545" s="1194"/>
      <c r="D545" s="1193"/>
      <c r="E545" s="452"/>
      <c r="F545" s="1128"/>
      <c r="G545" s="452"/>
      <c r="H545" s="1046" t="s">
        <v>286</v>
      </c>
      <c r="I545" s="1136" t="s">
        <v>1900</v>
      </c>
      <c r="J545" s="1122" t="s">
        <v>2330</v>
      </c>
      <c r="K545" s="1122"/>
      <c r="L545" s="1135" t="s">
        <v>1900</v>
      </c>
      <c r="M545" s="1122" t="s">
        <v>2377</v>
      </c>
      <c r="N545" s="1122"/>
      <c r="O545" s="1135" t="s">
        <v>1900</v>
      </c>
      <c r="P545" s="1122" t="s">
        <v>2376</v>
      </c>
      <c r="Q545" s="1134"/>
      <c r="R545" s="1135" t="s">
        <v>1900</v>
      </c>
      <c r="S545" s="1122" t="s">
        <v>2375</v>
      </c>
      <c r="T545" s="1145"/>
      <c r="U545" s="1132"/>
      <c r="V545" s="1132"/>
      <c r="W545" s="1132"/>
      <c r="X545" s="1131"/>
      <c r="Y545" s="1187"/>
      <c r="Z545" s="101"/>
      <c r="AA545" s="101"/>
      <c r="AB545" s="1186"/>
      <c r="AC545" s="1448"/>
      <c r="AD545" s="1448"/>
      <c r="AE545" s="1448"/>
      <c r="AF545" s="1448"/>
    </row>
    <row r="546" spans="1:32" ht="18.75" customHeight="1">
      <c r="A546" s="1130"/>
      <c r="B546" s="88"/>
      <c r="C546" s="1194"/>
      <c r="D546" s="1193"/>
      <c r="E546" s="452"/>
      <c r="F546" s="1128"/>
      <c r="G546" s="452"/>
      <c r="H546" s="1192" t="s">
        <v>2374</v>
      </c>
      <c r="I546" s="1191" t="s">
        <v>1900</v>
      </c>
      <c r="J546" s="1189" t="s">
        <v>2373</v>
      </c>
      <c r="K546" s="1189"/>
      <c r="L546" s="1190" t="s">
        <v>1900</v>
      </c>
      <c r="M546" s="1189" t="s">
        <v>2372</v>
      </c>
      <c r="N546" s="1189"/>
      <c r="O546" s="1190" t="s">
        <v>1900</v>
      </c>
      <c r="P546" s="1189" t="s">
        <v>2371</v>
      </c>
      <c r="Q546" s="1144"/>
      <c r="R546" s="1190"/>
      <c r="S546" s="1189"/>
      <c r="T546" s="1188"/>
      <c r="U546" s="1159"/>
      <c r="V546" s="1159"/>
      <c r="W546" s="1159"/>
      <c r="X546" s="1158"/>
      <c r="Y546" s="1187"/>
      <c r="Z546" s="101"/>
      <c r="AA546" s="101"/>
      <c r="AB546" s="1186"/>
      <c r="AC546" s="1449"/>
      <c r="AD546" s="1449"/>
      <c r="AE546" s="1449"/>
      <c r="AF546" s="1449"/>
    </row>
    <row r="547" spans="1:32" ht="18.75" customHeight="1">
      <c r="A547" s="91"/>
      <c r="B547" s="1054"/>
      <c r="C547" s="1185"/>
      <c r="D547" s="1184"/>
      <c r="E547" s="1119"/>
      <c r="F547" s="442"/>
      <c r="G547" s="1119"/>
      <c r="H547" s="1183" t="s">
        <v>2370</v>
      </c>
      <c r="I547" s="1182" t="s">
        <v>1900</v>
      </c>
      <c r="J547" s="1180" t="s">
        <v>2330</v>
      </c>
      <c r="K547" s="1180"/>
      <c r="L547" s="1181" t="s">
        <v>1900</v>
      </c>
      <c r="M547" s="1180" t="s">
        <v>2329</v>
      </c>
      <c r="N547" s="1180"/>
      <c r="O547" s="1180"/>
      <c r="P547" s="1180"/>
      <c r="Q547" s="1179"/>
      <c r="R547" s="1179"/>
      <c r="S547" s="1179"/>
      <c r="T547" s="1180"/>
      <c r="U547" s="1179"/>
      <c r="V547" s="1179"/>
      <c r="W547" s="1179"/>
      <c r="X547" s="1178"/>
      <c r="Y547" s="1177"/>
      <c r="Z547" s="1176"/>
      <c r="AA547" s="1176"/>
      <c r="AB547" s="1175"/>
      <c r="AC547" s="1450"/>
      <c r="AD547" s="1450"/>
      <c r="AE547" s="1450"/>
      <c r="AF547" s="1450"/>
    </row>
    <row r="548" spans="1:32" ht="18.75" customHeight="1">
      <c r="A548" s="41"/>
      <c r="B548" s="301"/>
      <c r="C548" s="1199"/>
      <c r="D548" s="1198"/>
      <c r="E548" s="1152"/>
      <c r="F548" s="1053"/>
      <c r="G548" s="1152"/>
      <c r="H548" s="1045" t="s">
        <v>203</v>
      </c>
      <c r="I548" s="1151" t="s">
        <v>1900</v>
      </c>
      <c r="J548" s="1150" t="s">
        <v>2397</v>
      </c>
      <c r="K548" s="1161"/>
      <c r="L548" s="1204"/>
      <c r="M548" s="1149" t="s">
        <v>1900</v>
      </c>
      <c r="N548" s="1150" t="s">
        <v>2391</v>
      </c>
      <c r="O548" s="1147"/>
      <c r="P548" s="1147"/>
      <c r="Q548" s="1147"/>
      <c r="R548" s="1147"/>
      <c r="S548" s="1147"/>
      <c r="T548" s="1147"/>
      <c r="U548" s="1147"/>
      <c r="V548" s="1147"/>
      <c r="W548" s="1147"/>
      <c r="X548" s="1146"/>
      <c r="Y548" s="1169" t="s">
        <v>1900</v>
      </c>
      <c r="Z548" s="22" t="s">
        <v>2393</v>
      </c>
      <c r="AA548" s="22"/>
      <c r="AB548" s="1196"/>
      <c r="AC548" s="1446"/>
      <c r="AD548" s="1446"/>
      <c r="AE548" s="1446"/>
      <c r="AF548" s="1446"/>
    </row>
    <row r="549" spans="1:32" ht="18.75" customHeight="1">
      <c r="A549" s="1130"/>
      <c r="B549" s="88"/>
      <c r="C549" s="1194"/>
      <c r="D549" s="1193"/>
      <c r="E549" s="452"/>
      <c r="F549" s="1128"/>
      <c r="G549" s="452"/>
      <c r="H549" s="1404" t="s">
        <v>197</v>
      </c>
      <c r="I549" s="1191" t="s">
        <v>1900</v>
      </c>
      <c r="J549" s="1189" t="s">
        <v>2330</v>
      </c>
      <c r="K549" s="1189"/>
      <c r="L549" s="1144"/>
      <c r="M549" s="1190" t="s">
        <v>1900</v>
      </c>
      <c r="N549" s="1189" t="s">
        <v>2389</v>
      </c>
      <c r="O549" s="1189"/>
      <c r="P549" s="1144"/>
      <c r="Q549" s="1190" t="s">
        <v>1900</v>
      </c>
      <c r="R549" s="1144" t="s">
        <v>2429</v>
      </c>
      <c r="S549" s="1144"/>
      <c r="T549" s="1144"/>
      <c r="U549" s="1190" t="s">
        <v>1900</v>
      </c>
      <c r="V549" s="1144" t="s">
        <v>2428</v>
      </c>
      <c r="W549" s="1144"/>
      <c r="X549" s="1143"/>
      <c r="Y549" s="1139" t="s">
        <v>1900</v>
      </c>
      <c r="Z549" s="2" t="s">
        <v>2390</v>
      </c>
      <c r="AA549" s="101"/>
      <c r="AB549" s="1186"/>
      <c r="AC549" s="1448"/>
      <c r="AD549" s="1448"/>
      <c r="AE549" s="1448"/>
      <c r="AF549" s="1448"/>
    </row>
    <row r="550" spans="1:32" ht="18.75" customHeight="1">
      <c r="A550" s="1130"/>
      <c r="B550" s="88"/>
      <c r="C550" s="1194"/>
      <c r="D550" s="1193"/>
      <c r="E550" s="452"/>
      <c r="F550" s="1128"/>
      <c r="G550" s="452"/>
      <c r="H550" s="1426"/>
      <c r="I550" s="1139" t="s">
        <v>1900</v>
      </c>
      <c r="J550" s="2" t="s">
        <v>2467</v>
      </c>
      <c r="K550" s="2"/>
      <c r="M550" s="473" t="s">
        <v>1900</v>
      </c>
      <c r="N550" s="2" t="s">
        <v>2466</v>
      </c>
      <c r="O550" s="2"/>
      <c r="Q550" s="473" t="s">
        <v>1900</v>
      </c>
      <c r="R550" s="1" t="s">
        <v>2465</v>
      </c>
      <c r="X550" s="89"/>
      <c r="Y550" s="1187"/>
      <c r="Z550" s="101"/>
      <c r="AA550" s="101"/>
      <c r="AB550" s="1186"/>
      <c r="AC550" s="1448"/>
      <c r="AD550" s="1448"/>
      <c r="AE550" s="1448"/>
      <c r="AF550" s="1448"/>
    </row>
    <row r="551" spans="1:32" ht="18.75" customHeight="1">
      <c r="A551" s="1130"/>
      <c r="B551" s="88"/>
      <c r="C551" s="1194"/>
      <c r="D551" s="1193"/>
      <c r="E551" s="452"/>
      <c r="F551" s="1128"/>
      <c r="G551" s="452"/>
      <c r="H551" s="1403"/>
      <c r="I551" s="1126" t="s">
        <v>1900</v>
      </c>
      <c r="J551" s="1124" t="s">
        <v>2464</v>
      </c>
      <c r="K551" s="1124"/>
      <c r="L551" s="1142"/>
      <c r="M551" s="1125"/>
      <c r="N551" s="1124"/>
      <c r="O551" s="1124"/>
      <c r="P551" s="1142"/>
      <c r="Q551" s="1125"/>
      <c r="R551" s="1142"/>
      <c r="S551" s="1142"/>
      <c r="T551" s="1142"/>
      <c r="U551" s="1142"/>
      <c r="V551" s="1142"/>
      <c r="W551" s="1142"/>
      <c r="X551" s="1141"/>
      <c r="Y551" s="1187"/>
      <c r="Z551" s="101"/>
      <c r="AA551" s="101"/>
      <c r="AB551" s="1186"/>
      <c r="AC551" s="1448"/>
      <c r="AD551" s="1448"/>
      <c r="AE551" s="1448"/>
      <c r="AF551" s="1448"/>
    </row>
    <row r="552" spans="1:32" ht="18.75" customHeight="1">
      <c r="A552" s="1130"/>
      <c r="B552" s="88"/>
      <c r="C552" s="1194"/>
      <c r="D552" s="1193"/>
      <c r="E552" s="452"/>
      <c r="F552" s="1128"/>
      <c r="G552" s="452"/>
      <c r="H552" s="1041" t="s">
        <v>204</v>
      </c>
      <c r="I552" s="1136" t="s">
        <v>1900</v>
      </c>
      <c r="J552" s="1122" t="s">
        <v>2341</v>
      </c>
      <c r="K552" s="1145"/>
      <c r="L552" s="1195"/>
      <c r="M552" s="1135" t="s">
        <v>1900</v>
      </c>
      <c r="N552" s="1122" t="s">
        <v>2340</v>
      </c>
      <c r="O552" s="1145"/>
      <c r="P552" s="1145"/>
      <c r="Q552" s="1145"/>
      <c r="R552" s="1145"/>
      <c r="S552" s="1145"/>
      <c r="T552" s="1145"/>
      <c r="U552" s="1145"/>
      <c r="V552" s="1145"/>
      <c r="W552" s="1145"/>
      <c r="X552" s="1202"/>
      <c r="Y552" s="1187"/>
      <c r="Z552" s="101"/>
      <c r="AA552" s="101"/>
      <c r="AB552" s="1186"/>
      <c r="AC552" s="1448"/>
      <c r="AD552" s="1448"/>
      <c r="AE552" s="1448"/>
      <c r="AF552" s="1448"/>
    </row>
    <row r="553" spans="1:32" ht="18.75" customHeight="1">
      <c r="A553" s="1130"/>
      <c r="B553" s="88"/>
      <c r="C553" s="1194"/>
      <c r="D553" s="1193"/>
      <c r="E553" s="452"/>
      <c r="F553" s="1128"/>
      <c r="G553" s="452"/>
      <c r="H553" s="1041" t="s">
        <v>216</v>
      </c>
      <c r="I553" s="1136" t="s">
        <v>1900</v>
      </c>
      <c r="J553" s="1122" t="s">
        <v>2384</v>
      </c>
      <c r="K553" s="1145"/>
      <c r="L553" s="1195"/>
      <c r="M553" s="1135" t="s">
        <v>1900</v>
      </c>
      <c r="N553" s="1122" t="s">
        <v>2383</v>
      </c>
      <c r="O553" s="1145"/>
      <c r="P553" s="1145"/>
      <c r="Q553" s="1145"/>
      <c r="R553" s="1145"/>
      <c r="S553" s="1145"/>
      <c r="T553" s="1145"/>
      <c r="U553" s="1145"/>
      <c r="V553" s="1145"/>
      <c r="W553" s="1145"/>
      <c r="X553" s="1202"/>
      <c r="Y553" s="1187"/>
      <c r="Z553" s="101"/>
      <c r="AA553" s="101"/>
      <c r="AB553" s="1186"/>
      <c r="AC553" s="1448"/>
      <c r="AD553" s="1448"/>
      <c r="AE553" s="1448"/>
      <c r="AF553" s="1448"/>
    </row>
    <row r="554" spans="1:32" ht="18.75" customHeight="1">
      <c r="A554" s="1130"/>
      <c r="B554" s="88"/>
      <c r="C554" s="1194"/>
      <c r="D554" s="1193"/>
      <c r="E554" s="452"/>
      <c r="F554" s="1128"/>
      <c r="G554" s="452"/>
      <c r="H554" s="1041" t="s">
        <v>1063</v>
      </c>
      <c r="I554" s="1136" t="s">
        <v>1900</v>
      </c>
      <c r="J554" s="1122" t="s">
        <v>2384</v>
      </c>
      <c r="K554" s="1145"/>
      <c r="L554" s="1195"/>
      <c r="M554" s="1135" t="s">
        <v>1900</v>
      </c>
      <c r="N554" s="1122" t="s">
        <v>2383</v>
      </c>
      <c r="O554" s="1145"/>
      <c r="P554" s="1145"/>
      <c r="Q554" s="1145"/>
      <c r="R554" s="1145"/>
      <c r="S554" s="1145"/>
      <c r="T554" s="1145"/>
      <c r="U554" s="1145"/>
      <c r="V554" s="1145"/>
      <c r="W554" s="1145"/>
      <c r="X554" s="1202"/>
      <c r="Y554" s="1187"/>
      <c r="Z554" s="101"/>
      <c r="AA554" s="101"/>
      <c r="AB554" s="1186"/>
      <c r="AC554" s="1448"/>
      <c r="AD554" s="1448"/>
      <c r="AE554" s="1448"/>
      <c r="AF554" s="1448"/>
    </row>
    <row r="555" spans="1:32" ht="18.75" customHeight="1">
      <c r="A555" s="1130"/>
      <c r="B555" s="88"/>
      <c r="C555" s="1194"/>
      <c r="D555" s="1193"/>
      <c r="E555" s="452"/>
      <c r="F555" s="1128"/>
      <c r="G555" s="452"/>
      <c r="H555" s="1405" t="s">
        <v>1066</v>
      </c>
      <c r="I555" s="1417" t="s">
        <v>1900</v>
      </c>
      <c r="J555" s="1413" t="s">
        <v>2330</v>
      </c>
      <c r="K555" s="1413"/>
      <c r="L555" s="1410" t="s">
        <v>1900</v>
      </c>
      <c r="M555" s="1413" t="s">
        <v>2329</v>
      </c>
      <c r="N555" s="1413"/>
      <c r="O555" s="1189"/>
      <c r="P555" s="1189"/>
      <c r="Q555" s="1189"/>
      <c r="R555" s="1189"/>
      <c r="S555" s="1189"/>
      <c r="T555" s="1189"/>
      <c r="U555" s="1189"/>
      <c r="V555" s="1189"/>
      <c r="W555" s="1189"/>
      <c r="X555" s="1207"/>
      <c r="Y555" s="1187"/>
      <c r="Z555" s="101"/>
      <c r="AA555" s="101"/>
      <c r="AB555" s="1186"/>
      <c r="AC555" s="1448"/>
      <c r="AD555" s="1448"/>
      <c r="AE555" s="1448"/>
      <c r="AF555" s="1448"/>
    </row>
    <row r="556" spans="1:32" ht="18.75" customHeight="1">
      <c r="A556" s="1130"/>
      <c r="B556" s="88"/>
      <c r="C556" s="1194"/>
      <c r="D556" s="1193"/>
      <c r="E556" s="452"/>
      <c r="F556" s="1128"/>
      <c r="G556" s="452"/>
      <c r="H556" s="1406"/>
      <c r="I556" s="1419"/>
      <c r="J556" s="1415"/>
      <c r="K556" s="1415"/>
      <c r="L556" s="1412"/>
      <c r="M556" s="1415"/>
      <c r="N556" s="1415"/>
      <c r="O556" s="1124"/>
      <c r="P556" s="1124"/>
      <c r="Q556" s="1124"/>
      <c r="R556" s="1124"/>
      <c r="S556" s="1124"/>
      <c r="T556" s="1124"/>
      <c r="U556" s="1124"/>
      <c r="V556" s="1124"/>
      <c r="W556" s="1124"/>
      <c r="X556" s="1206"/>
      <c r="Y556" s="1187"/>
      <c r="Z556" s="101"/>
      <c r="AA556" s="101"/>
      <c r="AB556" s="1186"/>
      <c r="AC556" s="1448"/>
      <c r="AD556" s="1448"/>
      <c r="AE556" s="1448"/>
      <c r="AF556" s="1448"/>
    </row>
    <row r="557" spans="1:32" ht="18.75" customHeight="1">
      <c r="A557" s="1139" t="s">
        <v>1900</v>
      </c>
      <c r="B557" s="88">
        <v>52</v>
      </c>
      <c r="C557" s="1194" t="s">
        <v>2463</v>
      </c>
      <c r="D557" s="1139" t="s">
        <v>1900</v>
      </c>
      <c r="E557" s="452" t="s">
        <v>2462</v>
      </c>
      <c r="F557" s="1128"/>
      <c r="G557" s="452"/>
      <c r="H557" s="1041" t="s">
        <v>228</v>
      </c>
      <c r="I557" s="1126" t="s">
        <v>1900</v>
      </c>
      <c r="J557" s="1124" t="s">
        <v>2330</v>
      </c>
      <c r="K557" s="1123"/>
      <c r="L557" s="1125" t="s">
        <v>1900</v>
      </c>
      <c r="M557" s="1124" t="s">
        <v>2329</v>
      </c>
      <c r="N557" s="1145"/>
      <c r="O557" s="1145"/>
      <c r="P557" s="1145"/>
      <c r="Q557" s="1145"/>
      <c r="R557" s="1145"/>
      <c r="S557" s="1145"/>
      <c r="T557" s="1145"/>
      <c r="U557" s="1145"/>
      <c r="V557" s="1145"/>
      <c r="W557" s="1145"/>
      <c r="X557" s="1202"/>
      <c r="Y557" s="1187"/>
      <c r="Z557" s="101"/>
      <c r="AA557" s="101"/>
      <c r="AB557" s="1186"/>
      <c r="AC557" s="1448"/>
      <c r="AD557" s="1448"/>
      <c r="AE557" s="1448"/>
      <c r="AF557" s="1448"/>
    </row>
    <row r="558" spans="1:32" ht="18.75" customHeight="1">
      <c r="A558" s="1130"/>
      <c r="B558" s="88"/>
      <c r="C558" s="1194"/>
      <c r="D558" s="1139" t="s">
        <v>1900</v>
      </c>
      <c r="E558" s="452" t="s">
        <v>2461</v>
      </c>
      <c r="F558" s="1128"/>
      <c r="G558" s="452"/>
      <c r="H558" s="1041" t="s">
        <v>207</v>
      </c>
      <c r="I558" s="1126" t="s">
        <v>1900</v>
      </c>
      <c r="J558" s="1124" t="s">
        <v>2330</v>
      </c>
      <c r="K558" s="1123"/>
      <c r="L558" s="1125" t="s">
        <v>1900</v>
      </c>
      <c r="M558" s="1124" t="s">
        <v>2329</v>
      </c>
      <c r="N558" s="1145"/>
      <c r="O558" s="1145"/>
      <c r="P558" s="1145"/>
      <c r="Q558" s="1145"/>
      <c r="R558" s="1145"/>
      <c r="S558" s="1145"/>
      <c r="T558" s="1145"/>
      <c r="U558" s="1145"/>
      <c r="V558" s="1145"/>
      <c r="W558" s="1145"/>
      <c r="X558" s="1202"/>
      <c r="Y558" s="1187"/>
      <c r="Z558" s="101"/>
      <c r="AA558" s="101"/>
      <c r="AB558" s="1186"/>
      <c r="AC558" s="1448"/>
      <c r="AD558" s="1448"/>
      <c r="AE558" s="1448"/>
      <c r="AF558" s="1448"/>
    </row>
    <row r="559" spans="1:32" ht="18.75" customHeight="1">
      <c r="A559" s="1130"/>
      <c r="B559" s="88"/>
      <c r="C559" s="1194"/>
      <c r="D559" s="1193"/>
      <c r="E559" s="452"/>
      <c r="F559" s="1128"/>
      <c r="G559" s="452"/>
      <c r="H559" s="1050" t="s">
        <v>412</v>
      </c>
      <c r="I559" s="1126" t="s">
        <v>1900</v>
      </c>
      <c r="J559" s="1124" t="s">
        <v>2330</v>
      </c>
      <c r="K559" s="1123"/>
      <c r="L559" s="1125" t="s">
        <v>1900</v>
      </c>
      <c r="M559" s="1124" t="s">
        <v>2329</v>
      </c>
      <c r="N559" s="1145"/>
      <c r="O559" s="1145"/>
      <c r="P559" s="1145"/>
      <c r="Q559" s="1145"/>
      <c r="R559" s="1145"/>
      <c r="S559" s="1145"/>
      <c r="T559" s="1145"/>
      <c r="U559" s="1145"/>
      <c r="V559" s="1145"/>
      <c r="W559" s="1145"/>
      <c r="X559" s="1202"/>
      <c r="Y559" s="1187"/>
      <c r="Z559" s="101"/>
      <c r="AA559" s="101"/>
      <c r="AB559" s="1186"/>
      <c r="AC559" s="1448"/>
      <c r="AD559" s="1448"/>
      <c r="AE559" s="1448"/>
      <c r="AF559" s="1448"/>
    </row>
    <row r="560" spans="1:32" ht="18.75" customHeight="1">
      <c r="A560" s="1130"/>
      <c r="B560" s="88"/>
      <c r="C560" s="1194"/>
      <c r="D560" s="1193"/>
      <c r="E560" s="452"/>
      <c r="F560" s="1128"/>
      <c r="G560" s="452"/>
      <c r="H560" s="1041" t="s">
        <v>195</v>
      </c>
      <c r="I560" s="1126" t="s">
        <v>1900</v>
      </c>
      <c r="J560" s="1124" t="s">
        <v>2330</v>
      </c>
      <c r="K560" s="1123"/>
      <c r="L560" s="1125" t="s">
        <v>1900</v>
      </c>
      <c r="M560" s="1124" t="s">
        <v>2329</v>
      </c>
      <c r="N560" s="1145"/>
      <c r="O560" s="1145"/>
      <c r="P560" s="1145"/>
      <c r="Q560" s="1145"/>
      <c r="R560" s="1145"/>
      <c r="S560" s="1145"/>
      <c r="T560" s="1145"/>
      <c r="U560" s="1145"/>
      <c r="V560" s="1145"/>
      <c r="W560" s="1145"/>
      <c r="X560" s="1202"/>
      <c r="Y560" s="1187"/>
      <c r="Z560" s="101"/>
      <c r="AA560" s="101"/>
      <c r="AB560" s="1186"/>
      <c r="AC560" s="1448"/>
      <c r="AD560" s="1448"/>
      <c r="AE560" s="1448"/>
      <c r="AF560" s="1448"/>
    </row>
    <row r="561" spans="1:32" ht="18.75" customHeight="1">
      <c r="A561" s="1130"/>
      <c r="B561" s="88"/>
      <c r="C561" s="1194"/>
      <c r="D561" s="1193"/>
      <c r="E561" s="452"/>
      <c r="F561" s="1128"/>
      <c r="G561" s="452"/>
      <c r="H561" s="1041" t="s">
        <v>1060</v>
      </c>
      <c r="I561" s="1126" t="s">
        <v>1900</v>
      </c>
      <c r="J561" s="1124" t="s">
        <v>2330</v>
      </c>
      <c r="K561" s="1123"/>
      <c r="L561" s="1125" t="s">
        <v>1900</v>
      </c>
      <c r="M561" s="1124" t="s">
        <v>2329</v>
      </c>
      <c r="N561" s="1145"/>
      <c r="O561" s="1145"/>
      <c r="P561" s="1145"/>
      <c r="Q561" s="1145"/>
      <c r="R561" s="1145"/>
      <c r="S561" s="1145"/>
      <c r="T561" s="1145"/>
      <c r="U561" s="1145"/>
      <c r="V561" s="1145"/>
      <c r="W561" s="1145"/>
      <c r="X561" s="1202"/>
      <c r="Y561" s="1187"/>
      <c r="Z561" s="101"/>
      <c r="AA561" s="101"/>
      <c r="AB561" s="1186"/>
      <c r="AC561" s="1448"/>
      <c r="AD561" s="1448"/>
      <c r="AE561" s="1448"/>
      <c r="AF561" s="1448"/>
    </row>
    <row r="562" spans="1:32" ht="18.75" customHeight="1">
      <c r="A562" s="1130"/>
      <c r="B562" s="88"/>
      <c r="C562" s="1194"/>
      <c r="D562" s="1193"/>
      <c r="E562" s="452"/>
      <c r="F562" s="1128"/>
      <c r="G562" s="452"/>
      <c r="H562" s="1041" t="s">
        <v>229</v>
      </c>
      <c r="I562" s="1126" t="s">
        <v>1900</v>
      </c>
      <c r="J562" s="1124" t="s">
        <v>2330</v>
      </c>
      <c r="K562" s="1123"/>
      <c r="L562" s="1125" t="s">
        <v>1900</v>
      </c>
      <c r="M562" s="1124" t="s">
        <v>2329</v>
      </c>
      <c r="N562" s="1145"/>
      <c r="O562" s="1145"/>
      <c r="P562" s="1145"/>
      <c r="Q562" s="1145"/>
      <c r="R562" s="1145"/>
      <c r="S562" s="1145"/>
      <c r="T562" s="1145"/>
      <c r="U562" s="1145"/>
      <c r="V562" s="1145"/>
      <c r="W562" s="1145"/>
      <c r="X562" s="1202"/>
      <c r="Y562" s="1187"/>
      <c r="Z562" s="101"/>
      <c r="AA562" s="101"/>
      <c r="AB562" s="1186"/>
      <c r="AC562" s="1448"/>
      <c r="AD562" s="1448"/>
      <c r="AE562" s="1448"/>
      <c r="AF562" s="1448"/>
    </row>
    <row r="563" spans="1:32" ht="18.75" customHeight="1">
      <c r="A563" s="1130"/>
      <c r="B563" s="88"/>
      <c r="C563" s="1194"/>
      <c r="D563" s="1193"/>
      <c r="E563" s="452"/>
      <c r="F563" s="1128"/>
      <c r="G563" s="452"/>
      <c r="H563" s="1041" t="s">
        <v>233</v>
      </c>
      <c r="I563" s="1136" t="s">
        <v>1900</v>
      </c>
      <c r="J563" s="1122" t="s">
        <v>2330</v>
      </c>
      <c r="K563" s="1122"/>
      <c r="L563" s="1135" t="s">
        <v>1900</v>
      </c>
      <c r="M563" s="1122" t="s">
        <v>2336</v>
      </c>
      <c r="N563" s="1122"/>
      <c r="O563" s="1135" t="s">
        <v>1900</v>
      </c>
      <c r="P563" s="1122" t="s">
        <v>2335</v>
      </c>
      <c r="Q563" s="1132"/>
      <c r="R563" s="1145"/>
      <c r="S563" s="1145"/>
      <c r="T563" s="1145"/>
      <c r="U563" s="1145"/>
      <c r="V563" s="1145"/>
      <c r="W563" s="1145"/>
      <c r="X563" s="1202"/>
      <c r="Y563" s="1187"/>
      <c r="Z563" s="101"/>
      <c r="AA563" s="101"/>
      <c r="AB563" s="1186"/>
      <c r="AC563" s="1448"/>
      <c r="AD563" s="1448"/>
      <c r="AE563" s="1448"/>
      <c r="AF563" s="1448"/>
    </row>
    <row r="564" spans="1:32" ht="18.75" customHeight="1">
      <c r="A564" s="1130"/>
      <c r="B564" s="88"/>
      <c r="C564" s="1194"/>
      <c r="D564" s="1193"/>
      <c r="E564" s="452"/>
      <c r="F564" s="1128"/>
      <c r="G564" s="452"/>
      <c r="H564" s="1041" t="s">
        <v>235</v>
      </c>
      <c r="I564" s="1136" t="s">
        <v>1900</v>
      </c>
      <c r="J564" s="1122" t="s">
        <v>2330</v>
      </c>
      <c r="K564" s="1122"/>
      <c r="L564" s="1135" t="s">
        <v>1900</v>
      </c>
      <c r="M564" s="1122" t="s">
        <v>2377</v>
      </c>
      <c r="N564" s="1122"/>
      <c r="O564" s="1135" t="s">
        <v>1900</v>
      </c>
      <c r="P564" s="1122" t="s">
        <v>2376</v>
      </c>
      <c r="Q564" s="1134"/>
      <c r="R564" s="1135" t="s">
        <v>1900</v>
      </c>
      <c r="S564" s="1122" t="s">
        <v>2378</v>
      </c>
      <c r="T564" s="1122"/>
      <c r="U564" s="1122"/>
      <c r="V564" s="1122"/>
      <c r="W564" s="1122"/>
      <c r="X564" s="1121"/>
      <c r="Y564" s="1187"/>
      <c r="Z564" s="101"/>
      <c r="AA564" s="101"/>
      <c r="AB564" s="1186"/>
      <c r="AC564" s="1448"/>
      <c r="AD564" s="1448"/>
      <c r="AE564" s="1448"/>
      <c r="AF564" s="1448"/>
    </row>
    <row r="565" spans="1:32" ht="18.75" customHeight="1">
      <c r="A565" s="1130"/>
      <c r="B565" s="88"/>
      <c r="C565" s="1194"/>
      <c r="D565" s="1193"/>
      <c r="E565" s="452"/>
      <c r="F565" s="1128"/>
      <c r="G565" s="452"/>
      <c r="H565" s="1046" t="s">
        <v>286</v>
      </c>
      <c r="I565" s="1136" t="s">
        <v>1900</v>
      </c>
      <c r="J565" s="1122" t="s">
        <v>2330</v>
      </c>
      <c r="K565" s="1122"/>
      <c r="L565" s="1135" t="s">
        <v>1900</v>
      </c>
      <c r="M565" s="1122" t="s">
        <v>2377</v>
      </c>
      <c r="N565" s="1122"/>
      <c r="O565" s="1135" t="s">
        <v>1900</v>
      </c>
      <c r="P565" s="1122" t="s">
        <v>2376</v>
      </c>
      <c r="Q565" s="1134"/>
      <c r="R565" s="1135" t="s">
        <v>1900</v>
      </c>
      <c r="S565" s="1122" t="s">
        <v>2375</v>
      </c>
      <c r="T565" s="1145"/>
      <c r="U565" s="1145"/>
      <c r="V565" s="1145"/>
      <c r="W565" s="1145"/>
      <c r="X565" s="1202"/>
      <c r="Y565" s="1187"/>
      <c r="Z565" s="101"/>
      <c r="AA565" s="101"/>
      <c r="AB565" s="1186"/>
      <c r="AC565" s="1448"/>
      <c r="AD565" s="1448"/>
      <c r="AE565" s="1448"/>
      <c r="AF565" s="1448"/>
    </row>
    <row r="566" spans="1:32" ht="18.75" customHeight="1">
      <c r="A566" s="1130"/>
      <c r="B566" s="88"/>
      <c r="C566" s="1194"/>
      <c r="D566" s="1193"/>
      <c r="E566" s="452"/>
      <c r="F566" s="1128"/>
      <c r="G566" s="452"/>
      <c r="H566" s="1192" t="s">
        <v>2374</v>
      </c>
      <c r="I566" s="1191" t="s">
        <v>1900</v>
      </c>
      <c r="J566" s="1189" t="s">
        <v>2373</v>
      </c>
      <c r="K566" s="1189"/>
      <c r="L566" s="1190" t="s">
        <v>1900</v>
      </c>
      <c r="M566" s="1189" t="s">
        <v>2372</v>
      </c>
      <c r="N566" s="1189"/>
      <c r="O566" s="1190" t="s">
        <v>1900</v>
      </c>
      <c r="P566" s="1189" t="s">
        <v>2371</v>
      </c>
      <c r="Q566" s="1144"/>
      <c r="R566" s="1190"/>
      <c r="S566" s="1189"/>
      <c r="T566" s="1188"/>
      <c r="U566" s="1188"/>
      <c r="V566" s="1188"/>
      <c r="W566" s="1188"/>
      <c r="X566" s="1201"/>
      <c r="Y566" s="1187"/>
      <c r="Z566" s="101"/>
      <c r="AA566" s="101"/>
      <c r="AB566" s="1186"/>
      <c r="AC566" s="1449"/>
      <c r="AD566" s="1449"/>
      <c r="AE566" s="1449"/>
      <c r="AF566" s="1449"/>
    </row>
    <row r="567" spans="1:32" ht="18.75" customHeight="1">
      <c r="A567" s="91"/>
      <c r="B567" s="1054"/>
      <c r="C567" s="1185"/>
      <c r="D567" s="1184"/>
      <c r="E567" s="1119"/>
      <c r="F567" s="442"/>
      <c r="G567" s="1119"/>
      <c r="H567" s="1183" t="s">
        <v>2370</v>
      </c>
      <c r="I567" s="1182" t="s">
        <v>1900</v>
      </c>
      <c r="J567" s="1180" t="s">
        <v>2330</v>
      </c>
      <c r="K567" s="1180"/>
      <c r="L567" s="1181" t="s">
        <v>1900</v>
      </c>
      <c r="M567" s="1180" t="s">
        <v>2329</v>
      </c>
      <c r="N567" s="1180"/>
      <c r="O567" s="1180"/>
      <c r="P567" s="1180"/>
      <c r="Q567" s="1179"/>
      <c r="R567" s="1179"/>
      <c r="S567" s="1179"/>
      <c r="T567" s="1180"/>
      <c r="U567" s="1180"/>
      <c r="V567" s="1180"/>
      <c r="W567" s="1180"/>
      <c r="X567" s="1200"/>
      <c r="Y567" s="1177"/>
      <c r="Z567" s="1176"/>
      <c r="AA567" s="1176"/>
      <c r="AB567" s="1175"/>
      <c r="AC567" s="1450"/>
      <c r="AD567" s="1450"/>
      <c r="AE567" s="1450"/>
      <c r="AF567" s="1450"/>
    </row>
    <row r="568" spans="1:32" ht="18.75" customHeight="1">
      <c r="A568" s="41"/>
      <c r="B568" s="301"/>
      <c r="C568" s="1162"/>
      <c r="D568" s="6"/>
      <c r="E568" s="23"/>
      <c r="F568" s="6"/>
      <c r="G568" s="23"/>
      <c r="H568" s="1402" t="s">
        <v>203</v>
      </c>
      <c r="I568" s="1169" t="s">
        <v>1900</v>
      </c>
      <c r="J568" s="22" t="s">
        <v>2397</v>
      </c>
      <c r="K568" s="1055"/>
      <c r="L568" s="438"/>
      <c r="M568" s="1197" t="s">
        <v>1900</v>
      </c>
      <c r="N568" s="22" t="s">
        <v>2396</v>
      </c>
      <c r="O568" s="7"/>
      <c r="P568" s="7"/>
      <c r="Q568" s="1197" t="s">
        <v>1900</v>
      </c>
      <c r="R568" s="22" t="s">
        <v>2395</v>
      </c>
      <c r="S568" s="7"/>
      <c r="T568" s="7"/>
      <c r="U568" s="1197" t="s">
        <v>1900</v>
      </c>
      <c r="V568" s="22" t="s">
        <v>2392</v>
      </c>
      <c r="W568" s="7"/>
      <c r="X568" s="4"/>
      <c r="Y568" s="1169" t="s">
        <v>1900</v>
      </c>
      <c r="Z568" s="22" t="s">
        <v>2393</v>
      </c>
      <c r="AA568" s="22"/>
      <c r="AB568" s="1196"/>
      <c r="AC568" s="1446"/>
      <c r="AD568" s="1446"/>
      <c r="AE568" s="1446"/>
      <c r="AF568" s="1446"/>
    </row>
    <row r="569" spans="1:32" ht="18.75" customHeight="1">
      <c r="A569" s="1130"/>
      <c r="B569" s="88"/>
      <c r="C569" s="1129"/>
      <c r="D569" s="863"/>
      <c r="E569" s="315"/>
      <c r="F569" s="863"/>
      <c r="G569" s="315"/>
      <c r="H569" s="1403"/>
      <c r="I569" s="1126" t="s">
        <v>1900</v>
      </c>
      <c r="J569" s="1124" t="s">
        <v>2391</v>
      </c>
      <c r="K569" s="1123"/>
      <c r="L569" s="1205"/>
      <c r="M569" s="1125" t="s">
        <v>1900</v>
      </c>
      <c r="N569" s="1124" t="s">
        <v>2394</v>
      </c>
      <c r="O569" s="1142"/>
      <c r="P569" s="1142"/>
      <c r="Q569" s="1142"/>
      <c r="R569" s="1142"/>
      <c r="S569" s="1142"/>
      <c r="T569" s="1142"/>
      <c r="U569" s="1142"/>
      <c r="V569" s="1142"/>
      <c r="W569" s="1142"/>
      <c r="X569" s="1141"/>
      <c r="Y569" s="1139" t="s">
        <v>1900</v>
      </c>
      <c r="Z569" s="2" t="s">
        <v>2390</v>
      </c>
      <c r="AA569" s="101"/>
      <c r="AB569" s="1186"/>
      <c r="AC569" s="1447"/>
      <c r="AD569" s="1447"/>
      <c r="AE569" s="1447"/>
      <c r="AF569" s="1447"/>
    </row>
    <row r="570" spans="1:32" ht="18.75" customHeight="1">
      <c r="A570" s="1130"/>
      <c r="B570" s="88"/>
      <c r="C570" s="1129"/>
      <c r="D570" s="863"/>
      <c r="E570" s="315"/>
      <c r="F570" s="863"/>
      <c r="G570" s="315"/>
      <c r="H570" s="1404" t="s">
        <v>197</v>
      </c>
      <c r="I570" s="1191" t="s">
        <v>1900</v>
      </c>
      <c r="J570" s="1189" t="s">
        <v>2330</v>
      </c>
      <c r="K570" s="1189"/>
      <c r="L570" s="1144"/>
      <c r="M570" s="1190" t="s">
        <v>1900</v>
      </c>
      <c r="N570" s="1189" t="s">
        <v>2389</v>
      </c>
      <c r="O570" s="1189"/>
      <c r="P570" s="1144"/>
      <c r="Q570" s="1190" t="s">
        <v>1900</v>
      </c>
      <c r="R570" s="1144" t="s">
        <v>2429</v>
      </c>
      <c r="S570" s="1144"/>
      <c r="T570" s="1144"/>
      <c r="U570" s="1190" t="s">
        <v>1900</v>
      </c>
      <c r="V570" s="1144" t="s">
        <v>2428</v>
      </c>
      <c r="W570" s="1159"/>
      <c r="X570" s="1158"/>
      <c r="Y570" s="1187"/>
      <c r="Z570" s="101"/>
      <c r="AA570" s="101"/>
      <c r="AB570" s="1186"/>
      <c r="AC570" s="1448"/>
      <c r="AD570" s="1448"/>
      <c r="AE570" s="1448"/>
      <c r="AF570" s="1448"/>
    </row>
    <row r="571" spans="1:32" ht="18.75" customHeight="1">
      <c r="A571" s="1130"/>
      <c r="B571" s="88"/>
      <c r="C571" s="1129"/>
      <c r="D571" s="863"/>
      <c r="E571" s="315"/>
      <c r="F571" s="863"/>
      <c r="G571" s="315"/>
      <c r="H571" s="1403"/>
      <c r="I571" s="1126" t="s">
        <v>1900</v>
      </c>
      <c r="J571" s="1142" t="s">
        <v>2427</v>
      </c>
      <c r="K571" s="1124"/>
      <c r="L571" s="1142"/>
      <c r="M571" s="1124"/>
      <c r="N571" s="1124"/>
      <c r="O571" s="1124"/>
      <c r="P571" s="1142"/>
      <c r="Q571" s="1142"/>
      <c r="R571" s="1142"/>
      <c r="S571" s="1142"/>
      <c r="T571" s="1142"/>
      <c r="U571" s="1142"/>
      <c r="V571" s="1142"/>
      <c r="W571" s="1157"/>
      <c r="X571" s="1156"/>
      <c r="Y571" s="1187"/>
      <c r="Z571" s="101"/>
      <c r="AA571" s="101"/>
      <c r="AB571" s="1186"/>
      <c r="AC571" s="1448"/>
      <c r="AD571" s="1448"/>
      <c r="AE571" s="1448"/>
      <c r="AF571" s="1448"/>
    </row>
    <row r="572" spans="1:32" ht="18.75" customHeight="1">
      <c r="A572" s="1130"/>
      <c r="B572" s="88"/>
      <c r="C572" s="1129"/>
      <c r="D572" s="863"/>
      <c r="E572" s="315"/>
      <c r="F572" s="863"/>
      <c r="G572" s="315"/>
      <c r="H572" s="1043" t="s">
        <v>826</v>
      </c>
      <c r="I572" s="1136" t="s">
        <v>1900</v>
      </c>
      <c r="J572" s="1122" t="s">
        <v>2380</v>
      </c>
      <c r="K572" s="1145"/>
      <c r="L572" s="1195"/>
      <c r="M572" s="1135" t="s">
        <v>1900</v>
      </c>
      <c r="N572" s="1122" t="s">
        <v>2379</v>
      </c>
      <c r="O572" s="1132"/>
      <c r="P572" s="1132"/>
      <c r="Q572" s="1132"/>
      <c r="R572" s="1132"/>
      <c r="S572" s="1132"/>
      <c r="T572" s="1132"/>
      <c r="U572" s="1132"/>
      <c r="V572" s="1132"/>
      <c r="W572" s="1132"/>
      <c r="X572" s="1131"/>
      <c r="Y572" s="1187"/>
      <c r="Z572" s="101"/>
      <c r="AA572" s="101"/>
      <c r="AB572" s="1186"/>
      <c r="AC572" s="1448"/>
      <c r="AD572" s="1448"/>
      <c r="AE572" s="1448"/>
      <c r="AF572" s="1448"/>
    </row>
    <row r="573" spans="1:32" ht="18.75" customHeight="1">
      <c r="A573" s="1130"/>
      <c r="B573" s="88"/>
      <c r="C573" s="1129"/>
      <c r="D573" s="863"/>
      <c r="E573" s="315"/>
      <c r="F573" s="863"/>
      <c r="G573" s="315"/>
      <c r="H573" s="1041" t="s">
        <v>216</v>
      </c>
      <c r="I573" s="1136" t="s">
        <v>1900</v>
      </c>
      <c r="J573" s="1122" t="s">
        <v>2384</v>
      </c>
      <c r="K573" s="1145"/>
      <c r="L573" s="1195"/>
      <c r="M573" s="1135" t="s">
        <v>1900</v>
      </c>
      <c r="N573" s="1122" t="s">
        <v>2383</v>
      </c>
      <c r="O573" s="1145"/>
      <c r="P573" s="1132"/>
      <c r="Q573" s="1132"/>
      <c r="R573" s="1132"/>
      <c r="S573" s="1132"/>
      <c r="T573" s="1132"/>
      <c r="U573" s="1132"/>
      <c r="V573" s="1132"/>
      <c r="W573" s="1132"/>
      <c r="X573" s="1131"/>
      <c r="Y573" s="1187"/>
      <c r="Z573" s="101"/>
      <c r="AA573" s="101"/>
      <c r="AB573" s="1186"/>
      <c r="AC573" s="1448"/>
      <c r="AD573" s="1448"/>
      <c r="AE573" s="1448"/>
      <c r="AF573" s="1448"/>
    </row>
    <row r="574" spans="1:32" ht="18.75" customHeight="1">
      <c r="A574" s="1130"/>
      <c r="B574" s="88"/>
      <c r="C574" s="1129"/>
      <c r="D574" s="863"/>
      <c r="E574" s="315"/>
      <c r="F574" s="863"/>
      <c r="G574" s="315"/>
      <c r="H574" s="1041" t="s">
        <v>1127</v>
      </c>
      <c r="I574" s="1126" t="s">
        <v>1900</v>
      </c>
      <c r="J574" s="1124" t="s">
        <v>2330</v>
      </c>
      <c r="K574" s="1123"/>
      <c r="L574" s="1125" t="s">
        <v>1900</v>
      </c>
      <c r="M574" s="1124" t="s">
        <v>2329</v>
      </c>
      <c r="N574" s="1145"/>
      <c r="O574" s="1132"/>
      <c r="P574" s="1132"/>
      <c r="Q574" s="1132"/>
      <c r="R574" s="1132"/>
      <c r="S574" s="1132"/>
      <c r="T574" s="1132"/>
      <c r="U574" s="1132"/>
      <c r="V574" s="1132"/>
      <c r="W574" s="1132"/>
      <c r="X574" s="1131"/>
      <c r="Y574" s="1187"/>
      <c r="Z574" s="101"/>
      <c r="AA574" s="101"/>
      <c r="AB574" s="1186"/>
      <c r="AC574" s="1448"/>
      <c r="AD574" s="1448"/>
      <c r="AE574" s="1448"/>
      <c r="AF574" s="1448"/>
    </row>
    <row r="575" spans="1:32" ht="18.75" customHeight="1">
      <c r="A575" s="1130"/>
      <c r="B575" s="88"/>
      <c r="C575" s="1129"/>
      <c r="D575" s="863"/>
      <c r="E575" s="315"/>
      <c r="F575" s="863"/>
      <c r="G575" s="315"/>
      <c r="H575" s="1041" t="s">
        <v>1063</v>
      </c>
      <c r="I575" s="1136" t="s">
        <v>1900</v>
      </c>
      <c r="J575" s="1122" t="s">
        <v>2384</v>
      </c>
      <c r="K575" s="1145"/>
      <c r="L575" s="1195"/>
      <c r="M575" s="1135" t="s">
        <v>1900</v>
      </c>
      <c r="N575" s="1122" t="s">
        <v>2383</v>
      </c>
      <c r="O575" s="1132"/>
      <c r="P575" s="1132"/>
      <c r="Q575" s="1132"/>
      <c r="R575" s="1132"/>
      <c r="S575" s="1132"/>
      <c r="T575" s="1132"/>
      <c r="U575" s="1132"/>
      <c r="V575" s="1132"/>
      <c r="W575" s="1132"/>
      <c r="X575" s="1131"/>
      <c r="Y575" s="1187"/>
      <c r="Z575" s="101"/>
      <c r="AA575" s="101"/>
      <c r="AB575" s="1186"/>
      <c r="AC575" s="1448"/>
      <c r="AD575" s="1448"/>
      <c r="AE575" s="1448"/>
      <c r="AF575" s="1448"/>
    </row>
    <row r="576" spans="1:32" ht="18.75" customHeight="1">
      <c r="A576" s="1130"/>
      <c r="B576" s="88"/>
      <c r="C576" s="1129"/>
      <c r="D576" s="863"/>
      <c r="E576" s="315"/>
      <c r="F576" s="473" t="s">
        <v>1900</v>
      </c>
      <c r="G576" s="315" t="s">
        <v>2460</v>
      </c>
      <c r="H576" s="1405" t="s">
        <v>1066</v>
      </c>
      <c r="I576" s="1417" t="s">
        <v>1900</v>
      </c>
      <c r="J576" s="1413" t="s">
        <v>2330</v>
      </c>
      <c r="K576" s="1413"/>
      <c r="L576" s="1410" t="s">
        <v>1900</v>
      </c>
      <c r="M576" s="1413" t="s">
        <v>2329</v>
      </c>
      <c r="N576" s="1413"/>
      <c r="O576" s="1144"/>
      <c r="P576" s="1144"/>
      <c r="Q576" s="1144"/>
      <c r="R576" s="1144"/>
      <c r="S576" s="1144"/>
      <c r="T576" s="1144"/>
      <c r="U576" s="1144"/>
      <c r="V576" s="1144"/>
      <c r="W576" s="1144"/>
      <c r="X576" s="1143"/>
      <c r="Y576" s="1187"/>
      <c r="Z576" s="101"/>
      <c r="AA576" s="101"/>
      <c r="AB576" s="1186"/>
      <c r="AC576" s="1448"/>
      <c r="AD576" s="1448"/>
      <c r="AE576" s="1448"/>
      <c r="AF576" s="1448"/>
    </row>
    <row r="577" spans="1:32" ht="18.75" customHeight="1">
      <c r="A577" s="1130"/>
      <c r="B577" s="88"/>
      <c r="C577" s="1129"/>
      <c r="D577" s="863"/>
      <c r="E577" s="315"/>
      <c r="F577" s="863"/>
      <c r="G577" s="315" t="s">
        <v>2443</v>
      </c>
      <c r="H577" s="1406"/>
      <c r="I577" s="1419"/>
      <c r="J577" s="1415"/>
      <c r="K577" s="1415"/>
      <c r="L577" s="1412"/>
      <c r="M577" s="1415"/>
      <c r="N577" s="1415"/>
      <c r="O577" s="1142"/>
      <c r="P577" s="1142"/>
      <c r="Q577" s="1142"/>
      <c r="R577" s="1142"/>
      <c r="S577" s="1142"/>
      <c r="T577" s="1142"/>
      <c r="U577" s="1142"/>
      <c r="V577" s="1142"/>
      <c r="W577" s="1142"/>
      <c r="X577" s="1141"/>
      <c r="Y577" s="1187"/>
      <c r="Z577" s="101"/>
      <c r="AA577" s="101"/>
      <c r="AB577" s="1186"/>
      <c r="AC577" s="1448"/>
      <c r="AD577" s="1448"/>
      <c r="AE577" s="1448"/>
      <c r="AF577" s="1448"/>
    </row>
    <row r="578" spans="1:32" ht="18.75" customHeight="1">
      <c r="A578" s="1130"/>
      <c r="B578" s="88"/>
      <c r="C578" s="1129"/>
      <c r="D578" s="863"/>
      <c r="E578" s="315"/>
      <c r="F578" s="473" t="s">
        <v>1900</v>
      </c>
      <c r="G578" s="315" t="s">
        <v>2459</v>
      </c>
      <c r="H578" s="1041" t="s">
        <v>211</v>
      </c>
      <c r="I578" s="1136" t="s">
        <v>1900</v>
      </c>
      <c r="J578" s="1122" t="s">
        <v>2380</v>
      </c>
      <c r="K578" s="1145"/>
      <c r="L578" s="1195"/>
      <c r="M578" s="1135" t="s">
        <v>1900</v>
      </c>
      <c r="N578" s="1122" t="s">
        <v>2379</v>
      </c>
      <c r="O578" s="1132"/>
      <c r="P578" s="1132"/>
      <c r="Q578" s="1132"/>
      <c r="R578" s="1132"/>
      <c r="S578" s="1132"/>
      <c r="T578" s="1132"/>
      <c r="U578" s="1132"/>
      <c r="V578" s="1132"/>
      <c r="W578" s="1132"/>
      <c r="X578" s="1131"/>
      <c r="Y578" s="1187"/>
      <c r="Z578" s="101"/>
      <c r="AA578" s="101"/>
      <c r="AB578" s="1186"/>
      <c r="AC578" s="1448"/>
      <c r="AD578" s="1448"/>
      <c r="AE578" s="1448"/>
      <c r="AF578" s="1448"/>
    </row>
    <row r="579" spans="1:32" ht="18.75" customHeight="1">
      <c r="A579" s="1130"/>
      <c r="B579" s="88"/>
      <c r="C579" s="1129"/>
      <c r="D579" s="863"/>
      <c r="E579" s="315"/>
      <c r="F579" s="863"/>
      <c r="G579" s="315" t="s">
        <v>2440</v>
      </c>
      <c r="H579" s="1041" t="s">
        <v>208</v>
      </c>
      <c r="I579" s="1136" t="s">
        <v>1900</v>
      </c>
      <c r="J579" s="1122" t="s">
        <v>2448</v>
      </c>
      <c r="K579" s="1145"/>
      <c r="L579" s="1195"/>
      <c r="M579" s="1135" t="s">
        <v>1900</v>
      </c>
      <c r="N579" s="1122" t="s">
        <v>2447</v>
      </c>
      <c r="O579" s="1132"/>
      <c r="P579" s="1132"/>
      <c r="Q579" s="1132"/>
      <c r="R579" s="1132"/>
      <c r="S579" s="1132"/>
      <c r="T579" s="1132"/>
      <c r="U579" s="1132"/>
      <c r="V579" s="1132"/>
      <c r="W579" s="1132"/>
      <c r="X579" s="1131"/>
      <c r="Y579" s="1187"/>
      <c r="Z579" s="101"/>
      <c r="AA579" s="101"/>
      <c r="AB579" s="1186"/>
      <c r="AC579" s="1448"/>
      <c r="AD579" s="1448"/>
      <c r="AE579" s="1448"/>
      <c r="AF579" s="1448"/>
    </row>
    <row r="580" spans="1:32" ht="18.75" customHeight="1">
      <c r="A580" s="1139" t="s">
        <v>1900</v>
      </c>
      <c r="B580" s="88">
        <v>53</v>
      </c>
      <c r="C580" s="1129" t="s">
        <v>2430</v>
      </c>
      <c r="D580" s="473" t="s">
        <v>1900</v>
      </c>
      <c r="E580" s="315" t="s">
        <v>2458</v>
      </c>
      <c r="F580" s="473" t="s">
        <v>1900</v>
      </c>
      <c r="G580" s="315" t="s">
        <v>2457</v>
      </c>
      <c r="H580" s="1041" t="s">
        <v>413</v>
      </c>
      <c r="I580" s="1126" t="s">
        <v>1900</v>
      </c>
      <c r="J580" s="1124" t="s">
        <v>2330</v>
      </c>
      <c r="K580" s="1123"/>
      <c r="L580" s="1125" t="s">
        <v>1900</v>
      </c>
      <c r="M580" s="1124" t="s">
        <v>2329</v>
      </c>
      <c r="N580" s="1145"/>
      <c r="O580" s="1132"/>
      <c r="P580" s="1132"/>
      <c r="Q580" s="1132"/>
      <c r="R580" s="1132"/>
      <c r="S580" s="1132"/>
      <c r="T580" s="1132"/>
      <c r="U580" s="1132"/>
      <c r="V580" s="1132"/>
      <c r="W580" s="1132"/>
      <c r="X580" s="1131"/>
      <c r="Y580" s="1187"/>
      <c r="Z580" s="101"/>
      <c r="AA580" s="101"/>
      <c r="AB580" s="1186"/>
      <c r="AC580" s="1448"/>
      <c r="AD580" s="1448"/>
      <c r="AE580" s="1448"/>
      <c r="AF580" s="1448"/>
    </row>
    <row r="581" spans="1:32" ht="18.75" customHeight="1">
      <c r="A581" s="1130"/>
      <c r="B581" s="88"/>
      <c r="C581" s="1129"/>
      <c r="D581" s="863"/>
      <c r="E581" s="315"/>
      <c r="F581" s="863"/>
      <c r="G581" s="315" t="s">
        <v>2438</v>
      </c>
      <c r="H581" s="1041" t="s">
        <v>229</v>
      </c>
      <c r="I581" s="1126" t="s">
        <v>1900</v>
      </c>
      <c r="J581" s="1124" t="s">
        <v>2330</v>
      </c>
      <c r="K581" s="1123"/>
      <c r="L581" s="1125" t="s">
        <v>1900</v>
      </c>
      <c r="M581" s="1124" t="s">
        <v>2329</v>
      </c>
      <c r="N581" s="1145"/>
      <c r="O581" s="1132"/>
      <c r="P581" s="1132"/>
      <c r="Q581" s="1132"/>
      <c r="R581" s="1132"/>
      <c r="S581" s="1132"/>
      <c r="T581" s="1132"/>
      <c r="U581" s="1132"/>
      <c r="V581" s="1132"/>
      <c r="W581" s="1132"/>
      <c r="X581" s="1131"/>
      <c r="Y581" s="1187"/>
      <c r="Z581" s="101"/>
      <c r="AA581" s="101"/>
      <c r="AB581" s="1186"/>
      <c r="AC581" s="1448"/>
      <c r="AD581" s="1448"/>
      <c r="AE581" s="1448"/>
      <c r="AF581" s="1448"/>
    </row>
    <row r="582" spans="1:32" ht="18.75" customHeight="1">
      <c r="A582" s="1130"/>
      <c r="B582" s="88"/>
      <c r="C582" s="1129"/>
      <c r="D582" s="863"/>
      <c r="E582" s="315"/>
      <c r="F582" s="473" t="s">
        <v>1900</v>
      </c>
      <c r="G582" s="315" t="s">
        <v>2456</v>
      </c>
      <c r="H582" s="1404" t="s">
        <v>209</v>
      </c>
      <c r="I582" s="1191" t="s">
        <v>1900</v>
      </c>
      <c r="J582" s="1189" t="s">
        <v>2405</v>
      </c>
      <c r="K582" s="1189"/>
      <c r="L582" s="1159"/>
      <c r="M582" s="1159"/>
      <c r="N582" s="1159"/>
      <c r="O582" s="1159"/>
      <c r="P582" s="1190" t="s">
        <v>1900</v>
      </c>
      <c r="Q582" s="1189" t="s">
        <v>2404</v>
      </c>
      <c r="R582" s="1159"/>
      <c r="S582" s="1159"/>
      <c r="T582" s="1159"/>
      <c r="U582" s="1159"/>
      <c r="V582" s="1159"/>
      <c r="W582" s="1159"/>
      <c r="X582" s="1158"/>
      <c r="Y582" s="1187"/>
      <c r="Z582" s="101"/>
      <c r="AA582" s="101"/>
      <c r="AB582" s="1186"/>
      <c r="AC582" s="1448"/>
      <c r="AD582" s="1448"/>
      <c r="AE582" s="1448"/>
      <c r="AF582" s="1448"/>
    </row>
    <row r="583" spans="1:32" ht="18.75" customHeight="1">
      <c r="A583" s="1130"/>
      <c r="B583" s="88"/>
      <c r="C583" s="1129"/>
      <c r="D583" s="863"/>
      <c r="E583" s="315"/>
      <c r="F583" s="863"/>
      <c r="G583" s="315" t="s">
        <v>2443</v>
      </c>
      <c r="H583" s="1403"/>
      <c r="I583" s="1126" t="s">
        <v>1900</v>
      </c>
      <c r="J583" s="1124" t="s">
        <v>2403</v>
      </c>
      <c r="K583" s="1157"/>
      <c r="L583" s="1157"/>
      <c r="M583" s="1157"/>
      <c r="N583" s="1157"/>
      <c r="O583" s="1157"/>
      <c r="P583" s="1157"/>
      <c r="Q583" s="1142"/>
      <c r="R583" s="1157"/>
      <c r="S583" s="1157"/>
      <c r="T583" s="1157"/>
      <c r="U583" s="1157"/>
      <c r="V583" s="1157"/>
      <c r="W583" s="1157"/>
      <c r="X583" s="1156"/>
      <c r="Y583" s="1187"/>
      <c r="Z583" s="101"/>
      <c r="AA583" s="101"/>
      <c r="AB583" s="1186"/>
      <c r="AC583" s="1448"/>
      <c r="AD583" s="1448"/>
      <c r="AE583" s="1448"/>
      <c r="AF583" s="1448"/>
    </row>
    <row r="584" spans="1:32" ht="18.75" customHeight="1">
      <c r="A584" s="1130"/>
      <c r="B584" s="88"/>
      <c r="C584" s="1129"/>
      <c r="D584" s="863"/>
      <c r="E584" s="315"/>
      <c r="F584" s="473" t="s">
        <v>1900</v>
      </c>
      <c r="G584" s="315" t="s">
        <v>2455</v>
      </c>
      <c r="H584" s="1404" t="s">
        <v>210</v>
      </c>
      <c r="I584" s="1191" t="s">
        <v>1900</v>
      </c>
      <c r="J584" s="1189" t="s">
        <v>2402</v>
      </c>
      <c r="K584" s="1188"/>
      <c r="L584" s="1203"/>
      <c r="M584" s="1190" t="s">
        <v>1900</v>
      </c>
      <c r="N584" s="1189" t="s">
        <v>2401</v>
      </c>
      <c r="O584" s="1159"/>
      <c r="P584" s="1159"/>
      <c r="Q584" s="1190" t="s">
        <v>1900</v>
      </c>
      <c r="R584" s="1189" t="s">
        <v>2400</v>
      </c>
      <c r="S584" s="1159"/>
      <c r="T584" s="1159"/>
      <c r="U584" s="1159"/>
      <c r="V584" s="1159"/>
      <c r="W584" s="1159"/>
      <c r="X584" s="1158"/>
      <c r="Y584" s="1187"/>
      <c r="Z584" s="101"/>
      <c r="AA584" s="101"/>
      <c r="AB584" s="1186"/>
      <c r="AC584" s="1448"/>
      <c r="AD584" s="1448"/>
      <c r="AE584" s="1448"/>
      <c r="AF584" s="1448"/>
    </row>
    <row r="585" spans="1:32" ht="18.75" customHeight="1">
      <c r="A585" s="1130"/>
      <c r="B585" s="88"/>
      <c r="C585" s="1129"/>
      <c r="D585" s="863"/>
      <c r="E585" s="315"/>
      <c r="F585" s="863"/>
      <c r="G585" s="315" t="s">
        <v>2454</v>
      </c>
      <c r="H585" s="1403"/>
      <c r="I585" s="1126" t="s">
        <v>1900</v>
      </c>
      <c r="J585" s="1124" t="s">
        <v>2399</v>
      </c>
      <c r="K585" s="1157"/>
      <c r="L585" s="1157"/>
      <c r="M585" s="1157"/>
      <c r="N585" s="1157"/>
      <c r="O585" s="1157"/>
      <c r="P585" s="1157"/>
      <c r="Q585" s="1125" t="s">
        <v>1900</v>
      </c>
      <c r="R585" s="1124" t="s">
        <v>2398</v>
      </c>
      <c r="S585" s="1142"/>
      <c r="T585" s="1157"/>
      <c r="U585" s="1157"/>
      <c r="V585" s="1157"/>
      <c r="W585" s="1157"/>
      <c r="X585" s="1156"/>
      <c r="Y585" s="1187"/>
      <c r="Z585" s="101"/>
      <c r="AA585" s="101"/>
      <c r="AB585" s="1186"/>
      <c r="AC585" s="1448"/>
      <c r="AD585" s="1448"/>
      <c r="AE585" s="1448"/>
      <c r="AF585" s="1448"/>
    </row>
    <row r="586" spans="1:32" ht="18.75" customHeight="1">
      <c r="A586" s="1130"/>
      <c r="B586" s="88"/>
      <c r="C586" s="1129"/>
      <c r="D586" s="863"/>
      <c r="E586" s="315"/>
      <c r="F586" s="473" t="s">
        <v>1900</v>
      </c>
      <c r="G586" s="315" t="s">
        <v>2453</v>
      </c>
      <c r="H586" s="1043" t="s">
        <v>240</v>
      </c>
      <c r="I586" s="1126" t="s">
        <v>1900</v>
      </c>
      <c r="J586" s="1124" t="s">
        <v>2330</v>
      </c>
      <c r="K586" s="1123"/>
      <c r="L586" s="1125" t="s">
        <v>1900</v>
      </c>
      <c r="M586" s="1124" t="s">
        <v>2329</v>
      </c>
      <c r="N586" s="1145"/>
      <c r="O586" s="1132"/>
      <c r="P586" s="1132"/>
      <c r="Q586" s="1132"/>
      <c r="R586" s="1132"/>
      <c r="S586" s="1132"/>
      <c r="T586" s="1132"/>
      <c r="U586" s="1132"/>
      <c r="V586" s="1132"/>
      <c r="W586" s="1132"/>
      <c r="X586" s="1131"/>
      <c r="Y586" s="1187"/>
      <c r="Z586" s="101"/>
      <c r="AA586" s="101"/>
      <c r="AB586" s="1186"/>
      <c r="AC586" s="1448"/>
      <c r="AD586" s="1448"/>
      <c r="AE586" s="1448"/>
      <c r="AF586" s="1448"/>
    </row>
    <row r="587" spans="1:32" ht="18.75" customHeight="1">
      <c r="A587" s="1130"/>
      <c r="B587" s="88"/>
      <c r="C587" s="1129"/>
      <c r="D587" s="863"/>
      <c r="E587" s="315"/>
      <c r="F587" s="863"/>
      <c r="G587" s="315"/>
      <c r="H587" s="1041" t="s">
        <v>233</v>
      </c>
      <c r="I587" s="1136" t="s">
        <v>1900</v>
      </c>
      <c r="J587" s="1122" t="s">
        <v>2330</v>
      </c>
      <c r="K587" s="1122"/>
      <c r="L587" s="1135" t="s">
        <v>1900</v>
      </c>
      <c r="M587" s="1122" t="s">
        <v>2336</v>
      </c>
      <c r="N587" s="1122"/>
      <c r="O587" s="1135" t="s">
        <v>1900</v>
      </c>
      <c r="P587" s="1122" t="s">
        <v>2335</v>
      </c>
      <c r="Q587" s="1132"/>
      <c r="R587" s="1132"/>
      <c r="S587" s="1132"/>
      <c r="T587" s="1132"/>
      <c r="U587" s="1132"/>
      <c r="V587" s="1132"/>
      <c r="W587" s="1132"/>
      <c r="X587" s="1131"/>
      <c r="Y587" s="1187"/>
      <c r="Z587" s="101"/>
      <c r="AA587" s="101"/>
      <c r="AB587" s="1186"/>
      <c r="AC587" s="1448"/>
      <c r="AD587" s="1448"/>
      <c r="AE587" s="1448"/>
      <c r="AF587" s="1448"/>
    </row>
    <row r="588" spans="1:32" ht="18.75" customHeight="1">
      <c r="A588" s="1130"/>
      <c r="B588" s="88"/>
      <c r="C588" s="1129"/>
      <c r="D588" s="863"/>
      <c r="E588" s="315"/>
      <c r="F588" s="863"/>
      <c r="G588" s="315"/>
      <c r="H588" s="1046" t="s">
        <v>1059</v>
      </c>
      <c r="I588" s="1126" t="s">
        <v>1900</v>
      </c>
      <c r="J588" s="1124" t="s">
        <v>2330</v>
      </c>
      <c r="K588" s="1123"/>
      <c r="L588" s="1125" t="s">
        <v>1900</v>
      </c>
      <c r="M588" s="1124" t="s">
        <v>2329</v>
      </c>
      <c r="N588" s="1145"/>
      <c r="O588" s="1132"/>
      <c r="P588" s="1132"/>
      <c r="Q588" s="1132"/>
      <c r="R588" s="1132"/>
      <c r="S588" s="1132"/>
      <c r="T588" s="1132"/>
      <c r="U588" s="1132"/>
      <c r="V588" s="1132"/>
      <c r="W588" s="1132"/>
      <c r="X588" s="1131"/>
      <c r="Y588" s="1187"/>
      <c r="Z588" s="101"/>
      <c r="AA588" s="101"/>
      <c r="AB588" s="1186"/>
      <c r="AC588" s="1448"/>
      <c r="AD588" s="1448"/>
      <c r="AE588" s="1448"/>
      <c r="AF588" s="1448"/>
    </row>
    <row r="589" spans="1:32" ht="18.75" customHeight="1">
      <c r="A589" s="1130"/>
      <c r="B589" s="88"/>
      <c r="C589" s="1129"/>
      <c r="D589" s="863"/>
      <c r="E589" s="315"/>
      <c r="F589" s="863"/>
      <c r="G589" s="315"/>
      <c r="H589" s="1041" t="s">
        <v>1100</v>
      </c>
      <c r="I589" s="1126" t="s">
        <v>1900</v>
      </c>
      <c r="J589" s="1124" t="s">
        <v>2330</v>
      </c>
      <c r="K589" s="1123"/>
      <c r="L589" s="1125" t="s">
        <v>1900</v>
      </c>
      <c r="M589" s="1124" t="s">
        <v>2329</v>
      </c>
      <c r="N589" s="1145"/>
      <c r="O589" s="1132"/>
      <c r="P589" s="1132"/>
      <c r="Q589" s="1132"/>
      <c r="R589" s="1132"/>
      <c r="S589" s="1132"/>
      <c r="T589" s="1132"/>
      <c r="U589" s="1132"/>
      <c r="V589" s="1132"/>
      <c r="W589" s="1132"/>
      <c r="X589" s="1131"/>
      <c r="Y589" s="1187"/>
      <c r="Z589" s="101"/>
      <c r="AA589" s="101"/>
      <c r="AB589" s="1186"/>
      <c r="AC589" s="1448"/>
      <c r="AD589" s="1448"/>
      <c r="AE589" s="1448"/>
      <c r="AF589" s="1448"/>
    </row>
    <row r="590" spans="1:32" ht="18.75" customHeight="1">
      <c r="A590" s="1130"/>
      <c r="B590" s="88"/>
      <c r="C590" s="1129"/>
      <c r="D590" s="863"/>
      <c r="E590" s="315"/>
      <c r="F590" s="863"/>
      <c r="G590" s="315"/>
      <c r="H590" s="1041" t="s">
        <v>235</v>
      </c>
      <c r="I590" s="1136" t="s">
        <v>1900</v>
      </c>
      <c r="J590" s="1122" t="s">
        <v>2330</v>
      </c>
      <c r="K590" s="1122"/>
      <c r="L590" s="1135" t="s">
        <v>1900</v>
      </c>
      <c r="M590" s="1122" t="s">
        <v>2377</v>
      </c>
      <c r="N590" s="1122"/>
      <c r="O590" s="1135" t="s">
        <v>1900</v>
      </c>
      <c r="P590" s="1122" t="s">
        <v>2376</v>
      </c>
      <c r="Q590" s="1134"/>
      <c r="R590" s="1135" t="s">
        <v>1900</v>
      </c>
      <c r="S590" s="1122" t="s">
        <v>2378</v>
      </c>
      <c r="T590" s="1122"/>
      <c r="U590" s="1122"/>
      <c r="V590" s="1134"/>
      <c r="W590" s="1134"/>
      <c r="X590" s="1133"/>
      <c r="Y590" s="1187"/>
      <c r="Z590" s="101"/>
      <c r="AA590" s="101"/>
      <c r="AB590" s="1186"/>
      <c r="AC590" s="1448"/>
      <c r="AD590" s="1448"/>
      <c r="AE590" s="1448"/>
      <c r="AF590" s="1448"/>
    </row>
    <row r="591" spans="1:32" ht="18.75" customHeight="1">
      <c r="A591" s="1130"/>
      <c r="B591" s="88"/>
      <c r="C591" s="1129"/>
      <c r="D591" s="863"/>
      <c r="E591" s="315"/>
      <c r="F591" s="863"/>
      <c r="G591" s="315"/>
      <c r="H591" s="1046" t="s">
        <v>286</v>
      </c>
      <c r="I591" s="1136" t="s">
        <v>1900</v>
      </c>
      <c r="J591" s="1122" t="s">
        <v>2330</v>
      </c>
      <c r="K591" s="1122"/>
      <c r="L591" s="1135" t="s">
        <v>1900</v>
      </c>
      <c r="M591" s="1122" t="s">
        <v>2377</v>
      </c>
      <c r="N591" s="1122"/>
      <c r="O591" s="1135" t="s">
        <v>1900</v>
      </c>
      <c r="P591" s="1122" t="s">
        <v>2376</v>
      </c>
      <c r="Q591" s="1134"/>
      <c r="R591" s="1135" t="s">
        <v>1900</v>
      </c>
      <c r="S591" s="1122" t="s">
        <v>2375</v>
      </c>
      <c r="T591" s="1145"/>
      <c r="U591" s="1145"/>
      <c r="V591" s="1132"/>
      <c r="W591" s="1132"/>
      <c r="X591" s="1131"/>
      <c r="Y591" s="1187"/>
      <c r="Z591" s="101"/>
      <c r="AA591" s="101"/>
      <c r="AB591" s="1186"/>
      <c r="AC591" s="1448"/>
      <c r="AD591" s="1448"/>
      <c r="AE591" s="1448"/>
      <c r="AF591" s="1448"/>
    </row>
    <row r="592" spans="1:32" ht="18.75" customHeight="1">
      <c r="A592" s="1130"/>
      <c r="B592" s="88"/>
      <c r="C592" s="1129"/>
      <c r="D592" s="863"/>
      <c r="E592" s="315"/>
      <c r="F592" s="863"/>
      <c r="G592" s="315"/>
      <c r="H592" s="1192" t="s">
        <v>2374</v>
      </c>
      <c r="I592" s="1191" t="s">
        <v>1900</v>
      </c>
      <c r="J592" s="1189" t="s">
        <v>2373</v>
      </c>
      <c r="K592" s="1189"/>
      <c r="L592" s="1190" t="s">
        <v>1900</v>
      </c>
      <c r="M592" s="1189" t="s">
        <v>2372</v>
      </c>
      <c r="N592" s="1189"/>
      <c r="O592" s="1190" t="s">
        <v>1900</v>
      </c>
      <c r="P592" s="1189" t="s">
        <v>2371</v>
      </c>
      <c r="Q592" s="1144"/>
      <c r="R592" s="1190"/>
      <c r="S592" s="1189"/>
      <c r="T592" s="1188"/>
      <c r="U592" s="1188"/>
      <c r="V592" s="1159"/>
      <c r="W592" s="1159"/>
      <c r="X592" s="1158"/>
      <c r="Y592" s="1187"/>
      <c r="Z592" s="101"/>
      <c r="AA592" s="101"/>
      <c r="AB592" s="1186"/>
      <c r="AC592" s="1449"/>
      <c r="AD592" s="1449"/>
      <c r="AE592" s="1449"/>
      <c r="AF592" s="1449"/>
    </row>
    <row r="593" spans="1:32" ht="18.75" customHeight="1">
      <c r="A593" s="91"/>
      <c r="B593" s="1054"/>
      <c r="C593" s="1120"/>
      <c r="D593" s="85"/>
      <c r="E593" s="1154"/>
      <c r="F593" s="85"/>
      <c r="G593" s="1154"/>
      <c r="H593" s="1183" t="s">
        <v>2370</v>
      </c>
      <c r="I593" s="1182" t="s">
        <v>1900</v>
      </c>
      <c r="J593" s="1180" t="s">
        <v>2330</v>
      </c>
      <c r="K593" s="1180"/>
      <c r="L593" s="1181" t="s">
        <v>1900</v>
      </c>
      <c r="M593" s="1180" t="s">
        <v>2329</v>
      </c>
      <c r="N593" s="1180"/>
      <c r="O593" s="1180"/>
      <c r="P593" s="1180"/>
      <c r="Q593" s="1179"/>
      <c r="R593" s="1179"/>
      <c r="S593" s="1179"/>
      <c r="T593" s="1180"/>
      <c r="U593" s="1180"/>
      <c r="V593" s="1179"/>
      <c r="W593" s="1179"/>
      <c r="X593" s="1178"/>
      <c r="Y593" s="1177"/>
      <c r="Z593" s="1176"/>
      <c r="AA593" s="1176"/>
      <c r="AB593" s="1175"/>
      <c r="AC593" s="1450"/>
      <c r="AD593" s="1450"/>
      <c r="AE593" s="1450"/>
      <c r="AF593" s="1450"/>
    </row>
    <row r="594" spans="1:32" ht="18.75" customHeight="1">
      <c r="A594" s="41"/>
      <c r="B594" s="301"/>
      <c r="C594" s="1199"/>
      <c r="D594" s="1198"/>
      <c r="E594" s="1152"/>
      <c r="F594" s="1053"/>
      <c r="G594" s="1152"/>
      <c r="H594" s="1402" t="s">
        <v>203</v>
      </c>
      <c r="I594" s="1169" t="s">
        <v>1900</v>
      </c>
      <c r="J594" s="22" t="s">
        <v>2397</v>
      </c>
      <c r="K594" s="1055"/>
      <c r="L594" s="438"/>
      <c r="M594" s="1197" t="s">
        <v>1900</v>
      </c>
      <c r="N594" s="22" t="s">
        <v>2396</v>
      </c>
      <c r="O594" s="7"/>
      <c r="P594" s="7"/>
      <c r="Q594" s="1197" t="s">
        <v>1900</v>
      </c>
      <c r="R594" s="22" t="s">
        <v>2395</v>
      </c>
      <c r="S594" s="7"/>
      <c r="T594" s="7"/>
      <c r="U594" s="1197" t="s">
        <v>1900</v>
      </c>
      <c r="V594" s="22" t="s">
        <v>2392</v>
      </c>
      <c r="W594" s="7"/>
      <c r="X594" s="4"/>
      <c r="Y594" s="1169" t="s">
        <v>1900</v>
      </c>
      <c r="Z594" s="22" t="s">
        <v>2393</v>
      </c>
      <c r="AA594" s="22"/>
      <c r="AB594" s="1196"/>
      <c r="AC594" s="1446"/>
      <c r="AD594" s="1446"/>
      <c r="AE594" s="1446"/>
      <c r="AF594" s="1446"/>
    </row>
    <row r="595" spans="1:32" ht="18.75" customHeight="1">
      <c r="A595" s="1130"/>
      <c r="B595" s="88"/>
      <c r="C595" s="1194"/>
      <c r="D595" s="1193"/>
      <c r="E595" s="452"/>
      <c r="F595" s="1128"/>
      <c r="G595" s="452"/>
      <c r="H595" s="1403"/>
      <c r="I595" s="1126" t="s">
        <v>1900</v>
      </c>
      <c r="J595" s="1124" t="s">
        <v>2391</v>
      </c>
      <c r="K595" s="1123"/>
      <c r="L595" s="1205"/>
      <c r="M595" s="1125" t="s">
        <v>1900</v>
      </c>
      <c r="N595" s="1124" t="s">
        <v>2394</v>
      </c>
      <c r="O595" s="1142"/>
      <c r="P595" s="1142"/>
      <c r="Q595" s="1142"/>
      <c r="R595" s="1142"/>
      <c r="S595" s="1142"/>
      <c r="T595" s="1142"/>
      <c r="U595" s="1142"/>
      <c r="V595" s="1142"/>
      <c r="W595" s="1142"/>
      <c r="X595" s="1141"/>
      <c r="Y595" s="1139" t="s">
        <v>1900</v>
      </c>
      <c r="Z595" s="2" t="s">
        <v>2390</v>
      </c>
      <c r="AA595" s="101"/>
      <c r="AB595" s="1186"/>
      <c r="AC595" s="1447"/>
      <c r="AD595" s="1447"/>
      <c r="AE595" s="1447"/>
      <c r="AF595" s="1447"/>
    </row>
    <row r="596" spans="1:32" ht="18.75" customHeight="1">
      <c r="A596" s="1130"/>
      <c r="B596" s="88"/>
      <c r="C596" s="1194"/>
      <c r="D596" s="1193"/>
      <c r="E596" s="452"/>
      <c r="F596" s="1128"/>
      <c r="G596" s="452"/>
      <c r="H596" s="1404" t="s">
        <v>197</v>
      </c>
      <c r="I596" s="1191" t="s">
        <v>1900</v>
      </c>
      <c r="J596" s="1189" t="s">
        <v>2330</v>
      </c>
      <c r="K596" s="1189"/>
      <c r="L596" s="1144"/>
      <c r="M596" s="1190" t="s">
        <v>1900</v>
      </c>
      <c r="N596" s="1189" t="s">
        <v>2389</v>
      </c>
      <c r="O596" s="1189"/>
      <c r="P596" s="1144"/>
      <c r="Q596" s="1190" t="s">
        <v>1900</v>
      </c>
      <c r="R596" s="1144" t="s">
        <v>2429</v>
      </c>
      <c r="S596" s="1144"/>
      <c r="T596" s="1144"/>
      <c r="U596" s="1190" t="s">
        <v>1900</v>
      </c>
      <c r="V596" s="1144" t="s">
        <v>2428</v>
      </c>
      <c r="W596" s="1159"/>
      <c r="X596" s="1158"/>
      <c r="Y596" s="1187"/>
      <c r="Z596" s="101"/>
      <c r="AA596" s="101"/>
      <c r="AB596" s="1186"/>
      <c r="AC596" s="1448"/>
      <c r="AD596" s="1448"/>
      <c r="AE596" s="1448"/>
      <c r="AF596" s="1448"/>
    </row>
    <row r="597" spans="1:32" ht="18.75" customHeight="1">
      <c r="A597" s="1130"/>
      <c r="B597" s="88"/>
      <c r="C597" s="1194"/>
      <c r="D597" s="1193"/>
      <c r="E597" s="452"/>
      <c r="F597" s="1128"/>
      <c r="G597" s="452"/>
      <c r="H597" s="1403"/>
      <c r="I597" s="1126" t="s">
        <v>1900</v>
      </c>
      <c r="J597" s="1142" t="s">
        <v>2427</v>
      </c>
      <c r="K597" s="1124"/>
      <c r="L597" s="1142"/>
      <c r="M597" s="1124"/>
      <c r="N597" s="1124"/>
      <c r="O597" s="1124"/>
      <c r="P597" s="1142"/>
      <c r="Q597" s="1142"/>
      <c r="R597" s="1142"/>
      <c r="S597" s="1142"/>
      <c r="T597" s="1142"/>
      <c r="U597" s="1142"/>
      <c r="V597" s="1142"/>
      <c r="W597" s="1157"/>
      <c r="X597" s="1156"/>
      <c r="Y597" s="1187"/>
      <c r="Z597" s="101"/>
      <c r="AA597" s="101"/>
      <c r="AB597" s="1186"/>
      <c r="AC597" s="1448"/>
      <c r="AD597" s="1448"/>
      <c r="AE597" s="1448"/>
      <c r="AF597" s="1448"/>
    </row>
    <row r="598" spans="1:32" ht="18.75" customHeight="1">
      <c r="A598" s="1130"/>
      <c r="B598" s="88"/>
      <c r="C598" s="1194"/>
      <c r="D598" s="1193"/>
      <c r="E598" s="452"/>
      <c r="F598" s="1128"/>
      <c r="G598" s="452"/>
      <c r="H598" s="1043" t="s">
        <v>826</v>
      </c>
      <c r="I598" s="1136" t="s">
        <v>1900</v>
      </c>
      <c r="J598" s="1122" t="s">
        <v>2380</v>
      </c>
      <c r="K598" s="1145"/>
      <c r="L598" s="1195"/>
      <c r="M598" s="1135" t="s">
        <v>1900</v>
      </c>
      <c r="N598" s="1122" t="s">
        <v>2379</v>
      </c>
      <c r="O598" s="1132"/>
      <c r="P598" s="1132"/>
      <c r="Q598" s="1132"/>
      <c r="R598" s="1132"/>
      <c r="S598" s="1132"/>
      <c r="T598" s="1132"/>
      <c r="U598" s="1132"/>
      <c r="V598" s="1132"/>
      <c r="W598" s="1132"/>
      <c r="X598" s="1131"/>
      <c r="Y598" s="1187"/>
      <c r="Z598" s="101"/>
      <c r="AA598" s="101"/>
      <c r="AB598" s="1186"/>
      <c r="AC598" s="1448"/>
      <c r="AD598" s="1448"/>
      <c r="AE598" s="1448"/>
      <c r="AF598" s="1448"/>
    </row>
    <row r="599" spans="1:32" ht="18.75" customHeight="1">
      <c r="A599" s="1130"/>
      <c r="B599" s="88"/>
      <c r="C599" s="1194"/>
      <c r="D599" s="1193"/>
      <c r="E599" s="452"/>
      <c r="F599" s="1128"/>
      <c r="G599" s="452"/>
      <c r="H599" s="1041" t="s">
        <v>204</v>
      </c>
      <c r="I599" s="1136" t="s">
        <v>1900</v>
      </c>
      <c r="J599" s="1122" t="s">
        <v>2341</v>
      </c>
      <c r="K599" s="1145"/>
      <c r="L599" s="1195"/>
      <c r="M599" s="1135" t="s">
        <v>1900</v>
      </c>
      <c r="N599" s="1122" t="s">
        <v>2340</v>
      </c>
      <c r="O599" s="1145"/>
      <c r="P599" s="1132"/>
      <c r="Q599" s="1132"/>
      <c r="R599" s="1132"/>
      <c r="S599" s="1132"/>
      <c r="T599" s="1132"/>
      <c r="U599" s="1132"/>
      <c r="V599" s="1132"/>
      <c r="W599" s="1132"/>
      <c r="X599" s="1131"/>
      <c r="Y599" s="1187"/>
      <c r="Z599" s="101"/>
      <c r="AA599" s="101"/>
      <c r="AB599" s="1186"/>
      <c r="AC599" s="1448"/>
      <c r="AD599" s="1448"/>
      <c r="AE599" s="1448"/>
      <c r="AF599" s="1448"/>
    </row>
    <row r="600" spans="1:32" ht="18.75" customHeight="1">
      <c r="A600" s="1130"/>
      <c r="B600" s="88"/>
      <c r="C600" s="1194"/>
      <c r="D600" s="1193"/>
      <c r="E600" s="452"/>
      <c r="F600" s="1128"/>
      <c r="G600" s="452"/>
      <c r="H600" s="1041" t="s">
        <v>216</v>
      </c>
      <c r="I600" s="1136" t="s">
        <v>1900</v>
      </c>
      <c r="J600" s="1122" t="s">
        <v>2384</v>
      </c>
      <c r="K600" s="1145"/>
      <c r="L600" s="1195"/>
      <c r="M600" s="1135" t="s">
        <v>1900</v>
      </c>
      <c r="N600" s="1122" t="s">
        <v>2383</v>
      </c>
      <c r="O600" s="1132"/>
      <c r="P600" s="1132"/>
      <c r="Q600" s="1132"/>
      <c r="R600" s="1132"/>
      <c r="S600" s="1132"/>
      <c r="T600" s="1132"/>
      <c r="U600" s="1132"/>
      <c r="V600" s="1132"/>
      <c r="W600" s="1132"/>
      <c r="X600" s="1131"/>
      <c r="Y600" s="1187"/>
      <c r="Z600" s="101"/>
      <c r="AA600" s="101"/>
      <c r="AB600" s="1186"/>
      <c r="AC600" s="1448"/>
      <c r="AD600" s="1448"/>
      <c r="AE600" s="1448"/>
      <c r="AF600" s="1448"/>
    </row>
    <row r="601" spans="1:32" ht="18.75" customHeight="1">
      <c r="A601" s="1130"/>
      <c r="B601" s="88"/>
      <c r="C601" s="1194"/>
      <c r="D601" s="1193"/>
      <c r="E601" s="452"/>
      <c r="F601" s="1128"/>
      <c r="G601" s="452"/>
      <c r="H601" s="1041" t="s">
        <v>1127</v>
      </c>
      <c r="I601" s="1126" t="s">
        <v>1900</v>
      </c>
      <c r="J601" s="1124" t="s">
        <v>2330</v>
      </c>
      <c r="K601" s="1123"/>
      <c r="L601" s="1125" t="s">
        <v>1900</v>
      </c>
      <c r="M601" s="1124" t="s">
        <v>2329</v>
      </c>
      <c r="N601" s="1132"/>
      <c r="O601" s="1132"/>
      <c r="P601" s="1132"/>
      <c r="Q601" s="1132"/>
      <c r="R601" s="1132"/>
      <c r="S601" s="1132"/>
      <c r="T601" s="1132"/>
      <c r="U601" s="1132"/>
      <c r="V601" s="1132"/>
      <c r="W601" s="1132"/>
      <c r="X601" s="1131"/>
      <c r="Y601" s="1187"/>
      <c r="Z601" s="101"/>
      <c r="AA601" s="101"/>
      <c r="AB601" s="1186"/>
      <c r="AC601" s="1448"/>
      <c r="AD601" s="1448"/>
      <c r="AE601" s="1448"/>
      <c r="AF601" s="1448"/>
    </row>
    <row r="602" spans="1:32" ht="18.75" customHeight="1">
      <c r="A602" s="1130"/>
      <c r="B602" s="88"/>
      <c r="C602" s="1194"/>
      <c r="D602" s="1193"/>
      <c r="E602" s="452"/>
      <c r="F602" s="1128"/>
      <c r="G602" s="452"/>
      <c r="H602" s="1041" t="s">
        <v>1063</v>
      </c>
      <c r="I602" s="1136" t="s">
        <v>1900</v>
      </c>
      <c r="J602" s="1122" t="s">
        <v>2384</v>
      </c>
      <c r="K602" s="1145"/>
      <c r="L602" s="1195"/>
      <c r="M602" s="1135" t="s">
        <v>1900</v>
      </c>
      <c r="N602" s="1122" t="s">
        <v>2383</v>
      </c>
      <c r="O602" s="1132"/>
      <c r="P602" s="1132"/>
      <c r="Q602" s="1132"/>
      <c r="R602" s="1132"/>
      <c r="S602" s="1132"/>
      <c r="T602" s="1132"/>
      <c r="U602" s="1132"/>
      <c r="V602" s="1132"/>
      <c r="W602" s="1132"/>
      <c r="X602" s="1131"/>
      <c r="Y602" s="1187"/>
      <c r="Z602" s="101"/>
      <c r="AA602" s="101"/>
      <c r="AB602" s="1186"/>
      <c r="AC602" s="1448"/>
      <c r="AD602" s="1448"/>
      <c r="AE602" s="1448"/>
      <c r="AF602" s="1448"/>
    </row>
    <row r="603" spans="1:32" ht="18.75" customHeight="1">
      <c r="A603" s="1130"/>
      <c r="B603" s="88"/>
      <c r="C603" s="1194"/>
      <c r="D603" s="1193"/>
      <c r="E603" s="452"/>
      <c r="F603" s="1128"/>
      <c r="G603" s="452"/>
      <c r="H603" s="1405" t="s">
        <v>1066</v>
      </c>
      <c r="I603" s="1417" t="s">
        <v>1900</v>
      </c>
      <c r="J603" s="1413" t="s">
        <v>2330</v>
      </c>
      <c r="K603" s="1413"/>
      <c r="L603" s="1410" t="s">
        <v>1900</v>
      </c>
      <c r="M603" s="1413" t="s">
        <v>2329</v>
      </c>
      <c r="N603" s="1413"/>
      <c r="O603" s="1144"/>
      <c r="P603" s="1144"/>
      <c r="Q603" s="1144"/>
      <c r="R603" s="1144"/>
      <c r="S603" s="1144"/>
      <c r="T603" s="1144"/>
      <c r="U603" s="1144"/>
      <c r="V603" s="1144"/>
      <c r="W603" s="1144"/>
      <c r="X603" s="1143"/>
      <c r="Y603" s="1187"/>
      <c r="Z603" s="101"/>
      <c r="AA603" s="101"/>
      <c r="AB603" s="1186"/>
      <c r="AC603" s="1448"/>
      <c r="AD603" s="1448"/>
      <c r="AE603" s="1448"/>
      <c r="AF603" s="1448"/>
    </row>
    <row r="604" spans="1:32" ht="18.75" customHeight="1">
      <c r="A604" s="1130"/>
      <c r="B604" s="88"/>
      <c r="C604" s="1194"/>
      <c r="D604" s="1193"/>
      <c r="E604" s="452"/>
      <c r="F604" s="473" t="s">
        <v>1900</v>
      </c>
      <c r="G604" s="452" t="s">
        <v>2437</v>
      </c>
      <c r="H604" s="1406"/>
      <c r="I604" s="1419"/>
      <c r="J604" s="1415"/>
      <c r="K604" s="1415"/>
      <c r="L604" s="1412"/>
      <c r="M604" s="1415"/>
      <c r="N604" s="1415"/>
      <c r="O604" s="1142"/>
      <c r="P604" s="1142"/>
      <c r="Q604" s="1142"/>
      <c r="R604" s="1142"/>
      <c r="S604" s="1142"/>
      <c r="T604" s="1142"/>
      <c r="U604" s="1142"/>
      <c r="V604" s="1142"/>
      <c r="W604" s="1142"/>
      <c r="X604" s="1141"/>
      <c r="Y604" s="1187"/>
      <c r="Z604" s="101"/>
      <c r="AA604" s="101"/>
      <c r="AB604" s="1186"/>
      <c r="AC604" s="1448"/>
      <c r="AD604" s="1448"/>
      <c r="AE604" s="1448"/>
      <c r="AF604" s="1448"/>
    </row>
    <row r="605" spans="1:32" ht="18.75" customHeight="1">
      <c r="A605" s="1130"/>
      <c r="B605" s="88"/>
      <c r="C605" s="1194"/>
      <c r="D605" s="1193"/>
      <c r="E605" s="452"/>
      <c r="F605" s="1128"/>
      <c r="G605" s="452" t="s">
        <v>2436</v>
      </c>
      <c r="H605" s="1041" t="s">
        <v>211</v>
      </c>
      <c r="I605" s="1136" t="s">
        <v>1900</v>
      </c>
      <c r="J605" s="1122" t="s">
        <v>2380</v>
      </c>
      <c r="K605" s="1145"/>
      <c r="L605" s="1195"/>
      <c r="M605" s="1135" t="s">
        <v>1900</v>
      </c>
      <c r="N605" s="1122" t="s">
        <v>2379</v>
      </c>
      <c r="O605" s="1132"/>
      <c r="P605" s="1132"/>
      <c r="Q605" s="1132"/>
      <c r="R605" s="1132"/>
      <c r="S605" s="1132"/>
      <c r="T605" s="1132"/>
      <c r="U605" s="1132"/>
      <c r="V605" s="1132"/>
      <c r="W605" s="1132"/>
      <c r="X605" s="1131"/>
      <c r="Y605" s="1187"/>
      <c r="Z605" s="101"/>
      <c r="AA605" s="101"/>
      <c r="AB605" s="1186"/>
      <c r="AC605" s="1448"/>
      <c r="AD605" s="1448"/>
      <c r="AE605" s="1448"/>
      <c r="AF605" s="1448"/>
    </row>
    <row r="606" spans="1:32" ht="18.75" customHeight="1">
      <c r="A606" s="1139" t="s">
        <v>1900</v>
      </c>
      <c r="B606" s="88">
        <v>53</v>
      </c>
      <c r="C606" s="1194" t="s">
        <v>2430</v>
      </c>
      <c r="D606" s="473" t="s">
        <v>1900</v>
      </c>
      <c r="E606" s="452" t="s">
        <v>2452</v>
      </c>
      <c r="F606" s="473" t="s">
        <v>1900</v>
      </c>
      <c r="G606" s="452" t="s">
        <v>2434</v>
      </c>
      <c r="H606" s="1041" t="s">
        <v>208</v>
      </c>
      <c r="I606" s="1136" t="s">
        <v>1900</v>
      </c>
      <c r="J606" s="1122" t="s">
        <v>2448</v>
      </c>
      <c r="K606" s="1145"/>
      <c r="L606" s="1195"/>
      <c r="M606" s="1135" t="s">
        <v>1900</v>
      </c>
      <c r="N606" s="1122" t="s">
        <v>2447</v>
      </c>
      <c r="O606" s="1132"/>
      <c r="P606" s="1132"/>
      <c r="Q606" s="1132"/>
      <c r="R606" s="1132"/>
      <c r="S606" s="1132"/>
      <c r="T606" s="1132"/>
      <c r="U606" s="1132"/>
      <c r="V606" s="1132"/>
      <c r="W606" s="1132"/>
      <c r="X606" s="1131"/>
      <c r="Y606" s="1187"/>
      <c r="Z606" s="101"/>
      <c r="AA606" s="101"/>
      <c r="AB606" s="1186"/>
      <c r="AC606" s="1448"/>
      <c r="AD606" s="1448"/>
      <c r="AE606" s="1448"/>
      <c r="AF606" s="1448"/>
    </row>
    <row r="607" spans="1:32" ht="18.75" customHeight="1">
      <c r="A607" s="1130"/>
      <c r="B607" s="88"/>
      <c r="C607" s="1194"/>
      <c r="D607" s="1193"/>
      <c r="E607" s="452"/>
      <c r="F607" s="1128"/>
      <c r="G607" s="452" t="s">
        <v>2433</v>
      </c>
      <c r="H607" s="1041" t="s">
        <v>413</v>
      </c>
      <c r="I607" s="1126" t="s">
        <v>1900</v>
      </c>
      <c r="J607" s="1124" t="s">
        <v>2330</v>
      </c>
      <c r="K607" s="1123"/>
      <c r="L607" s="1125" t="s">
        <v>1900</v>
      </c>
      <c r="M607" s="1124" t="s">
        <v>2329</v>
      </c>
      <c r="N607" s="1132"/>
      <c r="O607" s="1132"/>
      <c r="P607" s="1132"/>
      <c r="Q607" s="1132"/>
      <c r="R607" s="1132"/>
      <c r="S607" s="1132"/>
      <c r="T607" s="1132"/>
      <c r="U607" s="1132"/>
      <c r="V607" s="1132"/>
      <c r="W607" s="1132"/>
      <c r="X607" s="1131"/>
      <c r="Y607" s="1187"/>
      <c r="Z607" s="101"/>
      <c r="AA607" s="101"/>
      <c r="AB607" s="1186"/>
      <c r="AC607" s="1448"/>
      <c r="AD607" s="1448"/>
      <c r="AE607" s="1448"/>
      <c r="AF607" s="1448"/>
    </row>
    <row r="608" spans="1:32" ht="18.75" customHeight="1">
      <c r="A608" s="1130"/>
      <c r="B608" s="88"/>
      <c r="C608" s="1194"/>
      <c r="D608" s="1193"/>
      <c r="E608" s="452"/>
      <c r="F608" s="473" t="s">
        <v>1900</v>
      </c>
      <c r="G608" s="452" t="s">
        <v>2432</v>
      </c>
      <c r="H608" s="1041" t="s">
        <v>229</v>
      </c>
      <c r="I608" s="1126" t="s">
        <v>1900</v>
      </c>
      <c r="J608" s="1124" t="s">
        <v>2330</v>
      </c>
      <c r="K608" s="1123"/>
      <c r="L608" s="1125" t="s">
        <v>1900</v>
      </c>
      <c r="M608" s="1124" t="s">
        <v>2329</v>
      </c>
      <c r="N608" s="1132"/>
      <c r="O608" s="1132"/>
      <c r="P608" s="1132"/>
      <c r="Q608" s="1132"/>
      <c r="R608" s="1132"/>
      <c r="S608" s="1132"/>
      <c r="T608" s="1132"/>
      <c r="U608" s="1132"/>
      <c r="V608" s="1132"/>
      <c r="W608" s="1132"/>
      <c r="X608" s="1131"/>
      <c r="Y608" s="1187"/>
      <c r="Z608" s="101"/>
      <c r="AA608" s="101"/>
      <c r="AB608" s="1186"/>
      <c r="AC608" s="1448"/>
      <c r="AD608" s="1448"/>
      <c r="AE608" s="1448"/>
      <c r="AF608" s="1448"/>
    </row>
    <row r="609" spans="1:32" ht="18.75" customHeight="1">
      <c r="A609" s="1130"/>
      <c r="B609" s="88"/>
      <c r="C609" s="1194"/>
      <c r="D609" s="1193"/>
      <c r="E609" s="452"/>
      <c r="F609" s="1128"/>
      <c r="G609" s="452" t="s">
        <v>2431</v>
      </c>
      <c r="H609" s="1431" t="s">
        <v>209</v>
      </c>
      <c r="I609" s="1191" t="s">
        <v>1900</v>
      </c>
      <c r="J609" s="1189" t="s">
        <v>2405</v>
      </c>
      <c r="K609" s="1189"/>
      <c r="L609" s="1159"/>
      <c r="M609" s="1159"/>
      <c r="N609" s="1159"/>
      <c r="O609" s="1159"/>
      <c r="P609" s="1190" t="s">
        <v>1900</v>
      </c>
      <c r="Q609" s="1189" t="s">
        <v>2404</v>
      </c>
      <c r="R609" s="1159"/>
      <c r="S609" s="1159"/>
      <c r="T609" s="1159"/>
      <c r="U609" s="1159"/>
      <c r="V609" s="1159"/>
      <c r="W609" s="1159"/>
      <c r="X609" s="1158"/>
      <c r="Y609" s="1187"/>
      <c r="Z609" s="101"/>
      <c r="AA609" s="101"/>
      <c r="AB609" s="1186"/>
      <c r="AC609" s="1448"/>
      <c r="AD609" s="1448"/>
      <c r="AE609" s="1448"/>
      <c r="AF609" s="1448"/>
    </row>
    <row r="610" spans="1:32" ht="18.75" customHeight="1">
      <c r="A610" s="1130"/>
      <c r="B610" s="88"/>
      <c r="C610" s="1194"/>
      <c r="D610" s="1193"/>
      <c r="E610" s="452"/>
      <c r="F610" s="1128"/>
      <c r="G610" s="452"/>
      <c r="H610" s="1432"/>
      <c r="I610" s="1126" t="s">
        <v>1900</v>
      </c>
      <c r="J610" s="1124" t="s">
        <v>2403</v>
      </c>
      <c r="K610" s="1157"/>
      <c r="L610" s="1157"/>
      <c r="M610" s="1157"/>
      <c r="N610" s="1157"/>
      <c r="O610" s="1157"/>
      <c r="P610" s="1157"/>
      <c r="Q610" s="1142"/>
      <c r="R610" s="1157"/>
      <c r="S610" s="1157"/>
      <c r="T610" s="1157"/>
      <c r="U610" s="1157"/>
      <c r="V610" s="1157"/>
      <c r="W610" s="1157"/>
      <c r="X610" s="1156"/>
      <c r="Y610" s="1187"/>
      <c r="Z610" s="101"/>
      <c r="AA610" s="101"/>
      <c r="AB610" s="1186"/>
      <c r="AC610" s="1448"/>
      <c r="AD610" s="1448"/>
      <c r="AE610" s="1448"/>
      <c r="AF610" s="1448"/>
    </row>
    <row r="611" spans="1:32" ht="18.75" customHeight="1">
      <c r="A611" s="1130"/>
      <c r="B611" s="88"/>
      <c r="C611" s="1194"/>
      <c r="D611" s="1193"/>
      <c r="E611" s="452"/>
      <c r="F611" s="1128"/>
      <c r="G611" s="452"/>
      <c r="H611" s="1404" t="s">
        <v>210</v>
      </c>
      <c r="I611" s="1191" t="s">
        <v>1900</v>
      </c>
      <c r="J611" s="1189" t="s">
        <v>2402</v>
      </c>
      <c r="K611" s="1188"/>
      <c r="L611" s="1203"/>
      <c r="M611" s="1190" t="s">
        <v>1900</v>
      </c>
      <c r="N611" s="1189" t="s">
        <v>2401</v>
      </c>
      <c r="O611" s="1159"/>
      <c r="P611" s="1159"/>
      <c r="Q611" s="1190" t="s">
        <v>1900</v>
      </c>
      <c r="R611" s="1189" t="s">
        <v>2400</v>
      </c>
      <c r="S611" s="1159"/>
      <c r="T611" s="1159"/>
      <c r="U611" s="1159"/>
      <c r="V611" s="1159"/>
      <c r="W611" s="1159"/>
      <c r="X611" s="1158"/>
      <c r="Y611" s="1187"/>
      <c r="Z611" s="101"/>
      <c r="AA611" s="101"/>
      <c r="AB611" s="1186"/>
      <c r="AC611" s="1448"/>
      <c r="AD611" s="1448"/>
      <c r="AE611" s="1448"/>
      <c r="AF611" s="1448"/>
    </row>
    <row r="612" spans="1:32" ht="18.75" customHeight="1">
      <c r="A612" s="1130"/>
      <c r="B612" s="88"/>
      <c r="C612" s="1194"/>
      <c r="D612" s="1193"/>
      <c r="E612" s="452"/>
      <c r="F612" s="1128"/>
      <c r="G612" s="452"/>
      <c r="H612" s="1403"/>
      <c r="I612" s="1126" t="s">
        <v>1900</v>
      </c>
      <c r="J612" s="1124" t="s">
        <v>2399</v>
      </c>
      <c r="K612" s="1157"/>
      <c r="L612" s="1157"/>
      <c r="M612" s="1157"/>
      <c r="N612" s="1157"/>
      <c r="O612" s="1157"/>
      <c r="P612" s="1157"/>
      <c r="Q612" s="1125" t="s">
        <v>1900</v>
      </c>
      <c r="R612" s="1124" t="s">
        <v>2398</v>
      </c>
      <c r="S612" s="1142"/>
      <c r="T612" s="1157"/>
      <c r="U612" s="1157"/>
      <c r="V612" s="1157"/>
      <c r="W612" s="1157"/>
      <c r="X612" s="1156"/>
      <c r="Y612" s="1187"/>
      <c r="Z612" s="101"/>
      <c r="AA612" s="101"/>
      <c r="AB612" s="1186"/>
      <c r="AC612" s="1448"/>
      <c r="AD612" s="1448"/>
      <c r="AE612" s="1448"/>
      <c r="AF612" s="1448"/>
    </row>
    <row r="613" spans="1:32" ht="18.75" customHeight="1">
      <c r="A613" s="1130"/>
      <c r="B613" s="88"/>
      <c r="C613" s="1194"/>
      <c r="D613" s="1193"/>
      <c r="E613" s="452"/>
      <c r="F613" s="1128"/>
      <c r="G613" s="452"/>
      <c r="H613" s="1043" t="s">
        <v>240</v>
      </c>
      <c r="I613" s="1126" t="s">
        <v>1900</v>
      </c>
      <c r="J613" s="1124" t="s">
        <v>2330</v>
      </c>
      <c r="K613" s="1123"/>
      <c r="L613" s="1125" t="s">
        <v>1900</v>
      </c>
      <c r="M613" s="1124" t="s">
        <v>2329</v>
      </c>
      <c r="N613" s="1132"/>
      <c r="O613" s="1132"/>
      <c r="P613" s="1132"/>
      <c r="Q613" s="1132"/>
      <c r="R613" s="1132"/>
      <c r="S613" s="1132"/>
      <c r="T613" s="1132"/>
      <c r="U613" s="1132"/>
      <c r="V613" s="1132"/>
      <c r="W613" s="1132"/>
      <c r="X613" s="1131"/>
      <c r="Y613" s="1187"/>
      <c r="Z613" s="101"/>
      <c r="AA613" s="101"/>
      <c r="AB613" s="1186"/>
      <c r="AC613" s="1448"/>
      <c r="AD613" s="1448"/>
      <c r="AE613" s="1448"/>
      <c r="AF613" s="1448"/>
    </row>
    <row r="614" spans="1:32" ht="18.75" customHeight="1">
      <c r="A614" s="1130"/>
      <c r="B614" s="88"/>
      <c r="C614" s="1194"/>
      <c r="D614" s="1193"/>
      <c r="E614" s="452"/>
      <c r="F614" s="1128"/>
      <c r="G614" s="452"/>
      <c r="H614" s="1041" t="s">
        <v>233</v>
      </c>
      <c r="I614" s="1136" t="s">
        <v>1900</v>
      </c>
      <c r="J614" s="1122" t="s">
        <v>2330</v>
      </c>
      <c r="K614" s="1122"/>
      <c r="L614" s="1135" t="s">
        <v>1900</v>
      </c>
      <c r="M614" s="1122" t="s">
        <v>2336</v>
      </c>
      <c r="N614" s="1122"/>
      <c r="O614" s="1135" t="s">
        <v>1900</v>
      </c>
      <c r="P614" s="1122" t="s">
        <v>2335</v>
      </c>
      <c r="Q614" s="1132"/>
      <c r="R614" s="1132"/>
      <c r="S614" s="1132"/>
      <c r="T614" s="1132"/>
      <c r="U614" s="1132"/>
      <c r="V614" s="1132"/>
      <c r="W614" s="1132"/>
      <c r="X614" s="1131"/>
      <c r="Y614" s="1187"/>
      <c r="Z614" s="101"/>
      <c r="AA614" s="101"/>
      <c r="AB614" s="1186"/>
      <c r="AC614" s="1448"/>
      <c r="AD614" s="1448"/>
      <c r="AE614" s="1448"/>
      <c r="AF614" s="1448"/>
    </row>
    <row r="615" spans="1:32" ht="18.75" customHeight="1">
      <c r="A615" s="1130"/>
      <c r="B615" s="88"/>
      <c r="C615" s="1194"/>
      <c r="D615" s="1193"/>
      <c r="E615" s="452"/>
      <c r="F615" s="1128"/>
      <c r="G615" s="452"/>
      <c r="H615" s="1046" t="s">
        <v>1059</v>
      </c>
      <c r="I615" s="1126" t="s">
        <v>1900</v>
      </c>
      <c r="J615" s="1124" t="s">
        <v>2330</v>
      </c>
      <c r="K615" s="1123"/>
      <c r="L615" s="1125" t="s">
        <v>1900</v>
      </c>
      <c r="M615" s="1124" t="s">
        <v>2329</v>
      </c>
      <c r="N615" s="1132"/>
      <c r="O615" s="1132"/>
      <c r="P615" s="1132"/>
      <c r="Q615" s="1132"/>
      <c r="R615" s="1132"/>
      <c r="S615" s="1132"/>
      <c r="T615" s="1132"/>
      <c r="U615" s="1132"/>
      <c r="V615" s="1132"/>
      <c r="W615" s="1132"/>
      <c r="X615" s="1131"/>
      <c r="Y615" s="1187"/>
      <c r="Z615" s="101"/>
      <c r="AA615" s="101"/>
      <c r="AB615" s="1186"/>
      <c r="AC615" s="1448"/>
      <c r="AD615" s="1448"/>
      <c r="AE615" s="1448"/>
      <c r="AF615" s="1448"/>
    </row>
    <row r="616" spans="1:32" ht="18.75" customHeight="1">
      <c r="A616" s="1130"/>
      <c r="B616" s="88"/>
      <c r="C616" s="1194"/>
      <c r="D616" s="1193"/>
      <c r="E616" s="452"/>
      <c r="F616" s="1128"/>
      <c r="G616" s="452"/>
      <c r="H616" s="1041" t="s">
        <v>1100</v>
      </c>
      <c r="I616" s="1126" t="s">
        <v>1900</v>
      </c>
      <c r="J616" s="1124" t="s">
        <v>2330</v>
      </c>
      <c r="K616" s="1123"/>
      <c r="L616" s="1125" t="s">
        <v>1900</v>
      </c>
      <c r="M616" s="1124" t="s">
        <v>2329</v>
      </c>
      <c r="N616" s="1132"/>
      <c r="O616" s="1132"/>
      <c r="P616" s="1132"/>
      <c r="Q616" s="1132"/>
      <c r="R616" s="1132"/>
      <c r="S616" s="1132"/>
      <c r="T616" s="1132"/>
      <c r="U616" s="1132"/>
      <c r="V616" s="1132"/>
      <c r="W616" s="1132"/>
      <c r="X616" s="1131"/>
      <c r="Y616" s="1187"/>
      <c r="Z616" s="101"/>
      <c r="AA616" s="101"/>
      <c r="AB616" s="1186"/>
      <c r="AC616" s="1448"/>
      <c r="AD616" s="1448"/>
      <c r="AE616" s="1448"/>
      <c r="AF616" s="1448"/>
    </row>
    <row r="617" spans="1:32" ht="18.75" customHeight="1">
      <c r="A617" s="1130"/>
      <c r="B617" s="88"/>
      <c r="C617" s="1194"/>
      <c r="D617" s="1193"/>
      <c r="E617" s="452"/>
      <c r="F617" s="1128"/>
      <c r="G617" s="452"/>
      <c r="H617" s="1041" t="s">
        <v>235</v>
      </c>
      <c r="I617" s="1136" t="s">
        <v>1900</v>
      </c>
      <c r="J617" s="1122" t="s">
        <v>2330</v>
      </c>
      <c r="K617" s="1122"/>
      <c r="L617" s="1135" t="s">
        <v>1900</v>
      </c>
      <c r="M617" s="1122" t="s">
        <v>2377</v>
      </c>
      <c r="N617" s="1122"/>
      <c r="O617" s="1135" t="s">
        <v>1900</v>
      </c>
      <c r="P617" s="1122" t="s">
        <v>2376</v>
      </c>
      <c r="Q617" s="1134"/>
      <c r="R617" s="1135" t="s">
        <v>1900</v>
      </c>
      <c r="S617" s="1122" t="s">
        <v>2378</v>
      </c>
      <c r="T617" s="1122"/>
      <c r="U617" s="1122"/>
      <c r="V617" s="1134"/>
      <c r="W617" s="1134"/>
      <c r="X617" s="1133"/>
      <c r="Y617" s="1187"/>
      <c r="Z617" s="101"/>
      <c r="AA617" s="101"/>
      <c r="AB617" s="1186"/>
      <c r="AC617" s="1448"/>
      <c r="AD617" s="1448"/>
      <c r="AE617" s="1448"/>
      <c r="AF617" s="1448"/>
    </row>
    <row r="618" spans="1:32" ht="18.75" customHeight="1">
      <c r="A618" s="1130"/>
      <c r="B618" s="88"/>
      <c r="C618" s="1194"/>
      <c r="D618" s="1193"/>
      <c r="E618" s="452"/>
      <c r="F618" s="1128"/>
      <c r="G618" s="452"/>
      <c r="H618" s="1046" t="s">
        <v>286</v>
      </c>
      <c r="I618" s="1136" t="s">
        <v>1900</v>
      </c>
      <c r="J618" s="1122" t="s">
        <v>2330</v>
      </c>
      <c r="K618" s="1122"/>
      <c r="L618" s="1135" t="s">
        <v>1900</v>
      </c>
      <c r="M618" s="1122" t="s">
        <v>2377</v>
      </c>
      <c r="N618" s="1122"/>
      <c r="O618" s="1135" t="s">
        <v>1900</v>
      </c>
      <c r="P618" s="1122" t="s">
        <v>2376</v>
      </c>
      <c r="Q618" s="1134"/>
      <c r="R618" s="1135" t="s">
        <v>1900</v>
      </c>
      <c r="S618" s="1122" t="s">
        <v>2375</v>
      </c>
      <c r="T618" s="1145"/>
      <c r="U618" s="1145"/>
      <c r="V618" s="1132"/>
      <c r="W618" s="1132"/>
      <c r="X618" s="1131"/>
      <c r="Y618" s="1187"/>
      <c r="Z618" s="101"/>
      <c r="AA618" s="101"/>
      <c r="AB618" s="1186"/>
      <c r="AC618" s="1448"/>
      <c r="AD618" s="1448"/>
      <c r="AE618" s="1448"/>
      <c r="AF618" s="1448"/>
    </row>
    <row r="619" spans="1:32" ht="18.75" customHeight="1">
      <c r="A619" s="1130"/>
      <c r="B619" s="88"/>
      <c r="C619" s="1194"/>
      <c r="D619" s="1193"/>
      <c r="E619" s="452"/>
      <c r="F619" s="1128"/>
      <c r="G619" s="452"/>
      <c r="H619" s="1192" t="s">
        <v>2374</v>
      </c>
      <c r="I619" s="1191" t="s">
        <v>1900</v>
      </c>
      <c r="J619" s="1189" t="s">
        <v>2373</v>
      </c>
      <c r="K619" s="1189"/>
      <c r="L619" s="1190" t="s">
        <v>1900</v>
      </c>
      <c r="M619" s="1189" t="s">
        <v>2372</v>
      </c>
      <c r="N619" s="1189"/>
      <c r="O619" s="1190" t="s">
        <v>1900</v>
      </c>
      <c r="P619" s="1189" t="s">
        <v>2371</v>
      </c>
      <c r="Q619" s="1144"/>
      <c r="R619" s="1190"/>
      <c r="S619" s="1189"/>
      <c r="T619" s="1188"/>
      <c r="U619" s="1188"/>
      <c r="V619" s="1159"/>
      <c r="W619" s="1159"/>
      <c r="X619" s="1158"/>
      <c r="Y619" s="1187"/>
      <c r="Z619" s="101"/>
      <c r="AA619" s="101"/>
      <c r="AB619" s="1186"/>
      <c r="AC619" s="1449"/>
      <c r="AD619" s="1449"/>
      <c r="AE619" s="1449"/>
      <c r="AF619" s="1449"/>
    </row>
    <row r="620" spans="1:32" ht="18.75" customHeight="1">
      <c r="A620" s="91"/>
      <c r="B620" s="1054"/>
      <c r="C620" s="1185"/>
      <c r="D620" s="1184"/>
      <c r="E620" s="1119"/>
      <c r="F620" s="442"/>
      <c r="G620" s="1119"/>
      <c r="H620" s="1183" t="s">
        <v>2451</v>
      </c>
      <c r="I620" s="1182" t="s">
        <v>1900</v>
      </c>
      <c r="J620" s="1180" t="s">
        <v>2330</v>
      </c>
      <c r="K620" s="1180"/>
      <c r="L620" s="1181" t="s">
        <v>1900</v>
      </c>
      <c r="M620" s="1180" t="s">
        <v>2329</v>
      </c>
      <c r="N620" s="1180"/>
      <c r="O620" s="1180"/>
      <c r="P620" s="1180"/>
      <c r="Q620" s="1179"/>
      <c r="R620" s="1179"/>
      <c r="S620" s="1179"/>
      <c r="T620" s="1180"/>
      <c r="U620" s="1180"/>
      <c r="V620" s="1179"/>
      <c r="W620" s="1179"/>
      <c r="X620" s="1178"/>
      <c r="Y620" s="1177"/>
      <c r="Z620" s="1176"/>
      <c r="AA620" s="1176"/>
      <c r="AB620" s="1175"/>
      <c r="AC620" s="1450"/>
      <c r="AD620" s="1450"/>
      <c r="AE620" s="1450"/>
      <c r="AF620" s="1450"/>
    </row>
    <row r="621" spans="1:32" ht="18.75" customHeight="1">
      <c r="A621" s="41"/>
      <c r="B621" s="301"/>
      <c r="C621" s="1199"/>
      <c r="D621" s="1198"/>
      <c r="E621" s="1152"/>
      <c r="F621" s="1053"/>
      <c r="G621" s="1152"/>
      <c r="H621" s="1402" t="s">
        <v>203</v>
      </c>
      <c r="I621" s="1169" t="s">
        <v>1900</v>
      </c>
      <c r="J621" s="22" t="s">
        <v>2397</v>
      </c>
      <c r="K621" s="1055"/>
      <c r="L621" s="438"/>
      <c r="M621" s="1197" t="s">
        <v>1900</v>
      </c>
      <c r="N621" s="22" t="s">
        <v>2396</v>
      </c>
      <c r="O621" s="7"/>
      <c r="P621" s="7"/>
      <c r="Q621" s="1197" t="s">
        <v>1900</v>
      </c>
      <c r="R621" s="22" t="s">
        <v>2395</v>
      </c>
      <c r="S621" s="7"/>
      <c r="T621" s="7"/>
      <c r="U621" s="1197" t="s">
        <v>1900</v>
      </c>
      <c r="V621" s="22" t="s">
        <v>2392</v>
      </c>
      <c r="W621" s="7"/>
      <c r="X621" s="4"/>
      <c r="Y621" s="1169" t="s">
        <v>1900</v>
      </c>
      <c r="Z621" s="22" t="s">
        <v>2393</v>
      </c>
      <c r="AA621" s="22"/>
      <c r="AB621" s="1196"/>
      <c r="AC621" s="1446"/>
      <c r="AD621" s="1446"/>
      <c r="AE621" s="1446"/>
      <c r="AF621" s="1446"/>
    </row>
    <row r="622" spans="1:32" ht="18.75" customHeight="1">
      <c r="A622" s="1130"/>
      <c r="B622" s="88"/>
      <c r="C622" s="1194"/>
      <c r="D622" s="1193"/>
      <c r="E622" s="452"/>
      <c r="F622" s="1128"/>
      <c r="G622" s="452"/>
      <c r="H622" s="1403"/>
      <c r="I622" s="1126" t="s">
        <v>1900</v>
      </c>
      <c r="J622" s="1124" t="s">
        <v>2391</v>
      </c>
      <c r="K622" s="1123"/>
      <c r="L622" s="1205"/>
      <c r="M622" s="1125" t="s">
        <v>1900</v>
      </c>
      <c r="N622" s="1124" t="s">
        <v>2394</v>
      </c>
      <c r="O622" s="1142"/>
      <c r="P622" s="1142"/>
      <c r="Q622" s="1142"/>
      <c r="R622" s="1142"/>
      <c r="S622" s="1142"/>
      <c r="T622" s="1142"/>
      <c r="U622" s="1142"/>
      <c r="V622" s="1142"/>
      <c r="W622" s="1142"/>
      <c r="X622" s="1141"/>
      <c r="Y622" s="1139" t="s">
        <v>1900</v>
      </c>
      <c r="Z622" s="2" t="s">
        <v>2390</v>
      </c>
      <c r="AA622" s="101"/>
      <c r="AB622" s="1186"/>
      <c r="AC622" s="1447"/>
      <c r="AD622" s="1447"/>
      <c r="AE622" s="1447"/>
      <c r="AF622" s="1447"/>
    </row>
    <row r="623" spans="1:32" ht="18.75" customHeight="1">
      <c r="A623" s="1130"/>
      <c r="B623" s="88"/>
      <c r="C623" s="1194"/>
      <c r="D623" s="1193"/>
      <c r="E623" s="452"/>
      <c r="F623" s="1128"/>
      <c r="G623" s="452"/>
      <c r="H623" s="1404" t="s">
        <v>197</v>
      </c>
      <c r="I623" s="1191" t="s">
        <v>1900</v>
      </c>
      <c r="J623" s="1189" t="s">
        <v>2330</v>
      </c>
      <c r="K623" s="1189"/>
      <c r="L623" s="1144"/>
      <c r="M623" s="1190" t="s">
        <v>1900</v>
      </c>
      <c r="N623" s="1189" t="s">
        <v>2389</v>
      </c>
      <c r="O623" s="1189"/>
      <c r="P623" s="1144"/>
      <c r="Q623" s="1190" t="s">
        <v>1900</v>
      </c>
      <c r="R623" s="1144" t="s">
        <v>2429</v>
      </c>
      <c r="S623" s="1144"/>
      <c r="T623" s="1144"/>
      <c r="U623" s="1190" t="s">
        <v>1900</v>
      </c>
      <c r="V623" s="1144" t="s">
        <v>2428</v>
      </c>
      <c r="W623" s="1159"/>
      <c r="X623" s="1158"/>
      <c r="Y623" s="1187"/>
      <c r="Z623" s="101"/>
      <c r="AA623" s="101"/>
      <c r="AB623" s="1186"/>
      <c r="AC623" s="1448"/>
      <c r="AD623" s="1448"/>
      <c r="AE623" s="1448"/>
      <c r="AF623" s="1448"/>
    </row>
    <row r="624" spans="1:32" ht="18.75" customHeight="1">
      <c r="A624" s="1130"/>
      <c r="B624" s="88"/>
      <c r="C624" s="1194"/>
      <c r="D624" s="1193"/>
      <c r="E624" s="452"/>
      <c r="F624" s="1128"/>
      <c r="G624" s="452"/>
      <c r="H624" s="1403"/>
      <c r="I624" s="1126" t="s">
        <v>1900</v>
      </c>
      <c r="J624" s="1142" t="s">
        <v>2427</v>
      </c>
      <c r="K624" s="1124"/>
      <c r="L624" s="1142"/>
      <c r="M624" s="1124"/>
      <c r="N624" s="1124"/>
      <c r="O624" s="1124"/>
      <c r="P624" s="1142"/>
      <c r="Q624" s="1142"/>
      <c r="R624" s="1142"/>
      <c r="S624" s="1142"/>
      <c r="T624" s="1142"/>
      <c r="U624" s="1142"/>
      <c r="V624" s="1142"/>
      <c r="W624" s="1157"/>
      <c r="X624" s="1156"/>
      <c r="Y624" s="1187"/>
      <c r="Z624" s="101"/>
      <c r="AA624" s="101"/>
      <c r="AB624" s="1186"/>
      <c r="AC624" s="1448"/>
      <c r="AD624" s="1448"/>
      <c r="AE624" s="1448"/>
      <c r="AF624" s="1448"/>
    </row>
    <row r="625" spans="1:32" ht="18.75" customHeight="1">
      <c r="A625" s="1130"/>
      <c r="B625" s="88"/>
      <c r="C625" s="1194"/>
      <c r="D625" s="1193"/>
      <c r="E625" s="452"/>
      <c r="F625" s="1128"/>
      <c r="G625" s="452"/>
      <c r="H625" s="1043" t="s">
        <v>826</v>
      </c>
      <c r="I625" s="1136" t="s">
        <v>1900</v>
      </c>
      <c r="J625" s="1122" t="s">
        <v>2380</v>
      </c>
      <c r="K625" s="1145"/>
      <c r="L625" s="1195"/>
      <c r="M625" s="1135" t="s">
        <v>1900</v>
      </c>
      <c r="N625" s="1122" t="s">
        <v>2379</v>
      </c>
      <c r="O625" s="1132"/>
      <c r="P625" s="1145"/>
      <c r="Q625" s="1145"/>
      <c r="R625" s="1145"/>
      <c r="S625" s="1145"/>
      <c r="T625" s="1145"/>
      <c r="U625" s="1145"/>
      <c r="V625" s="1145"/>
      <c r="W625" s="1145"/>
      <c r="X625" s="1202"/>
      <c r="Y625" s="1187"/>
      <c r="Z625" s="101"/>
      <c r="AA625" s="101"/>
      <c r="AB625" s="1186"/>
      <c r="AC625" s="1448"/>
      <c r="AD625" s="1448"/>
      <c r="AE625" s="1448"/>
      <c r="AF625" s="1448"/>
    </row>
    <row r="626" spans="1:32" ht="18.75" customHeight="1">
      <c r="A626" s="1130"/>
      <c r="B626" s="88"/>
      <c r="C626" s="1194"/>
      <c r="D626" s="1193"/>
      <c r="E626" s="452"/>
      <c r="F626" s="1128"/>
      <c r="G626" s="452"/>
      <c r="H626" s="1041" t="s">
        <v>204</v>
      </c>
      <c r="I626" s="1136" t="s">
        <v>1900</v>
      </c>
      <c r="J626" s="1122" t="s">
        <v>2341</v>
      </c>
      <c r="K626" s="1145"/>
      <c r="L626" s="1195"/>
      <c r="M626" s="1135" t="s">
        <v>1900</v>
      </c>
      <c r="N626" s="1122" t="s">
        <v>2340</v>
      </c>
      <c r="O626" s="1145"/>
      <c r="P626" s="1145"/>
      <c r="Q626" s="1145"/>
      <c r="R626" s="1145"/>
      <c r="S626" s="1145"/>
      <c r="T626" s="1145"/>
      <c r="U626" s="1145"/>
      <c r="V626" s="1145"/>
      <c r="W626" s="1145"/>
      <c r="X626" s="1202"/>
      <c r="Y626" s="1187"/>
      <c r="Z626" s="101"/>
      <c r="AA626" s="101"/>
      <c r="AB626" s="1186"/>
      <c r="AC626" s="1448"/>
      <c r="AD626" s="1448"/>
      <c r="AE626" s="1448"/>
      <c r="AF626" s="1448"/>
    </row>
    <row r="627" spans="1:32" ht="18.75" customHeight="1">
      <c r="A627" s="1130"/>
      <c r="B627" s="88"/>
      <c r="C627" s="1194"/>
      <c r="D627" s="1193"/>
      <c r="E627" s="452"/>
      <c r="F627" s="1128"/>
      <c r="G627" s="452"/>
      <c r="H627" s="1041" t="s">
        <v>216</v>
      </c>
      <c r="I627" s="1136" t="s">
        <v>1900</v>
      </c>
      <c r="J627" s="1122" t="s">
        <v>2384</v>
      </c>
      <c r="K627" s="1145"/>
      <c r="L627" s="1195"/>
      <c r="M627" s="1135" t="s">
        <v>1900</v>
      </c>
      <c r="N627" s="1122" t="s">
        <v>2383</v>
      </c>
      <c r="O627" s="1132"/>
      <c r="P627" s="1145"/>
      <c r="Q627" s="1145"/>
      <c r="R627" s="1145"/>
      <c r="S627" s="1145"/>
      <c r="T627" s="1145"/>
      <c r="U627" s="1145"/>
      <c r="V627" s="1145"/>
      <c r="W627" s="1145"/>
      <c r="X627" s="1202"/>
      <c r="Y627" s="1187"/>
      <c r="Z627" s="101"/>
      <c r="AA627" s="101"/>
      <c r="AB627" s="1186"/>
      <c r="AC627" s="1448"/>
      <c r="AD627" s="1448"/>
      <c r="AE627" s="1448"/>
      <c r="AF627" s="1448"/>
    </row>
    <row r="628" spans="1:32" ht="18.75" customHeight="1">
      <c r="A628" s="1130"/>
      <c r="B628" s="88"/>
      <c r="C628" s="1194"/>
      <c r="D628" s="1193"/>
      <c r="E628" s="452"/>
      <c r="F628" s="1128"/>
      <c r="G628" s="452"/>
      <c r="H628" s="1041" t="s">
        <v>1127</v>
      </c>
      <c r="I628" s="1126" t="s">
        <v>1900</v>
      </c>
      <c r="J628" s="1124" t="s">
        <v>2330</v>
      </c>
      <c r="K628" s="1123"/>
      <c r="L628" s="1125" t="s">
        <v>1900</v>
      </c>
      <c r="M628" s="1124" t="s">
        <v>2329</v>
      </c>
      <c r="N628" s="1132"/>
      <c r="O628" s="1145"/>
      <c r="P628" s="1145"/>
      <c r="Q628" s="1145"/>
      <c r="R628" s="1145"/>
      <c r="S628" s="1145"/>
      <c r="T628" s="1145"/>
      <c r="U628" s="1145"/>
      <c r="V628" s="1145"/>
      <c r="W628" s="1145"/>
      <c r="X628" s="1202"/>
      <c r="Y628" s="1187"/>
      <c r="Z628" s="101"/>
      <c r="AA628" s="101"/>
      <c r="AB628" s="1186"/>
      <c r="AC628" s="1448"/>
      <c r="AD628" s="1448"/>
      <c r="AE628" s="1448"/>
      <c r="AF628" s="1448"/>
    </row>
    <row r="629" spans="1:32" ht="18.75" customHeight="1">
      <c r="A629" s="1130"/>
      <c r="B629" s="88"/>
      <c r="C629" s="1194"/>
      <c r="D629" s="1193"/>
      <c r="E629" s="452"/>
      <c r="F629" s="1128"/>
      <c r="G629" s="452"/>
      <c r="H629" s="1041" t="s">
        <v>1063</v>
      </c>
      <c r="I629" s="1136" t="s">
        <v>1900</v>
      </c>
      <c r="J629" s="1122" t="s">
        <v>2384</v>
      </c>
      <c r="K629" s="1145"/>
      <c r="L629" s="1195"/>
      <c r="M629" s="1135" t="s">
        <v>1900</v>
      </c>
      <c r="N629" s="1122" t="s">
        <v>2383</v>
      </c>
      <c r="O629" s="1132"/>
      <c r="P629" s="1145"/>
      <c r="Q629" s="1145"/>
      <c r="R629" s="1145"/>
      <c r="S629" s="1145"/>
      <c r="T629" s="1145"/>
      <c r="U629" s="1145"/>
      <c r="V629" s="1145"/>
      <c r="W629" s="1145"/>
      <c r="X629" s="1202"/>
      <c r="Y629" s="1187"/>
      <c r="Z629" s="101"/>
      <c r="AA629" s="101"/>
      <c r="AB629" s="1186"/>
      <c r="AC629" s="1448"/>
      <c r="AD629" s="1448"/>
      <c r="AE629" s="1448"/>
      <c r="AF629" s="1448"/>
    </row>
    <row r="630" spans="1:32" ht="18.75" customHeight="1">
      <c r="A630" s="1130"/>
      <c r="B630" s="88"/>
      <c r="C630" s="1194"/>
      <c r="D630" s="1193"/>
      <c r="E630" s="452"/>
      <c r="F630" s="1128"/>
      <c r="G630" s="452"/>
      <c r="H630" s="1405" t="s">
        <v>1066</v>
      </c>
      <c r="I630" s="1417" t="s">
        <v>1900</v>
      </c>
      <c r="J630" s="1413" t="s">
        <v>2330</v>
      </c>
      <c r="K630" s="1413"/>
      <c r="L630" s="1410" t="s">
        <v>1900</v>
      </c>
      <c r="M630" s="1413" t="s">
        <v>2329</v>
      </c>
      <c r="N630" s="1413"/>
      <c r="O630" s="1144"/>
      <c r="P630" s="1144"/>
      <c r="Q630" s="1144"/>
      <c r="R630" s="1144"/>
      <c r="S630" s="1144"/>
      <c r="T630" s="1144"/>
      <c r="U630" s="1144"/>
      <c r="V630" s="1144"/>
      <c r="W630" s="1144"/>
      <c r="X630" s="1143"/>
      <c r="Y630" s="1187"/>
      <c r="Z630" s="101"/>
      <c r="AA630" s="101"/>
      <c r="AB630" s="1186"/>
      <c r="AC630" s="1448"/>
      <c r="AD630" s="1448"/>
      <c r="AE630" s="1448"/>
      <c r="AF630" s="1448"/>
    </row>
    <row r="631" spans="1:32" ht="18.75" customHeight="1">
      <c r="A631" s="1130"/>
      <c r="B631" s="88"/>
      <c r="C631" s="1194"/>
      <c r="D631" s="1193"/>
      <c r="E631" s="452"/>
      <c r="F631" s="1128"/>
      <c r="G631" s="452"/>
      <c r="H631" s="1406"/>
      <c r="I631" s="1419"/>
      <c r="J631" s="1415"/>
      <c r="K631" s="1415"/>
      <c r="L631" s="1412"/>
      <c r="M631" s="1415"/>
      <c r="N631" s="1415"/>
      <c r="O631" s="1142"/>
      <c r="P631" s="1142"/>
      <c r="Q631" s="1142"/>
      <c r="R631" s="1142"/>
      <c r="S631" s="1142"/>
      <c r="T631" s="1142"/>
      <c r="U631" s="1142"/>
      <c r="V631" s="1142"/>
      <c r="W631" s="1142"/>
      <c r="X631" s="1141"/>
      <c r="Y631" s="1187"/>
      <c r="Z631" s="101"/>
      <c r="AA631" s="101"/>
      <c r="AB631" s="1186"/>
      <c r="AC631" s="1448"/>
      <c r="AD631" s="1448"/>
      <c r="AE631" s="1448"/>
      <c r="AF631" s="1448"/>
    </row>
    <row r="632" spans="1:32" ht="18.75" customHeight="1">
      <c r="A632" s="1130"/>
      <c r="B632" s="88"/>
      <c r="C632" s="1194"/>
      <c r="D632" s="1193"/>
      <c r="E632" s="452"/>
      <c r="F632" s="1128"/>
      <c r="G632" s="452"/>
      <c r="H632" s="1041" t="s">
        <v>211</v>
      </c>
      <c r="I632" s="1136" t="s">
        <v>1900</v>
      </c>
      <c r="J632" s="1122" t="s">
        <v>2380</v>
      </c>
      <c r="K632" s="1145"/>
      <c r="L632" s="1195"/>
      <c r="M632" s="1135" t="s">
        <v>1900</v>
      </c>
      <c r="N632" s="1122" t="s">
        <v>2379</v>
      </c>
      <c r="O632" s="1132"/>
      <c r="P632" s="1132"/>
      <c r="Q632" s="1145"/>
      <c r="R632" s="1145"/>
      <c r="S632" s="1145"/>
      <c r="T632" s="1145"/>
      <c r="U632" s="1145"/>
      <c r="V632" s="1145"/>
      <c r="W632" s="1145"/>
      <c r="X632" s="1202"/>
      <c r="Y632" s="1187"/>
      <c r="Z632" s="101"/>
      <c r="AA632" s="101"/>
      <c r="AB632" s="1186"/>
      <c r="AC632" s="1448"/>
      <c r="AD632" s="1448"/>
      <c r="AE632" s="1448"/>
      <c r="AF632" s="1448"/>
    </row>
    <row r="633" spans="1:32" ht="18.75" customHeight="1">
      <c r="A633" s="1139" t="s">
        <v>1900</v>
      </c>
      <c r="B633" s="88">
        <v>53</v>
      </c>
      <c r="C633" s="1194" t="s">
        <v>2430</v>
      </c>
      <c r="D633" s="1139" t="s">
        <v>1900</v>
      </c>
      <c r="E633" s="452" t="s">
        <v>2450</v>
      </c>
      <c r="F633" s="1139" t="s">
        <v>1900</v>
      </c>
      <c r="G633" s="452" t="s">
        <v>2449</v>
      </c>
      <c r="H633" s="1041" t="s">
        <v>208</v>
      </c>
      <c r="I633" s="1136" t="s">
        <v>1900</v>
      </c>
      <c r="J633" s="1122" t="s">
        <v>2448</v>
      </c>
      <c r="K633" s="1145"/>
      <c r="L633" s="1195"/>
      <c r="M633" s="1135" t="s">
        <v>1900</v>
      </c>
      <c r="N633" s="1122" t="s">
        <v>2447</v>
      </c>
      <c r="O633" s="1132"/>
      <c r="P633" s="1132"/>
      <c r="Q633" s="1145"/>
      <c r="R633" s="1145"/>
      <c r="S633" s="1145"/>
      <c r="T633" s="1145"/>
      <c r="U633" s="1145"/>
      <c r="V633" s="1145"/>
      <c r="W633" s="1145"/>
      <c r="X633" s="1202"/>
      <c r="Y633" s="1187"/>
      <c r="Z633" s="101"/>
      <c r="AA633" s="101"/>
      <c r="AB633" s="1186"/>
      <c r="AC633" s="1448"/>
      <c r="AD633" s="1448"/>
      <c r="AE633" s="1448"/>
      <c r="AF633" s="1448"/>
    </row>
    <row r="634" spans="1:32" ht="18.75" customHeight="1">
      <c r="A634" s="1130"/>
      <c r="B634" s="88"/>
      <c r="C634" s="1194"/>
      <c r="D634" s="1139" t="s">
        <v>1900</v>
      </c>
      <c r="E634" s="452" t="s">
        <v>2446</v>
      </c>
      <c r="F634" s="1139" t="s">
        <v>1900</v>
      </c>
      <c r="G634" s="452" t="s">
        <v>2445</v>
      </c>
      <c r="H634" s="1041" t="s">
        <v>413</v>
      </c>
      <c r="I634" s="1126" t="s">
        <v>1900</v>
      </c>
      <c r="J634" s="1124" t="s">
        <v>2330</v>
      </c>
      <c r="K634" s="1123"/>
      <c r="L634" s="1125" t="s">
        <v>1900</v>
      </c>
      <c r="M634" s="1124" t="s">
        <v>2329</v>
      </c>
      <c r="N634" s="1132"/>
      <c r="O634" s="1145"/>
      <c r="P634" s="1145"/>
      <c r="Q634" s="1145"/>
      <c r="R634" s="1145"/>
      <c r="S634" s="1145"/>
      <c r="T634" s="1145"/>
      <c r="U634" s="1145"/>
      <c r="V634" s="1145"/>
      <c r="W634" s="1145"/>
      <c r="X634" s="1202"/>
      <c r="Y634" s="1187"/>
      <c r="Z634" s="101"/>
      <c r="AA634" s="101"/>
      <c r="AB634" s="1186"/>
      <c r="AC634" s="1448"/>
      <c r="AD634" s="1448"/>
      <c r="AE634" s="1448"/>
      <c r="AF634" s="1448"/>
    </row>
    <row r="635" spans="1:32" ht="18.75" customHeight="1">
      <c r="A635" s="1130"/>
      <c r="B635" s="88"/>
      <c r="C635" s="1194"/>
      <c r="D635" s="1193"/>
      <c r="E635" s="452"/>
      <c r="F635" s="1128"/>
      <c r="G635" s="452"/>
      <c r="H635" s="1041" t="s">
        <v>229</v>
      </c>
      <c r="I635" s="1126" t="s">
        <v>1900</v>
      </c>
      <c r="J635" s="1124" t="s">
        <v>2330</v>
      </c>
      <c r="K635" s="1123"/>
      <c r="L635" s="1125" t="s">
        <v>1900</v>
      </c>
      <c r="M635" s="1124" t="s">
        <v>2329</v>
      </c>
      <c r="N635" s="1132"/>
      <c r="O635" s="1145"/>
      <c r="P635" s="1145"/>
      <c r="Q635" s="1145"/>
      <c r="R635" s="1145"/>
      <c r="S635" s="1145"/>
      <c r="T635" s="1145"/>
      <c r="U635" s="1145"/>
      <c r="V635" s="1145"/>
      <c r="W635" s="1145"/>
      <c r="X635" s="1202"/>
      <c r="Y635" s="1187"/>
      <c r="Z635" s="101"/>
      <c r="AA635" s="101"/>
      <c r="AB635" s="1186"/>
      <c r="AC635" s="1448"/>
      <c r="AD635" s="1448"/>
      <c r="AE635" s="1448"/>
      <c r="AF635" s="1448"/>
    </row>
    <row r="636" spans="1:32" ht="18.75" customHeight="1">
      <c r="A636" s="1130"/>
      <c r="B636" s="88"/>
      <c r="C636" s="1194"/>
      <c r="D636" s="1193"/>
      <c r="E636" s="452"/>
      <c r="F636" s="1128"/>
      <c r="G636" s="452"/>
      <c r="H636" s="1431" t="s">
        <v>209</v>
      </c>
      <c r="I636" s="1191" t="s">
        <v>1900</v>
      </c>
      <c r="J636" s="1189" t="s">
        <v>2405</v>
      </c>
      <c r="K636" s="1189"/>
      <c r="L636" s="1159"/>
      <c r="M636" s="1159"/>
      <c r="N636" s="1159"/>
      <c r="O636" s="1159"/>
      <c r="P636" s="1190" t="s">
        <v>1900</v>
      </c>
      <c r="Q636" s="1189" t="s">
        <v>2404</v>
      </c>
      <c r="R636" s="1159"/>
      <c r="S636" s="1159"/>
      <c r="T636" s="1159"/>
      <c r="U636" s="1159"/>
      <c r="V636" s="1159"/>
      <c r="W636" s="1159"/>
      <c r="X636" s="1158"/>
      <c r="Y636" s="1187"/>
      <c r="Z636" s="101"/>
      <c r="AA636" s="101"/>
      <c r="AB636" s="1186"/>
      <c r="AC636" s="1448"/>
      <c r="AD636" s="1448"/>
      <c r="AE636" s="1448"/>
      <c r="AF636" s="1448"/>
    </row>
    <row r="637" spans="1:32" ht="18.75" customHeight="1">
      <c r="A637" s="1130"/>
      <c r="B637" s="88"/>
      <c r="C637" s="1194"/>
      <c r="D637" s="1193"/>
      <c r="E637" s="452"/>
      <c r="F637" s="1128"/>
      <c r="G637" s="452"/>
      <c r="H637" s="1432"/>
      <c r="I637" s="1126" t="s">
        <v>1900</v>
      </c>
      <c r="J637" s="1124" t="s">
        <v>2403</v>
      </c>
      <c r="K637" s="1157"/>
      <c r="L637" s="1157"/>
      <c r="M637" s="1157"/>
      <c r="N637" s="1157"/>
      <c r="O637" s="1157"/>
      <c r="P637" s="1157"/>
      <c r="Q637" s="1142"/>
      <c r="R637" s="1157"/>
      <c r="S637" s="1157"/>
      <c r="T637" s="1157"/>
      <c r="U637" s="1157"/>
      <c r="V637" s="1157"/>
      <c r="W637" s="1157"/>
      <c r="X637" s="1156"/>
      <c r="Y637" s="1187"/>
      <c r="Z637" s="101"/>
      <c r="AA637" s="101"/>
      <c r="AB637" s="1186"/>
      <c r="AC637" s="1448"/>
      <c r="AD637" s="1448"/>
      <c r="AE637" s="1448"/>
      <c r="AF637" s="1448"/>
    </row>
    <row r="638" spans="1:32" ht="18.75" customHeight="1">
      <c r="A638" s="1130"/>
      <c r="B638" s="88"/>
      <c r="C638" s="1194"/>
      <c r="D638" s="1193"/>
      <c r="E638" s="452"/>
      <c r="F638" s="1128"/>
      <c r="G638" s="452"/>
      <c r="H638" s="1404" t="s">
        <v>210</v>
      </c>
      <c r="I638" s="1191" t="s">
        <v>1900</v>
      </c>
      <c r="J638" s="1189" t="s">
        <v>2402</v>
      </c>
      <c r="K638" s="1188"/>
      <c r="L638" s="1203"/>
      <c r="M638" s="1190" t="s">
        <v>1900</v>
      </c>
      <c r="N638" s="1189" t="s">
        <v>2401</v>
      </c>
      <c r="O638" s="1159"/>
      <c r="P638" s="1159"/>
      <c r="Q638" s="1190" t="s">
        <v>1900</v>
      </c>
      <c r="R638" s="1189" t="s">
        <v>2400</v>
      </c>
      <c r="S638" s="1159"/>
      <c r="T638" s="1159"/>
      <c r="U638" s="1159"/>
      <c r="V638" s="1159"/>
      <c r="W638" s="1159"/>
      <c r="X638" s="1158"/>
      <c r="Y638" s="1187"/>
      <c r="Z638" s="101"/>
      <c r="AA638" s="101"/>
      <c r="AB638" s="1186"/>
      <c r="AC638" s="1448"/>
      <c r="AD638" s="1448"/>
      <c r="AE638" s="1448"/>
      <c r="AF638" s="1448"/>
    </row>
    <row r="639" spans="1:32" ht="18.75" customHeight="1">
      <c r="A639" s="1130"/>
      <c r="B639" s="88"/>
      <c r="C639" s="1194"/>
      <c r="D639" s="1193"/>
      <c r="E639" s="452"/>
      <c r="F639" s="1128"/>
      <c r="G639" s="452"/>
      <c r="H639" s="1403"/>
      <c r="I639" s="1126" t="s">
        <v>1900</v>
      </c>
      <c r="J639" s="1124" t="s">
        <v>2399</v>
      </c>
      <c r="K639" s="1157"/>
      <c r="L639" s="1157"/>
      <c r="M639" s="1157"/>
      <c r="N639" s="1157"/>
      <c r="O639" s="1157"/>
      <c r="P639" s="1157"/>
      <c r="Q639" s="1125" t="s">
        <v>1900</v>
      </c>
      <c r="R639" s="1124" t="s">
        <v>2398</v>
      </c>
      <c r="S639" s="1142"/>
      <c r="T639" s="1157"/>
      <c r="U639" s="1157"/>
      <c r="V639" s="1157"/>
      <c r="W639" s="1157"/>
      <c r="X639" s="1156"/>
      <c r="Y639" s="1187"/>
      <c r="Z639" s="101"/>
      <c r="AA639" s="101"/>
      <c r="AB639" s="1186"/>
      <c r="AC639" s="1448"/>
      <c r="AD639" s="1448"/>
      <c r="AE639" s="1448"/>
      <c r="AF639" s="1448"/>
    </row>
    <row r="640" spans="1:32" ht="18.75" customHeight="1">
      <c r="A640" s="1130"/>
      <c r="B640" s="88"/>
      <c r="C640" s="1194"/>
      <c r="D640" s="1193"/>
      <c r="E640" s="452"/>
      <c r="F640" s="1128"/>
      <c r="G640" s="452"/>
      <c r="H640" s="1043" t="s">
        <v>240</v>
      </c>
      <c r="I640" s="1126" t="s">
        <v>1900</v>
      </c>
      <c r="J640" s="1124" t="s">
        <v>2330</v>
      </c>
      <c r="K640" s="1123"/>
      <c r="L640" s="1125" t="s">
        <v>1900</v>
      </c>
      <c r="M640" s="1124" t="s">
        <v>2329</v>
      </c>
      <c r="N640" s="1132"/>
      <c r="O640" s="1145"/>
      <c r="P640" s="1145"/>
      <c r="Q640" s="1145"/>
      <c r="R640" s="1145"/>
      <c r="S640" s="1145"/>
      <c r="T640" s="1145"/>
      <c r="U640" s="1145"/>
      <c r="V640" s="1145"/>
      <c r="W640" s="1145"/>
      <c r="X640" s="1202"/>
      <c r="Y640" s="1187"/>
      <c r="Z640" s="101"/>
      <c r="AA640" s="101"/>
      <c r="AB640" s="1186"/>
      <c r="AC640" s="1448"/>
      <c r="AD640" s="1448"/>
      <c r="AE640" s="1448"/>
      <c r="AF640" s="1448"/>
    </row>
    <row r="641" spans="1:32" ht="18.75" customHeight="1">
      <c r="A641" s="1130"/>
      <c r="B641" s="88"/>
      <c r="C641" s="1194"/>
      <c r="D641" s="1193"/>
      <c r="E641" s="452"/>
      <c r="F641" s="1128"/>
      <c r="G641" s="452"/>
      <c r="H641" s="1041" t="s">
        <v>233</v>
      </c>
      <c r="I641" s="1136" t="s">
        <v>1900</v>
      </c>
      <c r="J641" s="1122" t="s">
        <v>2330</v>
      </c>
      <c r="K641" s="1122"/>
      <c r="L641" s="1135" t="s">
        <v>1900</v>
      </c>
      <c r="M641" s="1122" t="s">
        <v>2336</v>
      </c>
      <c r="N641" s="1122"/>
      <c r="O641" s="1135" t="s">
        <v>1900</v>
      </c>
      <c r="P641" s="1122" t="s">
        <v>2335</v>
      </c>
      <c r="Q641" s="1132"/>
      <c r="R641" s="1145"/>
      <c r="S641" s="1145"/>
      <c r="T641" s="1145"/>
      <c r="U641" s="1145"/>
      <c r="V641" s="1145"/>
      <c r="W641" s="1145"/>
      <c r="X641" s="1202"/>
      <c r="Y641" s="1187"/>
      <c r="Z641" s="101"/>
      <c r="AA641" s="101"/>
      <c r="AB641" s="1186"/>
      <c r="AC641" s="1448"/>
      <c r="AD641" s="1448"/>
      <c r="AE641" s="1448"/>
      <c r="AF641" s="1448"/>
    </row>
    <row r="642" spans="1:32" ht="18.75" customHeight="1">
      <c r="A642" s="1130"/>
      <c r="B642" s="88"/>
      <c r="C642" s="1194"/>
      <c r="D642" s="1193"/>
      <c r="E642" s="452"/>
      <c r="F642" s="1128"/>
      <c r="G642" s="452"/>
      <c r="H642" s="1046" t="s">
        <v>1059</v>
      </c>
      <c r="I642" s="1126" t="s">
        <v>1900</v>
      </c>
      <c r="J642" s="1124" t="s">
        <v>2330</v>
      </c>
      <c r="K642" s="1123"/>
      <c r="L642" s="1125" t="s">
        <v>1900</v>
      </c>
      <c r="M642" s="1124" t="s">
        <v>2329</v>
      </c>
      <c r="N642" s="1132"/>
      <c r="O642" s="1145"/>
      <c r="P642" s="1145"/>
      <c r="Q642" s="1145"/>
      <c r="R642" s="1145"/>
      <c r="S642" s="1145"/>
      <c r="T642" s="1145"/>
      <c r="U642" s="1145"/>
      <c r="V642" s="1145"/>
      <c r="W642" s="1145"/>
      <c r="X642" s="1202"/>
      <c r="Y642" s="1187"/>
      <c r="Z642" s="101"/>
      <c r="AA642" s="101"/>
      <c r="AB642" s="1186"/>
      <c r="AC642" s="1448"/>
      <c r="AD642" s="1448"/>
      <c r="AE642" s="1448"/>
      <c r="AF642" s="1448"/>
    </row>
    <row r="643" spans="1:32" ht="18.75" customHeight="1">
      <c r="A643" s="1130"/>
      <c r="B643" s="88"/>
      <c r="C643" s="1194"/>
      <c r="D643" s="1193"/>
      <c r="E643" s="452"/>
      <c r="F643" s="1128"/>
      <c r="G643" s="452"/>
      <c r="H643" s="1041" t="s">
        <v>1100</v>
      </c>
      <c r="I643" s="1126" t="s">
        <v>1900</v>
      </c>
      <c r="J643" s="1124" t="s">
        <v>2330</v>
      </c>
      <c r="K643" s="1123"/>
      <c r="L643" s="1125" t="s">
        <v>1900</v>
      </c>
      <c r="M643" s="1124" t="s">
        <v>2329</v>
      </c>
      <c r="N643" s="1132"/>
      <c r="O643" s="1145"/>
      <c r="P643" s="1145"/>
      <c r="Q643" s="1145"/>
      <c r="R643" s="1145"/>
      <c r="S643" s="1145"/>
      <c r="T643" s="1145"/>
      <c r="U643" s="1145"/>
      <c r="V643" s="1145"/>
      <c r="W643" s="1145"/>
      <c r="X643" s="1202"/>
      <c r="Y643" s="1187"/>
      <c r="Z643" s="101"/>
      <c r="AA643" s="101"/>
      <c r="AB643" s="1186"/>
      <c r="AC643" s="1448"/>
      <c r="AD643" s="1448"/>
      <c r="AE643" s="1448"/>
      <c r="AF643" s="1448"/>
    </row>
    <row r="644" spans="1:32" ht="18.75" customHeight="1">
      <c r="A644" s="1130"/>
      <c r="B644" s="88"/>
      <c r="C644" s="1194"/>
      <c r="D644" s="1193"/>
      <c r="E644" s="452"/>
      <c r="F644" s="1128"/>
      <c r="G644" s="452"/>
      <c r="H644" s="1041" t="s">
        <v>235</v>
      </c>
      <c r="I644" s="1136" t="s">
        <v>1900</v>
      </c>
      <c r="J644" s="1122" t="s">
        <v>2330</v>
      </c>
      <c r="K644" s="1122"/>
      <c r="L644" s="1135" t="s">
        <v>1900</v>
      </c>
      <c r="M644" s="1122" t="s">
        <v>2377</v>
      </c>
      <c r="N644" s="1122"/>
      <c r="O644" s="1135" t="s">
        <v>1900</v>
      </c>
      <c r="P644" s="1122" t="s">
        <v>2376</v>
      </c>
      <c r="Q644" s="1134"/>
      <c r="R644" s="1135" t="s">
        <v>1900</v>
      </c>
      <c r="S644" s="1122" t="s">
        <v>2378</v>
      </c>
      <c r="T644" s="1122"/>
      <c r="U644" s="1122"/>
      <c r="V644" s="1134"/>
      <c r="W644" s="1134"/>
      <c r="X644" s="1133"/>
      <c r="Y644" s="1187"/>
      <c r="Z644" s="101"/>
      <c r="AA644" s="101"/>
      <c r="AB644" s="1186"/>
      <c r="AC644" s="1448"/>
      <c r="AD644" s="1448"/>
      <c r="AE644" s="1448"/>
      <c r="AF644" s="1448"/>
    </row>
    <row r="645" spans="1:32" ht="18.75" customHeight="1">
      <c r="A645" s="1130"/>
      <c r="B645" s="88"/>
      <c r="C645" s="1194"/>
      <c r="D645" s="1193"/>
      <c r="E645" s="452"/>
      <c r="F645" s="1128"/>
      <c r="G645" s="452"/>
      <c r="H645" s="1046" t="s">
        <v>286</v>
      </c>
      <c r="I645" s="1136" t="s">
        <v>1900</v>
      </c>
      <c r="J645" s="1122" t="s">
        <v>2330</v>
      </c>
      <c r="K645" s="1122"/>
      <c r="L645" s="1135" t="s">
        <v>1900</v>
      </c>
      <c r="M645" s="1122" t="s">
        <v>2377</v>
      </c>
      <c r="N645" s="1122"/>
      <c r="O645" s="1135" t="s">
        <v>1900</v>
      </c>
      <c r="P645" s="1122" t="s">
        <v>2376</v>
      </c>
      <c r="Q645" s="1134"/>
      <c r="R645" s="1135" t="s">
        <v>1900</v>
      </c>
      <c r="S645" s="1122" t="s">
        <v>2375</v>
      </c>
      <c r="T645" s="1145"/>
      <c r="U645" s="1145"/>
      <c r="V645" s="1132"/>
      <c r="W645" s="1132"/>
      <c r="X645" s="1131"/>
      <c r="Y645" s="1187"/>
      <c r="Z645" s="101"/>
      <c r="AA645" s="101"/>
      <c r="AB645" s="1186"/>
      <c r="AC645" s="1448"/>
      <c r="AD645" s="1448"/>
      <c r="AE645" s="1448"/>
      <c r="AF645" s="1448"/>
    </row>
    <row r="646" spans="1:32" ht="18.75" customHeight="1">
      <c r="A646" s="1130"/>
      <c r="B646" s="88"/>
      <c r="C646" s="1194"/>
      <c r="D646" s="1193"/>
      <c r="E646" s="452"/>
      <c r="F646" s="1128"/>
      <c r="G646" s="452"/>
      <c r="H646" s="1192" t="s">
        <v>2374</v>
      </c>
      <c r="I646" s="1191" t="s">
        <v>1900</v>
      </c>
      <c r="J646" s="1189" t="s">
        <v>2373</v>
      </c>
      <c r="K646" s="1189"/>
      <c r="L646" s="1190" t="s">
        <v>1900</v>
      </c>
      <c r="M646" s="1189" t="s">
        <v>2372</v>
      </c>
      <c r="N646" s="1189"/>
      <c r="O646" s="1190" t="s">
        <v>1900</v>
      </c>
      <c r="P646" s="1189" t="s">
        <v>2371</v>
      </c>
      <c r="Q646" s="1144"/>
      <c r="R646" s="1190"/>
      <c r="S646" s="1189"/>
      <c r="T646" s="1188"/>
      <c r="U646" s="1188"/>
      <c r="V646" s="1159"/>
      <c r="W646" s="1159"/>
      <c r="X646" s="1158"/>
      <c r="Y646" s="1187"/>
      <c r="Z646" s="101"/>
      <c r="AA646" s="101"/>
      <c r="AB646" s="1186"/>
      <c r="AC646" s="1449"/>
      <c r="AD646" s="1449"/>
      <c r="AE646" s="1449"/>
      <c r="AF646" s="1449"/>
    </row>
    <row r="647" spans="1:32" ht="18.75" customHeight="1">
      <c r="A647" s="91"/>
      <c r="B647" s="1054"/>
      <c r="C647" s="1185"/>
      <c r="D647" s="1184"/>
      <c r="E647" s="1119"/>
      <c r="F647" s="442"/>
      <c r="G647" s="1119"/>
      <c r="H647" s="1183" t="s">
        <v>2370</v>
      </c>
      <c r="I647" s="1182" t="s">
        <v>1900</v>
      </c>
      <c r="J647" s="1180" t="s">
        <v>2330</v>
      </c>
      <c r="K647" s="1180"/>
      <c r="L647" s="1181" t="s">
        <v>1900</v>
      </c>
      <c r="M647" s="1180" t="s">
        <v>2329</v>
      </c>
      <c r="N647" s="1180"/>
      <c r="O647" s="1180"/>
      <c r="P647" s="1180"/>
      <c r="Q647" s="1179"/>
      <c r="R647" s="1179"/>
      <c r="S647" s="1179"/>
      <c r="T647" s="1180"/>
      <c r="U647" s="1180"/>
      <c r="V647" s="1179"/>
      <c r="W647" s="1179"/>
      <c r="X647" s="1178"/>
      <c r="Y647" s="1177"/>
      <c r="Z647" s="1176"/>
      <c r="AA647" s="1176"/>
      <c r="AB647" s="1175"/>
      <c r="AC647" s="1450"/>
      <c r="AD647" s="1450"/>
      <c r="AE647" s="1450"/>
      <c r="AF647" s="1450"/>
    </row>
    <row r="648" spans="1:32" ht="18.75" customHeight="1">
      <c r="A648" s="41"/>
      <c r="B648" s="301"/>
      <c r="C648" s="1199"/>
      <c r="D648" s="1198"/>
      <c r="E648" s="1152"/>
      <c r="F648" s="1053"/>
      <c r="G648" s="1152"/>
      <c r="H648" s="1040" t="s">
        <v>826</v>
      </c>
      <c r="I648" s="1151" t="s">
        <v>1900</v>
      </c>
      <c r="J648" s="1150" t="s">
        <v>2380</v>
      </c>
      <c r="K648" s="1161"/>
      <c r="L648" s="1204"/>
      <c r="M648" s="1149" t="s">
        <v>1900</v>
      </c>
      <c r="N648" s="1150" t="s">
        <v>2379</v>
      </c>
      <c r="O648" s="1147"/>
      <c r="P648" s="1147"/>
      <c r="Q648" s="1147"/>
      <c r="R648" s="1147"/>
      <c r="S648" s="1147"/>
      <c r="T648" s="1147"/>
      <c r="U648" s="1147"/>
      <c r="V648" s="1147"/>
      <c r="W648" s="1147"/>
      <c r="X648" s="1146"/>
      <c r="Y648" s="1169" t="s">
        <v>1900</v>
      </c>
      <c r="Z648" s="22" t="s">
        <v>2393</v>
      </c>
      <c r="AA648" s="22"/>
      <c r="AB648" s="1196"/>
      <c r="AC648" s="1446"/>
      <c r="AD648" s="1446"/>
      <c r="AE648" s="1446"/>
      <c r="AF648" s="1446"/>
    </row>
    <row r="649" spans="1:32" ht="18.75" customHeight="1">
      <c r="A649" s="1130"/>
      <c r="B649" s="88"/>
      <c r="C649" s="1194"/>
      <c r="D649" s="1193"/>
      <c r="E649" s="452"/>
      <c r="F649" s="1128"/>
      <c r="G649" s="452"/>
      <c r="H649" s="1041" t="s">
        <v>216</v>
      </c>
      <c r="I649" s="1136" t="s">
        <v>1900</v>
      </c>
      <c r="J649" s="1122" t="s">
        <v>2384</v>
      </c>
      <c r="K649" s="1145"/>
      <c r="L649" s="1195"/>
      <c r="M649" s="1135" t="s">
        <v>1900</v>
      </c>
      <c r="N649" s="1122" t="s">
        <v>2383</v>
      </c>
      <c r="O649" s="1132"/>
      <c r="P649" s="1132"/>
      <c r="Q649" s="1132"/>
      <c r="R649" s="1132"/>
      <c r="S649" s="1132"/>
      <c r="T649" s="1132"/>
      <c r="U649" s="1132"/>
      <c r="V649" s="1132"/>
      <c r="W649" s="1132"/>
      <c r="X649" s="1131"/>
      <c r="Y649" s="1139" t="s">
        <v>1900</v>
      </c>
      <c r="Z649" s="2" t="s">
        <v>2390</v>
      </c>
      <c r="AA649" s="101"/>
      <c r="AB649" s="1186"/>
      <c r="AC649" s="1448"/>
      <c r="AD649" s="1448"/>
      <c r="AE649" s="1448"/>
      <c r="AF649" s="1448"/>
    </row>
    <row r="650" spans="1:32" ht="18.75" customHeight="1">
      <c r="A650" s="1130"/>
      <c r="B650" s="88"/>
      <c r="C650" s="1194"/>
      <c r="D650" s="1193"/>
      <c r="E650" s="452"/>
      <c r="F650" s="1128"/>
      <c r="G650" s="452"/>
      <c r="H650" s="1041" t="s">
        <v>1127</v>
      </c>
      <c r="I650" s="1126" t="s">
        <v>1900</v>
      </c>
      <c r="J650" s="1124" t="s">
        <v>2330</v>
      </c>
      <c r="K650" s="1123"/>
      <c r="L650" s="1125" t="s">
        <v>1900</v>
      </c>
      <c r="M650" s="1124" t="s">
        <v>2329</v>
      </c>
      <c r="N650" s="1132"/>
      <c r="O650" s="1145"/>
      <c r="P650" s="1132"/>
      <c r="Q650" s="1132"/>
      <c r="R650" s="1132"/>
      <c r="S650" s="1132"/>
      <c r="T650" s="1132"/>
      <c r="U650" s="1132"/>
      <c r="V650" s="1132"/>
      <c r="W650" s="1132"/>
      <c r="X650" s="1131"/>
      <c r="Y650" s="1187"/>
      <c r="Z650" s="101"/>
      <c r="AA650" s="101"/>
      <c r="AB650" s="1186"/>
      <c r="AC650" s="1448"/>
      <c r="AD650" s="1448"/>
      <c r="AE650" s="1448"/>
      <c r="AF650" s="1448"/>
    </row>
    <row r="651" spans="1:32" ht="18.75" customHeight="1">
      <c r="A651" s="1130"/>
      <c r="B651" s="88"/>
      <c r="C651" s="1194"/>
      <c r="D651" s="1193"/>
      <c r="E651" s="452"/>
      <c r="F651" s="1128"/>
      <c r="G651" s="452"/>
      <c r="H651" s="1041" t="s">
        <v>1063</v>
      </c>
      <c r="I651" s="1136" t="s">
        <v>1900</v>
      </c>
      <c r="J651" s="1122" t="s">
        <v>2384</v>
      </c>
      <c r="K651" s="1145"/>
      <c r="L651" s="1195"/>
      <c r="M651" s="1135" t="s">
        <v>1900</v>
      </c>
      <c r="N651" s="1122" t="s">
        <v>2383</v>
      </c>
      <c r="O651" s="1132"/>
      <c r="P651" s="1132"/>
      <c r="Q651" s="1132"/>
      <c r="R651" s="1132"/>
      <c r="S651" s="1132"/>
      <c r="T651" s="1132"/>
      <c r="U651" s="1132"/>
      <c r="V651" s="1132"/>
      <c r="W651" s="1132"/>
      <c r="X651" s="1131"/>
      <c r="Y651" s="1187"/>
      <c r="Z651" s="101"/>
      <c r="AA651" s="101"/>
      <c r="AB651" s="1186"/>
      <c r="AC651" s="1448"/>
      <c r="AD651" s="1448"/>
      <c r="AE651" s="1448"/>
      <c r="AF651" s="1448"/>
    </row>
    <row r="652" spans="1:32" ht="18.75" customHeight="1">
      <c r="A652" s="1130"/>
      <c r="B652" s="88"/>
      <c r="C652" s="1194"/>
      <c r="D652" s="1193"/>
      <c r="E652" s="452"/>
      <c r="F652" s="1128"/>
      <c r="G652" s="452"/>
      <c r="H652" s="1405" t="s">
        <v>1066</v>
      </c>
      <c r="I652" s="1417" t="s">
        <v>1900</v>
      </c>
      <c r="J652" s="1413" t="s">
        <v>2330</v>
      </c>
      <c r="K652" s="1413"/>
      <c r="L652" s="1410" t="s">
        <v>1900</v>
      </c>
      <c r="M652" s="1413" t="s">
        <v>2329</v>
      </c>
      <c r="N652" s="1413"/>
      <c r="O652" s="1144"/>
      <c r="P652" s="1144"/>
      <c r="Q652" s="1144"/>
      <c r="R652" s="1144"/>
      <c r="S652" s="1144"/>
      <c r="T652" s="1144"/>
      <c r="U652" s="1144"/>
      <c r="V652" s="1144"/>
      <c r="W652" s="1144"/>
      <c r="X652" s="1143"/>
      <c r="Y652" s="1187"/>
      <c r="Z652" s="101"/>
      <c r="AA652" s="101"/>
      <c r="AB652" s="1186"/>
      <c r="AC652" s="1448"/>
      <c r="AD652" s="1448"/>
      <c r="AE652" s="1448"/>
      <c r="AF652" s="1448"/>
    </row>
    <row r="653" spans="1:32" ht="18.75" customHeight="1">
      <c r="A653" s="1130"/>
      <c r="B653" s="88"/>
      <c r="C653" s="1194"/>
      <c r="D653" s="1193"/>
      <c r="E653" s="452"/>
      <c r="F653" s="1128"/>
      <c r="G653" s="452"/>
      <c r="H653" s="1406"/>
      <c r="I653" s="1419"/>
      <c r="J653" s="1415"/>
      <c r="K653" s="1415"/>
      <c r="L653" s="1412"/>
      <c r="M653" s="1415"/>
      <c r="N653" s="1415"/>
      <c r="O653" s="1142"/>
      <c r="P653" s="1142"/>
      <c r="Q653" s="1142"/>
      <c r="R653" s="1142"/>
      <c r="S653" s="1142"/>
      <c r="T653" s="1142"/>
      <c r="U653" s="1142"/>
      <c r="V653" s="1142"/>
      <c r="W653" s="1142"/>
      <c r="X653" s="1141"/>
      <c r="Y653" s="1187"/>
      <c r="Z653" s="101"/>
      <c r="AA653" s="101"/>
      <c r="AB653" s="1186"/>
      <c r="AC653" s="1448"/>
      <c r="AD653" s="1448"/>
      <c r="AE653" s="1448"/>
      <c r="AF653" s="1448"/>
    </row>
    <row r="654" spans="1:32" ht="18.75" customHeight="1">
      <c r="A654" s="1130"/>
      <c r="B654" s="88"/>
      <c r="C654" s="1194"/>
      <c r="D654" s="1193"/>
      <c r="E654" s="452"/>
      <c r="F654" s="1128"/>
      <c r="G654" s="452"/>
      <c r="H654" s="1041" t="s">
        <v>234</v>
      </c>
      <c r="I654" s="1136" t="s">
        <v>1900</v>
      </c>
      <c r="J654" s="1122" t="s">
        <v>2380</v>
      </c>
      <c r="K654" s="1145"/>
      <c r="L654" s="1195"/>
      <c r="M654" s="1135" t="s">
        <v>1900</v>
      </c>
      <c r="N654" s="1122" t="s">
        <v>2379</v>
      </c>
      <c r="O654" s="1132"/>
      <c r="P654" s="1132"/>
      <c r="Q654" s="1132"/>
      <c r="R654" s="1132"/>
      <c r="S654" s="1132"/>
      <c r="T654" s="1132"/>
      <c r="U654" s="1132"/>
      <c r="V654" s="1132"/>
      <c r="W654" s="1132"/>
      <c r="X654" s="1131"/>
      <c r="Y654" s="1187"/>
      <c r="Z654" s="101"/>
      <c r="AA654" s="101"/>
      <c r="AB654" s="1186"/>
      <c r="AC654" s="1448"/>
      <c r="AD654" s="1448"/>
      <c r="AE654" s="1448"/>
      <c r="AF654" s="1448"/>
    </row>
    <row r="655" spans="1:32" ht="18.75" customHeight="1">
      <c r="A655" s="1130"/>
      <c r="B655" s="88"/>
      <c r="C655" s="1194"/>
      <c r="D655" s="1193"/>
      <c r="E655" s="452"/>
      <c r="F655" s="1139" t="s">
        <v>1900</v>
      </c>
      <c r="G655" s="452" t="s">
        <v>2444</v>
      </c>
      <c r="H655" s="1041" t="s">
        <v>413</v>
      </c>
      <c r="I655" s="1126" t="s">
        <v>1900</v>
      </c>
      <c r="J655" s="1124" t="s">
        <v>2330</v>
      </c>
      <c r="K655" s="1123"/>
      <c r="L655" s="1125" t="s">
        <v>1900</v>
      </c>
      <c r="M655" s="1124" t="s">
        <v>2329</v>
      </c>
      <c r="N655" s="1132"/>
      <c r="O655" s="1145"/>
      <c r="P655" s="1132"/>
      <c r="Q655" s="1132"/>
      <c r="R655" s="1132"/>
      <c r="S655" s="1132"/>
      <c r="T655" s="1132"/>
      <c r="U655" s="1132"/>
      <c r="V655" s="1132"/>
      <c r="W655" s="1132"/>
      <c r="X655" s="1131"/>
      <c r="Y655" s="1187"/>
      <c r="Z655" s="101"/>
      <c r="AA655" s="101"/>
      <c r="AB655" s="1186"/>
      <c r="AC655" s="1448"/>
      <c r="AD655" s="1448"/>
      <c r="AE655" s="1448"/>
      <c r="AF655" s="1448"/>
    </row>
    <row r="656" spans="1:32" ht="18.75" customHeight="1">
      <c r="A656" s="1130"/>
      <c r="B656" s="88"/>
      <c r="C656" s="1194"/>
      <c r="D656" s="1193"/>
      <c r="E656" s="452"/>
      <c r="F656" s="1128"/>
      <c r="G656" s="452" t="s">
        <v>2443</v>
      </c>
      <c r="H656" s="1041" t="s">
        <v>229</v>
      </c>
      <c r="I656" s="1126" t="s">
        <v>1900</v>
      </c>
      <c r="J656" s="1124" t="s">
        <v>2330</v>
      </c>
      <c r="K656" s="1123"/>
      <c r="L656" s="1125" t="s">
        <v>1900</v>
      </c>
      <c r="M656" s="1124" t="s">
        <v>2329</v>
      </c>
      <c r="N656" s="1132"/>
      <c r="O656" s="1145"/>
      <c r="P656" s="1132"/>
      <c r="Q656" s="1132"/>
      <c r="R656" s="1132"/>
      <c r="S656" s="1132"/>
      <c r="T656" s="1132"/>
      <c r="U656" s="1132"/>
      <c r="V656" s="1132"/>
      <c r="W656" s="1132"/>
      <c r="X656" s="1131"/>
      <c r="Y656" s="1187"/>
      <c r="Z656" s="101"/>
      <c r="AA656" s="101"/>
      <c r="AB656" s="1186"/>
      <c r="AC656" s="1448"/>
      <c r="AD656" s="1448"/>
      <c r="AE656" s="1448"/>
      <c r="AF656" s="1448"/>
    </row>
    <row r="657" spans="1:32" ht="18.75" customHeight="1">
      <c r="A657" s="1139" t="s">
        <v>1900</v>
      </c>
      <c r="B657" s="88">
        <v>53</v>
      </c>
      <c r="C657" s="1194" t="s">
        <v>1064</v>
      </c>
      <c r="D657" s="1139" t="s">
        <v>1900</v>
      </c>
      <c r="E657" s="452" t="s">
        <v>2442</v>
      </c>
      <c r="F657" s="1139" t="s">
        <v>1900</v>
      </c>
      <c r="G657" s="452" t="s">
        <v>2441</v>
      </c>
      <c r="H657" s="1431" t="s">
        <v>209</v>
      </c>
      <c r="I657" s="1191" t="s">
        <v>1900</v>
      </c>
      <c r="J657" s="1189" t="s">
        <v>2405</v>
      </c>
      <c r="K657" s="1189"/>
      <c r="L657" s="1159"/>
      <c r="M657" s="1159"/>
      <c r="N657" s="1159"/>
      <c r="O657" s="1159"/>
      <c r="P657" s="1190" t="s">
        <v>1900</v>
      </c>
      <c r="Q657" s="1189" t="s">
        <v>2404</v>
      </c>
      <c r="R657" s="1159"/>
      <c r="S657" s="1159"/>
      <c r="T657" s="1159"/>
      <c r="U657" s="1159"/>
      <c r="V657" s="1159"/>
      <c r="W657" s="1159"/>
      <c r="X657" s="1158"/>
      <c r="Y657" s="1187"/>
      <c r="Z657" s="101"/>
      <c r="AA657" s="101"/>
      <c r="AB657" s="1186"/>
      <c r="AC657" s="1448"/>
      <c r="AD657" s="1448"/>
      <c r="AE657" s="1448"/>
      <c r="AF657" s="1448"/>
    </row>
    <row r="658" spans="1:32" ht="18.75" customHeight="1">
      <c r="A658" s="1130"/>
      <c r="B658" s="88"/>
      <c r="C658" s="1194"/>
      <c r="D658" s="1193"/>
      <c r="E658" s="452"/>
      <c r="F658" s="1128"/>
      <c r="G658" s="452" t="s">
        <v>2440</v>
      </c>
      <c r="H658" s="1432"/>
      <c r="I658" s="1126" t="s">
        <v>1900</v>
      </c>
      <c r="J658" s="1124" t="s">
        <v>2403</v>
      </c>
      <c r="K658" s="1157"/>
      <c r="L658" s="1157"/>
      <c r="M658" s="1157"/>
      <c r="N658" s="1157"/>
      <c r="O658" s="1157"/>
      <c r="P658" s="1157"/>
      <c r="Q658" s="1142"/>
      <c r="R658" s="1157"/>
      <c r="S658" s="1157"/>
      <c r="T658" s="1157"/>
      <c r="U658" s="1157"/>
      <c r="V658" s="1157"/>
      <c r="W658" s="1157"/>
      <c r="X658" s="1156"/>
      <c r="Y658" s="1187"/>
      <c r="Z658" s="101"/>
      <c r="AA658" s="101"/>
      <c r="AB658" s="1186"/>
      <c r="AC658" s="1448"/>
      <c r="AD658" s="1448"/>
      <c r="AE658" s="1448"/>
      <c r="AF658" s="1448"/>
    </row>
    <row r="659" spans="1:32" ht="18.75" customHeight="1">
      <c r="A659" s="1130"/>
      <c r="B659" s="88"/>
      <c r="C659" s="1194"/>
      <c r="D659" s="1193"/>
      <c r="E659" s="452"/>
      <c r="F659" s="1139" t="s">
        <v>1900</v>
      </c>
      <c r="G659" s="452" t="s">
        <v>2439</v>
      </c>
      <c r="H659" s="1404" t="s">
        <v>210</v>
      </c>
      <c r="I659" s="1191" t="s">
        <v>1900</v>
      </c>
      <c r="J659" s="1189" t="s">
        <v>2402</v>
      </c>
      <c r="K659" s="1188"/>
      <c r="L659" s="1203"/>
      <c r="M659" s="1190" t="s">
        <v>1900</v>
      </c>
      <c r="N659" s="1189" t="s">
        <v>2401</v>
      </c>
      <c r="O659" s="1159"/>
      <c r="P659" s="1159"/>
      <c r="Q659" s="1190" t="s">
        <v>1900</v>
      </c>
      <c r="R659" s="1189" t="s">
        <v>2400</v>
      </c>
      <c r="S659" s="1159"/>
      <c r="T659" s="1159"/>
      <c r="U659" s="1159"/>
      <c r="V659" s="1159"/>
      <c r="W659" s="1159"/>
      <c r="X659" s="1158"/>
      <c r="Y659" s="1187"/>
      <c r="Z659" s="101"/>
      <c r="AA659" s="101"/>
      <c r="AB659" s="1186"/>
      <c r="AC659" s="1448"/>
      <c r="AD659" s="1448"/>
      <c r="AE659" s="1448"/>
      <c r="AF659" s="1448"/>
    </row>
    <row r="660" spans="1:32" ht="18.75" customHeight="1">
      <c r="A660" s="1130"/>
      <c r="B660" s="88"/>
      <c r="C660" s="1194"/>
      <c r="D660" s="1193"/>
      <c r="E660" s="452"/>
      <c r="F660" s="1128"/>
      <c r="G660" s="452" t="s">
        <v>2438</v>
      </c>
      <c r="H660" s="1403"/>
      <c r="I660" s="1126" t="s">
        <v>1900</v>
      </c>
      <c r="J660" s="1124" t="s">
        <v>2399</v>
      </c>
      <c r="K660" s="1157"/>
      <c r="L660" s="1157"/>
      <c r="M660" s="1157"/>
      <c r="N660" s="1157"/>
      <c r="O660" s="1157"/>
      <c r="P660" s="1157"/>
      <c r="Q660" s="1125" t="s">
        <v>1900</v>
      </c>
      <c r="R660" s="1124" t="s">
        <v>2398</v>
      </c>
      <c r="S660" s="1142"/>
      <c r="T660" s="1157"/>
      <c r="U660" s="1157"/>
      <c r="V660" s="1157"/>
      <c r="W660" s="1157"/>
      <c r="X660" s="1156"/>
      <c r="Y660" s="1187"/>
      <c r="Z660" s="101"/>
      <c r="AA660" s="101"/>
      <c r="AB660" s="1186"/>
      <c r="AC660" s="1448"/>
      <c r="AD660" s="1448"/>
      <c r="AE660" s="1448"/>
      <c r="AF660" s="1448"/>
    </row>
    <row r="661" spans="1:32" ht="18.75" customHeight="1">
      <c r="A661" s="1130"/>
      <c r="B661" s="88"/>
      <c r="C661" s="1194"/>
      <c r="D661" s="1193"/>
      <c r="E661" s="452"/>
      <c r="F661" s="1139" t="s">
        <v>1900</v>
      </c>
      <c r="G661" s="452" t="s">
        <v>2381</v>
      </c>
      <c r="H661" s="1043" t="s">
        <v>240</v>
      </c>
      <c r="I661" s="1126" t="s">
        <v>1900</v>
      </c>
      <c r="J661" s="1124" t="s">
        <v>2330</v>
      </c>
      <c r="K661" s="1123"/>
      <c r="L661" s="1125" t="s">
        <v>1900</v>
      </c>
      <c r="M661" s="1124" t="s">
        <v>2329</v>
      </c>
      <c r="N661" s="1132"/>
      <c r="O661" s="1145"/>
      <c r="P661" s="1132"/>
      <c r="Q661" s="1132"/>
      <c r="R661" s="1132"/>
      <c r="S661" s="1132"/>
      <c r="T661" s="1132"/>
      <c r="U661" s="1132"/>
      <c r="V661" s="1132"/>
      <c r="W661" s="1132"/>
      <c r="X661" s="1131"/>
      <c r="Y661" s="1187"/>
      <c r="Z661" s="101"/>
      <c r="AA661" s="101"/>
      <c r="AB661" s="1186"/>
      <c r="AC661" s="1448"/>
      <c r="AD661" s="1448"/>
      <c r="AE661" s="1448"/>
      <c r="AF661" s="1448"/>
    </row>
    <row r="662" spans="1:32" ht="18.75" customHeight="1">
      <c r="A662" s="1130"/>
      <c r="B662" s="88"/>
      <c r="C662" s="1194"/>
      <c r="D662" s="1193"/>
      <c r="E662" s="452"/>
      <c r="F662" s="1128"/>
      <c r="G662" s="452"/>
      <c r="H662" s="1041" t="s">
        <v>233</v>
      </c>
      <c r="I662" s="1136" t="s">
        <v>1900</v>
      </c>
      <c r="J662" s="1122" t="s">
        <v>2330</v>
      </c>
      <c r="K662" s="1122"/>
      <c r="L662" s="1135" t="s">
        <v>1900</v>
      </c>
      <c r="M662" s="1122" t="s">
        <v>2336</v>
      </c>
      <c r="N662" s="1122"/>
      <c r="O662" s="1135" t="s">
        <v>1900</v>
      </c>
      <c r="P662" s="1122" t="s">
        <v>2335</v>
      </c>
      <c r="Q662" s="1132"/>
      <c r="R662" s="1145"/>
      <c r="S662" s="1132"/>
      <c r="T662" s="1132"/>
      <c r="U662" s="1132"/>
      <c r="V662" s="1132"/>
      <c r="W662" s="1132"/>
      <c r="X662" s="1131"/>
      <c r="Y662" s="1187"/>
      <c r="Z662" s="101"/>
      <c r="AA662" s="101"/>
      <c r="AB662" s="1186"/>
      <c r="AC662" s="1448"/>
      <c r="AD662" s="1448"/>
      <c r="AE662" s="1448"/>
      <c r="AF662" s="1448"/>
    </row>
    <row r="663" spans="1:32" ht="18.75" customHeight="1">
      <c r="A663" s="1130"/>
      <c r="B663" s="88"/>
      <c r="C663" s="1194"/>
      <c r="D663" s="1193"/>
      <c r="E663" s="452"/>
      <c r="F663" s="1128"/>
      <c r="G663" s="452"/>
      <c r="H663" s="1046" t="s">
        <v>1059</v>
      </c>
      <c r="I663" s="1126" t="s">
        <v>1900</v>
      </c>
      <c r="J663" s="1124" t="s">
        <v>2330</v>
      </c>
      <c r="K663" s="1123"/>
      <c r="L663" s="1125" t="s">
        <v>1900</v>
      </c>
      <c r="M663" s="1124" t="s">
        <v>2329</v>
      </c>
      <c r="N663" s="1132"/>
      <c r="O663" s="1145"/>
      <c r="P663" s="1132"/>
      <c r="Q663" s="1132"/>
      <c r="R663" s="1132"/>
      <c r="S663" s="1132"/>
      <c r="T663" s="1132"/>
      <c r="U663" s="1132"/>
      <c r="V663" s="1132"/>
      <c r="W663" s="1132"/>
      <c r="X663" s="1131"/>
      <c r="Y663" s="1187"/>
      <c r="Z663" s="101"/>
      <c r="AA663" s="101"/>
      <c r="AB663" s="1186"/>
      <c r="AC663" s="1448"/>
      <c r="AD663" s="1448"/>
      <c r="AE663" s="1448"/>
      <c r="AF663" s="1448"/>
    </row>
    <row r="664" spans="1:32" ht="18.75" customHeight="1">
      <c r="A664" s="1130"/>
      <c r="B664" s="88"/>
      <c r="C664" s="1194"/>
      <c r="D664" s="1193"/>
      <c r="E664" s="452"/>
      <c r="F664" s="1128"/>
      <c r="G664" s="452"/>
      <c r="H664" s="1041" t="s">
        <v>1100</v>
      </c>
      <c r="I664" s="1126" t="s">
        <v>1900</v>
      </c>
      <c r="J664" s="1124" t="s">
        <v>2330</v>
      </c>
      <c r="K664" s="1123"/>
      <c r="L664" s="1125" t="s">
        <v>1900</v>
      </c>
      <c r="M664" s="1124" t="s">
        <v>2329</v>
      </c>
      <c r="N664" s="1132"/>
      <c r="O664" s="1145"/>
      <c r="P664" s="1132"/>
      <c r="Q664" s="1132"/>
      <c r="R664" s="1132"/>
      <c r="S664" s="1132"/>
      <c r="T664" s="1132"/>
      <c r="U664" s="1132"/>
      <c r="V664" s="1132"/>
      <c r="W664" s="1132"/>
      <c r="X664" s="1131"/>
      <c r="Y664" s="1187"/>
      <c r="Z664" s="101"/>
      <c r="AA664" s="101"/>
      <c r="AB664" s="1186"/>
      <c r="AC664" s="1448"/>
      <c r="AD664" s="1448"/>
      <c r="AE664" s="1448"/>
      <c r="AF664" s="1448"/>
    </row>
    <row r="665" spans="1:32" ht="18.75" customHeight="1">
      <c r="A665" s="1130"/>
      <c r="B665" s="88"/>
      <c r="C665" s="1194"/>
      <c r="D665" s="1193"/>
      <c r="E665" s="452"/>
      <c r="F665" s="1128"/>
      <c r="G665" s="452"/>
      <c r="H665" s="1041" t="s">
        <v>235</v>
      </c>
      <c r="I665" s="1136" t="s">
        <v>1900</v>
      </c>
      <c r="J665" s="1122" t="s">
        <v>2330</v>
      </c>
      <c r="K665" s="1122"/>
      <c r="L665" s="1135" t="s">
        <v>1900</v>
      </c>
      <c r="M665" s="1122" t="s">
        <v>2377</v>
      </c>
      <c r="N665" s="1122"/>
      <c r="O665" s="1135" t="s">
        <v>1900</v>
      </c>
      <c r="P665" s="1122" t="s">
        <v>2376</v>
      </c>
      <c r="Q665" s="1134"/>
      <c r="R665" s="1135" t="s">
        <v>1900</v>
      </c>
      <c r="S665" s="1122" t="s">
        <v>2378</v>
      </c>
      <c r="T665" s="1122"/>
      <c r="U665" s="1134"/>
      <c r="V665" s="1134"/>
      <c r="W665" s="1134"/>
      <c r="X665" s="1133"/>
      <c r="Y665" s="1187"/>
      <c r="Z665" s="101"/>
      <c r="AA665" s="101"/>
      <c r="AB665" s="1186"/>
      <c r="AC665" s="1448"/>
      <c r="AD665" s="1448"/>
      <c r="AE665" s="1448"/>
      <c r="AF665" s="1448"/>
    </row>
    <row r="666" spans="1:32" ht="18.75" customHeight="1">
      <c r="A666" s="1130"/>
      <c r="B666" s="88"/>
      <c r="C666" s="1194"/>
      <c r="D666" s="1193"/>
      <c r="E666" s="452"/>
      <c r="F666" s="1128"/>
      <c r="G666" s="452"/>
      <c r="H666" s="1046" t="s">
        <v>286</v>
      </c>
      <c r="I666" s="1136" t="s">
        <v>1900</v>
      </c>
      <c r="J666" s="1122" t="s">
        <v>2330</v>
      </c>
      <c r="K666" s="1122"/>
      <c r="L666" s="1135" t="s">
        <v>1900</v>
      </c>
      <c r="M666" s="1122" t="s">
        <v>2377</v>
      </c>
      <c r="N666" s="1122"/>
      <c r="O666" s="1135" t="s">
        <v>1900</v>
      </c>
      <c r="P666" s="1122" t="s">
        <v>2376</v>
      </c>
      <c r="Q666" s="1134"/>
      <c r="R666" s="1135" t="s">
        <v>1900</v>
      </c>
      <c r="S666" s="1122" t="s">
        <v>2375</v>
      </c>
      <c r="T666" s="1145"/>
      <c r="U666" s="1132"/>
      <c r="V666" s="1132"/>
      <c r="W666" s="1132"/>
      <c r="X666" s="1131"/>
      <c r="Y666" s="1187"/>
      <c r="Z666" s="101"/>
      <c r="AA666" s="101"/>
      <c r="AB666" s="1186"/>
      <c r="AC666" s="1448"/>
      <c r="AD666" s="1448"/>
      <c r="AE666" s="1448"/>
      <c r="AF666" s="1448"/>
    </row>
    <row r="667" spans="1:32" ht="18.75" customHeight="1">
      <c r="A667" s="1130"/>
      <c r="B667" s="88"/>
      <c r="C667" s="1194"/>
      <c r="D667" s="1193"/>
      <c r="E667" s="452"/>
      <c r="F667" s="1128"/>
      <c r="G667" s="452"/>
      <c r="H667" s="1192" t="s">
        <v>2374</v>
      </c>
      <c r="I667" s="1191" t="s">
        <v>1900</v>
      </c>
      <c r="J667" s="1189" t="s">
        <v>2373</v>
      </c>
      <c r="K667" s="1189"/>
      <c r="L667" s="1190" t="s">
        <v>1900</v>
      </c>
      <c r="M667" s="1189" t="s">
        <v>2372</v>
      </c>
      <c r="N667" s="1189"/>
      <c r="O667" s="1190" t="s">
        <v>1900</v>
      </c>
      <c r="P667" s="1189" t="s">
        <v>2371</v>
      </c>
      <c r="Q667" s="1144"/>
      <c r="R667" s="1190"/>
      <c r="S667" s="1189"/>
      <c r="T667" s="1188"/>
      <c r="U667" s="1159"/>
      <c r="V667" s="1159"/>
      <c r="W667" s="1159"/>
      <c r="X667" s="1158"/>
      <c r="Y667" s="1187"/>
      <c r="Z667" s="101"/>
      <c r="AA667" s="101"/>
      <c r="AB667" s="1186"/>
      <c r="AC667" s="1449"/>
      <c r="AD667" s="1449"/>
      <c r="AE667" s="1449"/>
      <c r="AF667" s="1449"/>
    </row>
    <row r="668" spans="1:32" ht="18.75" customHeight="1">
      <c r="A668" s="91"/>
      <c r="B668" s="1054"/>
      <c r="C668" s="1185"/>
      <c r="D668" s="1184"/>
      <c r="E668" s="1119"/>
      <c r="F668" s="442"/>
      <c r="G668" s="1119"/>
      <c r="H668" s="1183" t="s">
        <v>2370</v>
      </c>
      <c r="I668" s="1182" t="s">
        <v>1900</v>
      </c>
      <c r="J668" s="1180" t="s">
        <v>2330</v>
      </c>
      <c r="K668" s="1180"/>
      <c r="L668" s="1181" t="s">
        <v>1900</v>
      </c>
      <c r="M668" s="1180" t="s">
        <v>2329</v>
      </c>
      <c r="N668" s="1180"/>
      <c r="O668" s="1180"/>
      <c r="P668" s="1180"/>
      <c r="Q668" s="1179"/>
      <c r="R668" s="1179"/>
      <c r="S668" s="1179"/>
      <c r="T668" s="1180"/>
      <c r="U668" s="1179"/>
      <c r="V668" s="1179"/>
      <c r="W668" s="1179"/>
      <c r="X668" s="1178"/>
      <c r="Y668" s="1177"/>
      <c r="Z668" s="1176"/>
      <c r="AA668" s="1176"/>
      <c r="AB668" s="1175"/>
      <c r="AC668" s="1450"/>
      <c r="AD668" s="1450"/>
      <c r="AE668" s="1450"/>
      <c r="AF668" s="1450"/>
    </row>
    <row r="669" spans="1:32" ht="18.75" customHeight="1">
      <c r="A669" s="41"/>
      <c r="B669" s="301"/>
      <c r="C669" s="1199"/>
      <c r="D669" s="1198"/>
      <c r="E669" s="1152"/>
      <c r="F669" s="1053"/>
      <c r="G669" s="1152"/>
      <c r="H669" s="1040" t="s">
        <v>826</v>
      </c>
      <c r="I669" s="1151" t="s">
        <v>1900</v>
      </c>
      <c r="J669" s="1150" t="s">
        <v>2380</v>
      </c>
      <c r="K669" s="1161"/>
      <c r="L669" s="1204"/>
      <c r="M669" s="1149" t="s">
        <v>1900</v>
      </c>
      <c r="N669" s="1150" t="s">
        <v>2379</v>
      </c>
      <c r="O669" s="1147"/>
      <c r="P669" s="1147"/>
      <c r="Q669" s="1147"/>
      <c r="R669" s="1147"/>
      <c r="S669" s="1147"/>
      <c r="T669" s="1147"/>
      <c r="U669" s="1147"/>
      <c r="V669" s="1147"/>
      <c r="W669" s="1147"/>
      <c r="X669" s="1146"/>
      <c r="Y669" s="1169" t="s">
        <v>1900</v>
      </c>
      <c r="Z669" s="22" t="s">
        <v>2393</v>
      </c>
      <c r="AA669" s="22"/>
      <c r="AB669" s="1196"/>
      <c r="AC669" s="1446"/>
      <c r="AD669" s="1446"/>
      <c r="AE669" s="1446"/>
      <c r="AF669" s="1446"/>
    </row>
    <row r="670" spans="1:32" ht="18.75" customHeight="1">
      <c r="A670" s="1130"/>
      <c r="B670" s="88"/>
      <c r="C670" s="1194"/>
      <c r="D670" s="1193"/>
      <c r="E670" s="452"/>
      <c r="F670" s="1128"/>
      <c r="G670" s="452"/>
      <c r="H670" s="1041" t="s">
        <v>204</v>
      </c>
      <c r="I670" s="1136" t="s">
        <v>1900</v>
      </c>
      <c r="J670" s="1122" t="s">
        <v>2341</v>
      </c>
      <c r="K670" s="1145"/>
      <c r="L670" s="1195"/>
      <c r="M670" s="1135" t="s">
        <v>1900</v>
      </c>
      <c r="N670" s="1122" t="s">
        <v>2340</v>
      </c>
      <c r="O670" s="1145"/>
      <c r="P670" s="1134"/>
      <c r="Q670" s="1134"/>
      <c r="R670" s="1134"/>
      <c r="S670" s="1134"/>
      <c r="T670" s="1134"/>
      <c r="U670" s="1134"/>
      <c r="V670" s="1134"/>
      <c r="W670" s="1134"/>
      <c r="X670" s="1133"/>
      <c r="Y670" s="1139" t="s">
        <v>1900</v>
      </c>
      <c r="Z670" s="2" t="s">
        <v>2390</v>
      </c>
      <c r="AA670" s="101"/>
      <c r="AB670" s="1186"/>
      <c r="AC670" s="1448"/>
      <c r="AD670" s="1448"/>
      <c r="AE670" s="1448"/>
      <c r="AF670" s="1448"/>
    </row>
    <row r="671" spans="1:32" ht="18.75" customHeight="1">
      <c r="A671" s="1130"/>
      <c r="B671" s="88"/>
      <c r="C671" s="1194"/>
      <c r="D671" s="1193"/>
      <c r="E671" s="452"/>
      <c r="F671" s="1128"/>
      <c r="G671" s="452"/>
      <c r="H671" s="1041" t="s">
        <v>216</v>
      </c>
      <c r="I671" s="1136" t="s">
        <v>1900</v>
      </c>
      <c r="J671" s="1122" t="s">
        <v>2384</v>
      </c>
      <c r="K671" s="1145"/>
      <c r="L671" s="1195"/>
      <c r="M671" s="1135" t="s">
        <v>1900</v>
      </c>
      <c r="N671" s="1122" t="s">
        <v>2383</v>
      </c>
      <c r="O671" s="1132"/>
      <c r="P671" s="1132"/>
      <c r="Q671" s="1132"/>
      <c r="R671" s="1132"/>
      <c r="S671" s="1132"/>
      <c r="T671" s="1132"/>
      <c r="U671" s="1132"/>
      <c r="V671" s="1132"/>
      <c r="W671" s="1132"/>
      <c r="X671" s="1131"/>
      <c r="Y671" s="1187"/>
      <c r="Z671" s="101"/>
      <c r="AA671" s="101"/>
      <c r="AB671" s="1186"/>
      <c r="AC671" s="1448"/>
      <c r="AD671" s="1448"/>
      <c r="AE671" s="1448"/>
      <c r="AF671" s="1448"/>
    </row>
    <row r="672" spans="1:32" ht="18.75" customHeight="1">
      <c r="A672" s="1130"/>
      <c r="B672" s="88"/>
      <c r="C672" s="1194"/>
      <c r="D672" s="1193"/>
      <c r="E672" s="452"/>
      <c r="F672" s="1128"/>
      <c r="G672" s="452"/>
      <c r="H672" s="1041" t="s">
        <v>1127</v>
      </c>
      <c r="I672" s="1126" t="s">
        <v>1900</v>
      </c>
      <c r="J672" s="1124" t="s">
        <v>2330</v>
      </c>
      <c r="K672" s="1123"/>
      <c r="L672" s="1125" t="s">
        <v>1900</v>
      </c>
      <c r="M672" s="1124" t="s">
        <v>2329</v>
      </c>
      <c r="N672" s="1132"/>
      <c r="O672" s="1145"/>
      <c r="P672" s="1132"/>
      <c r="Q672" s="1132"/>
      <c r="R672" s="1132"/>
      <c r="S672" s="1132"/>
      <c r="T672" s="1132"/>
      <c r="U672" s="1132"/>
      <c r="V672" s="1132"/>
      <c r="W672" s="1132"/>
      <c r="X672" s="1131"/>
      <c r="Y672" s="1187"/>
      <c r="Z672" s="101"/>
      <c r="AA672" s="101"/>
      <c r="AB672" s="1186"/>
      <c r="AC672" s="1448"/>
      <c r="AD672" s="1448"/>
      <c r="AE672" s="1448"/>
      <c r="AF672" s="1448"/>
    </row>
    <row r="673" spans="1:32" ht="18.75" customHeight="1">
      <c r="A673" s="1130"/>
      <c r="B673" s="88"/>
      <c r="C673" s="1194"/>
      <c r="D673" s="1193"/>
      <c r="E673" s="452"/>
      <c r="F673" s="1128"/>
      <c r="G673" s="452"/>
      <c r="H673" s="1041" t="s">
        <v>1063</v>
      </c>
      <c r="I673" s="1136" t="s">
        <v>1900</v>
      </c>
      <c r="J673" s="1122" t="s">
        <v>2384</v>
      </c>
      <c r="K673" s="1145"/>
      <c r="L673" s="1195"/>
      <c r="M673" s="1135" t="s">
        <v>1900</v>
      </c>
      <c r="N673" s="1122" t="s">
        <v>2383</v>
      </c>
      <c r="O673" s="1132"/>
      <c r="P673" s="1132"/>
      <c r="Q673" s="1132"/>
      <c r="R673" s="1132"/>
      <c r="S673" s="1132"/>
      <c r="T673" s="1132"/>
      <c r="U673" s="1132"/>
      <c r="V673" s="1132"/>
      <c r="W673" s="1132"/>
      <c r="X673" s="1131"/>
      <c r="Y673" s="1187"/>
      <c r="Z673" s="101"/>
      <c r="AA673" s="101"/>
      <c r="AB673" s="1186"/>
      <c r="AC673" s="1448"/>
      <c r="AD673" s="1448"/>
      <c r="AE673" s="1448"/>
      <c r="AF673" s="1448"/>
    </row>
    <row r="674" spans="1:32" ht="18.75" customHeight="1">
      <c r="A674" s="1130"/>
      <c r="B674" s="88"/>
      <c r="C674" s="1194"/>
      <c r="D674" s="1193"/>
      <c r="E674" s="452"/>
      <c r="F674" s="1128"/>
      <c r="G674" s="452"/>
      <c r="H674" s="1405" t="s">
        <v>1066</v>
      </c>
      <c r="I674" s="1417" t="s">
        <v>1900</v>
      </c>
      <c r="J674" s="1413" t="s">
        <v>2330</v>
      </c>
      <c r="K674" s="1413"/>
      <c r="L674" s="1410" t="s">
        <v>1900</v>
      </c>
      <c r="M674" s="1413" t="s">
        <v>2329</v>
      </c>
      <c r="N674" s="1413"/>
      <c r="O674" s="1144"/>
      <c r="P674" s="1144"/>
      <c r="Q674" s="1144"/>
      <c r="R674" s="1144"/>
      <c r="S674" s="1144"/>
      <c r="T674" s="1144"/>
      <c r="U674" s="1144"/>
      <c r="V674" s="1144"/>
      <c r="W674" s="1144"/>
      <c r="X674" s="1143"/>
      <c r="Y674" s="1187"/>
      <c r="Z674" s="101"/>
      <c r="AA674" s="101"/>
      <c r="AB674" s="1186"/>
      <c r="AC674" s="1448"/>
      <c r="AD674" s="1448"/>
      <c r="AE674" s="1448"/>
      <c r="AF674" s="1448"/>
    </row>
    <row r="675" spans="1:32" ht="18.75" customHeight="1">
      <c r="A675" s="1130"/>
      <c r="B675" s="88"/>
      <c r="C675" s="1194"/>
      <c r="D675" s="1193"/>
      <c r="E675" s="452"/>
      <c r="F675" s="1128"/>
      <c r="G675" s="452"/>
      <c r="H675" s="1406"/>
      <c r="I675" s="1419"/>
      <c r="J675" s="1415"/>
      <c r="K675" s="1415"/>
      <c r="L675" s="1412"/>
      <c r="M675" s="1415"/>
      <c r="N675" s="1415"/>
      <c r="O675" s="1142"/>
      <c r="P675" s="1142"/>
      <c r="Q675" s="1142"/>
      <c r="R675" s="1142"/>
      <c r="S675" s="1142"/>
      <c r="T675" s="1142"/>
      <c r="U675" s="1142"/>
      <c r="V675" s="1142"/>
      <c r="W675" s="1142"/>
      <c r="X675" s="1141"/>
      <c r="Y675" s="1187"/>
      <c r="Z675" s="101"/>
      <c r="AA675" s="101"/>
      <c r="AB675" s="1186"/>
      <c r="AC675" s="1448"/>
      <c r="AD675" s="1448"/>
      <c r="AE675" s="1448"/>
      <c r="AF675" s="1448"/>
    </row>
    <row r="676" spans="1:32" ht="18.75" customHeight="1">
      <c r="A676" s="1130"/>
      <c r="B676" s="88"/>
      <c r="C676" s="1194"/>
      <c r="D676" s="1193"/>
      <c r="E676" s="452"/>
      <c r="F676" s="1128"/>
      <c r="G676" s="452"/>
      <c r="H676" s="1041" t="s">
        <v>234</v>
      </c>
      <c r="I676" s="1136" t="s">
        <v>1900</v>
      </c>
      <c r="J676" s="1122" t="s">
        <v>2380</v>
      </c>
      <c r="K676" s="1145"/>
      <c r="L676" s="1195"/>
      <c r="M676" s="1135" t="s">
        <v>1900</v>
      </c>
      <c r="N676" s="1122" t="s">
        <v>2379</v>
      </c>
      <c r="O676" s="1132"/>
      <c r="P676" s="1132"/>
      <c r="Q676" s="1132"/>
      <c r="R676" s="1132"/>
      <c r="S676" s="1132"/>
      <c r="T676" s="1132"/>
      <c r="U676" s="1132"/>
      <c r="V676" s="1132"/>
      <c r="W676" s="1132"/>
      <c r="X676" s="1131"/>
      <c r="Y676" s="1187"/>
      <c r="Z676" s="101"/>
      <c r="AA676" s="101"/>
      <c r="AB676" s="1186"/>
      <c r="AC676" s="1448"/>
      <c r="AD676" s="1448"/>
      <c r="AE676" s="1448"/>
      <c r="AF676" s="1448"/>
    </row>
    <row r="677" spans="1:32" ht="18.75" customHeight="1">
      <c r="A677" s="1130"/>
      <c r="B677" s="88"/>
      <c r="C677" s="1194"/>
      <c r="D677" s="1193"/>
      <c r="E677" s="452"/>
      <c r="F677" s="1139" t="s">
        <v>1900</v>
      </c>
      <c r="G677" s="452" t="s">
        <v>2437</v>
      </c>
      <c r="H677" s="1041" t="s">
        <v>413</v>
      </c>
      <c r="I677" s="1126" t="s">
        <v>1900</v>
      </c>
      <c r="J677" s="1124" t="s">
        <v>2330</v>
      </c>
      <c r="K677" s="1123"/>
      <c r="L677" s="1125" t="s">
        <v>1900</v>
      </c>
      <c r="M677" s="1124" t="s">
        <v>2329</v>
      </c>
      <c r="N677" s="1132"/>
      <c r="O677" s="1145"/>
      <c r="P677" s="1132"/>
      <c r="Q677" s="1132"/>
      <c r="R677" s="1132"/>
      <c r="S677" s="1132"/>
      <c r="T677" s="1132"/>
      <c r="U677" s="1132"/>
      <c r="V677" s="1132"/>
      <c r="W677" s="1132"/>
      <c r="X677" s="1131"/>
      <c r="Y677" s="1187"/>
      <c r="Z677" s="101"/>
      <c r="AA677" s="101"/>
      <c r="AB677" s="1186"/>
      <c r="AC677" s="1448"/>
      <c r="AD677" s="1448"/>
      <c r="AE677" s="1448"/>
      <c r="AF677" s="1448"/>
    </row>
    <row r="678" spans="1:32" ht="18.75" customHeight="1">
      <c r="A678" s="1130"/>
      <c r="B678" s="88"/>
      <c r="C678" s="1194"/>
      <c r="D678" s="1193"/>
      <c r="E678" s="452"/>
      <c r="F678" s="1128"/>
      <c r="G678" s="452" t="s">
        <v>2436</v>
      </c>
      <c r="H678" s="1041" t="s">
        <v>229</v>
      </c>
      <c r="I678" s="1126" t="s">
        <v>1900</v>
      </c>
      <c r="J678" s="1124" t="s">
        <v>2330</v>
      </c>
      <c r="K678" s="1123"/>
      <c r="L678" s="1125" t="s">
        <v>1900</v>
      </c>
      <c r="M678" s="1124" t="s">
        <v>2329</v>
      </c>
      <c r="N678" s="1132"/>
      <c r="O678" s="1145"/>
      <c r="P678" s="1132"/>
      <c r="Q678" s="1132"/>
      <c r="R678" s="1132"/>
      <c r="S678" s="1132"/>
      <c r="T678" s="1132"/>
      <c r="U678" s="1132"/>
      <c r="V678" s="1132"/>
      <c r="W678" s="1132"/>
      <c r="X678" s="1131"/>
      <c r="Y678" s="1187"/>
      <c r="Z678" s="101"/>
      <c r="AA678" s="101"/>
      <c r="AB678" s="1186"/>
      <c r="AC678" s="1448"/>
      <c r="AD678" s="1448"/>
      <c r="AE678" s="1448"/>
      <c r="AF678" s="1448"/>
    </row>
    <row r="679" spans="1:32" ht="18.75" customHeight="1">
      <c r="A679" s="1130"/>
      <c r="B679" s="88"/>
      <c r="C679" s="1194"/>
      <c r="D679" s="1139" t="s">
        <v>1408</v>
      </c>
      <c r="E679" s="452" t="s">
        <v>2435</v>
      </c>
      <c r="F679" s="1139" t="s">
        <v>1900</v>
      </c>
      <c r="G679" s="452" t="s">
        <v>2434</v>
      </c>
      <c r="H679" s="1431" t="s">
        <v>209</v>
      </c>
      <c r="I679" s="1191" t="s">
        <v>1900</v>
      </c>
      <c r="J679" s="1189" t="s">
        <v>2405</v>
      </c>
      <c r="K679" s="1189"/>
      <c r="L679" s="1159"/>
      <c r="M679" s="1159"/>
      <c r="N679" s="1159"/>
      <c r="O679" s="1159"/>
      <c r="P679" s="1190" t="s">
        <v>1900</v>
      </c>
      <c r="Q679" s="1189" t="s">
        <v>2404</v>
      </c>
      <c r="R679" s="1159"/>
      <c r="S679" s="1159"/>
      <c r="T679" s="1159"/>
      <c r="U679" s="1159"/>
      <c r="V679" s="1159"/>
      <c r="W679" s="1159"/>
      <c r="X679" s="1158"/>
      <c r="Y679" s="1187"/>
      <c r="Z679" s="101"/>
      <c r="AA679" s="101"/>
      <c r="AB679" s="1186"/>
      <c r="AC679" s="1448"/>
      <c r="AD679" s="1448"/>
      <c r="AE679" s="1448"/>
      <c r="AF679" s="1448"/>
    </row>
    <row r="680" spans="1:32" ht="18.75" customHeight="1">
      <c r="A680" s="1130"/>
      <c r="B680" s="88"/>
      <c r="C680" s="1194"/>
      <c r="D680" s="1193"/>
      <c r="E680" s="452"/>
      <c r="F680" s="1128"/>
      <c r="G680" s="452" t="s">
        <v>2433</v>
      </c>
      <c r="H680" s="1432"/>
      <c r="I680" s="1126" t="s">
        <v>1900</v>
      </c>
      <c r="J680" s="1124" t="s">
        <v>2403</v>
      </c>
      <c r="K680" s="1157"/>
      <c r="L680" s="1157"/>
      <c r="M680" s="1157"/>
      <c r="N680" s="1157"/>
      <c r="O680" s="1157"/>
      <c r="P680" s="1157"/>
      <c r="Q680" s="1142"/>
      <c r="R680" s="1157"/>
      <c r="S680" s="1157"/>
      <c r="T680" s="1157"/>
      <c r="U680" s="1157"/>
      <c r="V680" s="1157"/>
      <c r="W680" s="1157"/>
      <c r="X680" s="1156"/>
      <c r="Y680" s="1187"/>
      <c r="Z680" s="101"/>
      <c r="AA680" s="101"/>
      <c r="AB680" s="1186"/>
      <c r="AC680" s="1448"/>
      <c r="AD680" s="1448"/>
      <c r="AE680" s="1448"/>
      <c r="AF680" s="1448"/>
    </row>
    <row r="681" spans="1:32" ht="18.75" customHeight="1">
      <c r="A681" s="1130"/>
      <c r="B681" s="88"/>
      <c r="C681" s="1194"/>
      <c r="D681" s="1193"/>
      <c r="E681" s="452"/>
      <c r="F681" s="1139" t="s">
        <v>1900</v>
      </c>
      <c r="G681" s="452" t="s">
        <v>2432</v>
      </c>
      <c r="H681" s="1404" t="s">
        <v>210</v>
      </c>
      <c r="I681" s="1191" t="s">
        <v>1900</v>
      </c>
      <c r="J681" s="1189" t="s">
        <v>2402</v>
      </c>
      <c r="K681" s="1188"/>
      <c r="L681" s="1203"/>
      <c r="M681" s="1190" t="s">
        <v>1900</v>
      </c>
      <c r="N681" s="1189" t="s">
        <v>2401</v>
      </c>
      <c r="O681" s="1159"/>
      <c r="P681" s="1159"/>
      <c r="Q681" s="1190" t="s">
        <v>1900</v>
      </c>
      <c r="R681" s="1189" t="s">
        <v>2400</v>
      </c>
      <c r="S681" s="1159"/>
      <c r="T681" s="1159"/>
      <c r="U681" s="1159"/>
      <c r="V681" s="1159"/>
      <c r="W681" s="1159"/>
      <c r="X681" s="1158"/>
      <c r="Y681" s="1187"/>
      <c r="Z681" s="101"/>
      <c r="AA681" s="101"/>
      <c r="AB681" s="1186"/>
      <c r="AC681" s="1448"/>
      <c r="AD681" s="1448"/>
      <c r="AE681" s="1448"/>
      <c r="AF681" s="1448"/>
    </row>
    <row r="682" spans="1:32" ht="18.75" customHeight="1">
      <c r="A682" s="1130"/>
      <c r="B682" s="88"/>
      <c r="C682" s="1194"/>
      <c r="D682" s="1193"/>
      <c r="E682" s="452"/>
      <c r="F682" s="1128"/>
      <c r="G682" s="452" t="s">
        <v>2431</v>
      </c>
      <c r="H682" s="1403"/>
      <c r="I682" s="1126" t="s">
        <v>1900</v>
      </c>
      <c r="J682" s="1124" t="s">
        <v>2399</v>
      </c>
      <c r="K682" s="1157"/>
      <c r="L682" s="1157"/>
      <c r="M682" s="1157"/>
      <c r="N682" s="1157"/>
      <c r="O682" s="1157"/>
      <c r="P682" s="1157"/>
      <c r="Q682" s="1125" t="s">
        <v>1900</v>
      </c>
      <c r="R682" s="1124" t="s">
        <v>2398</v>
      </c>
      <c r="S682" s="1142"/>
      <c r="T682" s="1157"/>
      <c r="U682" s="1157"/>
      <c r="V682" s="1157"/>
      <c r="W682" s="1157"/>
      <c r="X682" s="1156"/>
      <c r="Y682" s="1187"/>
      <c r="Z682" s="101"/>
      <c r="AA682" s="101"/>
      <c r="AB682" s="1186"/>
      <c r="AC682" s="1448"/>
      <c r="AD682" s="1448"/>
      <c r="AE682" s="1448"/>
      <c r="AF682" s="1448"/>
    </row>
    <row r="683" spans="1:32" ht="18.75" customHeight="1">
      <c r="A683" s="1130"/>
      <c r="B683" s="88"/>
      <c r="C683" s="1194"/>
      <c r="D683" s="1193"/>
      <c r="E683" s="452"/>
      <c r="F683" s="1128"/>
      <c r="G683" s="452"/>
      <c r="H683" s="1043" t="s">
        <v>240</v>
      </c>
      <c r="I683" s="1126" t="s">
        <v>1900</v>
      </c>
      <c r="J683" s="1124" t="s">
        <v>2330</v>
      </c>
      <c r="K683" s="1123"/>
      <c r="L683" s="1125" t="s">
        <v>1900</v>
      </c>
      <c r="M683" s="1124" t="s">
        <v>2329</v>
      </c>
      <c r="N683" s="1132"/>
      <c r="O683" s="1145"/>
      <c r="P683" s="1132"/>
      <c r="Q683" s="1132"/>
      <c r="R683" s="1132"/>
      <c r="S683" s="1132"/>
      <c r="T683" s="1132"/>
      <c r="U683" s="1132"/>
      <c r="V683" s="1132"/>
      <c r="W683" s="1132"/>
      <c r="X683" s="1131"/>
      <c r="Y683" s="1187"/>
      <c r="Z683" s="101"/>
      <c r="AA683" s="101"/>
      <c r="AB683" s="1186"/>
      <c r="AC683" s="1448"/>
      <c r="AD683" s="1448"/>
      <c r="AE683" s="1448"/>
      <c r="AF683" s="1448"/>
    </row>
    <row r="684" spans="1:32" ht="18.75" customHeight="1">
      <c r="A684" s="1130"/>
      <c r="B684" s="88"/>
      <c r="C684" s="1194"/>
      <c r="D684" s="1193"/>
      <c r="E684" s="452"/>
      <c r="F684" s="1128"/>
      <c r="G684" s="452"/>
      <c r="H684" s="1041" t="s">
        <v>233</v>
      </c>
      <c r="I684" s="1136" t="s">
        <v>1900</v>
      </c>
      <c r="J684" s="1122" t="s">
        <v>2330</v>
      </c>
      <c r="K684" s="1122"/>
      <c r="L684" s="1135" t="s">
        <v>1900</v>
      </c>
      <c r="M684" s="1122" t="s">
        <v>2336</v>
      </c>
      <c r="N684" s="1122"/>
      <c r="O684" s="1135" t="s">
        <v>1900</v>
      </c>
      <c r="P684" s="1122" t="s">
        <v>2335</v>
      </c>
      <c r="Q684" s="1132"/>
      <c r="R684" s="1132"/>
      <c r="S684" s="1132"/>
      <c r="T684" s="1132"/>
      <c r="U684" s="1132"/>
      <c r="V684" s="1132"/>
      <c r="W684" s="1132"/>
      <c r="X684" s="1131"/>
      <c r="Y684" s="1187"/>
      <c r="Z684" s="101"/>
      <c r="AA684" s="101"/>
      <c r="AB684" s="1186"/>
      <c r="AC684" s="1448"/>
      <c r="AD684" s="1448"/>
      <c r="AE684" s="1448"/>
      <c r="AF684" s="1448"/>
    </row>
    <row r="685" spans="1:32" ht="18.75" customHeight="1">
      <c r="A685" s="1130"/>
      <c r="B685" s="88"/>
      <c r="C685" s="1194"/>
      <c r="D685" s="1193"/>
      <c r="E685" s="452"/>
      <c r="F685" s="1128"/>
      <c r="G685" s="452"/>
      <c r="H685" s="1046" t="s">
        <v>1059</v>
      </c>
      <c r="I685" s="1126" t="s">
        <v>1900</v>
      </c>
      <c r="J685" s="1124" t="s">
        <v>2330</v>
      </c>
      <c r="K685" s="1123"/>
      <c r="L685" s="1125" t="s">
        <v>1900</v>
      </c>
      <c r="M685" s="1124" t="s">
        <v>2329</v>
      </c>
      <c r="N685" s="1132"/>
      <c r="O685" s="1145"/>
      <c r="P685" s="1132"/>
      <c r="Q685" s="1132"/>
      <c r="R685" s="1132"/>
      <c r="S685" s="1132"/>
      <c r="T685" s="1132"/>
      <c r="U685" s="1132"/>
      <c r="V685" s="1132"/>
      <c r="W685" s="1132"/>
      <c r="X685" s="1131"/>
      <c r="Y685" s="1187"/>
      <c r="Z685" s="101"/>
      <c r="AA685" s="101"/>
      <c r="AB685" s="1186"/>
      <c r="AC685" s="1448"/>
      <c r="AD685" s="1448"/>
      <c r="AE685" s="1448"/>
      <c r="AF685" s="1448"/>
    </row>
    <row r="686" spans="1:32" ht="18.75" customHeight="1">
      <c r="A686" s="1130"/>
      <c r="B686" s="88"/>
      <c r="C686" s="1194"/>
      <c r="D686" s="1193"/>
      <c r="E686" s="452"/>
      <c r="F686" s="1128"/>
      <c r="G686" s="452"/>
      <c r="H686" s="1041" t="s">
        <v>1100</v>
      </c>
      <c r="I686" s="1126" t="s">
        <v>1900</v>
      </c>
      <c r="J686" s="1124" t="s">
        <v>2330</v>
      </c>
      <c r="K686" s="1123"/>
      <c r="L686" s="1125" t="s">
        <v>1900</v>
      </c>
      <c r="M686" s="1124" t="s">
        <v>2329</v>
      </c>
      <c r="N686" s="1132"/>
      <c r="O686" s="1145"/>
      <c r="P686" s="1132"/>
      <c r="Q686" s="1132"/>
      <c r="R686" s="1132"/>
      <c r="S686" s="1132"/>
      <c r="T686" s="1132"/>
      <c r="U686" s="1132"/>
      <c r="V686" s="1132"/>
      <c r="W686" s="1132"/>
      <c r="X686" s="1131"/>
      <c r="Y686" s="1187"/>
      <c r="Z686" s="101"/>
      <c r="AA686" s="101"/>
      <c r="AB686" s="1186"/>
      <c r="AC686" s="1448"/>
      <c r="AD686" s="1448"/>
      <c r="AE686" s="1448"/>
      <c r="AF686" s="1448"/>
    </row>
    <row r="687" spans="1:32" ht="18.75" customHeight="1">
      <c r="A687" s="1139" t="s">
        <v>1408</v>
      </c>
      <c r="B687" s="88">
        <v>53</v>
      </c>
      <c r="C687" s="1194" t="s">
        <v>2430</v>
      </c>
      <c r="D687" s="1193"/>
      <c r="E687" s="452"/>
      <c r="F687" s="1128"/>
      <c r="G687" s="452"/>
      <c r="H687" s="1041" t="s">
        <v>235</v>
      </c>
      <c r="I687" s="1136" t="s">
        <v>1900</v>
      </c>
      <c r="J687" s="1122" t="s">
        <v>2330</v>
      </c>
      <c r="K687" s="1122"/>
      <c r="L687" s="1135" t="s">
        <v>1900</v>
      </c>
      <c r="M687" s="1122" t="s">
        <v>2377</v>
      </c>
      <c r="N687" s="1122"/>
      <c r="O687" s="1135" t="s">
        <v>1900</v>
      </c>
      <c r="P687" s="1122" t="s">
        <v>2376</v>
      </c>
      <c r="Q687" s="1134"/>
      <c r="R687" s="1135" t="s">
        <v>1900</v>
      </c>
      <c r="S687" s="1122" t="s">
        <v>2378</v>
      </c>
      <c r="T687" s="1122"/>
      <c r="U687" s="1134"/>
      <c r="V687" s="1134"/>
      <c r="W687" s="1134"/>
      <c r="X687" s="1133"/>
      <c r="Y687" s="1187"/>
      <c r="Z687" s="101"/>
      <c r="AA687" s="101"/>
      <c r="AB687" s="1186"/>
      <c r="AC687" s="1448"/>
      <c r="AD687" s="1448"/>
      <c r="AE687" s="1448"/>
      <c r="AF687" s="1448"/>
    </row>
    <row r="688" spans="1:32" ht="18.75" customHeight="1">
      <c r="A688" s="1130"/>
      <c r="B688" s="88"/>
      <c r="C688" s="1194"/>
      <c r="D688" s="1193"/>
      <c r="E688" s="452"/>
      <c r="F688" s="1128"/>
      <c r="G688" s="452"/>
      <c r="H688" s="1046" t="s">
        <v>286</v>
      </c>
      <c r="I688" s="1136" t="s">
        <v>1900</v>
      </c>
      <c r="J688" s="1122" t="s">
        <v>2330</v>
      </c>
      <c r="K688" s="1122"/>
      <c r="L688" s="1135" t="s">
        <v>1900</v>
      </c>
      <c r="M688" s="1122" t="s">
        <v>2377</v>
      </c>
      <c r="N688" s="1122"/>
      <c r="O688" s="1135" t="s">
        <v>1900</v>
      </c>
      <c r="P688" s="1122" t="s">
        <v>2376</v>
      </c>
      <c r="Q688" s="1134"/>
      <c r="R688" s="1135" t="s">
        <v>1900</v>
      </c>
      <c r="S688" s="1122" t="s">
        <v>2375</v>
      </c>
      <c r="T688" s="1145"/>
      <c r="U688" s="1132"/>
      <c r="V688" s="1132"/>
      <c r="W688" s="1132"/>
      <c r="X688" s="1131"/>
      <c r="Y688" s="1187"/>
      <c r="Z688" s="101"/>
      <c r="AA688" s="101"/>
      <c r="AB688" s="1186"/>
      <c r="AC688" s="1448"/>
      <c r="AD688" s="1448"/>
      <c r="AE688" s="1448"/>
      <c r="AF688" s="1448"/>
    </row>
    <row r="689" spans="1:32" ht="18.75" customHeight="1">
      <c r="A689" s="1130"/>
      <c r="B689" s="88"/>
      <c r="C689" s="1194"/>
      <c r="D689" s="1193"/>
      <c r="E689" s="452"/>
      <c r="F689" s="1128"/>
      <c r="G689" s="452"/>
      <c r="H689" s="1192" t="s">
        <v>2374</v>
      </c>
      <c r="I689" s="1191" t="s">
        <v>1900</v>
      </c>
      <c r="J689" s="1189" t="s">
        <v>2373</v>
      </c>
      <c r="K689" s="1189"/>
      <c r="L689" s="1190" t="s">
        <v>1900</v>
      </c>
      <c r="M689" s="1189" t="s">
        <v>2372</v>
      </c>
      <c r="N689" s="1189"/>
      <c r="O689" s="1190" t="s">
        <v>1900</v>
      </c>
      <c r="P689" s="1189" t="s">
        <v>2371</v>
      </c>
      <c r="Q689" s="1144"/>
      <c r="R689" s="1190"/>
      <c r="S689" s="1189"/>
      <c r="T689" s="1188"/>
      <c r="U689" s="1159"/>
      <c r="V689" s="1159"/>
      <c r="W689" s="1159"/>
      <c r="X689" s="1158"/>
      <c r="Y689" s="1187"/>
      <c r="Z689" s="101"/>
      <c r="AA689" s="101"/>
      <c r="AB689" s="1186"/>
      <c r="AC689" s="1449"/>
      <c r="AD689" s="1449"/>
      <c r="AE689" s="1449"/>
      <c r="AF689" s="1449"/>
    </row>
    <row r="690" spans="1:32" ht="18.75" customHeight="1">
      <c r="A690" s="1130"/>
      <c r="B690" s="88"/>
      <c r="C690" s="1194"/>
      <c r="D690" s="1184"/>
      <c r="E690" s="1119"/>
      <c r="F690" s="442"/>
      <c r="G690" s="1119"/>
      <c r="H690" s="1183" t="s">
        <v>2370</v>
      </c>
      <c r="I690" s="1182" t="s">
        <v>1900</v>
      </c>
      <c r="J690" s="1180" t="s">
        <v>2330</v>
      </c>
      <c r="K690" s="1180"/>
      <c r="L690" s="1181" t="s">
        <v>1900</v>
      </c>
      <c r="M690" s="1180" t="s">
        <v>2329</v>
      </c>
      <c r="N690" s="1180"/>
      <c r="O690" s="1180"/>
      <c r="P690" s="1180"/>
      <c r="Q690" s="1179"/>
      <c r="R690" s="1179"/>
      <c r="S690" s="1179"/>
      <c r="T690" s="1180"/>
      <c r="U690" s="1179"/>
      <c r="V690" s="1179"/>
      <c r="W690" s="1179"/>
      <c r="X690" s="1178"/>
      <c r="Y690" s="1177"/>
      <c r="Z690" s="1176"/>
      <c r="AA690" s="1176"/>
      <c r="AB690" s="1175"/>
      <c r="AC690" s="1450"/>
      <c r="AD690" s="1450"/>
      <c r="AE690" s="1450"/>
      <c r="AF690" s="1450"/>
    </row>
    <row r="691" spans="1:32" ht="18.75" customHeight="1">
      <c r="A691" s="1130"/>
      <c r="B691" s="88"/>
      <c r="C691" s="1194"/>
      <c r="D691" s="1193"/>
      <c r="E691" s="1152"/>
      <c r="F691" s="1053"/>
      <c r="G691" s="1152"/>
      <c r="H691" s="1402" t="s">
        <v>802</v>
      </c>
      <c r="I691" s="1169" t="s">
        <v>1900</v>
      </c>
      <c r="J691" s="22" t="s">
        <v>2330</v>
      </c>
      <c r="K691" s="22"/>
      <c r="L691" s="7"/>
      <c r="M691" s="1197" t="s">
        <v>1900</v>
      </c>
      <c r="N691" s="22" t="s">
        <v>2389</v>
      </c>
      <c r="O691" s="22"/>
      <c r="P691" s="7"/>
      <c r="Q691" s="1197" t="s">
        <v>1900</v>
      </c>
      <c r="R691" s="7" t="s">
        <v>2429</v>
      </c>
      <c r="S691" s="7"/>
      <c r="T691" s="7"/>
      <c r="U691" s="1197" t="s">
        <v>1900</v>
      </c>
      <c r="V691" s="7" t="s">
        <v>2428</v>
      </c>
      <c r="W691" s="1168"/>
      <c r="X691" s="1167"/>
      <c r="Y691" s="1169" t="s">
        <v>1900</v>
      </c>
      <c r="Z691" s="22" t="s">
        <v>2393</v>
      </c>
      <c r="AA691" s="22"/>
      <c r="AB691" s="1196"/>
      <c r="AC691" s="1446"/>
      <c r="AD691" s="1446"/>
      <c r="AE691" s="1446"/>
      <c r="AF691" s="1446"/>
    </row>
    <row r="692" spans="1:32" ht="18.75" customHeight="1">
      <c r="A692" s="1130"/>
      <c r="B692" s="88"/>
      <c r="C692" s="1194"/>
      <c r="D692" s="1193"/>
      <c r="E692" s="452"/>
      <c r="F692" s="1128"/>
      <c r="G692" s="452"/>
      <c r="H692" s="1403"/>
      <c r="I692" s="1126" t="s">
        <v>1900</v>
      </c>
      <c r="J692" s="1142" t="s">
        <v>2427</v>
      </c>
      <c r="K692" s="1124"/>
      <c r="L692" s="1142"/>
      <c r="M692" s="1124"/>
      <c r="N692" s="1124"/>
      <c r="O692" s="1124"/>
      <c r="P692" s="1142"/>
      <c r="Q692" s="1142"/>
      <c r="R692" s="1142"/>
      <c r="S692" s="1142"/>
      <c r="T692" s="1142"/>
      <c r="U692" s="1142"/>
      <c r="V692" s="1142"/>
      <c r="W692" s="1157"/>
      <c r="X692" s="1156"/>
      <c r="Y692" s="1139" t="s">
        <v>1900</v>
      </c>
      <c r="Z692" s="2" t="s">
        <v>2390</v>
      </c>
      <c r="AA692" s="101"/>
      <c r="AB692" s="1186"/>
      <c r="AC692" s="1447"/>
      <c r="AD692" s="1447"/>
      <c r="AE692" s="1447"/>
      <c r="AF692" s="1447"/>
    </row>
    <row r="693" spans="1:32" ht="18.75" customHeight="1">
      <c r="A693" s="1130"/>
      <c r="B693" s="88"/>
      <c r="C693" s="1194"/>
      <c r="D693" s="1193"/>
      <c r="E693" s="452"/>
      <c r="F693" s="1128"/>
      <c r="G693" s="452"/>
      <c r="H693" s="1043" t="s">
        <v>826</v>
      </c>
      <c r="I693" s="1136" t="s">
        <v>1900</v>
      </c>
      <c r="J693" s="1122" t="s">
        <v>2380</v>
      </c>
      <c r="K693" s="1145"/>
      <c r="L693" s="1195"/>
      <c r="M693" s="1135" t="s">
        <v>1900</v>
      </c>
      <c r="N693" s="1122" t="s">
        <v>2379</v>
      </c>
      <c r="O693" s="1132"/>
      <c r="P693" s="1132"/>
      <c r="Q693" s="1132"/>
      <c r="R693" s="1132"/>
      <c r="S693" s="1132"/>
      <c r="T693" s="1132"/>
      <c r="U693" s="1132"/>
      <c r="V693" s="1132"/>
      <c r="W693" s="1132"/>
      <c r="X693" s="1131"/>
      <c r="Y693" s="1187"/>
      <c r="Z693" s="101"/>
      <c r="AA693" s="101"/>
      <c r="AB693" s="1186"/>
      <c r="AC693" s="1448"/>
      <c r="AD693" s="1448"/>
      <c r="AE693" s="1448"/>
      <c r="AF693" s="1448"/>
    </row>
    <row r="694" spans="1:32" ht="18.75" customHeight="1">
      <c r="A694" s="1130"/>
      <c r="B694" s="88"/>
      <c r="C694" s="1194"/>
      <c r="D694" s="1193"/>
      <c r="E694" s="452"/>
      <c r="F694" s="1128"/>
      <c r="G694" s="452"/>
      <c r="H694" s="1041" t="s">
        <v>204</v>
      </c>
      <c r="I694" s="1136" t="s">
        <v>1900</v>
      </c>
      <c r="J694" s="1122" t="s">
        <v>2341</v>
      </c>
      <c r="K694" s="1145"/>
      <c r="L694" s="1195"/>
      <c r="M694" s="1135" t="s">
        <v>1900</v>
      </c>
      <c r="N694" s="1122" t="s">
        <v>2340</v>
      </c>
      <c r="O694" s="1145"/>
      <c r="P694" s="1132"/>
      <c r="Q694" s="1132"/>
      <c r="R694" s="1132"/>
      <c r="S694" s="1132"/>
      <c r="T694" s="1132"/>
      <c r="U694" s="1132"/>
      <c r="V694" s="1132"/>
      <c r="W694" s="1132"/>
      <c r="X694" s="1131"/>
      <c r="Y694" s="1187"/>
      <c r="Z694" s="101"/>
      <c r="AA694" s="101"/>
      <c r="AB694" s="1186"/>
      <c r="AC694" s="1448"/>
      <c r="AD694" s="1448"/>
      <c r="AE694" s="1448"/>
      <c r="AF694" s="1448"/>
    </row>
    <row r="695" spans="1:32" ht="18.75" customHeight="1">
      <c r="A695" s="1130"/>
      <c r="B695" s="88"/>
      <c r="C695" s="1194"/>
      <c r="D695" s="1193"/>
      <c r="E695" s="452"/>
      <c r="F695" s="1128"/>
      <c r="G695" s="452"/>
      <c r="H695" s="1041" t="s">
        <v>216</v>
      </c>
      <c r="I695" s="1136" t="s">
        <v>1900</v>
      </c>
      <c r="J695" s="1122" t="s">
        <v>2384</v>
      </c>
      <c r="K695" s="1145"/>
      <c r="L695" s="1195"/>
      <c r="M695" s="1135" t="s">
        <v>1900</v>
      </c>
      <c r="N695" s="1122" t="s">
        <v>2383</v>
      </c>
      <c r="O695" s="1132"/>
      <c r="P695" s="1132"/>
      <c r="Q695" s="1132"/>
      <c r="R695" s="1132"/>
      <c r="S695" s="1132"/>
      <c r="T695" s="1132"/>
      <c r="U695" s="1132"/>
      <c r="V695" s="1132"/>
      <c r="W695" s="1132"/>
      <c r="X695" s="1131"/>
      <c r="Y695" s="1187"/>
      <c r="Z695" s="101"/>
      <c r="AA695" s="101"/>
      <c r="AB695" s="1186"/>
      <c r="AC695" s="1448"/>
      <c r="AD695" s="1448"/>
      <c r="AE695" s="1448"/>
      <c r="AF695" s="1448"/>
    </row>
    <row r="696" spans="1:32" ht="18.75" customHeight="1">
      <c r="A696" s="1130"/>
      <c r="B696" s="88"/>
      <c r="C696" s="1194"/>
      <c r="D696" s="1193"/>
      <c r="E696" s="452"/>
      <c r="F696" s="1139" t="s">
        <v>1900</v>
      </c>
      <c r="G696" s="452" t="s">
        <v>2426</v>
      </c>
      <c r="H696" s="1041" t="s">
        <v>1127</v>
      </c>
      <c r="I696" s="1126" t="s">
        <v>1900</v>
      </c>
      <c r="J696" s="1124" t="s">
        <v>2330</v>
      </c>
      <c r="K696" s="1123"/>
      <c r="L696" s="1125" t="s">
        <v>1900</v>
      </c>
      <c r="M696" s="1124" t="s">
        <v>2329</v>
      </c>
      <c r="N696" s="1132"/>
      <c r="O696" s="1132"/>
      <c r="P696" s="1132"/>
      <c r="Q696" s="1132"/>
      <c r="R696" s="1132"/>
      <c r="S696" s="1132"/>
      <c r="T696" s="1132"/>
      <c r="U696" s="1132"/>
      <c r="V696" s="1132"/>
      <c r="W696" s="1132"/>
      <c r="X696" s="1131"/>
      <c r="Y696" s="1187"/>
      <c r="Z696" s="101"/>
      <c r="AA696" s="101"/>
      <c r="AB696" s="1186"/>
      <c r="AC696" s="1448"/>
      <c r="AD696" s="1448"/>
      <c r="AE696" s="1448"/>
      <c r="AF696" s="1448"/>
    </row>
    <row r="697" spans="1:32" ht="18.75" customHeight="1">
      <c r="A697" s="1130"/>
      <c r="B697" s="88"/>
      <c r="C697" s="1194"/>
      <c r="D697" s="1139" t="s">
        <v>1900</v>
      </c>
      <c r="E697" s="452" t="s">
        <v>2425</v>
      </c>
      <c r="F697" s="1139" t="s">
        <v>1900</v>
      </c>
      <c r="G697" s="452" t="s">
        <v>2424</v>
      </c>
      <c r="H697" s="1041" t="s">
        <v>1063</v>
      </c>
      <c r="I697" s="1136" t="s">
        <v>1900</v>
      </c>
      <c r="J697" s="1122" t="s">
        <v>2384</v>
      </c>
      <c r="K697" s="1145"/>
      <c r="L697" s="1195"/>
      <c r="M697" s="1135" t="s">
        <v>1900</v>
      </c>
      <c r="N697" s="1122" t="s">
        <v>2383</v>
      </c>
      <c r="O697" s="1132"/>
      <c r="P697" s="1132"/>
      <c r="Q697" s="1132"/>
      <c r="R697" s="1132"/>
      <c r="S697" s="1132"/>
      <c r="T697" s="1132"/>
      <c r="U697" s="1132"/>
      <c r="V697" s="1132"/>
      <c r="W697" s="1132"/>
      <c r="X697" s="1131"/>
      <c r="Y697" s="1187"/>
      <c r="Z697" s="101"/>
      <c r="AA697" s="101"/>
      <c r="AB697" s="1186"/>
      <c r="AC697" s="1448"/>
      <c r="AD697" s="1448"/>
      <c r="AE697" s="1448"/>
      <c r="AF697" s="1448"/>
    </row>
    <row r="698" spans="1:32" ht="18.75" customHeight="1">
      <c r="A698" s="1130"/>
      <c r="B698" s="88"/>
      <c r="C698" s="1194"/>
      <c r="D698" s="1139" t="s">
        <v>1900</v>
      </c>
      <c r="E698" s="452" t="s">
        <v>2423</v>
      </c>
      <c r="F698" s="1139" t="s">
        <v>1900</v>
      </c>
      <c r="G698" s="452" t="s">
        <v>2422</v>
      </c>
      <c r="H698" s="1405" t="s">
        <v>1066</v>
      </c>
      <c r="I698" s="1417" t="s">
        <v>1900</v>
      </c>
      <c r="J698" s="1413" t="s">
        <v>2330</v>
      </c>
      <c r="K698" s="1413"/>
      <c r="L698" s="1410" t="s">
        <v>1900</v>
      </c>
      <c r="M698" s="1413" t="s">
        <v>2329</v>
      </c>
      <c r="N698" s="1413"/>
      <c r="O698" s="1144"/>
      <c r="P698" s="1144"/>
      <c r="Q698" s="1144"/>
      <c r="R698" s="1144"/>
      <c r="S698" s="1144"/>
      <c r="T698" s="1144"/>
      <c r="U698" s="1144"/>
      <c r="V698" s="1144"/>
      <c r="W698" s="1144"/>
      <c r="X698" s="1143"/>
      <c r="Y698" s="1187"/>
      <c r="Z698" s="101"/>
      <c r="AA698" s="101"/>
      <c r="AB698" s="1186"/>
      <c r="AC698" s="1448"/>
      <c r="AD698" s="1448"/>
      <c r="AE698" s="1448"/>
      <c r="AF698" s="1448"/>
    </row>
    <row r="699" spans="1:32" ht="18.75" customHeight="1">
      <c r="A699" s="1130"/>
      <c r="B699" s="88"/>
      <c r="C699" s="1194"/>
      <c r="D699" s="1139" t="s">
        <v>1900</v>
      </c>
      <c r="E699" s="452" t="s">
        <v>2421</v>
      </c>
      <c r="F699" s="1139" t="s">
        <v>1900</v>
      </c>
      <c r="G699" s="452" t="s">
        <v>2420</v>
      </c>
      <c r="H699" s="1406"/>
      <c r="I699" s="1419"/>
      <c r="J699" s="1415"/>
      <c r="K699" s="1415"/>
      <c r="L699" s="1412"/>
      <c r="M699" s="1415"/>
      <c r="N699" s="1415"/>
      <c r="O699" s="1142"/>
      <c r="P699" s="1142"/>
      <c r="Q699" s="1142"/>
      <c r="R699" s="1142"/>
      <c r="S699" s="1142"/>
      <c r="T699" s="1142"/>
      <c r="U699" s="1142"/>
      <c r="V699" s="1142"/>
      <c r="W699" s="1142"/>
      <c r="X699" s="1141"/>
      <c r="Y699" s="1187"/>
      <c r="Z699" s="101"/>
      <c r="AA699" s="101"/>
      <c r="AB699" s="1186"/>
      <c r="AC699" s="1448"/>
      <c r="AD699" s="1448"/>
      <c r="AE699" s="1448"/>
      <c r="AF699" s="1448"/>
    </row>
    <row r="700" spans="1:32" ht="18.75" customHeight="1">
      <c r="A700" s="1130"/>
      <c r="B700" s="88"/>
      <c r="C700" s="1194"/>
      <c r="D700" s="1193"/>
      <c r="E700" s="452"/>
      <c r="F700" s="1139" t="s">
        <v>1900</v>
      </c>
      <c r="G700" s="452" t="s">
        <v>2419</v>
      </c>
      <c r="H700" s="1041" t="s">
        <v>229</v>
      </c>
      <c r="I700" s="1126" t="s">
        <v>1900</v>
      </c>
      <c r="J700" s="1124" t="s">
        <v>2330</v>
      </c>
      <c r="K700" s="1123"/>
      <c r="L700" s="1125" t="s">
        <v>1900</v>
      </c>
      <c r="M700" s="1124" t="s">
        <v>2329</v>
      </c>
      <c r="N700" s="1132"/>
      <c r="O700" s="1132"/>
      <c r="P700" s="1132"/>
      <c r="Q700" s="1132"/>
      <c r="R700" s="1132"/>
      <c r="S700" s="1132"/>
      <c r="T700" s="1132"/>
      <c r="U700" s="1132"/>
      <c r="V700" s="1132"/>
      <c r="W700" s="1132"/>
      <c r="X700" s="1131"/>
      <c r="Y700" s="1187"/>
      <c r="Z700" s="101"/>
      <c r="AA700" s="101"/>
      <c r="AB700" s="1186"/>
      <c r="AC700" s="1448"/>
      <c r="AD700" s="1448"/>
      <c r="AE700" s="1448"/>
      <c r="AF700" s="1448"/>
    </row>
    <row r="701" spans="1:32" ht="18.75" customHeight="1">
      <c r="A701" s="1130"/>
      <c r="B701" s="88"/>
      <c r="C701" s="1194"/>
      <c r="D701" s="1193"/>
      <c r="E701" s="452"/>
      <c r="F701" s="1128"/>
      <c r="G701" s="452"/>
      <c r="H701" s="1041" t="s">
        <v>210</v>
      </c>
      <c r="I701" s="1126" t="s">
        <v>1900</v>
      </c>
      <c r="J701" s="1124" t="s">
        <v>2418</v>
      </c>
      <c r="K701" s="1157"/>
      <c r="L701" s="1157"/>
      <c r="M701" s="1157"/>
      <c r="N701" s="1157"/>
      <c r="O701" s="1125" t="s">
        <v>1900</v>
      </c>
      <c r="P701" s="1124" t="s">
        <v>2417</v>
      </c>
      <c r="Q701" s="1124"/>
      <c r="R701" s="1124"/>
      <c r="S701" s="1134"/>
      <c r="T701" s="1134"/>
      <c r="U701" s="1134"/>
      <c r="V701" s="1134"/>
      <c r="W701" s="1134"/>
      <c r="X701" s="1133"/>
      <c r="Y701" s="1187"/>
      <c r="Z701" s="101"/>
      <c r="AA701" s="101"/>
      <c r="AB701" s="1186"/>
      <c r="AC701" s="1448"/>
      <c r="AD701" s="1448"/>
      <c r="AE701" s="1448"/>
      <c r="AF701" s="1448"/>
    </row>
    <row r="702" spans="1:32" ht="18.75" customHeight="1">
      <c r="A702" s="1130"/>
      <c r="B702" s="88"/>
      <c r="C702" s="1194"/>
      <c r="D702" s="1193"/>
      <c r="E702" s="452"/>
      <c r="F702" s="1128"/>
      <c r="G702" s="452"/>
      <c r="H702" s="1043" t="s">
        <v>240</v>
      </c>
      <c r="I702" s="1126" t="s">
        <v>1900</v>
      </c>
      <c r="J702" s="1124" t="s">
        <v>2330</v>
      </c>
      <c r="K702" s="1123"/>
      <c r="L702" s="1125" t="s">
        <v>1900</v>
      </c>
      <c r="M702" s="1124" t="s">
        <v>2329</v>
      </c>
      <c r="N702" s="1134"/>
      <c r="O702" s="1134"/>
      <c r="P702" s="1134"/>
      <c r="Q702" s="1134"/>
      <c r="R702" s="1134"/>
      <c r="S702" s="1134"/>
      <c r="T702" s="1134"/>
      <c r="U702" s="1134"/>
      <c r="V702" s="1134"/>
      <c r="W702" s="1134"/>
      <c r="X702" s="1133"/>
      <c r="Y702" s="1187"/>
      <c r="Z702" s="101"/>
      <c r="AA702" s="101"/>
      <c r="AB702" s="1186"/>
      <c r="AC702" s="1448"/>
      <c r="AD702" s="1448"/>
      <c r="AE702" s="1448"/>
      <c r="AF702" s="1448"/>
    </row>
    <row r="703" spans="1:32" ht="18.75" customHeight="1">
      <c r="A703" s="1130"/>
      <c r="B703" s="88"/>
      <c r="C703" s="1194"/>
      <c r="D703" s="1193"/>
      <c r="E703" s="452"/>
      <c r="F703" s="1128"/>
      <c r="G703" s="452"/>
      <c r="H703" s="1046" t="s">
        <v>1059</v>
      </c>
      <c r="I703" s="1126" t="s">
        <v>1900</v>
      </c>
      <c r="J703" s="1124" t="s">
        <v>2330</v>
      </c>
      <c r="K703" s="1123"/>
      <c r="L703" s="1125" t="s">
        <v>1900</v>
      </c>
      <c r="M703" s="1124" t="s">
        <v>2329</v>
      </c>
      <c r="N703" s="1132"/>
      <c r="O703" s="1132"/>
      <c r="P703" s="1132"/>
      <c r="Q703" s="1132"/>
      <c r="R703" s="1132"/>
      <c r="S703" s="1132"/>
      <c r="T703" s="1132"/>
      <c r="U703" s="1132"/>
      <c r="V703" s="1132"/>
      <c r="W703" s="1132"/>
      <c r="X703" s="1131"/>
      <c r="Y703" s="1187"/>
      <c r="Z703" s="101"/>
      <c r="AA703" s="101"/>
      <c r="AB703" s="1186"/>
      <c r="AC703" s="1448"/>
      <c r="AD703" s="1448"/>
      <c r="AE703" s="1448"/>
      <c r="AF703" s="1448"/>
    </row>
    <row r="704" spans="1:32" ht="18.75" customHeight="1">
      <c r="A704" s="1130"/>
      <c r="B704" s="88"/>
      <c r="C704" s="1194"/>
      <c r="D704" s="1193"/>
      <c r="E704" s="452"/>
      <c r="F704" s="1128"/>
      <c r="G704" s="452"/>
      <c r="H704" s="1041" t="s">
        <v>1100</v>
      </c>
      <c r="I704" s="1126" t="s">
        <v>1900</v>
      </c>
      <c r="J704" s="1124" t="s">
        <v>2330</v>
      </c>
      <c r="K704" s="1123"/>
      <c r="L704" s="1125" t="s">
        <v>1900</v>
      </c>
      <c r="M704" s="1124" t="s">
        <v>2329</v>
      </c>
      <c r="N704" s="1132"/>
      <c r="O704" s="1132"/>
      <c r="P704" s="1132"/>
      <c r="Q704" s="1132"/>
      <c r="R704" s="1132"/>
      <c r="S704" s="1132"/>
      <c r="T704" s="1132"/>
      <c r="U704" s="1132"/>
      <c r="V704" s="1132"/>
      <c r="W704" s="1132"/>
      <c r="X704" s="1131"/>
      <c r="Y704" s="1187"/>
      <c r="Z704" s="101"/>
      <c r="AA704" s="101"/>
      <c r="AB704" s="1186"/>
      <c r="AC704" s="1448"/>
      <c r="AD704" s="1448"/>
      <c r="AE704" s="1448"/>
      <c r="AF704" s="1448"/>
    </row>
    <row r="705" spans="1:32" ht="18.75" customHeight="1">
      <c r="A705" s="1130"/>
      <c r="B705" s="88"/>
      <c r="C705" s="1194"/>
      <c r="D705" s="1193"/>
      <c r="E705" s="452"/>
      <c r="F705" s="1128"/>
      <c r="G705" s="452"/>
      <c r="H705" s="1041" t="s">
        <v>235</v>
      </c>
      <c r="I705" s="1136" t="s">
        <v>1900</v>
      </c>
      <c r="J705" s="1122" t="s">
        <v>2330</v>
      </c>
      <c r="K705" s="1122"/>
      <c r="L705" s="1135" t="s">
        <v>1900</v>
      </c>
      <c r="M705" s="1122" t="s">
        <v>2377</v>
      </c>
      <c r="N705" s="1122"/>
      <c r="O705" s="1135" t="s">
        <v>1900</v>
      </c>
      <c r="P705" s="1122" t="s">
        <v>2376</v>
      </c>
      <c r="Q705" s="1134"/>
      <c r="R705" s="1135" t="s">
        <v>1900</v>
      </c>
      <c r="S705" s="1122" t="s">
        <v>2378</v>
      </c>
      <c r="T705" s="1122"/>
      <c r="U705" s="1134"/>
      <c r="V705" s="1134"/>
      <c r="W705" s="1134"/>
      <c r="X705" s="1133"/>
      <c r="Y705" s="1187"/>
      <c r="Z705" s="101"/>
      <c r="AA705" s="101"/>
      <c r="AB705" s="1186"/>
      <c r="AC705" s="1448"/>
      <c r="AD705" s="1448"/>
      <c r="AE705" s="1448"/>
      <c r="AF705" s="1448"/>
    </row>
    <row r="706" spans="1:32" ht="18.75" customHeight="1">
      <c r="A706" s="1130"/>
      <c r="B706" s="88"/>
      <c r="C706" s="1194"/>
      <c r="D706" s="1193"/>
      <c r="E706" s="452"/>
      <c r="F706" s="1128"/>
      <c r="G706" s="452"/>
      <c r="H706" s="1046" t="s">
        <v>286</v>
      </c>
      <c r="I706" s="1136" t="s">
        <v>1900</v>
      </c>
      <c r="J706" s="1122" t="s">
        <v>2330</v>
      </c>
      <c r="K706" s="1122"/>
      <c r="L706" s="1135" t="s">
        <v>1900</v>
      </c>
      <c r="M706" s="1122" t="s">
        <v>2377</v>
      </c>
      <c r="N706" s="1122"/>
      <c r="O706" s="1135" t="s">
        <v>1900</v>
      </c>
      <c r="P706" s="1122" t="s">
        <v>2376</v>
      </c>
      <c r="Q706" s="1134"/>
      <c r="R706" s="1135" t="s">
        <v>1900</v>
      </c>
      <c r="S706" s="1122" t="s">
        <v>2375</v>
      </c>
      <c r="T706" s="1145"/>
      <c r="U706" s="1132"/>
      <c r="V706" s="1132"/>
      <c r="W706" s="1132"/>
      <c r="X706" s="1131"/>
      <c r="Y706" s="1187"/>
      <c r="Z706" s="101"/>
      <c r="AA706" s="101"/>
      <c r="AB706" s="1186"/>
      <c r="AC706" s="1448"/>
      <c r="AD706" s="1448"/>
      <c r="AE706" s="1448"/>
      <c r="AF706" s="1448"/>
    </row>
    <row r="707" spans="1:32" ht="18.75" customHeight="1">
      <c r="A707" s="1130"/>
      <c r="B707" s="88"/>
      <c r="C707" s="1194"/>
      <c r="D707" s="1193"/>
      <c r="E707" s="452"/>
      <c r="F707" s="1128"/>
      <c r="G707" s="452"/>
      <c r="H707" s="1192" t="s">
        <v>2374</v>
      </c>
      <c r="I707" s="1191" t="s">
        <v>1900</v>
      </c>
      <c r="J707" s="1189" t="s">
        <v>2373</v>
      </c>
      <c r="K707" s="1189"/>
      <c r="L707" s="1190" t="s">
        <v>1900</v>
      </c>
      <c r="M707" s="1189" t="s">
        <v>2372</v>
      </c>
      <c r="N707" s="1189"/>
      <c r="O707" s="1190" t="s">
        <v>1900</v>
      </c>
      <c r="P707" s="1189" t="s">
        <v>2371</v>
      </c>
      <c r="Q707" s="1144"/>
      <c r="R707" s="1190"/>
      <c r="S707" s="1189"/>
      <c r="T707" s="1188"/>
      <c r="U707" s="1159"/>
      <c r="V707" s="1159"/>
      <c r="W707" s="1159"/>
      <c r="X707" s="1158"/>
      <c r="Y707" s="1187"/>
      <c r="Z707" s="101"/>
      <c r="AA707" s="101"/>
      <c r="AB707" s="1186"/>
      <c r="AC707" s="1449"/>
      <c r="AD707" s="1449"/>
      <c r="AE707" s="1449"/>
      <c r="AF707" s="1449"/>
    </row>
    <row r="708" spans="1:32" ht="18.75" customHeight="1">
      <c r="A708" s="91"/>
      <c r="B708" s="1054"/>
      <c r="C708" s="1185"/>
      <c r="D708" s="1184"/>
      <c r="E708" s="1119"/>
      <c r="F708" s="442"/>
      <c r="G708" s="1119"/>
      <c r="H708" s="1183" t="s">
        <v>2370</v>
      </c>
      <c r="I708" s="1182" t="s">
        <v>1900</v>
      </c>
      <c r="J708" s="1180" t="s">
        <v>2330</v>
      </c>
      <c r="K708" s="1180"/>
      <c r="L708" s="1181" t="s">
        <v>1900</v>
      </c>
      <c r="M708" s="1180" t="s">
        <v>2329</v>
      </c>
      <c r="N708" s="1180"/>
      <c r="O708" s="1180"/>
      <c r="P708" s="1180"/>
      <c r="Q708" s="1179"/>
      <c r="R708" s="1179"/>
      <c r="S708" s="1179"/>
      <c r="T708" s="1180"/>
      <c r="U708" s="1179"/>
      <c r="V708" s="1179"/>
      <c r="W708" s="1179"/>
      <c r="X708" s="1178"/>
      <c r="Y708" s="1177"/>
      <c r="Z708" s="1176"/>
      <c r="AA708" s="1176"/>
      <c r="AB708" s="1175"/>
      <c r="AC708" s="1450"/>
      <c r="AD708" s="1450"/>
      <c r="AE708" s="1450"/>
      <c r="AF708" s="1450"/>
    </row>
    <row r="709" spans="1:32" ht="18.75" customHeight="1">
      <c r="A709" s="41"/>
      <c r="B709" s="301"/>
      <c r="C709" s="1199"/>
      <c r="D709" s="1198"/>
      <c r="E709" s="1152"/>
      <c r="F709" s="1053"/>
      <c r="G709" s="1152"/>
      <c r="H709" s="1402" t="s">
        <v>203</v>
      </c>
      <c r="I709" s="1169" t="s">
        <v>1900</v>
      </c>
      <c r="J709" s="22" t="s">
        <v>2397</v>
      </c>
      <c r="K709" s="1055"/>
      <c r="L709" s="7"/>
      <c r="M709" s="1197" t="s">
        <v>1900</v>
      </c>
      <c r="N709" s="22" t="s">
        <v>2396</v>
      </c>
      <c r="O709" s="7"/>
      <c r="P709" s="7"/>
      <c r="Q709" s="1197" t="s">
        <v>1900</v>
      </c>
      <c r="R709" s="22" t="s">
        <v>2395</v>
      </c>
      <c r="S709" s="7"/>
      <c r="T709" s="7"/>
      <c r="U709" s="1197" t="s">
        <v>1900</v>
      </c>
      <c r="V709" s="22" t="s">
        <v>2394</v>
      </c>
      <c r="W709" s="7"/>
      <c r="X709" s="4"/>
      <c r="Y709" s="1169" t="s">
        <v>1900</v>
      </c>
      <c r="Z709" s="22" t="s">
        <v>2393</v>
      </c>
      <c r="AA709" s="22"/>
      <c r="AB709" s="1196"/>
      <c r="AC709" s="1446"/>
      <c r="AD709" s="1446"/>
      <c r="AE709" s="1446"/>
      <c r="AF709" s="1446"/>
    </row>
    <row r="710" spans="1:32" ht="18.75" customHeight="1">
      <c r="A710" s="1130"/>
      <c r="B710" s="88"/>
      <c r="C710" s="1194"/>
      <c r="D710" s="1193"/>
      <c r="E710" s="452"/>
      <c r="F710" s="1128"/>
      <c r="G710" s="452"/>
      <c r="H710" s="1403"/>
      <c r="I710" s="1126" t="s">
        <v>1900</v>
      </c>
      <c r="J710" s="1124" t="s">
        <v>2392</v>
      </c>
      <c r="K710" s="1123"/>
      <c r="L710" s="1142"/>
      <c r="M710" s="1125" t="s">
        <v>1900</v>
      </c>
      <c r="N710" s="1124" t="s">
        <v>2391</v>
      </c>
      <c r="O710" s="1142"/>
      <c r="P710" s="1142"/>
      <c r="Q710" s="1142"/>
      <c r="R710" s="1142"/>
      <c r="S710" s="1142"/>
      <c r="T710" s="1142"/>
      <c r="U710" s="1142"/>
      <c r="V710" s="1142"/>
      <c r="W710" s="1142"/>
      <c r="X710" s="1141"/>
      <c r="Y710" s="1139" t="s">
        <v>1900</v>
      </c>
      <c r="Z710" s="2" t="s">
        <v>2390</v>
      </c>
      <c r="AA710" s="101"/>
      <c r="AB710" s="1186"/>
      <c r="AC710" s="1447"/>
      <c r="AD710" s="1447"/>
      <c r="AE710" s="1447"/>
      <c r="AF710" s="1447"/>
    </row>
    <row r="711" spans="1:32" ht="18.75" customHeight="1">
      <c r="A711" s="1130"/>
      <c r="B711" s="88"/>
      <c r="C711" s="1194"/>
      <c r="D711" s="1193"/>
      <c r="E711" s="452"/>
      <c r="F711" s="1128"/>
      <c r="G711" s="452"/>
      <c r="H711" s="1404" t="s">
        <v>197</v>
      </c>
      <c r="I711" s="1191" t="s">
        <v>1900</v>
      </c>
      <c r="J711" s="1189" t="s">
        <v>2330</v>
      </c>
      <c r="K711" s="1189"/>
      <c r="L711" s="1144"/>
      <c r="M711" s="1190" t="s">
        <v>1900</v>
      </c>
      <c r="N711" s="1189" t="s">
        <v>2389</v>
      </c>
      <c r="O711" s="1189"/>
      <c r="P711" s="1144"/>
      <c r="Q711" s="1190" t="s">
        <v>1900</v>
      </c>
      <c r="R711" s="1144" t="s">
        <v>2388</v>
      </c>
      <c r="S711" s="1144"/>
      <c r="T711" s="1144"/>
      <c r="U711" s="1190" t="s">
        <v>1900</v>
      </c>
      <c r="V711" s="1144" t="s">
        <v>2387</v>
      </c>
      <c r="W711" s="1159"/>
      <c r="X711" s="1158"/>
      <c r="Y711" s="1187"/>
      <c r="Z711" s="101"/>
      <c r="AA711" s="101"/>
      <c r="AB711" s="1186"/>
      <c r="AC711" s="1448"/>
      <c r="AD711" s="1448"/>
      <c r="AE711" s="1448"/>
      <c r="AF711" s="1448"/>
    </row>
    <row r="712" spans="1:32" ht="18.75" customHeight="1">
      <c r="A712" s="1130"/>
      <c r="B712" s="88"/>
      <c r="C712" s="1194"/>
      <c r="D712" s="1193"/>
      <c r="E712" s="452"/>
      <c r="F712" s="1128"/>
      <c r="G712" s="452"/>
      <c r="H712" s="1403"/>
      <c r="I712" s="1126" t="s">
        <v>1900</v>
      </c>
      <c r="J712" s="1142" t="s">
        <v>2386</v>
      </c>
      <c r="K712" s="1124"/>
      <c r="L712" s="1142"/>
      <c r="M712" s="1125" t="s">
        <v>1900</v>
      </c>
      <c r="N712" s="1124" t="s">
        <v>2385</v>
      </c>
      <c r="O712" s="1124"/>
      <c r="P712" s="1142"/>
      <c r="Q712" s="1142"/>
      <c r="R712" s="1142"/>
      <c r="S712" s="1142"/>
      <c r="T712" s="1142"/>
      <c r="U712" s="1142"/>
      <c r="V712" s="1142"/>
      <c r="W712" s="1157"/>
      <c r="X712" s="1156"/>
      <c r="Y712" s="1187"/>
      <c r="Z712" s="101"/>
      <c r="AA712" s="101"/>
      <c r="AB712" s="1186"/>
      <c r="AC712" s="1448"/>
      <c r="AD712" s="1448"/>
      <c r="AE712" s="1448"/>
      <c r="AF712" s="1448"/>
    </row>
    <row r="713" spans="1:32" ht="18.75" customHeight="1">
      <c r="A713" s="1130"/>
      <c r="B713" s="88"/>
      <c r="C713" s="1194"/>
      <c r="D713" s="1193"/>
      <c r="E713" s="452"/>
      <c r="F713" s="1128"/>
      <c r="G713" s="452"/>
      <c r="H713" s="1041" t="s">
        <v>216</v>
      </c>
      <c r="I713" s="1136" t="s">
        <v>1900</v>
      </c>
      <c r="J713" s="1122" t="s">
        <v>2384</v>
      </c>
      <c r="K713" s="1145"/>
      <c r="L713" s="1195"/>
      <c r="M713" s="1135" t="s">
        <v>1900</v>
      </c>
      <c r="N713" s="1122" t="s">
        <v>2383</v>
      </c>
      <c r="O713" s="1132"/>
      <c r="P713" s="1132"/>
      <c r="Q713" s="1132"/>
      <c r="R713" s="1132"/>
      <c r="S713" s="1132"/>
      <c r="T713" s="1132"/>
      <c r="U713" s="1132"/>
      <c r="V713" s="1132"/>
      <c r="W713" s="1132"/>
      <c r="X713" s="1131"/>
      <c r="Y713" s="1187"/>
      <c r="Z713" s="101"/>
      <c r="AA713" s="101"/>
      <c r="AB713" s="1186"/>
      <c r="AC713" s="1448"/>
      <c r="AD713" s="1448"/>
      <c r="AE713" s="1448"/>
      <c r="AF713" s="1448"/>
    </row>
    <row r="714" spans="1:32" ht="18.75" customHeight="1">
      <c r="A714" s="1130"/>
      <c r="B714" s="88"/>
      <c r="C714" s="1194"/>
      <c r="D714" s="1193"/>
      <c r="E714" s="452"/>
      <c r="F714" s="1128"/>
      <c r="G714" s="452"/>
      <c r="H714" s="1041" t="s">
        <v>1063</v>
      </c>
      <c r="I714" s="1136" t="s">
        <v>1900</v>
      </c>
      <c r="J714" s="1122" t="s">
        <v>2384</v>
      </c>
      <c r="K714" s="1145"/>
      <c r="L714" s="1195"/>
      <c r="M714" s="1135" t="s">
        <v>1900</v>
      </c>
      <c r="N714" s="1122" t="s">
        <v>2383</v>
      </c>
      <c r="O714" s="1132"/>
      <c r="P714" s="1132"/>
      <c r="Q714" s="1132"/>
      <c r="R714" s="1132"/>
      <c r="S714" s="1132"/>
      <c r="T714" s="1132"/>
      <c r="U714" s="1132"/>
      <c r="V714" s="1132"/>
      <c r="W714" s="1132"/>
      <c r="X714" s="1131"/>
      <c r="Y714" s="1187"/>
      <c r="Z714" s="101"/>
      <c r="AA714" s="101"/>
      <c r="AB714" s="1186"/>
      <c r="AC714" s="1448"/>
      <c r="AD714" s="1448"/>
      <c r="AE714" s="1448"/>
      <c r="AF714" s="1448"/>
    </row>
    <row r="715" spans="1:32" ht="18.75" customHeight="1">
      <c r="A715" s="1130"/>
      <c r="B715" s="88"/>
      <c r="C715" s="1194"/>
      <c r="D715" s="1193"/>
      <c r="E715" s="452"/>
      <c r="F715" s="1128"/>
      <c r="G715" s="452"/>
      <c r="H715" s="1405" t="s">
        <v>1066</v>
      </c>
      <c r="I715" s="1417" t="s">
        <v>1900</v>
      </c>
      <c r="J715" s="1413" t="s">
        <v>2330</v>
      </c>
      <c r="K715" s="1413"/>
      <c r="L715" s="1410" t="s">
        <v>1900</v>
      </c>
      <c r="M715" s="1413" t="s">
        <v>2329</v>
      </c>
      <c r="N715" s="1413"/>
      <c r="O715" s="1144"/>
      <c r="P715" s="1144"/>
      <c r="Q715" s="1144"/>
      <c r="R715" s="1144"/>
      <c r="S715" s="1144"/>
      <c r="T715" s="1144"/>
      <c r="U715" s="1144"/>
      <c r="V715" s="1144"/>
      <c r="W715" s="1144"/>
      <c r="X715" s="1143"/>
      <c r="Y715" s="1187"/>
      <c r="Z715" s="101"/>
      <c r="AA715" s="101"/>
      <c r="AB715" s="1186"/>
      <c r="AC715" s="1448"/>
      <c r="AD715" s="1448"/>
      <c r="AE715" s="1448"/>
      <c r="AF715" s="1448"/>
    </row>
    <row r="716" spans="1:32" ht="18.75" customHeight="1">
      <c r="A716" s="1130"/>
      <c r="B716" s="88"/>
      <c r="C716" s="1194"/>
      <c r="D716" s="1193"/>
      <c r="E716" s="452"/>
      <c r="F716" s="1128"/>
      <c r="G716" s="452"/>
      <c r="H716" s="1406"/>
      <c r="I716" s="1419"/>
      <c r="J716" s="1415"/>
      <c r="K716" s="1415"/>
      <c r="L716" s="1412"/>
      <c r="M716" s="1415"/>
      <c r="N716" s="1415"/>
      <c r="O716" s="1142"/>
      <c r="P716" s="1142"/>
      <c r="Q716" s="1142"/>
      <c r="R716" s="1142"/>
      <c r="S716" s="1142"/>
      <c r="T716" s="1142"/>
      <c r="U716" s="1142"/>
      <c r="V716" s="1142"/>
      <c r="W716" s="1142"/>
      <c r="X716" s="1141"/>
      <c r="Y716" s="1187"/>
      <c r="Z716" s="101"/>
      <c r="AA716" s="101"/>
      <c r="AB716" s="1186"/>
      <c r="AC716" s="1448"/>
      <c r="AD716" s="1448"/>
      <c r="AE716" s="1448"/>
      <c r="AF716" s="1448"/>
    </row>
    <row r="717" spans="1:32" ht="18.75" customHeight="1">
      <c r="A717" s="1130"/>
      <c r="B717" s="88"/>
      <c r="C717" s="1194"/>
      <c r="D717" s="1193"/>
      <c r="E717" s="452"/>
      <c r="F717" s="1128"/>
      <c r="G717" s="452"/>
      <c r="H717" s="1041" t="s">
        <v>533</v>
      </c>
      <c r="I717" s="1136" t="s">
        <v>1900</v>
      </c>
      <c r="J717" s="1122" t="s">
        <v>2380</v>
      </c>
      <c r="K717" s="1145"/>
      <c r="L717" s="1195"/>
      <c r="M717" s="1135" t="s">
        <v>1900</v>
      </c>
      <c r="N717" s="1122" t="s">
        <v>2379</v>
      </c>
      <c r="O717" s="1132"/>
      <c r="P717" s="1132"/>
      <c r="Q717" s="1132"/>
      <c r="R717" s="1132"/>
      <c r="S717" s="1132"/>
      <c r="T717" s="1132"/>
      <c r="U717" s="1132"/>
      <c r="V717" s="1132"/>
      <c r="W717" s="1132"/>
      <c r="X717" s="1131"/>
      <c r="Y717" s="1187"/>
      <c r="Z717" s="101"/>
      <c r="AA717" s="101"/>
      <c r="AB717" s="1186"/>
      <c r="AC717" s="1448"/>
      <c r="AD717" s="1448"/>
      <c r="AE717" s="1448"/>
      <c r="AF717" s="1448"/>
    </row>
    <row r="718" spans="1:32" ht="18.75" customHeight="1">
      <c r="A718" s="1130"/>
      <c r="B718" s="88"/>
      <c r="C718" s="1194"/>
      <c r="D718" s="1193"/>
      <c r="E718" s="452"/>
      <c r="F718" s="1128"/>
      <c r="G718" s="452"/>
      <c r="H718" s="1041" t="s">
        <v>534</v>
      </c>
      <c r="I718" s="1136" t="s">
        <v>1900</v>
      </c>
      <c r="J718" s="1122" t="s">
        <v>2380</v>
      </c>
      <c r="K718" s="1145"/>
      <c r="L718" s="1195"/>
      <c r="M718" s="1135" t="s">
        <v>1900</v>
      </c>
      <c r="N718" s="1122" t="s">
        <v>2379</v>
      </c>
      <c r="O718" s="1132"/>
      <c r="P718" s="1132"/>
      <c r="Q718" s="1132"/>
      <c r="R718" s="1132"/>
      <c r="S718" s="1132"/>
      <c r="T718" s="1132"/>
      <c r="U718" s="1132"/>
      <c r="V718" s="1132"/>
      <c r="W718" s="1132"/>
      <c r="X718" s="1131"/>
      <c r="Y718" s="1187"/>
      <c r="Z718" s="101"/>
      <c r="AA718" s="101"/>
      <c r="AB718" s="1186"/>
      <c r="AC718" s="1448"/>
      <c r="AD718" s="1448"/>
      <c r="AE718" s="1448"/>
      <c r="AF718" s="1448"/>
    </row>
    <row r="719" spans="1:32" ht="18.75" customHeight="1">
      <c r="A719" s="1130"/>
      <c r="B719" s="88"/>
      <c r="C719" s="1194"/>
      <c r="D719" s="1193"/>
      <c r="E719" s="452"/>
      <c r="F719" s="1128"/>
      <c r="G719" s="452"/>
      <c r="H719" s="1041" t="s">
        <v>313</v>
      </c>
      <c r="I719" s="1126" t="s">
        <v>1900</v>
      </c>
      <c r="J719" s="1124" t="s">
        <v>2330</v>
      </c>
      <c r="K719" s="1123"/>
      <c r="L719" s="1125" t="s">
        <v>1900</v>
      </c>
      <c r="M719" s="1124" t="s">
        <v>2329</v>
      </c>
      <c r="N719" s="1134"/>
      <c r="O719" s="1132"/>
      <c r="P719" s="1132"/>
      <c r="Q719" s="1132"/>
      <c r="R719" s="1132"/>
      <c r="S719" s="1132"/>
      <c r="T719" s="1132"/>
      <c r="U719" s="1132"/>
      <c r="V719" s="1132"/>
      <c r="W719" s="1132"/>
      <c r="X719" s="1131"/>
      <c r="Y719" s="1187"/>
      <c r="Z719" s="101"/>
      <c r="AA719" s="101"/>
      <c r="AB719" s="1186"/>
      <c r="AC719" s="1448"/>
      <c r="AD719" s="1448"/>
      <c r="AE719" s="1448"/>
      <c r="AF719" s="1448"/>
    </row>
    <row r="720" spans="1:32" ht="18.75" customHeight="1">
      <c r="A720" s="1130"/>
      <c r="B720" s="88"/>
      <c r="C720" s="1194"/>
      <c r="D720" s="1193"/>
      <c r="E720" s="452"/>
      <c r="F720" s="1128"/>
      <c r="G720" s="452"/>
      <c r="H720" s="1041" t="s">
        <v>1060</v>
      </c>
      <c r="I720" s="1126" t="s">
        <v>1900</v>
      </c>
      <c r="J720" s="1124" t="s">
        <v>2330</v>
      </c>
      <c r="K720" s="1123"/>
      <c r="L720" s="1125" t="s">
        <v>1900</v>
      </c>
      <c r="M720" s="1124" t="s">
        <v>2329</v>
      </c>
      <c r="N720" s="1134"/>
      <c r="O720" s="1132"/>
      <c r="P720" s="1132"/>
      <c r="Q720" s="1132"/>
      <c r="R720" s="1132"/>
      <c r="S720" s="1132"/>
      <c r="T720" s="1132"/>
      <c r="U720" s="1132"/>
      <c r="V720" s="1132"/>
      <c r="W720" s="1132"/>
      <c r="X720" s="1131"/>
      <c r="Y720" s="1187"/>
      <c r="Z720" s="101"/>
      <c r="AA720" s="101"/>
      <c r="AB720" s="1186"/>
      <c r="AC720" s="1448"/>
      <c r="AD720" s="1448"/>
      <c r="AE720" s="1448"/>
      <c r="AF720" s="1448"/>
    </row>
    <row r="721" spans="1:32" ht="18.75" customHeight="1">
      <c r="A721" s="1130"/>
      <c r="B721" s="88"/>
      <c r="C721" s="1194"/>
      <c r="D721" s="1193"/>
      <c r="E721" s="452"/>
      <c r="F721" s="1139" t="s">
        <v>1900</v>
      </c>
      <c r="G721" s="452" t="s">
        <v>2409</v>
      </c>
      <c r="H721" s="1041" t="s">
        <v>229</v>
      </c>
      <c r="I721" s="1126" t="s">
        <v>1900</v>
      </c>
      <c r="J721" s="1124" t="s">
        <v>2330</v>
      </c>
      <c r="K721" s="1123"/>
      <c r="L721" s="1125" t="s">
        <v>1900</v>
      </c>
      <c r="M721" s="1124" t="s">
        <v>2329</v>
      </c>
      <c r="N721" s="1134"/>
      <c r="O721" s="1132"/>
      <c r="P721" s="1132"/>
      <c r="Q721" s="1132"/>
      <c r="R721" s="1132"/>
      <c r="S721" s="1132"/>
      <c r="T721" s="1132"/>
      <c r="U721" s="1132"/>
      <c r="V721" s="1132"/>
      <c r="W721" s="1132"/>
      <c r="X721" s="1131"/>
      <c r="Y721" s="1187"/>
      <c r="Z721" s="101"/>
      <c r="AA721" s="101"/>
      <c r="AB721" s="1186"/>
      <c r="AC721" s="1448"/>
      <c r="AD721" s="1448"/>
      <c r="AE721" s="1448"/>
      <c r="AF721" s="1448"/>
    </row>
    <row r="722" spans="1:32" ht="18.75" customHeight="1">
      <c r="A722" s="1139" t="s">
        <v>1900</v>
      </c>
      <c r="B722" s="88">
        <v>55</v>
      </c>
      <c r="C722" s="1194" t="s">
        <v>507</v>
      </c>
      <c r="D722" s="1139" t="s">
        <v>1900</v>
      </c>
      <c r="E722" s="452" t="s">
        <v>2416</v>
      </c>
      <c r="F722" s="1139" t="s">
        <v>1900</v>
      </c>
      <c r="G722" s="452" t="s">
        <v>2408</v>
      </c>
      <c r="H722" s="1404" t="s">
        <v>520</v>
      </c>
      <c r="I722" s="1191" t="s">
        <v>1900</v>
      </c>
      <c r="J722" s="1189" t="s">
        <v>2405</v>
      </c>
      <c r="K722" s="1189"/>
      <c r="L722" s="1159"/>
      <c r="M722" s="1159"/>
      <c r="N722" s="1159"/>
      <c r="O722" s="1159"/>
      <c r="P722" s="1190" t="s">
        <v>1900</v>
      </c>
      <c r="Q722" s="1189" t="s">
        <v>2404</v>
      </c>
      <c r="R722" s="1159"/>
      <c r="S722" s="1159"/>
      <c r="T722" s="1159"/>
      <c r="U722" s="1159"/>
      <c r="V722" s="1159"/>
      <c r="W722" s="1159"/>
      <c r="X722" s="1158"/>
      <c r="Y722" s="1187"/>
      <c r="Z722" s="101"/>
      <c r="AA722" s="101"/>
      <c r="AB722" s="1186"/>
      <c r="AC722" s="1448"/>
      <c r="AD722" s="1448"/>
      <c r="AE722" s="1448"/>
      <c r="AF722" s="1448"/>
    </row>
    <row r="723" spans="1:32" ht="18.75" customHeight="1">
      <c r="A723" s="1130"/>
      <c r="B723" s="88"/>
      <c r="C723" s="1194"/>
      <c r="D723" s="1193"/>
      <c r="E723" s="452"/>
      <c r="F723" s="1139" t="s">
        <v>1900</v>
      </c>
      <c r="G723" s="452" t="s">
        <v>2415</v>
      </c>
      <c r="H723" s="1403"/>
      <c r="I723" s="1126" t="s">
        <v>1900</v>
      </c>
      <c r="J723" s="1124" t="s">
        <v>2403</v>
      </c>
      <c r="K723" s="1157"/>
      <c r="L723" s="1157"/>
      <c r="M723" s="1157"/>
      <c r="N723" s="1157"/>
      <c r="O723" s="1157"/>
      <c r="P723" s="1157"/>
      <c r="Q723" s="1142"/>
      <c r="R723" s="1157"/>
      <c r="S723" s="1157"/>
      <c r="T723" s="1157"/>
      <c r="U723" s="1157"/>
      <c r="V723" s="1157"/>
      <c r="W723" s="1157"/>
      <c r="X723" s="1156"/>
      <c r="Y723" s="1187"/>
      <c r="Z723" s="101"/>
      <c r="AA723" s="101"/>
      <c r="AB723" s="1186"/>
      <c r="AC723" s="1448"/>
      <c r="AD723" s="1448"/>
      <c r="AE723" s="1448"/>
      <c r="AF723" s="1448"/>
    </row>
    <row r="724" spans="1:32" ht="18.75" customHeight="1">
      <c r="A724" s="1130"/>
      <c r="B724" s="88"/>
      <c r="C724" s="1194"/>
      <c r="D724" s="1193"/>
      <c r="E724" s="452"/>
      <c r="F724" s="1128"/>
      <c r="G724" s="452"/>
      <c r="H724" s="1404" t="s">
        <v>210</v>
      </c>
      <c r="I724" s="1191" t="s">
        <v>1900</v>
      </c>
      <c r="J724" s="1189" t="s">
        <v>2402</v>
      </c>
      <c r="K724" s="1188"/>
      <c r="L724" s="1203"/>
      <c r="M724" s="1190" t="s">
        <v>1900</v>
      </c>
      <c r="N724" s="1189" t="s">
        <v>2401</v>
      </c>
      <c r="O724" s="1159"/>
      <c r="P724" s="1159"/>
      <c r="Q724" s="1190" t="s">
        <v>1900</v>
      </c>
      <c r="R724" s="1189" t="s">
        <v>2400</v>
      </c>
      <c r="S724" s="1159"/>
      <c r="T724" s="1159"/>
      <c r="U724" s="1159"/>
      <c r="V724" s="1159"/>
      <c r="W724" s="1159"/>
      <c r="X724" s="1158"/>
      <c r="Y724" s="1187"/>
      <c r="Z724" s="101"/>
      <c r="AA724" s="101"/>
      <c r="AB724" s="1186"/>
      <c r="AC724" s="1448"/>
      <c r="AD724" s="1448"/>
      <c r="AE724" s="1448"/>
      <c r="AF724" s="1448"/>
    </row>
    <row r="725" spans="1:32" ht="18.75" customHeight="1">
      <c r="A725" s="1130"/>
      <c r="B725" s="88"/>
      <c r="C725" s="1194"/>
      <c r="D725" s="1193"/>
      <c r="E725" s="452"/>
      <c r="F725" s="1128"/>
      <c r="G725" s="452"/>
      <c r="H725" s="1403"/>
      <c r="I725" s="1126" t="s">
        <v>1900</v>
      </c>
      <c r="J725" s="1124" t="s">
        <v>2399</v>
      </c>
      <c r="K725" s="1157"/>
      <c r="L725" s="1157"/>
      <c r="M725" s="1157"/>
      <c r="N725" s="1157"/>
      <c r="O725" s="1157"/>
      <c r="P725" s="1157"/>
      <c r="Q725" s="1125" t="s">
        <v>1900</v>
      </c>
      <c r="R725" s="1124" t="s">
        <v>2398</v>
      </c>
      <c r="S725" s="1142"/>
      <c r="T725" s="1157"/>
      <c r="U725" s="1157"/>
      <c r="V725" s="1157"/>
      <c r="W725" s="1157"/>
      <c r="X725" s="1156"/>
      <c r="Y725" s="1187"/>
      <c r="Z725" s="101"/>
      <c r="AA725" s="101"/>
      <c r="AB725" s="1186"/>
      <c r="AC725" s="1448"/>
      <c r="AD725" s="1448"/>
      <c r="AE725" s="1448"/>
      <c r="AF725" s="1448"/>
    </row>
    <row r="726" spans="1:32" ht="18.75" customHeight="1">
      <c r="A726" s="1130"/>
      <c r="B726" s="88"/>
      <c r="C726" s="1194"/>
      <c r="D726" s="1193"/>
      <c r="E726" s="452"/>
      <c r="F726" s="1128"/>
      <c r="G726" s="452"/>
      <c r="H726" s="1043" t="s">
        <v>240</v>
      </c>
      <c r="I726" s="1126" t="s">
        <v>1900</v>
      </c>
      <c r="J726" s="1124" t="s">
        <v>2330</v>
      </c>
      <c r="K726" s="1123"/>
      <c r="L726" s="1125" t="s">
        <v>1900</v>
      </c>
      <c r="M726" s="1124" t="s">
        <v>2329</v>
      </c>
      <c r="N726" s="1134"/>
      <c r="O726" s="1132"/>
      <c r="P726" s="1132"/>
      <c r="Q726" s="1132"/>
      <c r="R726" s="1132"/>
      <c r="S726" s="1132"/>
      <c r="T726" s="1132"/>
      <c r="U726" s="1132"/>
      <c r="V726" s="1132"/>
      <c r="W726" s="1132"/>
      <c r="X726" s="1131"/>
      <c r="Y726" s="1187"/>
      <c r="Z726" s="101"/>
      <c r="AA726" s="101"/>
      <c r="AB726" s="1186"/>
      <c r="AC726" s="1448"/>
      <c r="AD726" s="1448"/>
      <c r="AE726" s="1448"/>
      <c r="AF726" s="1448"/>
    </row>
    <row r="727" spans="1:32" ht="18.75" customHeight="1">
      <c r="A727" s="1130"/>
      <c r="B727" s="88"/>
      <c r="C727" s="1194"/>
      <c r="D727" s="1193"/>
      <c r="E727" s="452"/>
      <c r="F727" s="1128"/>
      <c r="G727" s="452"/>
      <c r="H727" s="1041" t="s">
        <v>233</v>
      </c>
      <c r="I727" s="1136" t="s">
        <v>1900</v>
      </c>
      <c r="J727" s="1122" t="s">
        <v>2330</v>
      </c>
      <c r="K727" s="1122"/>
      <c r="L727" s="1135" t="s">
        <v>1900</v>
      </c>
      <c r="M727" s="1122" t="s">
        <v>2336</v>
      </c>
      <c r="N727" s="1122"/>
      <c r="O727" s="1135" t="s">
        <v>1900</v>
      </c>
      <c r="P727" s="1122" t="s">
        <v>2335</v>
      </c>
      <c r="Q727" s="1132"/>
      <c r="R727" s="1132"/>
      <c r="S727" s="1132"/>
      <c r="T727" s="1132"/>
      <c r="U727" s="1132"/>
      <c r="V727" s="1132"/>
      <c r="W727" s="1132"/>
      <c r="X727" s="1131"/>
      <c r="Y727" s="1187"/>
      <c r="Z727" s="101"/>
      <c r="AA727" s="101"/>
      <c r="AB727" s="1186"/>
      <c r="AC727" s="1448"/>
      <c r="AD727" s="1448"/>
      <c r="AE727" s="1448"/>
      <c r="AF727" s="1448"/>
    </row>
    <row r="728" spans="1:32" ht="18.75" customHeight="1">
      <c r="A728" s="1130"/>
      <c r="B728" s="88"/>
      <c r="C728" s="1194"/>
      <c r="D728" s="1193"/>
      <c r="E728" s="452"/>
      <c r="F728" s="1128"/>
      <c r="G728" s="452"/>
      <c r="H728" s="1041" t="s">
        <v>508</v>
      </c>
      <c r="I728" s="1136" t="s">
        <v>1900</v>
      </c>
      <c r="J728" s="1122" t="s">
        <v>2330</v>
      </c>
      <c r="K728" s="1122"/>
      <c r="L728" s="1135" t="s">
        <v>1900</v>
      </c>
      <c r="M728" s="1122" t="s">
        <v>2336</v>
      </c>
      <c r="N728" s="1122"/>
      <c r="O728" s="1135" t="s">
        <v>1900</v>
      </c>
      <c r="P728" s="1122" t="s">
        <v>2335</v>
      </c>
      <c r="Q728" s="1132"/>
      <c r="R728" s="1134"/>
      <c r="S728" s="1134"/>
      <c r="T728" s="1134"/>
      <c r="U728" s="1134"/>
      <c r="V728" s="1134"/>
      <c r="W728" s="1134"/>
      <c r="X728" s="1133"/>
      <c r="Y728" s="1187"/>
      <c r="Z728" s="101"/>
      <c r="AA728" s="101"/>
      <c r="AB728" s="1186"/>
      <c r="AC728" s="1448"/>
      <c r="AD728" s="1448"/>
      <c r="AE728" s="1448"/>
      <c r="AF728" s="1448"/>
    </row>
    <row r="729" spans="1:32" ht="18.75" customHeight="1">
      <c r="A729" s="1130"/>
      <c r="B729" s="88"/>
      <c r="C729" s="1194"/>
      <c r="D729" s="1193"/>
      <c r="E729" s="452"/>
      <c r="F729" s="1128"/>
      <c r="G729" s="452"/>
      <c r="H729" s="1046" t="s">
        <v>1059</v>
      </c>
      <c r="I729" s="1126" t="s">
        <v>1900</v>
      </c>
      <c r="J729" s="1124" t="s">
        <v>2330</v>
      </c>
      <c r="K729" s="1123"/>
      <c r="L729" s="1125" t="s">
        <v>1900</v>
      </c>
      <c r="M729" s="1124" t="s">
        <v>2329</v>
      </c>
      <c r="N729" s="1134"/>
      <c r="O729" s="1132"/>
      <c r="P729" s="1132"/>
      <c r="Q729" s="1132"/>
      <c r="R729" s="1132"/>
      <c r="S729" s="1132"/>
      <c r="T729" s="1132"/>
      <c r="U729" s="1132"/>
      <c r="V729" s="1132"/>
      <c r="W729" s="1132"/>
      <c r="X729" s="1131"/>
      <c r="Y729" s="1187"/>
      <c r="Z729" s="101"/>
      <c r="AA729" s="101"/>
      <c r="AB729" s="1186"/>
      <c r="AC729" s="1448"/>
      <c r="AD729" s="1448"/>
      <c r="AE729" s="1448"/>
      <c r="AF729" s="1448"/>
    </row>
    <row r="730" spans="1:32" ht="18.75" customHeight="1">
      <c r="A730" s="1130"/>
      <c r="B730" s="88"/>
      <c r="C730" s="1194"/>
      <c r="D730" s="1193"/>
      <c r="E730" s="452"/>
      <c r="F730" s="1128"/>
      <c r="G730" s="452"/>
      <c r="H730" s="1041" t="s">
        <v>1241</v>
      </c>
      <c r="I730" s="1126" t="s">
        <v>1900</v>
      </c>
      <c r="J730" s="1124" t="s">
        <v>2330</v>
      </c>
      <c r="K730" s="1123"/>
      <c r="L730" s="1125" t="s">
        <v>1900</v>
      </c>
      <c r="M730" s="1124" t="s">
        <v>2329</v>
      </c>
      <c r="N730" s="1134"/>
      <c r="O730" s="1132"/>
      <c r="P730" s="1132"/>
      <c r="Q730" s="1132"/>
      <c r="R730" s="1132"/>
      <c r="S730" s="1132"/>
      <c r="T730" s="1132"/>
      <c r="U730" s="1132"/>
      <c r="V730" s="1132"/>
      <c r="W730" s="1132"/>
      <c r="X730" s="1131"/>
      <c r="Y730" s="1187"/>
      <c r="Z730" s="101"/>
      <c r="AA730" s="101"/>
      <c r="AB730" s="1186"/>
      <c r="AC730" s="1448"/>
      <c r="AD730" s="1448"/>
      <c r="AE730" s="1448"/>
      <c r="AF730" s="1448"/>
    </row>
    <row r="731" spans="1:32" ht="18.75" customHeight="1">
      <c r="A731" s="1130"/>
      <c r="B731" s="88"/>
      <c r="C731" s="1194"/>
      <c r="D731" s="1193"/>
      <c r="E731" s="452"/>
      <c r="F731" s="1128"/>
      <c r="G731" s="452"/>
      <c r="H731" s="1041" t="s">
        <v>1058</v>
      </c>
      <c r="I731" s="1126" t="s">
        <v>1900</v>
      </c>
      <c r="J731" s="1124" t="s">
        <v>2330</v>
      </c>
      <c r="K731" s="1123"/>
      <c r="L731" s="1125" t="s">
        <v>1900</v>
      </c>
      <c r="M731" s="1124" t="s">
        <v>2329</v>
      </c>
      <c r="N731" s="1134"/>
      <c r="O731" s="1132"/>
      <c r="P731" s="1132"/>
      <c r="Q731" s="1132"/>
      <c r="R731" s="1132"/>
      <c r="S731" s="1132"/>
      <c r="T731" s="1132"/>
      <c r="U731" s="1132"/>
      <c r="V731" s="1132"/>
      <c r="W731" s="1132"/>
      <c r="X731" s="1131"/>
      <c r="Y731" s="1187"/>
      <c r="Z731" s="101"/>
      <c r="AA731" s="101"/>
      <c r="AB731" s="1186"/>
      <c r="AC731" s="1448"/>
      <c r="AD731" s="1448"/>
      <c r="AE731" s="1448"/>
      <c r="AF731" s="1448"/>
    </row>
    <row r="732" spans="1:32" ht="18.75" customHeight="1">
      <c r="A732" s="1130"/>
      <c r="B732" s="88"/>
      <c r="C732" s="1194"/>
      <c r="D732" s="1193"/>
      <c r="E732" s="452"/>
      <c r="F732" s="1128"/>
      <c r="G732" s="452"/>
      <c r="H732" s="1041" t="s">
        <v>1100</v>
      </c>
      <c r="I732" s="1126" t="s">
        <v>1900</v>
      </c>
      <c r="J732" s="1124" t="s">
        <v>2330</v>
      </c>
      <c r="K732" s="1123"/>
      <c r="L732" s="1125" t="s">
        <v>1900</v>
      </c>
      <c r="M732" s="1124" t="s">
        <v>2329</v>
      </c>
      <c r="N732" s="1134"/>
      <c r="O732" s="1132"/>
      <c r="P732" s="1132"/>
      <c r="Q732" s="1132"/>
      <c r="R732" s="1132"/>
      <c r="S732" s="1132"/>
      <c r="T732" s="1132"/>
      <c r="U732" s="1132"/>
      <c r="V732" s="1132"/>
      <c r="W732" s="1132"/>
      <c r="X732" s="1131"/>
      <c r="Y732" s="1187"/>
      <c r="Z732" s="101"/>
      <c r="AA732" s="101"/>
      <c r="AB732" s="1186"/>
      <c r="AC732" s="1448"/>
      <c r="AD732" s="1448"/>
      <c r="AE732" s="1448"/>
      <c r="AF732" s="1448"/>
    </row>
    <row r="733" spans="1:32" ht="18.75" customHeight="1">
      <c r="A733" s="1130"/>
      <c r="B733" s="88"/>
      <c r="C733" s="1194"/>
      <c r="D733" s="1193"/>
      <c r="E733" s="452"/>
      <c r="F733" s="1128"/>
      <c r="G733" s="452"/>
      <c r="H733" s="1041" t="s">
        <v>235</v>
      </c>
      <c r="I733" s="1136" t="s">
        <v>1900</v>
      </c>
      <c r="J733" s="1122" t="s">
        <v>2330</v>
      </c>
      <c r="K733" s="1122"/>
      <c r="L733" s="1135" t="s">
        <v>1900</v>
      </c>
      <c r="M733" s="1122" t="s">
        <v>2377</v>
      </c>
      <c r="N733" s="1122"/>
      <c r="O733" s="1135" t="s">
        <v>1900</v>
      </c>
      <c r="P733" s="1122" t="s">
        <v>2376</v>
      </c>
      <c r="Q733" s="1134"/>
      <c r="R733" s="1135" t="s">
        <v>1900</v>
      </c>
      <c r="S733" s="1122" t="s">
        <v>2378</v>
      </c>
      <c r="T733" s="1122"/>
      <c r="U733" s="1134"/>
      <c r="V733" s="1134"/>
      <c r="W733" s="1134"/>
      <c r="X733" s="1133"/>
      <c r="Y733" s="1187"/>
      <c r="Z733" s="101"/>
      <c r="AA733" s="101"/>
      <c r="AB733" s="1186"/>
      <c r="AC733" s="1448"/>
      <c r="AD733" s="1448"/>
      <c r="AE733" s="1448"/>
      <c r="AF733" s="1448"/>
    </row>
    <row r="734" spans="1:32" ht="18.75" customHeight="1">
      <c r="A734" s="1130"/>
      <c r="B734" s="88"/>
      <c r="C734" s="1194"/>
      <c r="D734" s="1193"/>
      <c r="E734" s="452"/>
      <c r="F734" s="1128"/>
      <c r="G734" s="452"/>
      <c r="H734" s="1046" t="s">
        <v>286</v>
      </c>
      <c r="I734" s="1136" t="s">
        <v>1900</v>
      </c>
      <c r="J734" s="1122" t="s">
        <v>2330</v>
      </c>
      <c r="K734" s="1122"/>
      <c r="L734" s="1135" t="s">
        <v>1900</v>
      </c>
      <c r="M734" s="1122" t="s">
        <v>2377</v>
      </c>
      <c r="N734" s="1122"/>
      <c r="O734" s="1135" t="s">
        <v>1900</v>
      </c>
      <c r="P734" s="1122" t="s">
        <v>2376</v>
      </c>
      <c r="Q734" s="1134"/>
      <c r="R734" s="1135" t="s">
        <v>1900</v>
      </c>
      <c r="S734" s="1122" t="s">
        <v>2375</v>
      </c>
      <c r="T734" s="1145"/>
      <c r="U734" s="1132"/>
      <c r="V734" s="1132"/>
      <c r="W734" s="1132"/>
      <c r="X734" s="1131"/>
      <c r="Y734" s="1187"/>
      <c r="Z734" s="101"/>
      <c r="AA734" s="101"/>
      <c r="AB734" s="1186"/>
      <c r="AC734" s="1448"/>
      <c r="AD734" s="1448"/>
      <c r="AE734" s="1448"/>
      <c r="AF734" s="1448"/>
    </row>
    <row r="735" spans="1:32" ht="18.75" customHeight="1">
      <c r="A735" s="1130"/>
      <c r="B735" s="88"/>
      <c r="C735" s="1194"/>
      <c r="D735" s="1193"/>
      <c r="E735" s="452"/>
      <c r="F735" s="1128"/>
      <c r="G735" s="452"/>
      <c r="H735" s="1192" t="s">
        <v>2374</v>
      </c>
      <c r="I735" s="1191" t="s">
        <v>1900</v>
      </c>
      <c r="J735" s="1189" t="s">
        <v>2373</v>
      </c>
      <c r="K735" s="1189"/>
      <c r="L735" s="1190" t="s">
        <v>1900</v>
      </c>
      <c r="M735" s="1189" t="s">
        <v>2372</v>
      </c>
      <c r="N735" s="1189"/>
      <c r="O735" s="1190" t="s">
        <v>1900</v>
      </c>
      <c r="P735" s="1189" t="s">
        <v>2371</v>
      </c>
      <c r="Q735" s="1144"/>
      <c r="R735" s="1190"/>
      <c r="S735" s="1189"/>
      <c r="T735" s="1188"/>
      <c r="U735" s="1159"/>
      <c r="V735" s="1159"/>
      <c r="W735" s="1159"/>
      <c r="X735" s="1158"/>
      <c r="Y735" s="1187"/>
      <c r="Z735" s="101"/>
      <c r="AA735" s="101"/>
      <c r="AB735" s="1186"/>
      <c r="AC735" s="1449"/>
      <c r="AD735" s="1449"/>
      <c r="AE735" s="1449"/>
      <c r="AF735" s="1449"/>
    </row>
    <row r="736" spans="1:32" ht="18.75" customHeight="1">
      <c r="A736" s="91"/>
      <c r="B736" s="1054"/>
      <c r="C736" s="1185"/>
      <c r="D736" s="1184"/>
      <c r="E736" s="1119"/>
      <c r="F736" s="442"/>
      <c r="G736" s="1119"/>
      <c r="H736" s="1183" t="s">
        <v>2370</v>
      </c>
      <c r="I736" s="1182" t="s">
        <v>1900</v>
      </c>
      <c r="J736" s="1180" t="s">
        <v>2330</v>
      </c>
      <c r="K736" s="1180"/>
      <c r="L736" s="1181" t="s">
        <v>1900</v>
      </c>
      <c r="M736" s="1180" t="s">
        <v>2329</v>
      </c>
      <c r="N736" s="1180"/>
      <c r="O736" s="1180"/>
      <c r="P736" s="1180"/>
      <c r="Q736" s="1179"/>
      <c r="R736" s="1179"/>
      <c r="S736" s="1179"/>
      <c r="T736" s="1180"/>
      <c r="U736" s="1179"/>
      <c r="V736" s="1179"/>
      <c r="W736" s="1179"/>
      <c r="X736" s="1178"/>
      <c r="Y736" s="1177"/>
      <c r="Z736" s="1176"/>
      <c r="AA736" s="1176"/>
      <c r="AB736" s="1175"/>
      <c r="AC736" s="1450"/>
      <c r="AD736" s="1450"/>
      <c r="AE736" s="1450"/>
      <c r="AF736" s="1450"/>
    </row>
    <row r="737" spans="1:32" ht="18.75" customHeight="1">
      <c r="A737" s="41"/>
      <c r="B737" s="301"/>
      <c r="C737" s="1199"/>
      <c r="D737" s="1198"/>
      <c r="E737" s="1152"/>
      <c r="F737" s="1053"/>
      <c r="G737" s="1152"/>
      <c r="H737" s="1402" t="s">
        <v>203</v>
      </c>
      <c r="I737" s="1169" t="s">
        <v>1900</v>
      </c>
      <c r="J737" s="22" t="s">
        <v>2397</v>
      </c>
      <c r="K737" s="1055"/>
      <c r="L737" s="7"/>
      <c r="M737" s="1197" t="s">
        <v>1900</v>
      </c>
      <c r="N737" s="22" t="s">
        <v>2396</v>
      </c>
      <c r="O737" s="7"/>
      <c r="P737" s="7"/>
      <c r="Q737" s="1197" t="s">
        <v>1900</v>
      </c>
      <c r="R737" s="22" t="s">
        <v>2395</v>
      </c>
      <c r="S737" s="7"/>
      <c r="T737" s="7"/>
      <c r="U737" s="1197" t="s">
        <v>1900</v>
      </c>
      <c r="V737" s="22" t="s">
        <v>2394</v>
      </c>
      <c r="W737" s="7"/>
      <c r="X737" s="4"/>
      <c r="Y737" s="1169" t="s">
        <v>1900</v>
      </c>
      <c r="Z737" s="22" t="s">
        <v>2393</v>
      </c>
      <c r="AA737" s="22"/>
      <c r="AB737" s="1196"/>
      <c r="AC737" s="1446"/>
      <c r="AD737" s="1446"/>
      <c r="AE737" s="1446"/>
      <c r="AF737" s="1446"/>
    </row>
    <row r="738" spans="1:32" ht="18.75" customHeight="1">
      <c r="A738" s="1130"/>
      <c r="B738" s="88"/>
      <c r="C738" s="1194"/>
      <c r="D738" s="1193"/>
      <c r="E738" s="452"/>
      <c r="F738" s="1128"/>
      <c r="G738" s="452"/>
      <c r="H738" s="1403"/>
      <c r="I738" s="1126" t="s">
        <v>1900</v>
      </c>
      <c r="J738" s="1124" t="s">
        <v>2392</v>
      </c>
      <c r="K738" s="1123"/>
      <c r="L738" s="1142"/>
      <c r="M738" s="1125" t="s">
        <v>1900</v>
      </c>
      <c r="N738" s="1124" t="s">
        <v>2391</v>
      </c>
      <c r="O738" s="1142"/>
      <c r="P738" s="1142"/>
      <c r="Q738" s="1142"/>
      <c r="R738" s="1142"/>
      <c r="S738" s="1142"/>
      <c r="T738" s="1142"/>
      <c r="U738" s="1142"/>
      <c r="V738" s="1142"/>
      <c r="W738" s="1142"/>
      <c r="X738" s="1141"/>
      <c r="Y738" s="1139" t="s">
        <v>1900</v>
      </c>
      <c r="Z738" s="2" t="s">
        <v>2390</v>
      </c>
      <c r="AA738" s="101"/>
      <c r="AB738" s="1186"/>
      <c r="AC738" s="1447"/>
      <c r="AD738" s="1447"/>
      <c r="AE738" s="1447"/>
      <c r="AF738" s="1447"/>
    </row>
    <row r="739" spans="1:32" ht="18.75" customHeight="1">
      <c r="A739" s="1130"/>
      <c r="B739" s="88"/>
      <c r="C739" s="1194"/>
      <c r="D739" s="1193"/>
      <c r="E739" s="452"/>
      <c r="F739" s="1128"/>
      <c r="G739" s="452"/>
      <c r="H739" s="1404" t="s">
        <v>197</v>
      </c>
      <c r="I739" s="1191" t="s">
        <v>1900</v>
      </c>
      <c r="J739" s="1189" t="s">
        <v>2330</v>
      </c>
      <c r="K739" s="1189"/>
      <c r="L739" s="1144"/>
      <c r="M739" s="1190" t="s">
        <v>1900</v>
      </c>
      <c r="N739" s="1189" t="s">
        <v>2389</v>
      </c>
      <c r="O739" s="1189"/>
      <c r="P739" s="1144"/>
      <c r="Q739" s="1190" t="s">
        <v>1900</v>
      </c>
      <c r="R739" s="1144" t="s">
        <v>2388</v>
      </c>
      <c r="S739" s="1144"/>
      <c r="T739" s="1144"/>
      <c r="U739" s="1190" t="s">
        <v>1900</v>
      </c>
      <c r="V739" s="1144" t="s">
        <v>2387</v>
      </c>
      <c r="W739" s="1159"/>
      <c r="X739" s="1158"/>
      <c r="Y739" s="1187"/>
      <c r="Z739" s="101"/>
      <c r="AA739" s="101"/>
      <c r="AB739" s="1186"/>
      <c r="AC739" s="1448"/>
      <c r="AD739" s="1448"/>
      <c r="AE739" s="1448"/>
      <c r="AF739" s="1448"/>
    </row>
    <row r="740" spans="1:32" ht="18.75" customHeight="1">
      <c r="A740" s="1130"/>
      <c r="B740" s="88"/>
      <c r="C740" s="1194"/>
      <c r="D740" s="1193"/>
      <c r="E740" s="452"/>
      <c r="F740" s="1128"/>
      <c r="G740" s="452"/>
      <c r="H740" s="1403"/>
      <c r="I740" s="1126" t="s">
        <v>1900</v>
      </c>
      <c r="J740" s="1142" t="s">
        <v>2386</v>
      </c>
      <c r="K740" s="1124"/>
      <c r="L740" s="1142"/>
      <c r="M740" s="1125" t="s">
        <v>1900</v>
      </c>
      <c r="N740" s="1124" t="s">
        <v>2385</v>
      </c>
      <c r="O740" s="1124"/>
      <c r="P740" s="1142"/>
      <c r="Q740" s="1142"/>
      <c r="R740" s="1142"/>
      <c r="S740" s="1142"/>
      <c r="T740" s="1142"/>
      <c r="U740" s="1142"/>
      <c r="V740" s="1142"/>
      <c r="W740" s="1157"/>
      <c r="X740" s="1156"/>
      <c r="Y740" s="1187"/>
      <c r="Z740" s="101"/>
      <c r="AA740" s="101"/>
      <c r="AB740" s="1186"/>
      <c r="AC740" s="1448"/>
      <c r="AD740" s="1448"/>
      <c r="AE740" s="1448"/>
      <c r="AF740" s="1448"/>
    </row>
    <row r="741" spans="1:32" ht="18.75" customHeight="1">
      <c r="A741" s="1130"/>
      <c r="B741" s="88"/>
      <c r="C741" s="1194"/>
      <c r="D741" s="1193"/>
      <c r="E741" s="452"/>
      <c r="F741" s="1128"/>
      <c r="G741" s="452"/>
      <c r="H741" s="1041" t="s">
        <v>216</v>
      </c>
      <c r="I741" s="1136" t="s">
        <v>1900</v>
      </c>
      <c r="J741" s="1122" t="s">
        <v>2384</v>
      </c>
      <c r="K741" s="1145"/>
      <c r="L741" s="1195"/>
      <c r="M741" s="1135" t="s">
        <v>1900</v>
      </c>
      <c r="N741" s="1122" t="s">
        <v>2383</v>
      </c>
      <c r="O741" s="1132"/>
      <c r="P741" s="1132"/>
      <c r="Q741" s="1145"/>
      <c r="R741" s="1145"/>
      <c r="S741" s="1145"/>
      <c r="T741" s="1145"/>
      <c r="U741" s="1145"/>
      <c r="V741" s="1145"/>
      <c r="W741" s="1145"/>
      <c r="X741" s="1202"/>
      <c r="Y741" s="1187"/>
      <c r="Z741" s="101"/>
      <c r="AA741" s="101"/>
      <c r="AB741" s="1186"/>
      <c r="AC741" s="1448"/>
      <c r="AD741" s="1448"/>
      <c r="AE741" s="1448"/>
      <c r="AF741" s="1448"/>
    </row>
    <row r="742" spans="1:32" ht="18.75" customHeight="1">
      <c r="A742" s="1130"/>
      <c r="B742" s="88"/>
      <c r="C742" s="1194"/>
      <c r="D742" s="1193"/>
      <c r="E742" s="452"/>
      <c r="F742" s="1128"/>
      <c r="G742" s="452"/>
      <c r="H742" s="1041" t="s">
        <v>1063</v>
      </c>
      <c r="I742" s="1136" t="s">
        <v>1900</v>
      </c>
      <c r="J742" s="1122" t="s">
        <v>2384</v>
      </c>
      <c r="K742" s="1145"/>
      <c r="L742" s="1195"/>
      <c r="M742" s="1135" t="s">
        <v>1900</v>
      </c>
      <c r="N742" s="1122" t="s">
        <v>2383</v>
      </c>
      <c r="O742" s="1132"/>
      <c r="P742" s="1132"/>
      <c r="Q742" s="1145"/>
      <c r="R742" s="1145"/>
      <c r="S742" s="1145"/>
      <c r="T742" s="1145"/>
      <c r="U742" s="1145"/>
      <c r="V742" s="1145"/>
      <c r="W742" s="1145"/>
      <c r="X742" s="1202"/>
      <c r="Y742" s="1187"/>
      <c r="Z742" s="101"/>
      <c r="AA742" s="101"/>
      <c r="AB742" s="1186"/>
      <c r="AC742" s="1448"/>
      <c r="AD742" s="1448"/>
      <c r="AE742" s="1448"/>
      <c r="AF742" s="1448"/>
    </row>
    <row r="743" spans="1:32" ht="18.75" customHeight="1">
      <c r="A743" s="1130"/>
      <c r="B743" s="88"/>
      <c r="C743" s="1194"/>
      <c r="D743" s="1193"/>
      <c r="E743" s="452"/>
      <c r="F743" s="1128"/>
      <c r="G743" s="452"/>
      <c r="H743" s="1405" t="s">
        <v>1066</v>
      </c>
      <c r="I743" s="1417" t="s">
        <v>1900</v>
      </c>
      <c r="J743" s="1413" t="s">
        <v>2330</v>
      </c>
      <c r="K743" s="1413"/>
      <c r="L743" s="1410" t="s">
        <v>1900</v>
      </c>
      <c r="M743" s="1413" t="s">
        <v>2329</v>
      </c>
      <c r="N743" s="1413"/>
      <c r="O743" s="1144"/>
      <c r="P743" s="1144"/>
      <c r="Q743" s="1144"/>
      <c r="R743" s="1144"/>
      <c r="S743" s="1144"/>
      <c r="T743" s="1144"/>
      <c r="U743" s="1144"/>
      <c r="V743" s="1144"/>
      <c r="W743" s="1144"/>
      <c r="X743" s="1143"/>
      <c r="Y743" s="1187"/>
      <c r="Z743" s="101"/>
      <c r="AA743" s="101"/>
      <c r="AB743" s="1186"/>
      <c r="AC743" s="1448"/>
      <c r="AD743" s="1448"/>
      <c r="AE743" s="1448"/>
      <c r="AF743" s="1448"/>
    </row>
    <row r="744" spans="1:32" ht="18.75" customHeight="1">
      <c r="A744" s="1130"/>
      <c r="B744" s="88"/>
      <c r="C744" s="1194"/>
      <c r="D744" s="1193"/>
      <c r="E744" s="452"/>
      <c r="F744" s="1128"/>
      <c r="G744" s="452"/>
      <c r="H744" s="1406"/>
      <c r="I744" s="1419"/>
      <c r="J744" s="1415"/>
      <c r="K744" s="1415"/>
      <c r="L744" s="1412"/>
      <c r="M744" s="1415"/>
      <c r="N744" s="1415"/>
      <c r="O744" s="1142"/>
      <c r="P744" s="1142"/>
      <c r="Q744" s="1142"/>
      <c r="R744" s="1142"/>
      <c r="S744" s="1142"/>
      <c r="T744" s="1142"/>
      <c r="U744" s="1142"/>
      <c r="V744" s="1142"/>
      <c r="W744" s="1142"/>
      <c r="X744" s="1141"/>
      <c r="Y744" s="1187"/>
      <c r="Z744" s="101"/>
      <c r="AA744" s="101"/>
      <c r="AB744" s="1186"/>
      <c r="AC744" s="1448"/>
      <c r="AD744" s="1448"/>
      <c r="AE744" s="1448"/>
      <c r="AF744" s="1448"/>
    </row>
    <row r="745" spans="1:32" ht="18.75" customHeight="1">
      <c r="A745" s="1130"/>
      <c r="B745" s="88"/>
      <c r="C745" s="1194"/>
      <c r="D745" s="1193"/>
      <c r="E745" s="452"/>
      <c r="F745" s="1128"/>
      <c r="G745" s="452"/>
      <c r="H745" s="1041" t="s">
        <v>533</v>
      </c>
      <c r="I745" s="1136" t="s">
        <v>1900</v>
      </c>
      <c r="J745" s="1122" t="s">
        <v>2380</v>
      </c>
      <c r="K745" s="1145"/>
      <c r="L745" s="1195"/>
      <c r="M745" s="1135" t="s">
        <v>1900</v>
      </c>
      <c r="N745" s="1122" t="s">
        <v>2379</v>
      </c>
      <c r="O745" s="1132"/>
      <c r="P745" s="1132"/>
      <c r="Q745" s="1145"/>
      <c r="R745" s="1145"/>
      <c r="S745" s="1145"/>
      <c r="T745" s="1145"/>
      <c r="U745" s="1145"/>
      <c r="V745" s="1145"/>
      <c r="W745" s="1145"/>
      <c r="X745" s="1202"/>
      <c r="Y745" s="1187"/>
      <c r="Z745" s="101"/>
      <c r="AA745" s="101"/>
      <c r="AB745" s="1186"/>
      <c r="AC745" s="1448"/>
      <c r="AD745" s="1448"/>
      <c r="AE745" s="1448"/>
      <c r="AF745" s="1448"/>
    </row>
    <row r="746" spans="1:32" ht="18.75" customHeight="1">
      <c r="A746" s="1130"/>
      <c r="B746" s="88"/>
      <c r="C746" s="1194"/>
      <c r="D746" s="1193"/>
      <c r="E746" s="452"/>
      <c r="F746" s="1128"/>
      <c r="G746" s="452"/>
      <c r="H746" s="1041" t="s">
        <v>534</v>
      </c>
      <c r="I746" s="1136" t="s">
        <v>1900</v>
      </c>
      <c r="J746" s="1122" t="s">
        <v>2380</v>
      </c>
      <c r="K746" s="1145"/>
      <c r="L746" s="1195"/>
      <c r="M746" s="1135" t="s">
        <v>1900</v>
      </c>
      <c r="N746" s="1122" t="s">
        <v>2379</v>
      </c>
      <c r="O746" s="1132"/>
      <c r="P746" s="1132"/>
      <c r="Q746" s="1145"/>
      <c r="R746" s="1145"/>
      <c r="S746" s="1145"/>
      <c r="T746" s="1145"/>
      <c r="U746" s="1145"/>
      <c r="V746" s="1145"/>
      <c r="W746" s="1145"/>
      <c r="X746" s="1202"/>
      <c r="Y746" s="1187"/>
      <c r="Z746" s="101"/>
      <c r="AA746" s="101"/>
      <c r="AB746" s="1186"/>
      <c r="AC746" s="1448"/>
      <c r="AD746" s="1448"/>
      <c r="AE746" s="1448"/>
      <c r="AF746" s="1448"/>
    </row>
    <row r="747" spans="1:32" ht="18.75" customHeight="1">
      <c r="A747" s="1130"/>
      <c r="B747" s="88"/>
      <c r="C747" s="1194"/>
      <c r="D747" s="1193"/>
      <c r="E747" s="452"/>
      <c r="F747" s="1128"/>
      <c r="G747" s="452"/>
      <c r="H747" s="1041" t="s">
        <v>313</v>
      </c>
      <c r="I747" s="1126" t="s">
        <v>1900</v>
      </c>
      <c r="J747" s="1124" t="s">
        <v>2330</v>
      </c>
      <c r="K747" s="1123"/>
      <c r="L747" s="1125" t="s">
        <v>1900</v>
      </c>
      <c r="M747" s="1124" t="s">
        <v>2329</v>
      </c>
      <c r="N747" s="1134"/>
      <c r="O747" s="1132"/>
      <c r="P747" s="1145"/>
      <c r="Q747" s="1145"/>
      <c r="R747" s="1145"/>
      <c r="S747" s="1145"/>
      <c r="T747" s="1145"/>
      <c r="U747" s="1145"/>
      <c r="V747" s="1145"/>
      <c r="W747" s="1145"/>
      <c r="X747" s="1202"/>
      <c r="Y747" s="1187"/>
      <c r="Z747" s="101"/>
      <c r="AA747" s="101"/>
      <c r="AB747" s="1186"/>
      <c r="AC747" s="1448"/>
      <c r="AD747" s="1448"/>
      <c r="AE747" s="1448"/>
      <c r="AF747" s="1448"/>
    </row>
    <row r="748" spans="1:32" ht="18.75" customHeight="1">
      <c r="A748" s="1130"/>
      <c r="B748" s="88"/>
      <c r="C748" s="1194"/>
      <c r="D748" s="1193"/>
      <c r="E748" s="452"/>
      <c r="F748" s="1128"/>
      <c r="G748" s="452"/>
      <c r="H748" s="1041" t="s">
        <v>1060</v>
      </c>
      <c r="I748" s="1126" t="s">
        <v>1900</v>
      </c>
      <c r="J748" s="1124" t="s">
        <v>2330</v>
      </c>
      <c r="K748" s="1123"/>
      <c r="L748" s="1125" t="s">
        <v>1900</v>
      </c>
      <c r="M748" s="1124" t="s">
        <v>2329</v>
      </c>
      <c r="N748" s="1134"/>
      <c r="O748" s="1132"/>
      <c r="P748" s="1145"/>
      <c r="Q748" s="1145"/>
      <c r="R748" s="1145"/>
      <c r="S748" s="1145"/>
      <c r="T748" s="1145"/>
      <c r="U748" s="1145"/>
      <c r="V748" s="1145"/>
      <c r="W748" s="1145"/>
      <c r="X748" s="1202"/>
      <c r="Y748" s="1187"/>
      <c r="Z748" s="101"/>
      <c r="AA748" s="101"/>
      <c r="AB748" s="1186"/>
      <c r="AC748" s="1448"/>
      <c r="AD748" s="1448"/>
      <c r="AE748" s="1448"/>
      <c r="AF748" s="1448"/>
    </row>
    <row r="749" spans="1:32" ht="18.75" customHeight="1">
      <c r="A749" s="1130"/>
      <c r="B749" s="88"/>
      <c r="C749" s="1194"/>
      <c r="D749" s="1193"/>
      <c r="E749" s="452"/>
      <c r="F749" s="1139" t="s">
        <v>1900</v>
      </c>
      <c r="G749" s="452" t="s">
        <v>2414</v>
      </c>
      <c r="H749" s="1041" t="s">
        <v>229</v>
      </c>
      <c r="I749" s="1126" t="s">
        <v>1900</v>
      </c>
      <c r="J749" s="1124" t="s">
        <v>2330</v>
      </c>
      <c r="K749" s="1123"/>
      <c r="L749" s="1125" t="s">
        <v>1900</v>
      </c>
      <c r="M749" s="1124" t="s">
        <v>2329</v>
      </c>
      <c r="N749" s="1134"/>
      <c r="O749" s="1132"/>
      <c r="P749" s="1145"/>
      <c r="Q749" s="1145"/>
      <c r="R749" s="1145"/>
      <c r="S749" s="1145"/>
      <c r="T749" s="1145"/>
      <c r="U749" s="1145"/>
      <c r="V749" s="1145"/>
      <c r="W749" s="1145"/>
      <c r="X749" s="1202"/>
      <c r="Y749" s="1187"/>
      <c r="Z749" s="101"/>
      <c r="AA749" s="101"/>
      <c r="AB749" s="1186"/>
      <c r="AC749" s="1448"/>
      <c r="AD749" s="1448"/>
      <c r="AE749" s="1448"/>
      <c r="AF749" s="1448"/>
    </row>
    <row r="750" spans="1:32" ht="18.75" customHeight="1">
      <c r="A750" s="1139" t="s">
        <v>1900</v>
      </c>
      <c r="B750" s="88">
        <v>55</v>
      </c>
      <c r="C750" s="1194" t="s">
        <v>507</v>
      </c>
      <c r="D750" s="1139" t="s">
        <v>1900</v>
      </c>
      <c r="E750" s="452" t="s">
        <v>540</v>
      </c>
      <c r="F750" s="1139" t="s">
        <v>1900</v>
      </c>
      <c r="G750" s="452" t="s">
        <v>2413</v>
      </c>
      <c r="H750" s="1404" t="s">
        <v>520</v>
      </c>
      <c r="I750" s="1191" t="s">
        <v>1900</v>
      </c>
      <c r="J750" s="1189" t="s">
        <v>2405</v>
      </c>
      <c r="K750" s="1189"/>
      <c r="L750" s="1159"/>
      <c r="M750" s="1159"/>
      <c r="N750" s="1159"/>
      <c r="O750" s="1159"/>
      <c r="P750" s="1190" t="s">
        <v>1900</v>
      </c>
      <c r="Q750" s="1189" t="s">
        <v>2404</v>
      </c>
      <c r="R750" s="1159"/>
      <c r="S750" s="1159"/>
      <c r="T750" s="1159"/>
      <c r="U750" s="1159"/>
      <c r="V750" s="1159"/>
      <c r="W750" s="1159"/>
      <c r="X750" s="1158"/>
      <c r="Y750" s="1187"/>
      <c r="Z750" s="101"/>
      <c r="AA750" s="101"/>
      <c r="AB750" s="1186"/>
      <c r="AC750" s="1448"/>
      <c r="AD750" s="1448"/>
      <c r="AE750" s="1448"/>
      <c r="AF750" s="1448"/>
    </row>
    <row r="751" spans="1:32" ht="18.75" customHeight="1">
      <c r="A751" s="1130"/>
      <c r="B751" s="88"/>
      <c r="C751" s="1194"/>
      <c r="D751" s="1193"/>
      <c r="E751" s="452"/>
      <c r="F751" s="1139" t="s">
        <v>1900</v>
      </c>
      <c r="G751" s="452" t="s">
        <v>2412</v>
      </c>
      <c r="H751" s="1403"/>
      <c r="I751" s="1126" t="s">
        <v>1900</v>
      </c>
      <c r="J751" s="1124" t="s">
        <v>2403</v>
      </c>
      <c r="K751" s="1157"/>
      <c r="L751" s="1157"/>
      <c r="M751" s="1157"/>
      <c r="N751" s="1157"/>
      <c r="O751" s="1157"/>
      <c r="P751" s="1157"/>
      <c r="Q751" s="1142"/>
      <c r="R751" s="1157"/>
      <c r="S751" s="1157"/>
      <c r="T751" s="1157"/>
      <c r="U751" s="1157"/>
      <c r="V751" s="1157"/>
      <c r="W751" s="1157"/>
      <c r="X751" s="1156"/>
      <c r="Y751" s="1187"/>
      <c r="Z751" s="101"/>
      <c r="AA751" s="101"/>
      <c r="AB751" s="1186"/>
      <c r="AC751" s="1448"/>
      <c r="AD751" s="1448"/>
      <c r="AE751" s="1448"/>
      <c r="AF751" s="1448"/>
    </row>
    <row r="752" spans="1:32" ht="18.75" customHeight="1">
      <c r="A752" s="1130"/>
      <c r="B752" s="88"/>
      <c r="C752" s="1194"/>
      <c r="D752" s="1193"/>
      <c r="E752" s="452"/>
      <c r="F752" s="1128"/>
      <c r="G752" s="452"/>
      <c r="H752" s="1404" t="s">
        <v>210</v>
      </c>
      <c r="I752" s="1191" t="s">
        <v>1900</v>
      </c>
      <c r="J752" s="1189" t="s">
        <v>2402</v>
      </c>
      <c r="K752" s="1188"/>
      <c r="L752" s="1203"/>
      <c r="M752" s="1190" t="s">
        <v>1900</v>
      </c>
      <c r="N752" s="1189" t="s">
        <v>2401</v>
      </c>
      <c r="O752" s="1159"/>
      <c r="P752" s="1159"/>
      <c r="Q752" s="1190" t="s">
        <v>1900</v>
      </c>
      <c r="R752" s="1189" t="s">
        <v>2400</v>
      </c>
      <c r="S752" s="1159"/>
      <c r="T752" s="1159"/>
      <c r="U752" s="1159"/>
      <c r="V752" s="1159"/>
      <c r="W752" s="1159"/>
      <c r="X752" s="1158"/>
      <c r="Y752" s="1187"/>
      <c r="Z752" s="101"/>
      <c r="AA752" s="101"/>
      <c r="AB752" s="1186"/>
      <c r="AC752" s="1448"/>
      <c r="AD752" s="1448"/>
      <c r="AE752" s="1448"/>
      <c r="AF752" s="1448"/>
    </row>
    <row r="753" spans="1:32" ht="18.75" customHeight="1">
      <c r="A753" s="1130"/>
      <c r="B753" s="88"/>
      <c r="C753" s="1194"/>
      <c r="D753" s="1193"/>
      <c r="E753" s="452"/>
      <c r="F753" s="1128"/>
      <c r="G753" s="452"/>
      <c r="H753" s="1403"/>
      <c r="I753" s="1126" t="s">
        <v>1900</v>
      </c>
      <c r="J753" s="1124" t="s">
        <v>2399</v>
      </c>
      <c r="K753" s="1157"/>
      <c r="L753" s="1157"/>
      <c r="M753" s="1157"/>
      <c r="N753" s="1157"/>
      <c r="O753" s="1157"/>
      <c r="P753" s="1157"/>
      <c r="Q753" s="1125" t="s">
        <v>1900</v>
      </c>
      <c r="R753" s="1124" t="s">
        <v>2398</v>
      </c>
      <c r="S753" s="1142"/>
      <c r="T753" s="1157"/>
      <c r="U753" s="1157"/>
      <c r="V753" s="1157"/>
      <c r="W753" s="1157"/>
      <c r="X753" s="1156"/>
      <c r="Y753" s="1187"/>
      <c r="Z753" s="101"/>
      <c r="AA753" s="101"/>
      <c r="AB753" s="1186"/>
      <c r="AC753" s="1448"/>
      <c r="AD753" s="1448"/>
      <c r="AE753" s="1448"/>
      <c r="AF753" s="1448"/>
    </row>
    <row r="754" spans="1:32" ht="18.75" customHeight="1">
      <c r="A754" s="1130"/>
      <c r="B754" s="88"/>
      <c r="C754" s="1194"/>
      <c r="D754" s="1193"/>
      <c r="E754" s="452"/>
      <c r="F754" s="1128"/>
      <c r="G754" s="452"/>
      <c r="H754" s="1043" t="s">
        <v>240</v>
      </c>
      <c r="I754" s="1126" t="s">
        <v>1900</v>
      </c>
      <c r="J754" s="1124" t="s">
        <v>2330</v>
      </c>
      <c r="K754" s="1123"/>
      <c r="L754" s="1125" t="s">
        <v>1900</v>
      </c>
      <c r="M754" s="1124" t="s">
        <v>2329</v>
      </c>
      <c r="N754" s="1134"/>
      <c r="O754" s="1132"/>
      <c r="P754" s="1145"/>
      <c r="Q754" s="1145"/>
      <c r="R754" s="1145"/>
      <c r="S754" s="1145"/>
      <c r="T754" s="1145"/>
      <c r="U754" s="1145"/>
      <c r="V754" s="1145"/>
      <c r="W754" s="1145"/>
      <c r="X754" s="1202"/>
      <c r="Y754" s="1187"/>
      <c r="Z754" s="101"/>
      <c r="AA754" s="101"/>
      <c r="AB754" s="1186"/>
      <c r="AC754" s="1448"/>
      <c r="AD754" s="1448"/>
      <c r="AE754" s="1448"/>
      <c r="AF754" s="1448"/>
    </row>
    <row r="755" spans="1:32" ht="18.75" customHeight="1">
      <c r="A755" s="1130"/>
      <c r="B755" s="88"/>
      <c r="C755" s="1194"/>
      <c r="D755" s="1193"/>
      <c r="E755" s="452"/>
      <c r="F755" s="1128"/>
      <c r="G755" s="452"/>
      <c r="H755" s="1041" t="s">
        <v>233</v>
      </c>
      <c r="I755" s="1136" t="s">
        <v>1900</v>
      </c>
      <c r="J755" s="1122" t="s">
        <v>2330</v>
      </c>
      <c r="K755" s="1122"/>
      <c r="L755" s="1135" t="s">
        <v>1900</v>
      </c>
      <c r="M755" s="1122" t="s">
        <v>2336</v>
      </c>
      <c r="N755" s="1122"/>
      <c r="O755" s="1135" t="s">
        <v>1900</v>
      </c>
      <c r="P755" s="1122" t="s">
        <v>2335</v>
      </c>
      <c r="Q755" s="1132"/>
      <c r="R755" s="1145"/>
      <c r="S755" s="1145"/>
      <c r="T755" s="1145"/>
      <c r="U755" s="1145"/>
      <c r="V755" s="1145"/>
      <c r="W755" s="1145"/>
      <c r="X755" s="1202"/>
      <c r="Y755" s="1187"/>
      <c r="Z755" s="101"/>
      <c r="AA755" s="101"/>
      <c r="AB755" s="1186"/>
      <c r="AC755" s="1448"/>
      <c r="AD755" s="1448"/>
      <c r="AE755" s="1448"/>
      <c r="AF755" s="1448"/>
    </row>
    <row r="756" spans="1:32" ht="18.75" customHeight="1">
      <c r="A756" s="1130"/>
      <c r="B756" s="88"/>
      <c r="C756" s="1194"/>
      <c r="D756" s="1193"/>
      <c r="E756" s="452"/>
      <c r="F756" s="1128"/>
      <c r="G756" s="452"/>
      <c r="H756" s="1041" t="s">
        <v>508</v>
      </c>
      <c r="I756" s="1136" t="s">
        <v>1900</v>
      </c>
      <c r="J756" s="1122" t="s">
        <v>2330</v>
      </c>
      <c r="K756" s="1122"/>
      <c r="L756" s="1135" t="s">
        <v>1900</v>
      </c>
      <c r="M756" s="1122" t="s">
        <v>2336</v>
      </c>
      <c r="N756" s="1122"/>
      <c r="O756" s="1135" t="s">
        <v>1900</v>
      </c>
      <c r="P756" s="1122" t="s">
        <v>2335</v>
      </c>
      <c r="Q756" s="1132"/>
      <c r="R756" s="1122"/>
      <c r="S756" s="1122"/>
      <c r="T756" s="1122"/>
      <c r="U756" s="1122"/>
      <c r="V756" s="1122"/>
      <c r="W756" s="1122"/>
      <c r="X756" s="1121"/>
      <c r="Y756" s="1187"/>
      <c r="Z756" s="101"/>
      <c r="AA756" s="101"/>
      <c r="AB756" s="1186"/>
      <c r="AC756" s="1448"/>
      <c r="AD756" s="1448"/>
      <c r="AE756" s="1448"/>
      <c r="AF756" s="1448"/>
    </row>
    <row r="757" spans="1:32" ht="18.75" customHeight="1">
      <c r="A757" s="1130"/>
      <c r="B757" s="88"/>
      <c r="C757" s="1194"/>
      <c r="D757" s="1193"/>
      <c r="E757" s="452"/>
      <c r="F757" s="1128"/>
      <c r="G757" s="452"/>
      <c r="H757" s="1046" t="s">
        <v>1059</v>
      </c>
      <c r="I757" s="1126" t="s">
        <v>1900</v>
      </c>
      <c r="J757" s="1124" t="s">
        <v>2330</v>
      </c>
      <c r="K757" s="1123"/>
      <c r="L757" s="1125" t="s">
        <v>1900</v>
      </c>
      <c r="M757" s="1124" t="s">
        <v>2329</v>
      </c>
      <c r="N757" s="1134"/>
      <c r="O757" s="1132"/>
      <c r="P757" s="1145"/>
      <c r="Q757" s="1145"/>
      <c r="R757" s="1145"/>
      <c r="S757" s="1145"/>
      <c r="T757" s="1145"/>
      <c r="U757" s="1145"/>
      <c r="V757" s="1145"/>
      <c r="W757" s="1145"/>
      <c r="X757" s="1202"/>
      <c r="Y757" s="1187"/>
      <c r="Z757" s="101"/>
      <c r="AA757" s="101"/>
      <c r="AB757" s="1186"/>
      <c r="AC757" s="1448"/>
      <c r="AD757" s="1448"/>
      <c r="AE757" s="1448"/>
      <c r="AF757" s="1448"/>
    </row>
    <row r="758" spans="1:32" ht="18.75" customHeight="1">
      <c r="A758" s="1130"/>
      <c r="B758" s="88"/>
      <c r="C758" s="1194"/>
      <c r="D758" s="1193"/>
      <c r="E758" s="452"/>
      <c r="F758" s="1128"/>
      <c r="G758" s="452"/>
      <c r="H758" s="1041" t="s">
        <v>1241</v>
      </c>
      <c r="I758" s="1126" t="s">
        <v>1900</v>
      </c>
      <c r="J758" s="1124" t="s">
        <v>2330</v>
      </c>
      <c r="K758" s="1123"/>
      <c r="L758" s="1125" t="s">
        <v>1900</v>
      </c>
      <c r="M758" s="1124" t="s">
        <v>2329</v>
      </c>
      <c r="N758" s="1134"/>
      <c r="O758" s="1132"/>
      <c r="P758" s="1145"/>
      <c r="Q758" s="1145"/>
      <c r="R758" s="1145"/>
      <c r="S758" s="1145"/>
      <c r="T758" s="1145"/>
      <c r="U758" s="1145"/>
      <c r="V758" s="1145"/>
      <c r="W758" s="1145"/>
      <c r="X758" s="1202"/>
      <c r="Y758" s="1187"/>
      <c r="Z758" s="101"/>
      <c r="AA758" s="101"/>
      <c r="AB758" s="1186"/>
      <c r="AC758" s="1448"/>
      <c r="AD758" s="1448"/>
      <c r="AE758" s="1448"/>
      <c r="AF758" s="1448"/>
    </row>
    <row r="759" spans="1:32" ht="18.75" customHeight="1">
      <c r="A759" s="1130"/>
      <c r="B759" s="88"/>
      <c r="C759" s="1194"/>
      <c r="D759" s="1193"/>
      <c r="E759" s="452"/>
      <c r="F759" s="1128"/>
      <c r="G759" s="452"/>
      <c r="H759" s="1041" t="s">
        <v>1058</v>
      </c>
      <c r="I759" s="1126" t="s">
        <v>1900</v>
      </c>
      <c r="J759" s="1124" t="s">
        <v>2330</v>
      </c>
      <c r="K759" s="1123"/>
      <c r="L759" s="1125" t="s">
        <v>1900</v>
      </c>
      <c r="M759" s="1124" t="s">
        <v>2329</v>
      </c>
      <c r="N759" s="1134"/>
      <c r="O759" s="1132"/>
      <c r="P759" s="1145"/>
      <c r="Q759" s="1145"/>
      <c r="R759" s="1145"/>
      <c r="S759" s="1145"/>
      <c r="T759" s="1145"/>
      <c r="U759" s="1145"/>
      <c r="V759" s="1145"/>
      <c r="W759" s="1145"/>
      <c r="X759" s="1202"/>
      <c r="Y759" s="1187"/>
      <c r="Z759" s="101"/>
      <c r="AA759" s="101"/>
      <c r="AB759" s="1186"/>
      <c r="AC759" s="1448"/>
      <c r="AD759" s="1448"/>
      <c r="AE759" s="1448"/>
      <c r="AF759" s="1448"/>
    </row>
    <row r="760" spans="1:32" ht="18.75" customHeight="1">
      <c r="A760" s="1130"/>
      <c r="B760" s="88"/>
      <c r="C760" s="1194"/>
      <c r="D760" s="1193"/>
      <c r="E760" s="452"/>
      <c r="F760" s="1128"/>
      <c r="G760" s="452"/>
      <c r="H760" s="1041" t="s">
        <v>1100</v>
      </c>
      <c r="I760" s="1126" t="s">
        <v>1900</v>
      </c>
      <c r="J760" s="1124" t="s">
        <v>2330</v>
      </c>
      <c r="K760" s="1123"/>
      <c r="L760" s="1125" t="s">
        <v>1900</v>
      </c>
      <c r="M760" s="1124" t="s">
        <v>2329</v>
      </c>
      <c r="N760" s="1134"/>
      <c r="O760" s="1132"/>
      <c r="P760" s="1145"/>
      <c r="Q760" s="1145"/>
      <c r="R760" s="1145"/>
      <c r="S760" s="1145"/>
      <c r="T760" s="1145"/>
      <c r="U760" s="1145"/>
      <c r="V760" s="1145"/>
      <c r="W760" s="1145"/>
      <c r="X760" s="1202"/>
      <c r="Y760" s="1187"/>
      <c r="Z760" s="101"/>
      <c r="AA760" s="101"/>
      <c r="AB760" s="1186"/>
      <c r="AC760" s="1448"/>
      <c r="AD760" s="1448"/>
      <c r="AE760" s="1448"/>
      <c r="AF760" s="1448"/>
    </row>
    <row r="761" spans="1:32" ht="18.75" customHeight="1">
      <c r="A761" s="1130"/>
      <c r="B761" s="88"/>
      <c r="C761" s="1194"/>
      <c r="D761" s="1193"/>
      <c r="E761" s="452"/>
      <c r="F761" s="1128"/>
      <c r="G761" s="452"/>
      <c r="H761" s="1041" t="s">
        <v>235</v>
      </c>
      <c r="I761" s="1136" t="s">
        <v>1900</v>
      </c>
      <c r="J761" s="1122" t="s">
        <v>2330</v>
      </c>
      <c r="K761" s="1122"/>
      <c r="L761" s="1135" t="s">
        <v>1900</v>
      </c>
      <c r="M761" s="1122" t="s">
        <v>2377</v>
      </c>
      <c r="N761" s="1122"/>
      <c r="O761" s="1135" t="s">
        <v>1900</v>
      </c>
      <c r="P761" s="1122" t="s">
        <v>2376</v>
      </c>
      <c r="Q761" s="1134"/>
      <c r="R761" s="1135" t="s">
        <v>1900</v>
      </c>
      <c r="S761" s="1122" t="s">
        <v>2378</v>
      </c>
      <c r="T761" s="1122"/>
      <c r="U761" s="1122"/>
      <c r="V761" s="1122"/>
      <c r="W761" s="1122"/>
      <c r="X761" s="1121"/>
      <c r="Y761" s="1187"/>
      <c r="Z761" s="101"/>
      <c r="AA761" s="101"/>
      <c r="AB761" s="1186"/>
      <c r="AC761" s="1448"/>
      <c r="AD761" s="1448"/>
      <c r="AE761" s="1448"/>
      <c r="AF761" s="1448"/>
    </row>
    <row r="762" spans="1:32" ht="18.75" customHeight="1">
      <c r="A762" s="1130"/>
      <c r="B762" s="88"/>
      <c r="C762" s="1194"/>
      <c r="D762" s="1193"/>
      <c r="E762" s="452"/>
      <c r="F762" s="1128"/>
      <c r="G762" s="452"/>
      <c r="H762" s="1046" t="s">
        <v>286</v>
      </c>
      <c r="I762" s="1136" t="s">
        <v>1900</v>
      </c>
      <c r="J762" s="1122" t="s">
        <v>2330</v>
      </c>
      <c r="K762" s="1122"/>
      <c r="L762" s="1135" t="s">
        <v>1900</v>
      </c>
      <c r="M762" s="1122" t="s">
        <v>2377</v>
      </c>
      <c r="N762" s="1122"/>
      <c r="O762" s="1135" t="s">
        <v>1900</v>
      </c>
      <c r="P762" s="1122" t="s">
        <v>2376</v>
      </c>
      <c r="Q762" s="1134"/>
      <c r="R762" s="1135" t="s">
        <v>1900</v>
      </c>
      <c r="S762" s="1122" t="s">
        <v>2375</v>
      </c>
      <c r="T762" s="1145"/>
      <c r="U762" s="1145"/>
      <c r="V762" s="1145"/>
      <c r="W762" s="1145"/>
      <c r="X762" s="1202"/>
      <c r="Y762" s="1187"/>
      <c r="Z762" s="101"/>
      <c r="AA762" s="101"/>
      <c r="AB762" s="1186"/>
      <c r="AC762" s="1448"/>
      <c r="AD762" s="1448"/>
      <c r="AE762" s="1448"/>
      <c r="AF762" s="1448"/>
    </row>
    <row r="763" spans="1:32" ht="18.75" customHeight="1">
      <c r="A763" s="1130"/>
      <c r="B763" s="88"/>
      <c r="C763" s="1194"/>
      <c r="D763" s="1193"/>
      <c r="E763" s="452"/>
      <c r="F763" s="1128"/>
      <c r="G763" s="452"/>
      <c r="H763" s="1192" t="s">
        <v>2374</v>
      </c>
      <c r="I763" s="1191" t="s">
        <v>1900</v>
      </c>
      <c r="J763" s="1189" t="s">
        <v>2373</v>
      </c>
      <c r="K763" s="1189"/>
      <c r="L763" s="1190" t="s">
        <v>1900</v>
      </c>
      <c r="M763" s="1189" t="s">
        <v>2372</v>
      </c>
      <c r="N763" s="1189"/>
      <c r="O763" s="1190" t="s">
        <v>1900</v>
      </c>
      <c r="P763" s="1189" t="s">
        <v>2371</v>
      </c>
      <c r="Q763" s="1144"/>
      <c r="R763" s="1190"/>
      <c r="S763" s="1189"/>
      <c r="T763" s="1188"/>
      <c r="U763" s="1188"/>
      <c r="V763" s="1188"/>
      <c r="W763" s="1188"/>
      <c r="X763" s="1201"/>
      <c r="Y763" s="1187"/>
      <c r="Z763" s="101"/>
      <c r="AA763" s="101"/>
      <c r="AB763" s="1186"/>
      <c r="AC763" s="1449"/>
      <c r="AD763" s="1449"/>
      <c r="AE763" s="1449"/>
      <c r="AF763" s="1449"/>
    </row>
    <row r="764" spans="1:32" ht="18.75" customHeight="1">
      <c r="A764" s="91"/>
      <c r="B764" s="1054"/>
      <c r="C764" s="1185"/>
      <c r="D764" s="1184"/>
      <c r="E764" s="1119"/>
      <c r="F764" s="442"/>
      <c r="G764" s="1119"/>
      <c r="H764" s="1183" t="s">
        <v>2370</v>
      </c>
      <c r="I764" s="1182" t="s">
        <v>1900</v>
      </c>
      <c r="J764" s="1180" t="s">
        <v>2330</v>
      </c>
      <c r="K764" s="1180"/>
      <c r="L764" s="1181" t="s">
        <v>1900</v>
      </c>
      <c r="M764" s="1180" t="s">
        <v>2329</v>
      </c>
      <c r="N764" s="1180"/>
      <c r="O764" s="1180"/>
      <c r="P764" s="1180"/>
      <c r="Q764" s="1179"/>
      <c r="R764" s="1179"/>
      <c r="S764" s="1179"/>
      <c r="T764" s="1180"/>
      <c r="U764" s="1180"/>
      <c r="V764" s="1180"/>
      <c r="W764" s="1180"/>
      <c r="X764" s="1200"/>
      <c r="Y764" s="1177"/>
      <c r="Z764" s="1176"/>
      <c r="AA764" s="1176"/>
      <c r="AB764" s="1175"/>
      <c r="AC764" s="1450"/>
      <c r="AD764" s="1450"/>
      <c r="AE764" s="1450"/>
      <c r="AF764" s="1450"/>
    </row>
    <row r="765" spans="1:32" ht="18.75" customHeight="1">
      <c r="A765" s="41"/>
      <c r="B765" s="301"/>
      <c r="C765" s="1199"/>
      <c r="D765" s="1198"/>
      <c r="E765" s="1152"/>
      <c r="F765" s="1053"/>
      <c r="G765" s="1152"/>
      <c r="H765" s="1402" t="s">
        <v>203</v>
      </c>
      <c r="I765" s="1169" t="s">
        <v>1900</v>
      </c>
      <c r="J765" s="22" t="s">
        <v>2397</v>
      </c>
      <c r="K765" s="1055"/>
      <c r="L765" s="7"/>
      <c r="M765" s="1197" t="s">
        <v>1900</v>
      </c>
      <c r="N765" s="22" t="s">
        <v>2396</v>
      </c>
      <c r="O765" s="7"/>
      <c r="P765" s="7"/>
      <c r="Q765" s="1197" t="s">
        <v>1900</v>
      </c>
      <c r="R765" s="22" t="s">
        <v>2395</v>
      </c>
      <c r="S765" s="7"/>
      <c r="T765" s="7"/>
      <c r="U765" s="1197" t="s">
        <v>1900</v>
      </c>
      <c r="V765" s="22" t="s">
        <v>2394</v>
      </c>
      <c r="W765" s="7"/>
      <c r="X765" s="4"/>
      <c r="Y765" s="1169" t="s">
        <v>1900</v>
      </c>
      <c r="Z765" s="22" t="s">
        <v>2393</v>
      </c>
      <c r="AA765" s="22"/>
      <c r="AB765" s="1196"/>
      <c r="AC765" s="1446"/>
      <c r="AD765" s="1446"/>
      <c r="AE765" s="1446"/>
      <c r="AF765" s="1446"/>
    </row>
    <row r="766" spans="1:32" ht="18.75" customHeight="1">
      <c r="A766" s="1130"/>
      <c r="B766" s="88"/>
      <c r="C766" s="1194"/>
      <c r="D766" s="1193"/>
      <c r="E766" s="452"/>
      <c r="F766" s="1128"/>
      <c r="G766" s="452"/>
      <c r="H766" s="1403"/>
      <c r="I766" s="1126" t="s">
        <v>1900</v>
      </c>
      <c r="J766" s="1124" t="s">
        <v>2392</v>
      </c>
      <c r="K766" s="1123"/>
      <c r="L766" s="1142"/>
      <c r="M766" s="1125" t="s">
        <v>1900</v>
      </c>
      <c r="N766" s="1124" t="s">
        <v>2391</v>
      </c>
      <c r="O766" s="1142"/>
      <c r="P766" s="1142"/>
      <c r="Q766" s="1142"/>
      <c r="R766" s="1142"/>
      <c r="S766" s="1142"/>
      <c r="T766" s="1142"/>
      <c r="U766" s="1142"/>
      <c r="V766" s="1142"/>
      <c r="W766" s="1142"/>
      <c r="X766" s="1141"/>
      <c r="Y766" s="1139" t="s">
        <v>1900</v>
      </c>
      <c r="Z766" s="2" t="s">
        <v>2390</v>
      </c>
      <c r="AA766" s="101"/>
      <c r="AB766" s="1186"/>
      <c r="AC766" s="1447"/>
      <c r="AD766" s="1447"/>
      <c r="AE766" s="1447"/>
      <c r="AF766" s="1447"/>
    </row>
    <row r="767" spans="1:32" ht="18.75" customHeight="1">
      <c r="A767" s="1130"/>
      <c r="B767" s="88"/>
      <c r="C767" s="1194"/>
      <c r="D767" s="1193"/>
      <c r="E767" s="452"/>
      <c r="F767" s="1128"/>
      <c r="G767" s="452"/>
      <c r="H767" s="1404" t="s">
        <v>197</v>
      </c>
      <c r="I767" s="1191" t="s">
        <v>1900</v>
      </c>
      <c r="J767" s="1189" t="s">
        <v>2330</v>
      </c>
      <c r="K767" s="1189"/>
      <c r="L767" s="1144"/>
      <c r="M767" s="1190" t="s">
        <v>1900</v>
      </c>
      <c r="N767" s="1189" t="s">
        <v>2389</v>
      </c>
      <c r="O767" s="1189"/>
      <c r="P767" s="1144"/>
      <c r="Q767" s="1190" t="s">
        <v>1900</v>
      </c>
      <c r="R767" s="1144" t="s">
        <v>2388</v>
      </c>
      <c r="S767" s="1144"/>
      <c r="T767" s="1144"/>
      <c r="U767" s="1190" t="s">
        <v>1900</v>
      </c>
      <c r="V767" s="1144" t="s">
        <v>2387</v>
      </c>
      <c r="W767" s="1159"/>
      <c r="X767" s="1158"/>
      <c r="Y767" s="1187"/>
      <c r="Z767" s="101"/>
      <c r="AA767" s="101"/>
      <c r="AB767" s="1186"/>
      <c r="AC767" s="1448"/>
      <c r="AD767" s="1448"/>
      <c r="AE767" s="1448"/>
      <c r="AF767" s="1448"/>
    </row>
    <row r="768" spans="1:32" ht="18.75" customHeight="1">
      <c r="A768" s="1130"/>
      <c r="B768" s="88"/>
      <c r="C768" s="1194"/>
      <c r="D768" s="1193"/>
      <c r="E768" s="452"/>
      <c r="F768" s="1128"/>
      <c r="G768" s="452"/>
      <c r="H768" s="1403"/>
      <c r="I768" s="1126" t="s">
        <v>1900</v>
      </c>
      <c r="J768" s="1142" t="s">
        <v>2386</v>
      </c>
      <c r="K768" s="1124"/>
      <c r="L768" s="1142"/>
      <c r="M768" s="1125" t="s">
        <v>1900</v>
      </c>
      <c r="N768" s="1124" t="s">
        <v>2385</v>
      </c>
      <c r="O768" s="1124"/>
      <c r="P768" s="1142"/>
      <c r="Q768" s="1142"/>
      <c r="R768" s="1142"/>
      <c r="S768" s="1142"/>
      <c r="T768" s="1142"/>
      <c r="U768" s="1142"/>
      <c r="V768" s="1142"/>
      <c r="W768" s="1157"/>
      <c r="X768" s="1156"/>
      <c r="Y768" s="1187"/>
      <c r="Z768" s="101"/>
      <c r="AA768" s="101"/>
      <c r="AB768" s="1186"/>
      <c r="AC768" s="1448"/>
      <c r="AD768" s="1448"/>
      <c r="AE768" s="1448"/>
      <c r="AF768" s="1448"/>
    </row>
    <row r="769" spans="1:32" ht="18.75" customHeight="1">
      <c r="A769" s="1130"/>
      <c r="B769" s="88"/>
      <c r="C769" s="1194"/>
      <c r="D769" s="1193"/>
      <c r="E769" s="452"/>
      <c r="F769" s="1128"/>
      <c r="G769" s="452"/>
      <c r="H769" s="1041" t="s">
        <v>216</v>
      </c>
      <c r="I769" s="1136" t="s">
        <v>1900</v>
      </c>
      <c r="J769" s="1122" t="s">
        <v>2384</v>
      </c>
      <c r="K769" s="1145"/>
      <c r="L769" s="1195"/>
      <c r="M769" s="1135" t="s">
        <v>1900</v>
      </c>
      <c r="N769" s="1122" t="s">
        <v>2383</v>
      </c>
      <c r="O769" s="1132"/>
      <c r="P769" s="1145"/>
      <c r="Q769" s="1145"/>
      <c r="R769" s="1145"/>
      <c r="S769" s="1145"/>
      <c r="T769" s="1145"/>
      <c r="U769" s="1145"/>
      <c r="V769" s="1145"/>
      <c r="W769" s="1145"/>
      <c r="X769" s="1202"/>
      <c r="Y769" s="1187"/>
      <c r="Z769" s="101"/>
      <c r="AA769" s="101"/>
      <c r="AB769" s="1186"/>
      <c r="AC769" s="1448"/>
      <c r="AD769" s="1448"/>
      <c r="AE769" s="1448"/>
      <c r="AF769" s="1448"/>
    </row>
    <row r="770" spans="1:32" ht="18.75" customHeight="1">
      <c r="A770" s="1130"/>
      <c r="B770" s="88"/>
      <c r="C770" s="1194"/>
      <c r="D770" s="1193"/>
      <c r="E770" s="452"/>
      <c r="F770" s="1128"/>
      <c r="G770" s="452"/>
      <c r="H770" s="1041" t="s">
        <v>1063</v>
      </c>
      <c r="I770" s="1136" t="s">
        <v>1900</v>
      </c>
      <c r="J770" s="1122" t="s">
        <v>2384</v>
      </c>
      <c r="K770" s="1145"/>
      <c r="L770" s="1195"/>
      <c r="M770" s="1135" t="s">
        <v>1900</v>
      </c>
      <c r="N770" s="1122" t="s">
        <v>2383</v>
      </c>
      <c r="O770" s="1132"/>
      <c r="P770" s="1145"/>
      <c r="Q770" s="1145"/>
      <c r="R770" s="1145"/>
      <c r="S770" s="1145"/>
      <c r="T770" s="1145"/>
      <c r="U770" s="1145"/>
      <c r="V770" s="1145"/>
      <c r="W770" s="1145"/>
      <c r="X770" s="1202"/>
      <c r="Y770" s="1187"/>
      <c r="Z770" s="101"/>
      <c r="AA770" s="101"/>
      <c r="AB770" s="1186"/>
      <c r="AC770" s="1448"/>
      <c r="AD770" s="1448"/>
      <c r="AE770" s="1448"/>
      <c r="AF770" s="1448"/>
    </row>
    <row r="771" spans="1:32" ht="18.75" customHeight="1">
      <c r="A771" s="1130"/>
      <c r="B771" s="88"/>
      <c r="C771" s="1194"/>
      <c r="D771" s="1193"/>
      <c r="E771" s="452"/>
      <c r="F771" s="1128"/>
      <c r="G771" s="452"/>
      <c r="H771" s="1405" t="s">
        <v>1066</v>
      </c>
      <c r="I771" s="1417" t="s">
        <v>1900</v>
      </c>
      <c r="J771" s="1413" t="s">
        <v>2330</v>
      </c>
      <c r="K771" s="1413"/>
      <c r="L771" s="1410" t="s">
        <v>1900</v>
      </c>
      <c r="M771" s="1413" t="s">
        <v>2329</v>
      </c>
      <c r="N771" s="1413"/>
      <c r="O771" s="1144"/>
      <c r="P771" s="1144"/>
      <c r="Q771" s="1144"/>
      <c r="R771" s="1144"/>
      <c r="S771" s="1144"/>
      <c r="T771" s="1144"/>
      <c r="U771" s="1144"/>
      <c r="V771" s="1144"/>
      <c r="W771" s="1144"/>
      <c r="X771" s="1143"/>
      <c r="Y771" s="1187"/>
      <c r="Z771" s="101"/>
      <c r="AA771" s="101"/>
      <c r="AB771" s="1186"/>
      <c r="AC771" s="1448"/>
      <c r="AD771" s="1448"/>
      <c r="AE771" s="1448"/>
      <c r="AF771" s="1448"/>
    </row>
    <row r="772" spans="1:32" ht="18.75" customHeight="1">
      <c r="A772" s="1130"/>
      <c r="B772" s="88"/>
      <c r="C772" s="1194"/>
      <c r="D772" s="1193"/>
      <c r="E772" s="452"/>
      <c r="F772" s="1128"/>
      <c r="G772" s="452"/>
      <c r="H772" s="1406"/>
      <c r="I772" s="1419"/>
      <c r="J772" s="1415"/>
      <c r="K772" s="1415"/>
      <c r="L772" s="1412"/>
      <c r="M772" s="1415"/>
      <c r="N772" s="1415"/>
      <c r="O772" s="1142"/>
      <c r="P772" s="1142"/>
      <c r="Q772" s="1142"/>
      <c r="R772" s="1142"/>
      <c r="S772" s="1142"/>
      <c r="T772" s="1142"/>
      <c r="U772" s="1142"/>
      <c r="V772" s="1142"/>
      <c r="W772" s="1142"/>
      <c r="X772" s="1141"/>
      <c r="Y772" s="1187"/>
      <c r="Z772" s="101"/>
      <c r="AA772" s="101"/>
      <c r="AB772" s="1186"/>
      <c r="AC772" s="1448"/>
      <c r="AD772" s="1448"/>
      <c r="AE772" s="1448"/>
      <c r="AF772" s="1448"/>
    </row>
    <row r="773" spans="1:32" ht="18.75" customHeight="1">
      <c r="A773" s="1139" t="s">
        <v>1900</v>
      </c>
      <c r="B773" s="88">
        <v>55</v>
      </c>
      <c r="C773" s="1194" t="s">
        <v>2407</v>
      </c>
      <c r="D773" s="1139" t="s">
        <v>1900</v>
      </c>
      <c r="E773" s="452" t="s">
        <v>2411</v>
      </c>
      <c r="F773" s="1139" t="s">
        <v>1900</v>
      </c>
      <c r="G773" s="452" t="s">
        <v>2382</v>
      </c>
      <c r="H773" s="1041" t="s">
        <v>533</v>
      </c>
      <c r="I773" s="1136" t="s">
        <v>1900</v>
      </c>
      <c r="J773" s="1122" t="s">
        <v>2380</v>
      </c>
      <c r="K773" s="1145"/>
      <c r="L773" s="1195"/>
      <c r="M773" s="1135" t="s">
        <v>1900</v>
      </c>
      <c r="N773" s="1122" t="s">
        <v>2379</v>
      </c>
      <c r="O773" s="1132"/>
      <c r="P773" s="1145"/>
      <c r="Q773" s="1145"/>
      <c r="R773" s="1145"/>
      <c r="S773" s="1145"/>
      <c r="T773" s="1145"/>
      <c r="U773" s="1145"/>
      <c r="V773" s="1145"/>
      <c r="W773" s="1145"/>
      <c r="X773" s="1202"/>
      <c r="Y773" s="1187"/>
      <c r="Z773" s="101"/>
      <c r="AA773" s="101"/>
      <c r="AB773" s="1186"/>
      <c r="AC773" s="1448"/>
      <c r="AD773" s="1448"/>
      <c r="AE773" s="1448"/>
      <c r="AF773" s="1448"/>
    </row>
    <row r="774" spans="1:32" ht="18.75" customHeight="1">
      <c r="A774" s="1130"/>
      <c r="B774" s="88"/>
      <c r="C774" s="1194"/>
      <c r="D774" s="1193"/>
      <c r="E774" s="452"/>
      <c r="F774" s="1139" t="s">
        <v>1900</v>
      </c>
      <c r="G774" s="452" t="s">
        <v>2381</v>
      </c>
      <c r="H774" s="1041" t="s">
        <v>534</v>
      </c>
      <c r="I774" s="1136" t="s">
        <v>1900</v>
      </c>
      <c r="J774" s="1122" t="s">
        <v>2380</v>
      </c>
      <c r="K774" s="1145"/>
      <c r="L774" s="1195"/>
      <c r="M774" s="1135" t="s">
        <v>1900</v>
      </c>
      <c r="N774" s="1122" t="s">
        <v>2379</v>
      </c>
      <c r="O774" s="1132"/>
      <c r="P774" s="1145"/>
      <c r="Q774" s="1145"/>
      <c r="R774" s="1145"/>
      <c r="S774" s="1145"/>
      <c r="T774" s="1145"/>
      <c r="U774" s="1145"/>
      <c r="V774" s="1145"/>
      <c r="W774" s="1145"/>
      <c r="X774" s="1202"/>
      <c r="Y774" s="1187"/>
      <c r="Z774" s="101"/>
      <c r="AA774" s="101"/>
      <c r="AB774" s="1186"/>
      <c r="AC774" s="1448"/>
      <c r="AD774" s="1448"/>
      <c r="AE774" s="1448"/>
      <c r="AF774" s="1448"/>
    </row>
    <row r="775" spans="1:32" ht="18.75" customHeight="1">
      <c r="A775" s="1130"/>
      <c r="B775" s="88"/>
      <c r="C775" s="1194"/>
      <c r="D775" s="1193"/>
      <c r="E775" s="452"/>
      <c r="F775" s="1128"/>
      <c r="G775" s="452"/>
      <c r="H775" s="1041" t="s">
        <v>313</v>
      </c>
      <c r="I775" s="1126" t="s">
        <v>1900</v>
      </c>
      <c r="J775" s="1124" t="s">
        <v>2330</v>
      </c>
      <c r="K775" s="1123"/>
      <c r="L775" s="1125" t="s">
        <v>1900</v>
      </c>
      <c r="M775" s="1124" t="s">
        <v>2329</v>
      </c>
      <c r="N775" s="1134"/>
      <c r="O775" s="1145"/>
      <c r="P775" s="1145"/>
      <c r="Q775" s="1145"/>
      <c r="R775" s="1145"/>
      <c r="S775" s="1145"/>
      <c r="T775" s="1145"/>
      <c r="U775" s="1145"/>
      <c r="V775" s="1145"/>
      <c r="W775" s="1145"/>
      <c r="X775" s="1202"/>
      <c r="Y775" s="1187"/>
      <c r="Z775" s="101"/>
      <c r="AA775" s="101"/>
      <c r="AB775" s="1186"/>
      <c r="AC775" s="1448"/>
      <c r="AD775" s="1448"/>
      <c r="AE775" s="1448"/>
      <c r="AF775" s="1448"/>
    </row>
    <row r="776" spans="1:32" ht="18.75" customHeight="1">
      <c r="A776" s="1130"/>
      <c r="B776" s="88"/>
      <c r="C776" s="1194"/>
      <c r="D776" s="1193"/>
      <c r="E776" s="452"/>
      <c r="F776" s="1128"/>
      <c r="G776" s="452"/>
      <c r="H776" s="1041" t="s">
        <v>1060</v>
      </c>
      <c r="I776" s="1126" t="s">
        <v>1900</v>
      </c>
      <c r="J776" s="1124" t="s">
        <v>2330</v>
      </c>
      <c r="K776" s="1123"/>
      <c r="L776" s="1125" t="s">
        <v>1900</v>
      </c>
      <c r="M776" s="1124" t="s">
        <v>2329</v>
      </c>
      <c r="N776" s="1134"/>
      <c r="O776" s="1145"/>
      <c r="P776" s="1145"/>
      <c r="Q776" s="1145"/>
      <c r="R776" s="1145"/>
      <c r="S776" s="1145"/>
      <c r="T776" s="1145"/>
      <c r="U776" s="1145"/>
      <c r="V776" s="1145"/>
      <c r="W776" s="1145"/>
      <c r="X776" s="1202"/>
      <c r="Y776" s="1187"/>
      <c r="Z776" s="101"/>
      <c r="AA776" s="101"/>
      <c r="AB776" s="1186"/>
      <c r="AC776" s="1448"/>
      <c r="AD776" s="1448"/>
      <c r="AE776" s="1448"/>
      <c r="AF776" s="1448"/>
    </row>
    <row r="777" spans="1:32" ht="18.75" customHeight="1">
      <c r="A777" s="1130"/>
      <c r="B777" s="88"/>
      <c r="C777" s="1194"/>
      <c r="D777" s="1193"/>
      <c r="E777" s="452"/>
      <c r="F777" s="1128"/>
      <c r="G777" s="452"/>
      <c r="H777" s="1041" t="s">
        <v>229</v>
      </c>
      <c r="I777" s="1126" t="s">
        <v>1408</v>
      </c>
      <c r="J777" s="1124" t="s">
        <v>2330</v>
      </c>
      <c r="K777" s="1123"/>
      <c r="L777" s="1125" t="s">
        <v>1900</v>
      </c>
      <c r="M777" s="1124" t="s">
        <v>2329</v>
      </c>
      <c r="N777" s="1134"/>
      <c r="O777" s="1145"/>
      <c r="P777" s="1145"/>
      <c r="Q777" s="1145"/>
      <c r="R777" s="1145"/>
      <c r="S777" s="1145"/>
      <c r="T777" s="1145"/>
      <c r="U777" s="1145"/>
      <c r="V777" s="1145"/>
      <c r="W777" s="1145"/>
      <c r="X777" s="1202"/>
      <c r="Y777" s="1187"/>
      <c r="Z777" s="101"/>
      <c r="AA777" s="101"/>
      <c r="AB777" s="1186"/>
      <c r="AC777" s="1448"/>
      <c r="AD777" s="1448"/>
      <c r="AE777" s="1448"/>
      <c r="AF777" s="1448"/>
    </row>
    <row r="778" spans="1:32" ht="18.75" customHeight="1">
      <c r="A778" s="1130"/>
      <c r="B778" s="88"/>
      <c r="C778" s="1194"/>
      <c r="D778" s="1193"/>
      <c r="E778" s="452"/>
      <c r="F778" s="1128"/>
      <c r="G778" s="452"/>
      <c r="H778" s="1041" t="s">
        <v>233</v>
      </c>
      <c r="I778" s="1136" t="s">
        <v>1900</v>
      </c>
      <c r="J778" s="1122" t="s">
        <v>2330</v>
      </c>
      <c r="K778" s="1122"/>
      <c r="L778" s="1135" t="s">
        <v>1900</v>
      </c>
      <c r="M778" s="1122" t="s">
        <v>2336</v>
      </c>
      <c r="N778" s="1122"/>
      <c r="O778" s="1135" t="s">
        <v>1900</v>
      </c>
      <c r="P778" s="1122" t="s">
        <v>2335</v>
      </c>
      <c r="Q778" s="1132"/>
      <c r="R778" s="1145"/>
      <c r="S778" s="1145"/>
      <c r="T778" s="1145"/>
      <c r="U778" s="1145"/>
      <c r="V778" s="1145"/>
      <c r="W778" s="1145"/>
      <c r="X778" s="1202"/>
      <c r="Y778" s="1187"/>
      <c r="Z778" s="101"/>
      <c r="AA778" s="101"/>
      <c r="AB778" s="1186"/>
      <c r="AC778" s="1448"/>
      <c r="AD778" s="1448"/>
      <c r="AE778" s="1448"/>
      <c r="AF778" s="1448"/>
    </row>
    <row r="779" spans="1:32" ht="18.75" customHeight="1">
      <c r="A779" s="1130"/>
      <c r="B779" s="88"/>
      <c r="C779" s="1194"/>
      <c r="D779" s="1193"/>
      <c r="E779" s="452"/>
      <c r="F779" s="1128"/>
      <c r="G779" s="452"/>
      <c r="H779" s="1041" t="s">
        <v>1140</v>
      </c>
      <c r="I779" s="1136" t="s">
        <v>1900</v>
      </c>
      <c r="J779" s="1122" t="s">
        <v>2330</v>
      </c>
      <c r="K779" s="1122"/>
      <c r="L779" s="1135" t="s">
        <v>1900</v>
      </c>
      <c r="M779" s="1122" t="s">
        <v>2336</v>
      </c>
      <c r="N779" s="1122"/>
      <c r="O779" s="1135" t="s">
        <v>1900</v>
      </c>
      <c r="P779" s="1122" t="s">
        <v>2335</v>
      </c>
      <c r="Q779" s="1132"/>
      <c r="R779" s="1122"/>
      <c r="S779" s="1122"/>
      <c r="T779" s="1122"/>
      <c r="U779" s="1122"/>
      <c r="V779" s="1122"/>
      <c r="W779" s="1122"/>
      <c r="X779" s="1121"/>
      <c r="Y779" s="1187"/>
      <c r="Z779" s="101"/>
      <c r="AA779" s="101"/>
      <c r="AB779" s="1186"/>
      <c r="AC779" s="1448"/>
      <c r="AD779" s="1448"/>
      <c r="AE779" s="1448"/>
      <c r="AF779" s="1448"/>
    </row>
    <row r="780" spans="1:32" ht="18.75" customHeight="1">
      <c r="A780" s="1130"/>
      <c r="B780" s="88"/>
      <c r="C780" s="1194"/>
      <c r="D780" s="1193"/>
      <c r="E780" s="452"/>
      <c r="F780" s="1128"/>
      <c r="G780" s="452"/>
      <c r="H780" s="1041" t="s">
        <v>235</v>
      </c>
      <c r="I780" s="1136" t="s">
        <v>1900</v>
      </c>
      <c r="J780" s="1122" t="s">
        <v>2330</v>
      </c>
      <c r="K780" s="1122"/>
      <c r="L780" s="1135" t="s">
        <v>1900</v>
      </c>
      <c r="M780" s="1122" t="s">
        <v>2377</v>
      </c>
      <c r="N780" s="1122"/>
      <c r="O780" s="1135" t="s">
        <v>1900</v>
      </c>
      <c r="P780" s="1122" t="s">
        <v>2376</v>
      </c>
      <c r="Q780" s="1134"/>
      <c r="R780" s="1135" t="s">
        <v>1900</v>
      </c>
      <c r="S780" s="1122" t="s">
        <v>2378</v>
      </c>
      <c r="T780" s="1122"/>
      <c r="U780" s="1122"/>
      <c r="V780" s="1122"/>
      <c r="W780" s="1122"/>
      <c r="X780" s="1121"/>
      <c r="Y780" s="1187"/>
      <c r="Z780" s="101"/>
      <c r="AA780" s="101"/>
      <c r="AB780" s="1186"/>
      <c r="AC780" s="1448"/>
      <c r="AD780" s="1448"/>
      <c r="AE780" s="1448"/>
      <c r="AF780" s="1448"/>
    </row>
    <row r="781" spans="1:32" ht="18.75" customHeight="1">
      <c r="A781" s="1130"/>
      <c r="B781" s="88"/>
      <c r="C781" s="1194"/>
      <c r="D781" s="1193"/>
      <c r="E781" s="452"/>
      <c r="F781" s="1128"/>
      <c r="G781" s="452"/>
      <c r="H781" s="1046" t="s">
        <v>286</v>
      </c>
      <c r="I781" s="1136" t="s">
        <v>1900</v>
      </c>
      <c r="J781" s="1122" t="s">
        <v>2330</v>
      </c>
      <c r="K781" s="1122"/>
      <c r="L781" s="1135" t="s">
        <v>1900</v>
      </c>
      <c r="M781" s="1122" t="s">
        <v>2377</v>
      </c>
      <c r="N781" s="1122"/>
      <c r="O781" s="1135" t="s">
        <v>1900</v>
      </c>
      <c r="P781" s="1122" t="s">
        <v>2376</v>
      </c>
      <c r="Q781" s="1134"/>
      <c r="R781" s="1135" t="s">
        <v>1900</v>
      </c>
      <c r="S781" s="1122" t="s">
        <v>2375</v>
      </c>
      <c r="T781" s="1145"/>
      <c r="U781" s="1145"/>
      <c r="V781" s="1145"/>
      <c r="W781" s="1145"/>
      <c r="X781" s="1202"/>
      <c r="Y781" s="1187"/>
      <c r="Z781" s="101"/>
      <c r="AA781" s="101"/>
      <c r="AB781" s="1186"/>
      <c r="AC781" s="1448"/>
      <c r="AD781" s="1448"/>
      <c r="AE781" s="1448"/>
      <c r="AF781" s="1448"/>
    </row>
    <row r="782" spans="1:32" ht="18.75" customHeight="1">
      <c r="A782" s="1130"/>
      <c r="B782" s="88"/>
      <c r="C782" s="1194"/>
      <c r="D782" s="1193"/>
      <c r="E782" s="452"/>
      <c r="F782" s="1128"/>
      <c r="G782" s="452"/>
      <c r="H782" s="1192" t="s">
        <v>2374</v>
      </c>
      <c r="I782" s="1191" t="s">
        <v>1900</v>
      </c>
      <c r="J782" s="1189" t="s">
        <v>2373</v>
      </c>
      <c r="K782" s="1189"/>
      <c r="L782" s="1190" t="s">
        <v>1900</v>
      </c>
      <c r="M782" s="1189" t="s">
        <v>2372</v>
      </c>
      <c r="N782" s="1189"/>
      <c r="O782" s="1190" t="s">
        <v>1900</v>
      </c>
      <c r="P782" s="1189" t="s">
        <v>2371</v>
      </c>
      <c r="Q782" s="1144"/>
      <c r="R782" s="1190"/>
      <c r="S782" s="1189"/>
      <c r="T782" s="1188"/>
      <c r="U782" s="1188"/>
      <c r="V782" s="1188"/>
      <c r="W782" s="1188"/>
      <c r="X782" s="1201"/>
      <c r="Y782" s="1187"/>
      <c r="Z782" s="101"/>
      <c r="AA782" s="101"/>
      <c r="AB782" s="1186"/>
      <c r="AC782" s="1449"/>
      <c r="AD782" s="1449"/>
      <c r="AE782" s="1449"/>
      <c r="AF782" s="1449"/>
    </row>
    <row r="783" spans="1:32" ht="18.75" customHeight="1">
      <c r="A783" s="91"/>
      <c r="B783" s="1054"/>
      <c r="C783" s="1185"/>
      <c r="D783" s="1184"/>
      <c r="E783" s="1119"/>
      <c r="F783" s="442"/>
      <c r="G783" s="1119"/>
      <c r="H783" s="1183" t="s">
        <v>2370</v>
      </c>
      <c r="I783" s="1182" t="s">
        <v>1900</v>
      </c>
      <c r="J783" s="1180" t="s">
        <v>2330</v>
      </c>
      <c r="K783" s="1180"/>
      <c r="L783" s="1181" t="s">
        <v>1900</v>
      </c>
      <c r="M783" s="1180" t="s">
        <v>2329</v>
      </c>
      <c r="N783" s="1180"/>
      <c r="O783" s="1180"/>
      <c r="P783" s="1180"/>
      <c r="Q783" s="1179"/>
      <c r="R783" s="1179"/>
      <c r="S783" s="1179"/>
      <c r="T783" s="1180"/>
      <c r="U783" s="1180"/>
      <c r="V783" s="1180"/>
      <c r="W783" s="1180"/>
      <c r="X783" s="1200"/>
      <c r="Y783" s="1177"/>
      <c r="Z783" s="1176"/>
      <c r="AA783" s="1176"/>
      <c r="AB783" s="1175"/>
      <c r="AC783" s="1450"/>
      <c r="AD783" s="1450"/>
      <c r="AE783" s="1450"/>
      <c r="AF783" s="1450"/>
    </row>
    <row r="784" spans="1:32" ht="18.75" customHeight="1">
      <c r="A784" s="41"/>
      <c r="B784" s="301"/>
      <c r="C784" s="1199"/>
      <c r="D784" s="1198"/>
      <c r="E784" s="1152"/>
      <c r="F784" s="1053"/>
      <c r="G784" s="1152"/>
      <c r="H784" s="1402" t="s">
        <v>203</v>
      </c>
      <c r="I784" s="1169" t="s">
        <v>1900</v>
      </c>
      <c r="J784" s="22" t="s">
        <v>2397</v>
      </c>
      <c r="K784" s="1055"/>
      <c r="L784" s="7"/>
      <c r="M784" s="1197" t="s">
        <v>1900</v>
      </c>
      <c r="N784" s="22" t="s">
        <v>2396</v>
      </c>
      <c r="O784" s="7"/>
      <c r="P784" s="7"/>
      <c r="Q784" s="1197" t="s">
        <v>1900</v>
      </c>
      <c r="R784" s="22" t="s">
        <v>2395</v>
      </c>
      <c r="S784" s="7"/>
      <c r="T784" s="7"/>
      <c r="U784" s="1197" t="s">
        <v>1900</v>
      </c>
      <c r="V784" s="22" t="s">
        <v>2394</v>
      </c>
      <c r="W784" s="7"/>
      <c r="X784" s="4"/>
      <c r="Y784" s="1169" t="s">
        <v>1900</v>
      </c>
      <c r="Z784" s="22" t="s">
        <v>2393</v>
      </c>
      <c r="AA784" s="22"/>
      <c r="AB784" s="1196"/>
      <c r="AC784" s="1446"/>
      <c r="AD784" s="1446"/>
      <c r="AE784" s="1446"/>
      <c r="AF784" s="1446"/>
    </row>
    <row r="785" spans="1:32" ht="18.75" customHeight="1">
      <c r="A785" s="1130"/>
      <c r="B785" s="88"/>
      <c r="C785" s="1194"/>
      <c r="D785" s="1193"/>
      <c r="E785" s="452"/>
      <c r="F785" s="1128"/>
      <c r="G785" s="452"/>
      <c r="H785" s="1403"/>
      <c r="I785" s="1126" t="s">
        <v>1900</v>
      </c>
      <c r="J785" s="1124" t="s">
        <v>2392</v>
      </c>
      <c r="K785" s="1123"/>
      <c r="L785" s="1142"/>
      <c r="M785" s="1125" t="s">
        <v>1900</v>
      </c>
      <c r="N785" s="1124" t="s">
        <v>2391</v>
      </c>
      <c r="O785" s="1142"/>
      <c r="P785" s="1142"/>
      <c r="Q785" s="1142"/>
      <c r="R785" s="1142"/>
      <c r="S785" s="1142"/>
      <c r="T785" s="1142"/>
      <c r="U785" s="1142"/>
      <c r="V785" s="1142"/>
      <c r="W785" s="1142"/>
      <c r="X785" s="1141"/>
      <c r="Y785" s="1139" t="s">
        <v>1900</v>
      </c>
      <c r="Z785" s="2" t="s">
        <v>2390</v>
      </c>
      <c r="AA785" s="101"/>
      <c r="AB785" s="1186"/>
      <c r="AC785" s="1447"/>
      <c r="AD785" s="1447"/>
      <c r="AE785" s="1447"/>
      <c r="AF785" s="1447"/>
    </row>
    <row r="786" spans="1:32" ht="18.75" customHeight="1">
      <c r="A786" s="1130"/>
      <c r="B786" s="88"/>
      <c r="C786" s="1194"/>
      <c r="D786" s="1193"/>
      <c r="E786" s="452"/>
      <c r="F786" s="1128"/>
      <c r="G786" s="452"/>
      <c r="H786" s="1404" t="s">
        <v>197</v>
      </c>
      <c r="I786" s="1191" t="s">
        <v>1900</v>
      </c>
      <c r="J786" s="1189" t="s">
        <v>2330</v>
      </c>
      <c r="K786" s="1189"/>
      <c r="L786" s="1144"/>
      <c r="M786" s="1190" t="s">
        <v>1900</v>
      </c>
      <c r="N786" s="1189" t="s">
        <v>2389</v>
      </c>
      <c r="O786" s="1189"/>
      <c r="P786" s="1144"/>
      <c r="Q786" s="1190" t="s">
        <v>1900</v>
      </c>
      <c r="R786" s="1144" t="s">
        <v>2388</v>
      </c>
      <c r="S786" s="1144"/>
      <c r="T786" s="1144"/>
      <c r="U786" s="1190" t="s">
        <v>1900</v>
      </c>
      <c r="V786" s="1144" t="s">
        <v>2387</v>
      </c>
      <c r="W786" s="1159"/>
      <c r="X786" s="1158"/>
      <c r="Y786" s="1187"/>
      <c r="Z786" s="101"/>
      <c r="AA786" s="101"/>
      <c r="AB786" s="1186"/>
      <c r="AC786" s="1448"/>
      <c r="AD786" s="1448"/>
      <c r="AE786" s="1448"/>
      <c r="AF786" s="1448"/>
    </row>
    <row r="787" spans="1:32" ht="18.75" customHeight="1">
      <c r="A787" s="1130"/>
      <c r="B787" s="88"/>
      <c r="C787" s="1194"/>
      <c r="D787" s="1193"/>
      <c r="E787" s="452"/>
      <c r="F787" s="1128"/>
      <c r="G787" s="452"/>
      <c r="H787" s="1403"/>
      <c r="I787" s="1126" t="s">
        <v>1900</v>
      </c>
      <c r="J787" s="1142" t="s">
        <v>2386</v>
      </c>
      <c r="K787" s="1124"/>
      <c r="L787" s="1142"/>
      <c r="M787" s="1125" t="s">
        <v>1900</v>
      </c>
      <c r="N787" s="1124" t="s">
        <v>2385</v>
      </c>
      <c r="O787" s="1124"/>
      <c r="P787" s="1142"/>
      <c r="Q787" s="1142"/>
      <c r="R787" s="1142"/>
      <c r="S787" s="1142"/>
      <c r="T787" s="1142"/>
      <c r="U787" s="1142"/>
      <c r="V787" s="1142"/>
      <c r="W787" s="1157"/>
      <c r="X787" s="1156"/>
      <c r="Y787" s="1187"/>
      <c r="Z787" s="101"/>
      <c r="AA787" s="101"/>
      <c r="AB787" s="1186"/>
      <c r="AC787" s="1448"/>
      <c r="AD787" s="1448"/>
      <c r="AE787" s="1448"/>
      <c r="AF787" s="1448"/>
    </row>
    <row r="788" spans="1:32" ht="18.75" customHeight="1">
      <c r="A788" s="1130"/>
      <c r="B788" s="88"/>
      <c r="C788" s="1194"/>
      <c r="D788" s="1193"/>
      <c r="E788" s="452"/>
      <c r="F788" s="1128"/>
      <c r="G788" s="452"/>
      <c r="H788" s="1041" t="s">
        <v>204</v>
      </c>
      <c r="I788" s="1136" t="s">
        <v>1900</v>
      </c>
      <c r="J788" s="1122" t="s">
        <v>2341</v>
      </c>
      <c r="K788" s="1145"/>
      <c r="L788" s="1195"/>
      <c r="M788" s="1135" t="s">
        <v>1900</v>
      </c>
      <c r="N788" s="1122" t="s">
        <v>2340</v>
      </c>
      <c r="O788" s="1145"/>
      <c r="P788" s="1145"/>
      <c r="Q788" s="1145"/>
      <c r="R788" s="1145"/>
      <c r="S788" s="1145"/>
      <c r="T788" s="1145"/>
      <c r="U788" s="1145"/>
      <c r="V788" s="1145"/>
      <c r="W788" s="1145"/>
      <c r="X788" s="1202"/>
      <c r="Y788" s="1187"/>
      <c r="Z788" s="101"/>
      <c r="AA788" s="101"/>
      <c r="AB788" s="1186"/>
      <c r="AC788" s="1448"/>
      <c r="AD788" s="1448"/>
      <c r="AE788" s="1448"/>
      <c r="AF788" s="1448"/>
    </row>
    <row r="789" spans="1:32" ht="18.75" customHeight="1">
      <c r="A789" s="1130"/>
      <c r="B789" s="88"/>
      <c r="C789" s="1194"/>
      <c r="D789" s="1193"/>
      <c r="E789" s="452"/>
      <c r="F789" s="1128"/>
      <c r="G789" s="452"/>
      <c r="H789" s="1041" t="s">
        <v>216</v>
      </c>
      <c r="I789" s="1136" t="s">
        <v>1900</v>
      </c>
      <c r="J789" s="1122" t="s">
        <v>2384</v>
      </c>
      <c r="K789" s="1145"/>
      <c r="L789" s="1195"/>
      <c r="M789" s="1135" t="s">
        <v>1900</v>
      </c>
      <c r="N789" s="1122" t="s">
        <v>2383</v>
      </c>
      <c r="O789" s="1132"/>
      <c r="P789" s="1145"/>
      <c r="Q789" s="1145"/>
      <c r="R789" s="1145"/>
      <c r="S789" s="1145"/>
      <c r="T789" s="1145"/>
      <c r="U789" s="1145"/>
      <c r="V789" s="1145"/>
      <c r="W789" s="1145"/>
      <c r="X789" s="1202"/>
      <c r="Y789" s="1187"/>
      <c r="Z789" s="101"/>
      <c r="AA789" s="101"/>
      <c r="AB789" s="1186"/>
      <c r="AC789" s="1448"/>
      <c r="AD789" s="1448"/>
      <c r="AE789" s="1448"/>
      <c r="AF789" s="1448"/>
    </row>
    <row r="790" spans="1:32" ht="18.75" customHeight="1">
      <c r="A790" s="1130"/>
      <c r="B790" s="88"/>
      <c r="C790" s="1194"/>
      <c r="D790" s="1193"/>
      <c r="E790" s="452"/>
      <c r="F790" s="1128"/>
      <c r="G790" s="452"/>
      <c r="H790" s="1041" t="s">
        <v>1063</v>
      </c>
      <c r="I790" s="1136" t="s">
        <v>1900</v>
      </c>
      <c r="J790" s="1122" t="s">
        <v>2384</v>
      </c>
      <c r="K790" s="1145"/>
      <c r="L790" s="1195"/>
      <c r="M790" s="1135" t="s">
        <v>1900</v>
      </c>
      <c r="N790" s="1122" t="s">
        <v>2383</v>
      </c>
      <c r="O790" s="1132"/>
      <c r="P790" s="1145"/>
      <c r="Q790" s="1145"/>
      <c r="R790" s="1145"/>
      <c r="S790" s="1145"/>
      <c r="T790" s="1145"/>
      <c r="U790" s="1145"/>
      <c r="V790" s="1145"/>
      <c r="W790" s="1145"/>
      <c r="X790" s="1202"/>
      <c r="Y790" s="1187"/>
      <c r="Z790" s="101"/>
      <c r="AA790" s="101"/>
      <c r="AB790" s="1186"/>
      <c r="AC790" s="1448"/>
      <c r="AD790" s="1448"/>
      <c r="AE790" s="1448"/>
      <c r="AF790" s="1448"/>
    </row>
    <row r="791" spans="1:32" ht="18.75" customHeight="1">
      <c r="A791" s="1130"/>
      <c r="B791" s="88"/>
      <c r="C791" s="1194"/>
      <c r="D791" s="1193"/>
      <c r="E791" s="452"/>
      <c r="F791" s="1128"/>
      <c r="G791" s="452"/>
      <c r="H791" s="1405" t="s">
        <v>1066</v>
      </c>
      <c r="I791" s="1417" t="s">
        <v>1900</v>
      </c>
      <c r="J791" s="1413" t="s">
        <v>2330</v>
      </c>
      <c r="K791" s="1413"/>
      <c r="L791" s="1410" t="s">
        <v>1900</v>
      </c>
      <c r="M791" s="1413" t="s">
        <v>2329</v>
      </c>
      <c r="N791" s="1413"/>
      <c r="O791" s="1144"/>
      <c r="P791" s="1144"/>
      <c r="Q791" s="1144"/>
      <c r="R791" s="1144"/>
      <c r="S791" s="1144"/>
      <c r="T791" s="1144"/>
      <c r="U791" s="1144"/>
      <c r="V791" s="1144"/>
      <c r="W791" s="1144"/>
      <c r="X791" s="1143"/>
      <c r="Y791" s="1187"/>
      <c r="Z791" s="101"/>
      <c r="AA791" s="101"/>
      <c r="AB791" s="1186"/>
      <c r="AC791" s="1448"/>
      <c r="AD791" s="1448"/>
      <c r="AE791" s="1448"/>
      <c r="AF791" s="1448"/>
    </row>
    <row r="792" spans="1:32" ht="18.75" customHeight="1">
      <c r="A792" s="1130"/>
      <c r="B792" s="88"/>
      <c r="C792" s="1194"/>
      <c r="D792" s="1193"/>
      <c r="E792" s="452"/>
      <c r="F792" s="1128"/>
      <c r="G792" s="452"/>
      <c r="H792" s="1406"/>
      <c r="I792" s="1419"/>
      <c r="J792" s="1415"/>
      <c r="K792" s="1415"/>
      <c r="L792" s="1412"/>
      <c r="M792" s="1415"/>
      <c r="N792" s="1415"/>
      <c r="O792" s="1142"/>
      <c r="P792" s="1142"/>
      <c r="Q792" s="1142"/>
      <c r="R792" s="1142"/>
      <c r="S792" s="1142"/>
      <c r="T792" s="1142"/>
      <c r="U792" s="1142"/>
      <c r="V792" s="1142"/>
      <c r="W792" s="1142"/>
      <c r="X792" s="1141"/>
      <c r="Y792" s="1187"/>
      <c r="Z792" s="101"/>
      <c r="AA792" s="101"/>
      <c r="AB792" s="1186"/>
      <c r="AC792" s="1448"/>
      <c r="AD792" s="1448"/>
      <c r="AE792" s="1448"/>
      <c r="AF792" s="1448"/>
    </row>
    <row r="793" spans="1:32" ht="18.75" customHeight="1">
      <c r="A793" s="1130"/>
      <c r="B793" s="88"/>
      <c r="C793" s="1194"/>
      <c r="D793" s="1193"/>
      <c r="E793" s="452"/>
      <c r="F793" s="1128"/>
      <c r="G793" s="452"/>
      <c r="H793" s="1041" t="s">
        <v>533</v>
      </c>
      <c r="I793" s="1136" t="s">
        <v>1900</v>
      </c>
      <c r="J793" s="1122" t="s">
        <v>2380</v>
      </c>
      <c r="K793" s="1145"/>
      <c r="L793" s="1195"/>
      <c r="M793" s="1135" t="s">
        <v>1900</v>
      </c>
      <c r="N793" s="1122" t="s">
        <v>2379</v>
      </c>
      <c r="O793" s="1132"/>
      <c r="P793" s="1145"/>
      <c r="Q793" s="1145"/>
      <c r="R793" s="1145"/>
      <c r="S793" s="1145"/>
      <c r="T793" s="1145"/>
      <c r="U793" s="1145"/>
      <c r="V793" s="1145"/>
      <c r="W793" s="1145"/>
      <c r="X793" s="1202"/>
      <c r="Y793" s="1187"/>
      <c r="Z793" s="101"/>
      <c r="AA793" s="101"/>
      <c r="AB793" s="1186"/>
      <c r="AC793" s="1448"/>
      <c r="AD793" s="1448"/>
      <c r="AE793" s="1448"/>
      <c r="AF793" s="1448"/>
    </row>
    <row r="794" spans="1:32" ht="18.75" customHeight="1">
      <c r="A794" s="1130"/>
      <c r="B794" s="88"/>
      <c r="C794" s="1194"/>
      <c r="D794" s="1193"/>
      <c r="E794" s="452"/>
      <c r="F794" s="1128"/>
      <c r="G794" s="452"/>
      <c r="H794" s="1041" t="s">
        <v>534</v>
      </c>
      <c r="I794" s="1136" t="s">
        <v>1900</v>
      </c>
      <c r="J794" s="1122" t="s">
        <v>2380</v>
      </c>
      <c r="K794" s="1145"/>
      <c r="L794" s="1195"/>
      <c r="M794" s="1135" t="s">
        <v>1900</v>
      </c>
      <c r="N794" s="1122" t="s">
        <v>2379</v>
      </c>
      <c r="O794" s="1132"/>
      <c r="P794" s="1145"/>
      <c r="Q794" s="1145"/>
      <c r="R794" s="1145"/>
      <c r="S794" s="1145"/>
      <c r="T794" s="1145"/>
      <c r="U794" s="1145"/>
      <c r="V794" s="1145"/>
      <c r="W794" s="1145"/>
      <c r="X794" s="1202"/>
      <c r="Y794" s="1187"/>
      <c r="Z794" s="101"/>
      <c r="AA794" s="101"/>
      <c r="AB794" s="1186"/>
      <c r="AC794" s="1448"/>
      <c r="AD794" s="1448"/>
      <c r="AE794" s="1448"/>
      <c r="AF794" s="1448"/>
    </row>
    <row r="795" spans="1:32" ht="18.75" customHeight="1">
      <c r="A795" s="1130"/>
      <c r="B795" s="88"/>
      <c r="C795" s="1194"/>
      <c r="D795" s="1193"/>
      <c r="E795" s="452"/>
      <c r="F795" s="1128"/>
      <c r="G795" s="452"/>
      <c r="H795" s="1041" t="s">
        <v>313</v>
      </c>
      <c r="I795" s="1126" t="s">
        <v>1900</v>
      </c>
      <c r="J795" s="1124" t="s">
        <v>2330</v>
      </c>
      <c r="K795" s="1123"/>
      <c r="L795" s="1125" t="s">
        <v>1900</v>
      </c>
      <c r="M795" s="1124" t="s">
        <v>2329</v>
      </c>
      <c r="N795" s="1134"/>
      <c r="O795" s="1145"/>
      <c r="P795" s="1145"/>
      <c r="Q795" s="1145"/>
      <c r="R795" s="1145"/>
      <c r="S795" s="1145"/>
      <c r="T795" s="1145"/>
      <c r="U795" s="1145"/>
      <c r="V795" s="1145"/>
      <c r="W795" s="1145"/>
      <c r="X795" s="1202"/>
      <c r="Y795" s="1187"/>
      <c r="Z795" s="101"/>
      <c r="AA795" s="101"/>
      <c r="AB795" s="1186"/>
      <c r="AC795" s="1448"/>
      <c r="AD795" s="1448"/>
      <c r="AE795" s="1448"/>
      <c r="AF795" s="1448"/>
    </row>
    <row r="796" spans="1:32" ht="18.75" customHeight="1">
      <c r="A796" s="1130"/>
      <c r="B796" s="88"/>
      <c r="C796" s="1194"/>
      <c r="D796" s="1193"/>
      <c r="E796" s="452"/>
      <c r="F796" s="1128"/>
      <c r="G796" s="452"/>
      <c r="H796" s="1041" t="s">
        <v>1060</v>
      </c>
      <c r="I796" s="1126" t="s">
        <v>1900</v>
      </c>
      <c r="J796" s="1124" t="s">
        <v>2330</v>
      </c>
      <c r="K796" s="1123"/>
      <c r="L796" s="1125" t="s">
        <v>1900</v>
      </c>
      <c r="M796" s="1124" t="s">
        <v>2329</v>
      </c>
      <c r="N796" s="1134"/>
      <c r="O796" s="1145"/>
      <c r="P796" s="1145"/>
      <c r="Q796" s="1145"/>
      <c r="R796" s="1145"/>
      <c r="S796" s="1145"/>
      <c r="T796" s="1145"/>
      <c r="U796" s="1145"/>
      <c r="V796" s="1145"/>
      <c r="W796" s="1145"/>
      <c r="X796" s="1202"/>
      <c r="Y796" s="1187"/>
      <c r="Z796" s="101"/>
      <c r="AA796" s="101"/>
      <c r="AB796" s="1186"/>
      <c r="AC796" s="1448"/>
      <c r="AD796" s="1448"/>
      <c r="AE796" s="1448"/>
      <c r="AF796" s="1448"/>
    </row>
    <row r="797" spans="1:32" ht="18.75" customHeight="1">
      <c r="A797" s="1139" t="s">
        <v>1900</v>
      </c>
      <c r="B797" s="88">
        <v>55</v>
      </c>
      <c r="C797" s="1194" t="s">
        <v>1067</v>
      </c>
      <c r="D797" s="1139" t="s">
        <v>1900</v>
      </c>
      <c r="E797" s="452" t="s">
        <v>2410</v>
      </c>
      <c r="F797" s="1139" t="s">
        <v>1900</v>
      </c>
      <c r="G797" s="452" t="s">
        <v>2409</v>
      </c>
      <c r="H797" s="1041" t="s">
        <v>229</v>
      </c>
      <c r="I797" s="1126" t="s">
        <v>1900</v>
      </c>
      <c r="J797" s="1124" t="s">
        <v>2330</v>
      </c>
      <c r="K797" s="1123"/>
      <c r="L797" s="1125" t="s">
        <v>1900</v>
      </c>
      <c r="M797" s="1124" t="s">
        <v>2329</v>
      </c>
      <c r="N797" s="1134"/>
      <c r="O797" s="1145"/>
      <c r="P797" s="1145"/>
      <c r="Q797" s="1145"/>
      <c r="R797" s="1145"/>
      <c r="S797" s="1145"/>
      <c r="T797" s="1145"/>
      <c r="U797" s="1145"/>
      <c r="V797" s="1145"/>
      <c r="W797" s="1145"/>
      <c r="X797" s="1202"/>
      <c r="Y797" s="1187"/>
      <c r="Z797" s="101"/>
      <c r="AA797" s="101"/>
      <c r="AB797" s="1186"/>
      <c r="AC797" s="1448"/>
      <c r="AD797" s="1448"/>
      <c r="AE797" s="1448"/>
      <c r="AF797" s="1448"/>
    </row>
    <row r="798" spans="1:32" ht="18.75" customHeight="1">
      <c r="A798" s="1130"/>
      <c r="B798" s="88"/>
      <c r="C798" s="1194"/>
      <c r="D798" s="1193"/>
      <c r="E798" s="452"/>
      <c r="F798" s="1139" t="s">
        <v>1900</v>
      </c>
      <c r="G798" s="452" t="s">
        <v>2408</v>
      </c>
      <c r="H798" s="1404" t="s">
        <v>520</v>
      </c>
      <c r="I798" s="1191" t="s">
        <v>1900</v>
      </c>
      <c r="J798" s="1189" t="s">
        <v>2405</v>
      </c>
      <c r="K798" s="1189"/>
      <c r="L798" s="1159"/>
      <c r="M798" s="1159"/>
      <c r="N798" s="1159"/>
      <c r="O798" s="1159"/>
      <c r="P798" s="1190" t="s">
        <v>1900</v>
      </c>
      <c r="Q798" s="1189" t="s">
        <v>2404</v>
      </c>
      <c r="R798" s="1159"/>
      <c r="S798" s="1159"/>
      <c r="T798" s="1159"/>
      <c r="U798" s="1159"/>
      <c r="V798" s="1159"/>
      <c r="W798" s="1159"/>
      <c r="X798" s="1158"/>
      <c r="Y798" s="1187"/>
      <c r="Z798" s="101"/>
      <c r="AA798" s="101"/>
      <c r="AB798" s="1186"/>
      <c r="AC798" s="1448"/>
      <c r="AD798" s="1448"/>
      <c r="AE798" s="1448"/>
      <c r="AF798" s="1448"/>
    </row>
    <row r="799" spans="1:32" ht="18.75" customHeight="1">
      <c r="A799" s="1130"/>
      <c r="B799" s="88"/>
      <c r="C799" s="1194"/>
      <c r="D799" s="1193"/>
      <c r="E799" s="452"/>
      <c r="F799" s="1128"/>
      <c r="G799" s="452"/>
      <c r="H799" s="1403"/>
      <c r="I799" s="1126" t="s">
        <v>1900</v>
      </c>
      <c r="J799" s="1124" t="s">
        <v>2403</v>
      </c>
      <c r="K799" s="1157"/>
      <c r="L799" s="1157"/>
      <c r="M799" s="1157"/>
      <c r="N799" s="1157"/>
      <c r="O799" s="1157"/>
      <c r="P799" s="1157"/>
      <c r="Q799" s="1142"/>
      <c r="R799" s="1157"/>
      <c r="S799" s="1157"/>
      <c r="T799" s="1157"/>
      <c r="U799" s="1157"/>
      <c r="V799" s="1157"/>
      <c r="W799" s="1157"/>
      <c r="X799" s="1156"/>
      <c r="Y799" s="1187"/>
      <c r="Z799" s="101"/>
      <c r="AA799" s="101"/>
      <c r="AB799" s="1186"/>
      <c r="AC799" s="1448"/>
      <c r="AD799" s="1448"/>
      <c r="AE799" s="1448"/>
      <c r="AF799" s="1448"/>
    </row>
    <row r="800" spans="1:32" ht="18.75" customHeight="1">
      <c r="A800" s="1130"/>
      <c r="B800" s="88"/>
      <c r="C800" s="1194"/>
      <c r="D800" s="1193"/>
      <c r="E800" s="452"/>
      <c r="F800" s="1128"/>
      <c r="G800" s="452"/>
      <c r="H800" s="1404" t="s">
        <v>210</v>
      </c>
      <c r="I800" s="1191" t="s">
        <v>1900</v>
      </c>
      <c r="J800" s="1189" t="s">
        <v>2402</v>
      </c>
      <c r="K800" s="1188"/>
      <c r="L800" s="1203"/>
      <c r="M800" s="1190" t="s">
        <v>1900</v>
      </c>
      <c r="N800" s="1189" t="s">
        <v>2401</v>
      </c>
      <c r="O800" s="1159"/>
      <c r="P800" s="1159"/>
      <c r="Q800" s="1190" t="s">
        <v>1900</v>
      </c>
      <c r="R800" s="1189" t="s">
        <v>2400</v>
      </c>
      <c r="S800" s="1159"/>
      <c r="T800" s="1159"/>
      <c r="U800" s="1159"/>
      <c r="V800" s="1159"/>
      <c r="W800" s="1159"/>
      <c r="X800" s="1158"/>
      <c r="Y800" s="1187"/>
      <c r="Z800" s="101"/>
      <c r="AA800" s="101"/>
      <c r="AB800" s="1186"/>
      <c r="AC800" s="1448"/>
      <c r="AD800" s="1448"/>
      <c r="AE800" s="1448"/>
      <c r="AF800" s="1448"/>
    </row>
    <row r="801" spans="1:32" ht="18.75" customHeight="1">
      <c r="A801" s="1130"/>
      <c r="B801" s="88"/>
      <c r="C801" s="1194"/>
      <c r="D801" s="1193"/>
      <c r="E801" s="452"/>
      <c r="F801" s="1128"/>
      <c r="G801" s="452"/>
      <c r="H801" s="1403"/>
      <c r="I801" s="1126" t="s">
        <v>1900</v>
      </c>
      <c r="J801" s="1124" t="s">
        <v>2399</v>
      </c>
      <c r="K801" s="1157"/>
      <c r="L801" s="1157"/>
      <c r="M801" s="1157"/>
      <c r="N801" s="1157"/>
      <c r="O801" s="1157"/>
      <c r="P801" s="1157"/>
      <c r="Q801" s="1125" t="s">
        <v>1900</v>
      </c>
      <c r="R801" s="1124" t="s">
        <v>2398</v>
      </c>
      <c r="S801" s="1142"/>
      <c r="T801" s="1157"/>
      <c r="U801" s="1157"/>
      <c r="V801" s="1157"/>
      <c r="W801" s="1157"/>
      <c r="X801" s="1156"/>
      <c r="Y801" s="1187"/>
      <c r="Z801" s="101"/>
      <c r="AA801" s="101"/>
      <c r="AB801" s="1186"/>
      <c r="AC801" s="1448"/>
      <c r="AD801" s="1448"/>
      <c r="AE801" s="1448"/>
      <c r="AF801" s="1448"/>
    </row>
    <row r="802" spans="1:32" ht="18.75" customHeight="1">
      <c r="A802" s="1130"/>
      <c r="B802" s="88"/>
      <c r="C802" s="1194"/>
      <c r="D802" s="1193"/>
      <c r="E802" s="452"/>
      <c r="F802" s="1128"/>
      <c r="G802" s="452"/>
      <c r="H802" s="1043" t="s">
        <v>240</v>
      </c>
      <c r="I802" s="1126" t="s">
        <v>1900</v>
      </c>
      <c r="J802" s="1124" t="s">
        <v>2330</v>
      </c>
      <c r="K802" s="1123"/>
      <c r="L802" s="1125" t="s">
        <v>1900</v>
      </c>
      <c r="M802" s="1124" t="s">
        <v>2329</v>
      </c>
      <c r="N802" s="1145"/>
      <c r="O802" s="1145"/>
      <c r="P802" s="1145"/>
      <c r="Q802" s="1145"/>
      <c r="R802" s="1145"/>
      <c r="S802" s="1145"/>
      <c r="T802" s="1145"/>
      <c r="U802" s="1145"/>
      <c r="V802" s="1145"/>
      <c r="W802" s="1145"/>
      <c r="X802" s="1202"/>
      <c r="Y802" s="1187"/>
      <c r="Z802" s="101"/>
      <c r="AA802" s="101"/>
      <c r="AB802" s="1186"/>
      <c r="AC802" s="1448"/>
      <c r="AD802" s="1448"/>
      <c r="AE802" s="1448"/>
      <c r="AF802" s="1448"/>
    </row>
    <row r="803" spans="1:32" ht="18.75" customHeight="1">
      <c r="A803" s="1130"/>
      <c r="B803" s="88"/>
      <c r="C803" s="1194"/>
      <c r="D803" s="1193"/>
      <c r="E803" s="452"/>
      <c r="F803" s="1128"/>
      <c r="G803" s="452"/>
      <c r="H803" s="1041" t="s">
        <v>233</v>
      </c>
      <c r="I803" s="1136" t="s">
        <v>1900</v>
      </c>
      <c r="J803" s="1122" t="s">
        <v>2330</v>
      </c>
      <c r="K803" s="1122"/>
      <c r="L803" s="1135" t="s">
        <v>1900</v>
      </c>
      <c r="M803" s="1122" t="s">
        <v>2336</v>
      </c>
      <c r="N803" s="1122"/>
      <c r="O803" s="1135" t="s">
        <v>1900</v>
      </c>
      <c r="P803" s="1122" t="s">
        <v>2335</v>
      </c>
      <c r="Q803" s="1132"/>
      <c r="R803" s="1145"/>
      <c r="S803" s="1145"/>
      <c r="T803" s="1145"/>
      <c r="U803" s="1145"/>
      <c r="V803" s="1145"/>
      <c r="W803" s="1145"/>
      <c r="X803" s="1202"/>
      <c r="Y803" s="1187"/>
      <c r="Z803" s="101"/>
      <c r="AA803" s="101"/>
      <c r="AB803" s="1186"/>
      <c r="AC803" s="1448"/>
      <c r="AD803" s="1448"/>
      <c r="AE803" s="1448"/>
      <c r="AF803" s="1448"/>
    </row>
    <row r="804" spans="1:32" ht="18.75" customHeight="1">
      <c r="A804" s="1130"/>
      <c r="B804" s="88"/>
      <c r="C804" s="1194"/>
      <c r="D804" s="1193"/>
      <c r="E804" s="452"/>
      <c r="F804" s="1128"/>
      <c r="G804" s="452"/>
      <c r="H804" s="1041" t="s">
        <v>508</v>
      </c>
      <c r="I804" s="1136" t="s">
        <v>1900</v>
      </c>
      <c r="J804" s="1122" t="s">
        <v>2330</v>
      </c>
      <c r="K804" s="1122"/>
      <c r="L804" s="1135" t="s">
        <v>1900</v>
      </c>
      <c r="M804" s="1122" t="s">
        <v>2336</v>
      </c>
      <c r="N804" s="1122"/>
      <c r="O804" s="1135" t="s">
        <v>1900</v>
      </c>
      <c r="P804" s="1122" t="s">
        <v>2335</v>
      </c>
      <c r="Q804" s="1132"/>
      <c r="R804" s="1122"/>
      <c r="S804" s="1122"/>
      <c r="T804" s="1122"/>
      <c r="U804" s="1122"/>
      <c r="V804" s="1122"/>
      <c r="W804" s="1122"/>
      <c r="X804" s="1121"/>
      <c r="Y804" s="1187"/>
      <c r="Z804" s="101"/>
      <c r="AA804" s="101"/>
      <c r="AB804" s="1186"/>
      <c r="AC804" s="1448"/>
      <c r="AD804" s="1448"/>
      <c r="AE804" s="1448"/>
      <c r="AF804" s="1448"/>
    </row>
    <row r="805" spans="1:32" ht="18.75" customHeight="1">
      <c r="A805" s="1130"/>
      <c r="B805" s="88"/>
      <c r="C805" s="1194"/>
      <c r="D805" s="1193"/>
      <c r="E805" s="452"/>
      <c r="F805" s="1128"/>
      <c r="G805" s="452"/>
      <c r="H805" s="1046" t="s">
        <v>1059</v>
      </c>
      <c r="I805" s="1126" t="s">
        <v>1900</v>
      </c>
      <c r="J805" s="1124" t="s">
        <v>2330</v>
      </c>
      <c r="K805" s="1123"/>
      <c r="L805" s="1125" t="s">
        <v>1900</v>
      </c>
      <c r="M805" s="1124" t="s">
        <v>2329</v>
      </c>
      <c r="N805" s="1145"/>
      <c r="O805" s="1145"/>
      <c r="P805" s="1145"/>
      <c r="Q805" s="1145"/>
      <c r="R805" s="1145"/>
      <c r="S805" s="1145"/>
      <c r="T805" s="1145"/>
      <c r="U805" s="1145"/>
      <c r="V805" s="1145"/>
      <c r="W805" s="1145"/>
      <c r="X805" s="1202"/>
      <c r="Y805" s="1187"/>
      <c r="Z805" s="101"/>
      <c r="AA805" s="101"/>
      <c r="AB805" s="1186"/>
      <c r="AC805" s="1448"/>
      <c r="AD805" s="1448"/>
      <c r="AE805" s="1448"/>
      <c r="AF805" s="1448"/>
    </row>
    <row r="806" spans="1:32" ht="18.75" customHeight="1">
      <c r="A806" s="1130"/>
      <c r="B806" s="88"/>
      <c r="C806" s="1194"/>
      <c r="D806" s="1193"/>
      <c r="E806" s="452"/>
      <c r="F806" s="1128"/>
      <c r="G806" s="452"/>
      <c r="H806" s="1041" t="s">
        <v>1241</v>
      </c>
      <c r="I806" s="1126" t="s">
        <v>1900</v>
      </c>
      <c r="J806" s="1124" t="s">
        <v>2330</v>
      </c>
      <c r="K806" s="1123"/>
      <c r="L806" s="1125" t="s">
        <v>1900</v>
      </c>
      <c r="M806" s="1124" t="s">
        <v>2329</v>
      </c>
      <c r="N806" s="1145"/>
      <c r="O806" s="1145"/>
      <c r="P806" s="1145"/>
      <c r="Q806" s="1145"/>
      <c r="R806" s="1145"/>
      <c r="S806" s="1145"/>
      <c r="T806" s="1145"/>
      <c r="U806" s="1145"/>
      <c r="V806" s="1145"/>
      <c r="W806" s="1145"/>
      <c r="X806" s="1202"/>
      <c r="Y806" s="1187"/>
      <c r="Z806" s="101"/>
      <c r="AA806" s="101"/>
      <c r="AB806" s="1186"/>
      <c r="AC806" s="1448"/>
      <c r="AD806" s="1448"/>
      <c r="AE806" s="1448"/>
      <c r="AF806" s="1448"/>
    </row>
    <row r="807" spans="1:32" ht="18.75" customHeight="1">
      <c r="A807" s="1130"/>
      <c r="B807" s="88"/>
      <c r="C807" s="1194"/>
      <c r="D807" s="1193"/>
      <c r="E807" s="452"/>
      <c r="F807" s="1128"/>
      <c r="G807" s="452"/>
      <c r="H807" s="1041" t="s">
        <v>1058</v>
      </c>
      <c r="I807" s="1126" t="s">
        <v>1900</v>
      </c>
      <c r="J807" s="1124" t="s">
        <v>2330</v>
      </c>
      <c r="K807" s="1123"/>
      <c r="L807" s="1125" t="s">
        <v>1900</v>
      </c>
      <c r="M807" s="1124" t="s">
        <v>2329</v>
      </c>
      <c r="N807" s="1145"/>
      <c r="O807" s="1145"/>
      <c r="P807" s="1145"/>
      <c r="Q807" s="1145"/>
      <c r="R807" s="1145"/>
      <c r="S807" s="1145"/>
      <c r="T807" s="1145"/>
      <c r="U807" s="1145"/>
      <c r="V807" s="1145"/>
      <c r="W807" s="1145"/>
      <c r="X807" s="1202"/>
      <c r="Y807" s="1187"/>
      <c r="Z807" s="101"/>
      <c r="AA807" s="101"/>
      <c r="AB807" s="1186"/>
      <c r="AC807" s="1448"/>
      <c r="AD807" s="1448"/>
      <c r="AE807" s="1448"/>
      <c r="AF807" s="1448"/>
    </row>
    <row r="808" spans="1:32" ht="18.75" customHeight="1">
      <c r="A808" s="1130"/>
      <c r="B808" s="88"/>
      <c r="C808" s="1194"/>
      <c r="D808" s="1193"/>
      <c r="E808" s="452"/>
      <c r="F808" s="1128"/>
      <c r="G808" s="452"/>
      <c r="H808" s="1041" t="s">
        <v>1100</v>
      </c>
      <c r="I808" s="1126" t="s">
        <v>1900</v>
      </c>
      <c r="J808" s="1124" t="s">
        <v>2330</v>
      </c>
      <c r="K808" s="1123"/>
      <c r="L808" s="1125" t="s">
        <v>1900</v>
      </c>
      <c r="M808" s="1124" t="s">
        <v>2329</v>
      </c>
      <c r="N808" s="1145"/>
      <c r="O808" s="1145"/>
      <c r="P808" s="1145"/>
      <c r="Q808" s="1145"/>
      <c r="R808" s="1145"/>
      <c r="S808" s="1145"/>
      <c r="T808" s="1145"/>
      <c r="U808" s="1145"/>
      <c r="V808" s="1145"/>
      <c r="W808" s="1145"/>
      <c r="X808" s="1202"/>
      <c r="Y808" s="1187"/>
      <c r="Z808" s="101"/>
      <c r="AA808" s="101"/>
      <c r="AB808" s="1186"/>
      <c r="AC808" s="1448"/>
      <c r="AD808" s="1448"/>
      <c r="AE808" s="1448"/>
      <c r="AF808" s="1448"/>
    </row>
    <row r="809" spans="1:32" ht="18.75" customHeight="1">
      <c r="A809" s="1130"/>
      <c r="B809" s="88"/>
      <c r="C809" s="1194"/>
      <c r="D809" s="1193"/>
      <c r="E809" s="452"/>
      <c r="F809" s="1128"/>
      <c r="G809" s="452"/>
      <c r="H809" s="1041" t="s">
        <v>235</v>
      </c>
      <c r="I809" s="1136" t="s">
        <v>1900</v>
      </c>
      <c r="J809" s="1122" t="s">
        <v>2330</v>
      </c>
      <c r="K809" s="1122"/>
      <c r="L809" s="1135" t="s">
        <v>1900</v>
      </c>
      <c r="M809" s="1122" t="s">
        <v>2377</v>
      </c>
      <c r="N809" s="1122"/>
      <c r="O809" s="1135" t="s">
        <v>1900</v>
      </c>
      <c r="P809" s="1122" t="s">
        <v>2376</v>
      </c>
      <c r="Q809" s="1134"/>
      <c r="R809" s="1135" t="s">
        <v>1900</v>
      </c>
      <c r="S809" s="1122" t="s">
        <v>2378</v>
      </c>
      <c r="T809" s="1122"/>
      <c r="U809" s="1122"/>
      <c r="V809" s="1122"/>
      <c r="W809" s="1122"/>
      <c r="X809" s="1121"/>
      <c r="Y809" s="1187"/>
      <c r="Z809" s="101"/>
      <c r="AA809" s="101"/>
      <c r="AB809" s="1186"/>
      <c r="AC809" s="1448"/>
      <c r="AD809" s="1448"/>
      <c r="AE809" s="1448"/>
      <c r="AF809" s="1448"/>
    </row>
    <row r="810" spans="1:32" ht="18.75" customHeight="1">
      <c r="A810" s="1130"/>
      <c r="B810" s="88"/>
      <c r="C810" s="1194"/>
      <c r="D810" s="1193"/>
      <c r="E810" s="452"/>
      <c r="F810" s="1128"/>
      <c r="G810" s="452"/>
      <c r="H810" s="1046" t="s">
        <v>286</v>
      </c>
      <c r="I810" s="1136" t="s">
        <v>1900</v>
      </c>
      <c r="J810" s="1122" t="s">
        <v>2330</v>
      </c>
      <c r="K810" s="1122"/>
      <c r="L810" s="1135" t="s">
        <v>1900</v>
      </c>
      <c r="M810" s="1122" t="s">
        <v>2377</v>
      </c>
      <c r="N810" s="1122"/>
      <c r="O810" s="1135" t="s">
        <v>1900</v>
      </c>
      <c r="P810" s="1122" t="s">
        <v>2376</v>
      </c>
      <c r="Q810" s="1134"/>
      <c r="R810" s="1135" t="s">
        <v>1900</v>
      </c>
      <c r="S810" s="1122" t="s">
        <v>2375</v>
      </c>
      <c r="T810" s="1145"/>
      <c r="U810" s="1145"/>
      <c r="V810" s="1145"/>
      <c r="W810" s="1145"/>
      <c r="X810" s="1202"/>
      <c r="Y810" s="1187"/>
      <c r="Z810" s="101"/>
      <c r="AA810" s="101"/>
      <c r="AB810" s="1186"/>
      <c r="AC810" s="1448"/>
      <c r="AD810" s="1448"/>
      <c r="AE810" s="1448"/>
      <c r="AF810" s="1448"/>
    </row>
    <row r="811" spans="1:32" ht="18.75" customHeight="1">
      <c r="A811" s="1130"/>
      <c r="B811" s="88"/>
      <c r="C811" s="1194"/>
      <c r="D811" s="1193"/>
      <c r="E811" s="452"/>
      <c r="F811" s="1128"/>
      <c r="G811" s="452"/>
      <c r="H811" s="1192" t="s">
        <v>2374</v>
      </c>
      <c r="I811" s="1191" t="s">
        <v>1900</v>
      </c>
      <c r="J811" s="1189" t="s">
        <v>2373</v>
      </c>
      <c r="K811" s="1189"/>
      <c r="L811" s="1190" t="s">
        <v>1900</v>
      </c>
      <c r="M811" s="1189" t="s">
        <v>2372</v>
      </c>
      <c r="N811" s="1189"/>
      <c r="O811" s="1190" t="s">
        <v>1900</v>
      </c>
      <c r="P811" s="1189" t="s">
        <v>2371</v>
      </c>
      <c r="Q811" s="1144"/>
      <c r="R811" s="1190"/>
      <c r="S811" s="1189"/>
      <c r="T811" s="1188"/>
      <c r="U811" s="1188"/>
      <c r="V811" s="1188"/>
      <c r="W811" s="1188"/>
      <c r="X811" s="1201"/>
      <c r="Y811" s="1187"/>
      <c r="Z811" s="101"/>
      <c r="AA811" s="101"/>
      <c r="AB811" s="1186"/>
      <c r="AC811" s="1449"/>
      <c r="AD811" s="1449"/>
      <c r="AE811" s="1449"/>
      <c r="AF811" s="1449"/>
    </row>
    <row r="812" spans="1:32" ht="18.75" customHeight="1">
      <c r="A812" s="91"/>
      <c r="B812" s="1054"/>
      <c r="C812" s="1185"/>
      <c r="D812" s="1184"/>
      <c r="E812" s="1119"/>
      <c r="F812" s="442"/>
      <c r="G812" s="1119"/>
      <c r="H812" s="1183" t="s">
        <v>2370</v>
      </c>
      <c r="I812" s="1182" t="s">
        <v>1900</v>
      </c>
      <c r="J812" s="1180" t="s">
        <v>2330</v>
      </c>
      <c r="K812" s="1180"/>
      <c r="L812" s="1181" t="s">
        <v>1900</v>
      </c>
      <c r="M812" s="1180" t="s">
        <v>2329</v>
      </c>
      <c r="N812" s="1180"/>
      <c r="O812" s="1180"/>
      <c r="P812" s="1180"/>
      <c r="Q812" s="1179"/>
      <c r="R812" s="1179"/>
      <c r="S812" s="1179"/>
      <c r="T812" s="1180"/>
      <c r="U812" s="1180"/>
      <c r="V812" s="1180"/>
      <c r="W812" s="1180"/>
      <c r="X812" s="1200"/>
      <c r="Y812" s="1177"/>
      <c r="Z812" s="1176"/>
      <c r="AA812" s="1176"/>
      <c r="AB812" s="1175"/>
      <c r="AC812" s="1450"/>
      <c r="AD812" s="1450"/>
      <c r="AE812" s="1450"/>
      <c r="AF812" s="1450"/>
    </row>
    <row r="813" spans="1:32" ht="18.75" customHeight="1">
      <c r="A813" s="41"/>
      <c r="B813" s="301"/>
      <c r="C813" s="1199"/>
      <c r="D813" s="1198"/>
      <c r="E813" s="1152"/>
      <c r="F813" s="1053"/>
      <c r="G813" s="1152"/>
      <c r="H813" s="1402" t="s">
        <v>203</v>
      </c>
      <c r="I813" s="1169" t="s">
        <v>1900</v>
      </c>
      <c r="J813" s="22" t="s">
        <v>2397</v>
      </c>
      <c r="K813" s="1055"/>
      <c r="L813" s="7"/>
      <c r="M813" s="1197" t="s">
        <v>1900</v>
      </c>
      <c r="N813" s="22" t="s">
        <v>2396</v>
      </c>
      <c r="O813" s="7"/>
      <c r="P813" s="7"/>
      <c r="Q813" s="1197" t="s">
        <v>1900</v>
      </c>
      <c r="R813" s="22" t="s">
        <v>2395</v>
      </c>
      <c r="S813" s="7"/>
      <c r="T813" s="7"/>
      <c r="U813" s="1197" t="s">
        <v>1900</v>
      </c>
      <c r="V813" s="22" t="s">
        <v>2394</v>
      </c>
      <c r="W813" s="7"/>
      <c r="X813" s="4"/>
      <c r="Y813" s="1169" t="s">
        <v>1900</v>
      </c>
      <c r="Z813" s="22" t="s">
        <v>2393</v>
      </c>
      <c r="AA813" s="22"/>
      <c r="AB813" s="1196"/>
      <c r="AC813" s="1446"/>
      <c r="AD813" s="1446"/>
      <c r="AE813" s="1446"/>
      <c r="AF813" s="1446"/>
    </row>
    <row r="814" spans="1:32" ht="18.75" customHeight="1">
      <c r="A814" s="1130"/>
      <c r="B814" s="88"/>
      <c r="C814" s="1194"/>
      <c r="D814" s="1193"/>
      <c r="E814" s="452"/>
      <c r="F814" s="1128"/>
      <c r="G814" s="452"/>
      <c r="H814" s="1403"/>
      <c r="I814" s="1126" t="s">
        <v>1900</v>
      </c>
      <c r="J814" s="1124" t="s">
        <v>2392</v>
      </c>
      <c r="K814" s="1123"/>
      <c r="L814" s="1142"/>
      <c r="M814" s="1125" t="s">
        <v>1900</v>
      </c>
      <c r="N814" s="1124" t="s">
        <v>2391</v>
      </c>
      <c r="O814" s="1142"/>
      <c r="P814" s="1142"/>
      <c r="Q814" s="1142"/>
      <c r="R814" s="1142"/>
      <c r="S814" s="1142"/>
      <c r="T814" s="1142"/>
      <c r="U814" s="1142"/>
      <c r="V814" s="1142"/>
      <c r="W814" s="1142"/>
      <c r="X814" s="1141"/>
      <c r="Y814" s="1139" t="s">
        <v>1900</v>
      </c>
      <c r="Z814" s="2" t="s">
        <v>2390</v>
      </c>
      <c r="AA814" s="101"/>
      <c r="AB814" s="1186"/>
      <c r="AC814" s="1447"/>
      <c r="AD814" s="1447"/>
      <c r="AE814" s="1447"/>
      <c r="AF814" s="1447"/>
    </row>
    <row r="815" spans="1:32" ht="18.75" customHeight="1">
      <c r="A815" s="1130"/>
      <c r="B815" s="88"/>
      <c r="C815" s="1194"/>
      <c r="D815" s="1193"/>
      <c r="E815" s="452"/>
      <c r="F815" s="1128"/>
      <c r="G815" s="452"/>
      <c r="H815" s="1404" t="s">
        <v>197</v>
      </c>
      <c r="I815" s="1191" t="s">
        <v>1900</v>
      </c>
      <c r="J815" s="1189" t="s">
        <v>2330</v>
      </c>
      <c r="K815" s="1189"/>
      <c r="L815" s="1144"/>
      <c r="M815" s="1190" t="s">
        <v>1900</v>
      </c>
      <c r="N815" s="1189" t="s">
        <v>2389</v>
      </c>
      <c r="O815" s="1189"/>
      <c r="P815" s="1144"/>
      <c r="Q815" s="1190" t="s">
        <v>1900</v>
      </c>
      <c r="R815" s="1144" t="s">
        <v>2388</v>
      </c>
      <c r="S815" s="1144"/>
      <c r="T815" s="1144"/>
      <c r="U815" s="1190" t="s">
        <v>1900</v>
      </c>
      <c r="V815" s="1144" t="s">
        <v>2387</v>
      </c>
      <c r="W815" s="1159"/>
      <c r="X815" s="1158"/>
      <c r="Y815" s="1187"/>
      <c r="Z815" s="101"/>
      <c r="AA815" s="101"/>
      <c r="AB815" s="1186"/>
      <c r="AC815" s="1448"/>
      <c r="AD815" s="1448"/>
      <c r="AE815" s="1448"/>
      <c r="AF815" s="1448"/>
    </row>
    <row r="816" spans="1:32" ht="18.75" customHeight="1">
      <c r="A816" s="1130"/>
      <c r="B816" s="88"/>
      <c r="C816" s="1194"/>
      <c r="D816" s="1193"/>
      <c r="E816" s="452"/>
      <c r="F816" s="1128"/>
      <c r="G816" s="452"/>
      <c r="H816" s="1403"/>
      <c r="I816" s="1126" t="s">
        <v>1900</v>
      </c>
      <c r="J816" s="1142" t="s">
        <v>2386</v>
      </c>
      <c r="K816" s="1124"/>
      <c r="L816" s="1142"/>
      <c r="M816" s="1125" t="s">
        <v>1900</v>
      </c>
      <c r="N816" s="1124" t="s">
        <v>2385</v>
      </c>
      <c r="O816" s="1124"/>
      <c r="P816" s="1142"/>
      <c r="Q816" s="1142"/>
      <c r="R816" s="1142"/>
      <c r="S816" s="1142"/>
      <c r="T816" s="1142"/>
      <c r="U816" s="1142"/>
      <c r="V816" s="1142"/>
      <c r="W816" s="1157"/>
      <c r="X816" s="1156"/>
      <c r="Y816" s="1187"/>
      <c r="Z816" s="101"/>
      <c r="AA816" s="101"/>
      <c r="AB816" s="1186"/>
      <c r="AC816" s="1448"/>
      <c r="AD816" s="1448"/>
      <c r="AE816" s="1448"/>
      <c r="AF816" s="1448"/>
    </row>
    <row r="817" spans="1:32" ht="18.75" customHeight="1">
      <c r="A817" s="1130"/>
      <c r="B817" s="88"/>
      <c r="C817" s="1194"/>
      <c r="D817" s="1193"/>
      <c r="E817" s="452"/>
      <c r="F817" s="1128"/>
      <c r="G817" s="452"/>
      <c r="H817" s="1041" t="s">
        <v>204</v>
      </c>
      <c r="I817" s="1136" t="s">
        <v>1900</v>
      </c>
      <c r="J817" s="1122" t="s">
        <v>2341</v>
      </c>
      <c r="K817" s="1145"/>
      <c r="L817" s="1195"/>
      <c r="M817" s="1135" t="s">
        <v>1900</v>
      </c>
      <c r="N817" s="1122" t="s">
        <v>2340</v>
      </c>
      <c r="O817" s="1145"/>
      <c r="P817" s="1145"/>
      <c r="Q817" s="1134"/>
      <c r="R817" s="1134"/>
      <c r="S817" s="1134"/>
      <c r="T817" s="1134"/>
      <c r="U817" s="1134"/>
      <c r="V817" s="1134"/>
      <c r="W817" s="1134"/>
      <c r="X817" s="1133"/>
      <c r="Y817" s="1187"/>
      <c r="Z817" s="101"/>
      <c r="AA817" s="101"/>
      <c r="AB817" s="1186"/>
      <c r="AC817" s="1448"/>
      <c r="AD817" s="1448"/>
      <c r="AE817" s="1448"/>
      <c r="AF817" s="1448"/>
    </row>
    <row r="818" spans="1:32" ht="18.75" customHeight="1">
      <c r="A818" s="1130"/>
      <c r="B818" s="88"/>
      <c r="C818" s="1194"/>
      <c r="D818" s="1193"/>
      <c r="E818" s="452"/>
      <c r="F818" s="1128"/>
      <c r="G818" s="452"/>
      <c r="H818" s="1041" t="s">
        <v>216</v>
      </c>
      <c r="I818" s="1136" t="s">
        <v>1900</v>
      </c>
      <c r="J818" s="1122" t="s">
        <v>2384</v>
      </c>
      <c r="K818" s="1145"/>
      <c r="L818" s="1195"/>
      <c r="M818" s="1135" t="s">
        <v>1900</v>
      </c>
      <c r="N818" s="1122" t="s">
        <v>2383</v>
      </c>
      <c r="O818" s="1132"/>
      <c r="P818" s="1145"/>
      <c r="Q818" s="1134"/>
      <c r="R818" s="1134"/>
      <c r="S818" s="1134"/>
      <c r="T818" s="1134"/>
      <c r="U818" s="1134"/>
      <c r="V818" s="1134"/>
      <c r="W818" s="1134"/>
      <c r="X818" s="1133"/>
      <c r="Y818" s="1187"/>
      <c r="Z818" s="101"/>
      <c r="AA818" s="101"/>
      <c r="AB818" s="1186"/>
      <c r="AC818" s="1448"/>
      <c r="AD818" s="1448"/>
      <c r="AE818" s="1448"/>
      <c r="AF818" s="1448"/>
    </row>
    <row r="819" spans="1:32" ht="18.75" customHeight="1">
      <c r="A819" s="1130"/>
      <c r="B819" s="88"/>
      <c r="C819" s="1194"/>
      <c r="D819" s="1193"/>
      <c r="E819" s="452"/>
      <c r="F819" s="1128"/>
      <c r="G819" s="452"/>
      <c r="H819" s="1041" t="s">
        <v>1063</v>
      </c>
      <c r="I819" s="1136" t="s">
        <v>1900</v>
      </c>
      <c r="J819" s="1122" t="s">
        <v>2384</v>
      </c>
      <c r="K819" s="1145"/>
      <c r="L819" s="1195"/>
      <c r="M819" s="1135" t="s">
        <v>1900</v>
      </c>
      <c r="N819" s="1122" t="s">
        <v>2383</v>
      </c>
      <c r="O819" s="1132"/>
      <c r="P819" s="1145"/>
      <c r="Q819" s="1132"/>
      <c r="R819" s="1132"/>
      <c r="S819" s="1132"/>
      <c r="T819" s="1132"/>
      <c r="U819" s="1132"/>
      <c r="V819" s="1132"/>
      <c r="W819" s="1132"/>
      <c r="X819" s="1131"/>
      <c r="Y819" s="1187"/>
      <c r="Z819" s="101"/>
      <c r="AA819" s="101"/>
      <c r="AB819" s="1186"/>
      <c r="AC819" s="1448"/>
      <c r="AD819" s="1448"/>
      <c r="AE819" s="1448"/>
      <c r="AF819" s="1448"/>
    </row>
    <row r="820" spans="1:32" ht="18.75" customHeight="1">
      <c r="A820" s="1130"/>
      <c r="B820" s="88"/>
      <c r="C820" s="1194"/>
      <c r="D820" s="1193"/>
      <c r="E820" s="452"/>
      <c r="F820" s="1128"/>
      <c r="G820" s="452"/>
      <c r="H820" s="1405" t="s">
        <v>1066</v>
      </c>
      <c r="I820" s="1417" t="s">
        <v>1900</v>
      </c>
      <c r="J820" s="1413" t="s">
        <v>2330</v>
      </c>
      <c r="K820" s="1413"/>
      <c r="L820" s="1410" t="s">
        <v>1900</v>
      </c>
      <c r="M820" s="1413" t="s">
        <v>2329</v>
      </c>
      <c r="N820" s="1413"/>
      <c r="O820" s="1144"/>
      <c r="P820" s="1144"/>
      <c r="Q820" s="1144"/>
      <c r="R820" s="1144"/>
      <c r="S820" s="1144"/>
      <c r="T820" s="1144"/>
      <c r="U820" s="1144"/>
      <c r="V820" s="1144"/>
      <c r="W820" s="1144"/>
      <c r="X820" s="1143"/>
      <c r="Y820" s="1187"/>
      <c r="Z820" s="101"/>
      <c r="AA820" s="101"/>
      <c r="AB820" s="1186"/>
      <c r="AC820" s="1448"/>
      <c r="AD820" s="1448"/>
      <c r="AE820" s="1448"/>
      <c r="AF820" s="1448"/>
    </row>
    <row r="821" spans="1:32" ht="18.75" customHeight="1">
      <c r="A821" s="1130"/>
      <c r="B821" s="88"/>
      <c r="C821" s="1194"/>
      <c r="D821" s="1193"/>
      <c r="E821" s="452"/>
      <c r="F821" s="1128"/>
      <c r="G821" s="452"/>
      <c r="H821" s="1406"/>
      <c r="I821" s="1419"/>
      <c r="J821" s="1415"/>
      <c r="K821" s="1415"/>
      <c r="L821" s="1412"/>
      <c r="M821" s="1415"/>
      <c r="N821" s="1415"/>
      <c r="O821" s="1142"/>
      <c r="P821" s="1142"/>
      <c r="Q821" s="1142"/>
      <c r="R821" s="1142"/>
      <c r="S821" s="1142"/>
      <c r="T821" s="1142"/>
      <c r="U821" s="1142"/>
      <c r="V821" s="1142"/>
      <c r="W821" s="1142"/>
      <c r="X821" s="1141"/>
      <c r="Y821" s="1187"/>
      <c r="Z821" s="101"/>
      <c r="AA821" s="101"/>
      <c r="AB821" s="1186"/>
      <c r="AC821" s="1448"/>
      <c r="AD821" s="1448"/>
      <c r="AE821" s="1448"/>
      <c r="AF821" s="1448"/>
    </row>
    <row r="822" spans="1:32" ht="18.75" customHeight="1">
      <c r="A822" s="1130"/>
      <c r="B822" s="88"/>
      <c r="C822" s="1194"/>
      <c r="D822" s="1193"/>
      <c r="E822" s="452"/>
      <c r="F822" s="1128"/>
      <c r="G822" s="452"/>
      <c r="H822" s="1041" t="s">
        <v>533</v>
      </c>
      <c r="I822" s="1136" t="s">
        <v>1900</v>
      </c>
      <c r="J822" s="1122" t="s">
        <v>2380</v>
      </c>
      <c r="K822" s="1145"/>
      <c r="L822" s="1195"/>
      <c r="M822" s="1135" t="s">
        <v>1900</v>
      </c>
      <c r="N822" s="1122" t="s">
        <v>2379</v>
      </c>
      <c r="O822" s="1132"/>
      <c r="P822" s="1134"/>
      <c r="Q822" s="1134"/>
      <c r="R822" s="1134"/>
      <c r="S822" s="1134"/>
      <c r="T822" s="1134"/>
      <c r="U822" s="1134"/>
      <c r="V822" s="1134"/>
      <c r="W822" s="1134"/>
      <c r="X822" s="1133"/>
      <c r="Y822" s="1187"/>
      <c r="Z822" s="101"/>
      <c r="AA822" s="101"/>
      <c r="AB822" s="1186"/>
      <c r="AC822" s="1448"/>
      <c r="AD822" s="1448"/>
      <c r="AE822" s="1448"/>
      <c r="AF822" s="1448"/>
    </row>
    <row r="823" spans="1:32" ht="18.75" customHeight="1">
      <c r="A823" s="1130"/>
      <c r="B823" s="88"/>
      <c r="C823" s="1194"/>
      <c r="D823" s="1193"/>
      <c r="E823" s="452"/>
      <c r="F823" s="1128"/>
      <c r="G823" s="452"/>
      <c r="H823" s="1041" t="s">
        <v>534</v>
      </c>
      <c r="I823" s="1136" t="s">
        <v>1900</v>
      </c>
      <c r="J823" s="1122" t="s">
        <v>2380</v>
      </c>
      <c r="K823" s="1145"/>
      <c r="L823" s="1195"/>
      <c r="M823" s="1135" t="s">
        <v>1900</v>
      </c>
      <c r="N823" s="1122" t="s">
        <v>2379</v>
      </c>
      <c r="O823" s="1132"/>
      <c r="P823" s="1134"/>
      <c r="Q823" s="1134"/>
      <c r="R823" s="1134"/>
      <c r="S823" s="1134"/>
      <c r="T823" s="1134"/>
      <c r="U823" s="1134"/>
      <c r="V823" s="1134"/>
      <c r="W823" s="1134"/>
      <c r="X823" s="1133"/>
      <c r="Y823" s="1187"/>
      <c r="Z823" s="101"/>
      <c r="AA823" s="101"/>
      <c r="AB823" s="1186"/>
      <c r="AC823" s="1448"/>
      <c r="AD823" s="1448"/>
      <c r="AE823" s="1448"/>
      <c r="AF823" s="1448"/>
    </row>
    <row r="824" spans="1:32" ht="18.75" customHeight="1">
      <c r="A824" s="1130"/>
      <c r="B824" s="88"/>
      <c r="C824" s="1194"/>
      <c r="D824" s="1193"/>
      <c r="E824" s="452"/>
      <c r="F824" s="1128"/>
      <c r="G824" s="452"/>
      <c r="H824" s="1041" t="s">
        <v>313</v>
      </c>
      <c r="I824" s="1126" t="s">
        <v>1900</v>
      </c>
      <c r="J824" s="1124" t="s">
        <v>2330</v>
      </c>
      <c r="K824" s="1123"/>
      <c r="L824" s="1125" t="s">
        <v>1900</v>
      </c>
      <c r="M824" s="1124" t="s">
        <v>2329</v>
      </c>
      <c r="N824" s="1145"/>
      <c r="O824" s="1134"/>
      <c r="P824" s="1134"/>
      <c r="Q824" s="1134"/>
      <c r="R824" s="1134"/>
      <c r="S824" s="1134"/>
      <c r="T824" s="1134"/>
      <c r="U824" s="1134"/>
      <c r="V824" s="1134"/>
      <c r="W824" s="1134"/>
      <c r="X824" s="1133"/>
      <c r="Y824" s="1187"/>
      <c r="Z824" s="101"/>
      <c r="AA824" s="101"/>
      <c r="AB824" s="1186"/>
      <c r="AC824" s="1448"/>
      <c r="AD824" s="1448"/>
      <c r="AE824" s="1448"/>
      <c r="AF824" s="1448"/>
    </row>
    <row r="825" spans="1:32" ht="18.75" customHeight="1">
      <c r="A825" s="1130"/>
      <c r="B825" s="88"/>
      <c r="C825" s="1194"/>
      <c r="D825" s="1193"/>
      <c r="E825" s="452"/>
      <c r="F825" s="1128"/>
      <c r="G825" s="452"/>
      <c r="H825" s="1041" t="s">
        <v>1060</v>
      </c>
      <c r="I825" s="1126" t="s">
        <v>1900</v>
      </c>
      <c r="J825" s="1124" t="s">
        <v>2330</v>
      </c>
      <c r="K825" s="1123"/>
      <c r="L825" s="1125" t="s">
        <v>1900</v>
      </c>
      <c r="M825" s="1124" t="s">
        <v>2329</v>
      </c>
      <c r="N825" s="1145"/>
      <c r="O825" s="1134"/>
      <c r="P825" s="1134"/>
      <c r="Q825" s="1134"/>
      <c r="R825" s="1134"/>
      <c r="S825" s="1134"/>
      <c r="T825" s="1134"/>
      <c r="U825" s="1134"/>
      <c r="V825" s="1134"/>
      <c r="W825" s="1134"/>
      <c r="X825" s="1133"/>
      <c r="Y825" s="1187"/>
      <c r="Z825" s="101"/>
      <c r="AA825" s="101"/>
      <c r="AB825" s="1186"/>
      <c r="AC825" s="1448"/>
      <c r="AD825" s="1448"/>
      <c r="AE825" s="1448"/>
      <c r="AF825" s="1448"/>
    </row>
    <row r="826" spans="1:32" ht="18.75" customHeight="1">
      <c r="A826" s="1139" t="s">
        <v>1900</v>
      </c>
      <c r="B826" s="88">
        <v>55</v>
      </c>
      <c r="C826" s="1194" t="s">
        <v>2407</v>
      </c>
      <c r="D826" s="1139" t="s">
        <v>1900</v>
      </c>
      <c r="E826" s="452" t="s">
        <v>2406</v>
      </c>
      <c r="F826" s="1128"/>
      <c r="G826" s="452"/>
      <c r="H826" s="1041" t="s">
        <v>229</v>
      </c>
      <c r="I826" s="1126" t="s">
        <v>1900</v>
      </c>
      <c r="J826" s="1124" t="s">
        <v>2330</v>
      </c>
      <c r="K826" s="1123"/>
      <c r="L826" s="1125" t="s">
        <v>1900</v>
      </c>
      <c r="M826" s="1124" t="s">
        <v>2329</v>
      </c>
      <c r="N826" s="1145"/>
      <c r="O826" s="1134"/>
      <c r="P826" s="1134"/>
      <c r="Q826" s="1134"/>
      <c r="R826" s="1134"/>
      <c r="S826" s="1134"/>
      <c r="T826" s="1134"/>
      <c r="U826" s="1134"/>
      <c r="V826" s="1134"/>
      <c r="W826" s="1134"/>
      <c r="X826" s="1133"/>
      <c r="Y826" s="1187"/>
      <c r="Z826" s="101"/>
      <c r="AA826" s="101"/>
      <c r="AB826" s="1186"/>
      <c r="AC826" s="1448"/>
      <c r="AD826" s="1448"/>
      <c r="AE826" s="1448"/>
      <c r="AF826" s="1448"/>
    </row>
    <row r="827" spans="1:32" ht="18.75" customHeight="1">
      <c r="A827" s="1130"/>
      <c r="B827" s="88"/>
      <c r="C827" s="1194"/>
      <c r="D827" s="1193"/>
      <c r="E827" s="452"/>
      <c r="F827" s="1128"/>
      <c r="G827" s="452"/>
      <c r="H827" s="1404" t="s">
        <v>520</v>
      </c>
      <c r="I827" s="1191" t="s">
        <v>1900</v>
      </c>
      <c r="J827" s="1189" t="s">
        <v>2405</v>
      </c>
      <c r="K827" s="1189"/>
      <c r="L827" s="1159"/>
      <c r="M827" s="1159"/>
      <c r="N827" s="1159"/>
      <c r="O827" s="1159"/>
      <c r="P827" s="1190" t="s">
        <v>1900</v>
      </c>
      <c r="Q827" s="1189" t="s">
        <v>2404</v>
      </c>
      <c r="R827" s="1159"/>
      <c r="S827" s="1159"/>
      <c r="T827" s="1159"/>
      <c r="U827" s="1159"/>
      <c r="V827" s="1159"/>
      <c r="W827" s="1159"/>
      <c r="X827" s="1158"/>
      <c r="Y827" s="1187"/>
      <c r="Z827" s="101"/>
      <c r="AA827" s="101"/>
      <c r="AB827" s="1186"/>
      <c r="AC827" s="1448"/>
      <c r="AD827" s="1448"/>
      <c r="AE827" s="1448"/>
      <c r="AF827" s="1448"/>
    </row>
    <row r="828" spans="1:32" ht="18.75" customHeight="1">
      <c r="A828" s="1130"/>
      <c r="B828" s="88"/>
      <c r="C828" s="1194"/>
      <c r="D828" s="1193"/>
      <c r="E828" s="452"/>
      <c r="F828" s="1128"/>
      <c r="G828" s="452"/>
      <c r="H828" s="1403"/>
      <c r="I828" s="1126" t="s">
        <v>1900</v>
      </c>
      <c r="J828" s="1124" t="s">
        <v>2403</v>
      </c>
      <c r="K828" s="1157"/>
      <c r="L828" s="1157"/>
      <c r="M828" s="1157"/>
      <c r="N828" s="1157"/>
      <c r="O828" s="1157"/>
      <c r="P828" s="1157"/>
      <c r="Q828" s="1142"/>
      <c r="R828" s="1157"/>
      <c r="S828" s="1157"/>
      <c r="T828" s="1157"/>
      <c r="U828" s="1157"/>
      <c r="V828" s="1157"/>
      <c r="W828" s="1157"/>
      <c r="X828" s="1156"/>
      <c r="Y828" s="1187"/>
      <c r="Z828" s="101"/>
      <c r="AA828" s="101"/>
      <c r="AB828" s="1186"/>
      <c r="AC828" s="1448"/>
      <c r="AD828" s="1448"/>
      <c r="AE828" s="1448"/>
      <c r="AF828" s="1448"/>
    </row>
    <row r="829" spans="1:32" ht="18.75" customHeight="1">
      <c r="A829" s="1130"/>
      <c r="B829" s="88"/>
      <c r="C829" s="1194"/>
      <c r="D829" s="1193"/>
      <c r="E829" s="452"/>
      <c r="F829" s="1128"/>
      <c r="G829" s="452"/>
      <c r="H829" s="1404" t="s">
        <v>210</v>
      </c>
      <c r="I829" s="1191" t="s">
        <v>1900</v>
      </c>
      <c r="J829" s="1189" t="s">
        <v>2402</v>
      </c>
      <c r="K829" s="1188"/>
      <c r="L829" s="1203"/>
      <c r="M829" s="1190" t="s">
        <v>1900</v>
      </c>
      <c r="N829" s="1189" t="s">
        <v>2401</v>
      </c>
      <c r="O829" s="1159"/>
      <c r="P829" s="1159"/>
      <c r="Q829" s="1190" t="s">
        <v>1900</v>
      </c>
      <c r="R829" s="1189" t="s">
        <v>2400</v>
      </c>
      <c r="S829" s="1159"/>
      <c r="T829" s="1159"/>
      <c r="U829" s="1159"/>
      <c r="V829" s="1159"/>
      <c r="W829" s="1159"/>
      <c r="X829" s="1158"/>
      <c r="Y829" s="1187"/>
      <c r="Z829" s="101"/>
      <c r="AA829" s="101"/>
      <c r="AB829" s="1186"/>
      <c r="AC829" s="1448"/>
      <c r="AD829" s="1448"/>
      <c r="AE829" s="1448"/>
      <c r="AF829" s="1448"/>
    </row>
    <row r="830" spans="1:32" ht="18.75" customHeight="1">
      <c r="A830" s="1130"/>
      <c r="B830" s="88"/>
      <c r="C830" s="1194"/>
      <c r="D830" s="1193"/>
      <c r="E830" s="452"/>
      <c r="F830" s="1128"/>
      <c r="G830" s="452"/>
      <c r="H830" s="1403"/>
      <c r="I830" s="1126" t="s">
        <v>1900</v>
      </c>
      <c r="J830" s="1124" t="s">
        <v>2399</v>
      </c>
      <c r="K830" s="1157"/>
      <c r="L830" s="1157"/>
      <c r="M830" s="1157"/>
      <c r="N830" s="1157"/>
      <c r="O830" s="1157"/>
      <c r="P830" s="1157"/>
      <c r="Q830" s="1125" t="s">
        <v>1900</v>
      </c>
      <c r="R830" s="1124" t="s">
        <v>2398</v>
      </c>
      <c r="S830" s="1142"/>
      <c r="T830" s="1157"/>
      <c r="U830" s="1157"/>
      <c r="V830" s="1157"/>
      <c r="W830" s="1157"/>
      <c r="X830" s="1156"/>
      <c r="Y830" s="1187"/>
      <c r="Z830" s="101"/>
      <c r="AA830" s="101"/>
      <c r="AB830" s="1186"/>
      <c r="AC830" s="1448"/>
      <c r="AD830" s="1448"/>
      <c r="AE830" s="1448"/>
      <c r="AF830" s="1448"/>
    </row>
    <row r="831" spans="1:32" ht="18.75" customHeight="1">
      <c r="A831" s="1130"/>
      <c r="B831" s="88"/>
      <c r="C831" s="1194"/>
      <c r="D831" s="1193"/>
      <c r="E831" s="452"/>
      <c r="F831" s="1128"/>
      <c r="G831" s="452"/>
      <c r="H831" s="1043" t="s">
        <v>240</v>
      </c>
      <c r="I831" s="1126" t="s">
        <v>1900</v>
      </c>
      <c r="J831" s="1124" t="s">
        <v>2330</v>
      </c>
      <c r="K831" s="1123"/>
      <c r="L831" s="1125" t="s">
        <v>1900</v>
      </c>
      <c r="M831" s="1124" t="s">
        <v>2329</v>
      </c>
      <c r="N831" s="1145"/>
      <c r="O831" s="1145"/>
      <c r="P831" s="1145"/>
      <c r="Q831" s="1145"/>
      <c r="R831" s="1145"/>
      <c r="S831" s="1145"/>
      <c r="T831" s="1145"/>
      <c r="U831" s="1145"/>
      <c r="V831" s="1145"/>
      <c r="W831" s="1145"/>
      <c r="X831" s="1202"/>
      <c r="Y831" s="1187"/>
      <c r="Z831" s="101"/>
      <c r="AA831" s="101"/>
      <c r="AB831" s="1186"/>
      <c r="AC831" s="1448"/>
      <c r="AD831" s="1448"/>
      <c r="AE831" s="1448"/>
      <c r="AF831" s="1448"/>
    </row>
    <row r="832" spans="1:32" ht="18.75" customHeight="1">
      <c r="A832" s="1130"/>
      <c r="B832" s="88"/>
      <c r="C832" s="1194"/>
      <c r="D832" s="1193"/>
      <c r="E832" s="452"/>
      <c r="F832" s="1128"/>
      <c r="G832" s="452"/>
      <c r="H832" s="1041" t="s">
        <v>233</v>
      </c>
      <c r="I832" s="1136" t="s">
        <v>1900</v>
      </c>
      <c r="J832" s="1122" t="s">
        <v>2330</v>
      </c>
      <c r="K832" s="1122"/>
      <c r="L832" s="1135" t="s">
        <v>1900</v>
      </c>
      <c r="M832" s="1122" t="s">
        <v>2336</v>
      </c>
      <c r="N832" s="1122"/>
      <c r="O832" s="1135" t="s">
        <v>1900</v>
      </c>
      <c r="P832" s="1122" t="s">
        <v>2335</v>
      </c>
      <c r="Q832" s="1132"/>
      <c r="R832" s="1145"/>
      <c r="S832" s="1145"/>
      <c r="T832" s="1145"/>
      <c r="U832" s="1145"/>
      <c r="V832" s="1145"/>
      <c r="W832" s="1145"/>
      <c r="X832" s="1202"/>
      <c r="Y832" s="1187"/>
      <c r="Z832" s="101"/>
      <c r="AA832" s="101"/>
      <c r="AB832" s="1186"/>
      <c r="AC832" s="1448"/>
      <c r="AD832" s="1448"/>
      <c r="AE832" s="1448"/>
      <c r="AF832" s="1448"/>
    </row>
    <row r="833" spans="1:32" ht="18.75" customHeight="1">
      <c r="A833" s="1130"/>
      <c r="B833" s="88"/>
      <c r="C833" s="1194"/>
      <c r="D833" s="1193"/>
      <c r="E833" s="452"/>
      <c r="F833" s="1128"/>
      <c r="G833" s="452"/>
      <c r="H833" s="1041" t="s">
        <v>508</v>
      </c>
      <c r="I833" s="1136" t="s">
        <v>1900</v>
      </c>
      <c r="J833" s="1122" t="s">
        <v>2330</v>
      </c>
      <c r="K833" s="1122"/>
      <c r="L833" s="1135" t="s">
        <v>1900</v>
      </c>
      <c r="M833" s="1122" t="s">
        <v>2336</v>
      </c>
      <c r="N833" s="1122"/>
      <c r="O833" s="1135" t="s">
        <v>1900</v>
      </c>
      <c r="P833" s="1122" t="s">
        <v>2335</v>
      </c>
      <c r="Q833" s="1132"/>
      <c r="R833" s="1122"/>
      <c r="S833" s="1122"/>
      <c r="T833" s="1122"/>
      <c r="U833" s="1122"/>
      <c r="V833" s="1122"/>
      <c r="W833" s="1122"/>
      <c r="X833" s="1121"/>
      <c r="Y833" s="1187"/>
      <c r="Z833" s="101"/>
      <c r="AA833" s="101"/>
      <c r="AB833" s="1186"/>
      <c r="AC833" s="1448"/>
      <c r="AD833" s="1448"/>
      <c r="AE833" s="1448"/>
      <c r="AF833" s="1448"/>
    </row>
    <row r="834" spans="1:32" ht="18.75" customHeight="1">
      <c r="A834" s="1130"/>
      <c r="B834" s="88"/>
      <c r="C834" s="1194"/>
      <c r="D834" s="1193"/>
      <c r="E834" s="452"/>
      <c r="F834" s="1128"/>
      <c r="G834" s="452"/>
      <c r="H834" s="1046" t="s">
        <v>1059</v>
      </c>
      <c r="I834" s="1126" t="s">
        <v>1900</v>
      </c>
      <c r="J834" s="1124" t="s">
        <v>2330</v>
      </c>
      <c r="K834" s="1123"/>
      <c r="L834" s="1125" t="s">
        <v>1900</v>
      </c>
      <c r="M834" s="1124" t="s">
        <v>2329</v>
      </c>
      <c r="N834" s="1145"/>
      <c r="O834" s="1145"/>
      <c r="P834" s="1145"/>
      <c r="Q834" s="1145"/>
      <c r="R834" s="1145"/>
      <c r="S834" s="1145"/>
      <c r="T834" s="1145"/>
      <c r="U834" s="1145"/>
      <c r="V834" s="1145"/>
      <c r="W834" s="1145"/>
      <c r="X834" s="1202"/>
      <c r="Y834" s="1187"/>
      <c r="Z834" s="101"/>
      <c r="AA834" s="101"/>
      <c r="AB834" s="1186"/>
      <c r="AC834" s="1448"/>
      <c r="AD834" s="1448"/>
      <c r="AE834" s="1448"/>
      <c r="AF834" s="1448"/>
    </row>
    <row r="835" spans="1:32" ht="18.75" customHeight="1">
      <c r="A835" s="1130"/>
      <c r="B835" s="88"/>
      <c r="C835" s="1194"/>
      <c r="D835" s="1193"/>
      <c r="E835" s="452"/>
      <c r="F835" s="1128"/>
      <c r="G835" s="452"/>
      <c r="H835" s="1041" t="s">
        <v>1241</v>
      </c>
      <c r="I835" s="1126" t="s">
        <v>1900</v>
      </c>
      <c r="J835" s="1124" t="s">
        <v>2330</v>
      </c>
      <c r="K835" s="1123"/>
      <c r="L835" s="1125" t="s">
        <v>1900</v>
      </c>
      <c r="M835" s="1124" t="s">
        <v>2329</v>
      </c>
      <c r="N835" s="1145"/>
      <c r="O835" s="1145"/>
      <c r="P835" s="1145"/>
      <c r="Q835" s="1145"/>
      <c r="R835" s="1145"/>
      <c r="S835" s="1145"/>
      <c r="T835" s="1145"/>
      <c r="U835" s="1145"/>
      <c r="V835" s="1145"/>
      <c r="W835" s="1145"/>
      <c r="X835" s="1202"/>
      <c r="Y835" s="1187"/>
      <c r="Z835" s="101"/>
      <c r="AA835" s="101"/>
      <c r="AB835" s="1186"/>
      <c r="AC835" s="1448"/>
      <c r="AD835" s="1448"/>
      <c r="AE835" s="1448"/>
      <c r="AF835" s="1448"/>
    </row>
    <row r="836" spans="1:32" ht="18.75" customHeight="1">
      <c r="A836" s="1130"/>
      <c r="B836" s="88"/>
      <c r="C836" s="1194"/>
      <c r="D836" s="1193"/>
      <c r="E836" s="452"/>
      <c r="F836" s="1128"/>
      <c r="G836" s="452"/>
      <c r="H836" s="1041" t="s">
        <v>1058</v>
      </c>
      <c r="I836" s="1126" t="s">
        <v>1900</v>
      </c>
      <c r="J836" s="1124" t="s">
        <v>2330</v>
      </c>
      <c r="K836" s="1123"/>
      <c r="L836" s="1125" t="s">
        <v>1900</v>
      </c>
      <c r="M836" s="1124" t="s">
        <v>2329</v>
      </c>
      <c r="N836" s="1145"/>
      <c r="O836" s="1145"/>
      <c r="P836" s="1145"/>
      <c r="Q836" s="1145"/>
      <c r="R836" s="1145"/>
      <c r="S836" s="1145"/>
      <c r="T836" s="1145"/>
      <c r="U836" s="1145"/>
      <c r="V836" s="1145"/>
      <c r="W836" s="1145"/>
      <c r="X836" s="1202"/>
      <c r="Y836" s="1187"/>
      <c r="Z836" s="101"/>
      <c r="AA836" s="101"/>
      <c r="AB836" s="1186"/>
      <c r="AC836" s="1448"/>
      <c r="AD836" s="1448"/>
      <c r="AE836" s="1448"/>
      <c r="AF836" s="1448"/>
    </row>
    <row r="837" spans="1:32" ht="18.75" customHeight="1">
      <c r="A837" s="1130"/>
      <c r="B837" s="88"/>
      <c r="C837" s="1194"/>
      <c r="D837" s="1193"/>
      <c r="E837" s="452"/>
      <c r="F837" s="1128"/>
      <c r="G837" s="452"/>
      <c r="H837" s="1041" t="s">
        <v>1100</v>
      </c>
      <c r="I837" s="1126" t="s">
        <v>1900</v>
      </c>
      <c r="J837" s="1124" t="s">
        <v>2330</v>
      </c>
      <c r="K837" s="1123"/>
      <c r="L837" s="1125" t="s">
        <v>1900</v>
      </c>
      <c r="M837" s="1124" t="s">
        <v>2329</v>
      </c>
      <c r="N837" s="1145"/>
      <c r="O837" s="1145"/>
      <c r="P837" s="1145"/>
      <c r="Q837" s="1145"/>
      <c r="R837" s="1145"/>
      <c r="S837" s="1145"/>
      <c r="T837" s="1145"/>
      <c r="U837" s="1145"/>
      <c r="V837" s="1145"/>
      <c r="W837" s="1145"/>
      <c r="X837" s="1202"/>
      <c r="Y837" s="1187"/>
      <c r="Z837" s="101"/>
      <c r="AA837" s="101"/>
      <c r="AB837" s="1186"/>
      <c r="AC837" s="1448"/>
      <c r="AD837" s="1448"/>
      <c r="AE837" s="1448"/>
      <c r="AF837" s="1448"/>
    </row>
    <row r="838" spans="1:32" ht="18.75" customHeight="1">
      <c r="A838" s="1130"/>
      <c r="B838" s="88"/>
      <c r="C838" s="1194"/>
      <c r="D838" s="1193"/>
      <c r="E838" s="452"/>
      <c r="F838" s="1128"/>
      <c r="G838" s="452"/>
      <c r="H838" s="1041" t="s">
        <v>235</v>
      </c>
      <c r="I838" s="1136" t="s">
        <v>1900</v>
      </c>
      <c r="J838" s="1122" t="s">
        <v>2330</v>
      </c>
      <c r="K838" s="1122"/>
      <c r="L838" s="1135" t="s">
        <v>1900</v>
      </c>
      <c r="M838" s="1122" t="s">
        <v>2377</v>
      </c>
      <c r="N838" s="1122"/>
      <c r="O838" s="1135" t="s">
        <v>1900</v>
      </c>
      <c r="P838" s="1122" t="s">
        <v>2376</v>
      </c>
      <c r="Q838" s="1134"/>
      <c r="R838" s="1135" t="s">
        <v>1900</v>
      </c>
      <c r="S838" s="1122" t="s">
        <v>2378</v>
      </c>
      <c r="T838" s="1122"/>
      <c r="U838" s="1122"/>
      <c r="V838" s="1122"/>
      <c r="W838" s="1122"/>
      <c r="X838" s="1121"/>
      <c r="Y838" s="1187"/>
      <c r="Z838" s="101"/>
      <c r="AA838" s="101"/>
      <c r="AB838" s="1186"/>
      <c r="AC838" s="1448"/>
      <c r="AD838" s="1448"/>
      <c r="AE838" s="1448"/>
      <c r="AF838" s="1448"/>
    </row>
    <row r="839" spans="1:32" ht="18.75" customHeight="1">
      <c r="A839" s="1130"/>
      <c r="B839" s="88"/>
      <c r="C839" s="1194"/>
      <c r="D839" s="1193"/>
      <c r="E839" s="452"/>
      <c r="F839" s="1128"/>
      <c r="G839" s="452"/>
      <c r="H839" s="1046" t="s">
        <v>286</v>
      </c>
      <c r="I839" s="1136" t="s">
        <v>1900</v>
      </c>
      <c r="J839" s="1122" t="s">
        <v>2330</v>
      </c>
      <c r="K839" s="1122"/>
      <c r="L839" s="1135" t="s">
        <v>1900</v>
      </c>
      <c r="M839" s="1122" t="s">
        <v>2377</v>
      </c>
      <c r="N839" s="1122"/>
      <c r="O839" s="1135" t="s">
        <v>1900</v>
      </c>
      <c r="P839" s="1122" t="s">
        <v>2376</v>
      </c>
      <c r="Q839" s="1134"/>
      <c r="R839" s="1135" t="s">
        <v>1900</v>
      </c>
      <c r="S839" s="1122" t="s">
        <v>2375</v>
      </c>
      <c r="T839" s="1145"/>
      <c r="U839" s="1145"/>
      <c r="V839" s="1145"/>
      <c r="W839" s="1145"/>
      <c r="X839" s="1202"/>
      <c r="Y839" s="1187"/>
      <c r="Z839" s="101"/>
      <c r="AA839" s="101"/>
      <c r="AB839" s="1186"/>
      <c r="AC839" s="1448"/>
      <c r="AD839" s="1448"/>
      <c r="AE839" s="1448"/>
      <c r="AF839" s="1448"/>
    </row>
    <row r="840" spans="1:32" ht="18.75" customHeight="1">
      <c r="A840" s="1130"/>
      <c r="B840" s="88"/>
      <c r="C840" s="1194"/>
      <c r="D840" s="1193"/>
      <c r="E840" s="452"/>
      <c r="F840" s="1128"/>
      <c r="G840" s="452"/>
      <c r="H840" s="1192" t="s">
        <v>2374</v>
      </c>
      <c r="I840" s="1191" t="s">
        <v>1900</v>
      </c>
      <c r="J840" s="1189" t="s">
        <v>2373</v>
      </c>
      <c r="K840" s="1189"/>
      <c r="L840" s="1190" t="s">
        <v>1900</v>
      </c>
      <c r="M840" s="1189" t="s">
        <v>2372</v>
      </c>
      <c r="N840" s="1189"/>
      <c r="O840" s="1190" t="s">
        <v>1900</v>
      </c>
      <c r="P840" s="1189" t="s">
        <v>2371</v>
      </c>
      <c r="Q840" s="1144"/>
      <c r="R840" s="1190"/>
      <c r="S840" s="1189"/>
      <c r="T840" s="1188"/>
      <c r="U840" s="1188"/>
      <c r="V840" s="1188"/>
      <c r="W840" s="1188"/>
      <c r="X840" s="1201"/>
      <c r="Y840" s="1187"/>
      <c r="Z840" s="101"/>
      <c r="AA840" s="101"/>
      <c r="AB840" s="1186"/>
      <c r="AC840" s="1449"/>
      <c r="AD840" s="1449"/>
      <c r="AE840" s="1449"/>
      <c r="AF840" s="1449"/>
    </row>
    <row r="841" spans="1:32" ht="18.75" customHeight="1">
      <c r="A841" s="91"/>
      <c r="B841" s="1054"/>
      <c r="C841" s="1185"/>
      <c r="D841" s="1184"/>
      <c r="E841" s="1119"/>
      <c r="F841" s="442"/>
      <c r="G841" s="1119"/>
      <c r="H841" s="1183" t="s">
        <v>2370</v>
      </c>
      <c r="I841" s="1182" t="s">
        <v>1900</v>
      </c>
      <c r="J841" s="1180" t="s">
        <v>2330</v>
      </c>
      <c r="K841" s="1180"/>
      <c r="L841" s="1181" t="s">
        <v>1900</v>
      </c>
      <c r="M841" s="1180" t="s">
        <v>2329</v>
      </c>
      <c r="N841" s="1180"/>
      <c r="O841" s="1180"/>
      <c r="P841" s="1180"/>
      <c r="Q841" s="1179"/>
      <c r="R841" s="1179"/>
      <c r="S841" s="1179"/>
      <c r="T841" s="1180"/>
      <c r="U841" s="1180"/>
      <c r="V841" s="1180"/>
      <c r="W841" s="1180"/>
      <c r="X841" s="1200"/>
      <c r="Y841" s="1177"/>
      <c r="Z841" s="1176"/>
      <c r="AA841" s="1176"/>
      <c r="AB841" s="1175"/>
      <c r="AC841" s="1450"/>
      <c r="AD841" s="1450"/>
      <c r="AE841" s="1450"/>
      <c r="AF841" s="1450"/>
    </row>
    <row r="842" spans="1:32" ht="18.75" customHeight="1">
      <c r="A842" s="41"/>
      <c r="B842" s="301"/>
      <c r="C842" s="1199"/>
      <c r="D842" s="1198"/>
      <c r="E842" s="1152"/>
      <c r="F842" s="1053"/>
      <c r="G842" s="1152"/>
      <c r="H842" s="1402" t="s">
        <v>203</v>
      </c>
      <c r="I842" s="1169" t="s">
        <v>1900</v>
      </c>
      <c r="J842" s="22" t="s">
        <v>2397</v>
      </c>
      <c r="K842" s="1055"/>
      <c r="L842" s="7"/>
      <c r="M842" s="1197" t="s">
        <v>1900</v>
      </c>
      <c r="N842" s="22" t="s">
        <v>2396</v>
      </c>
      <c r="O842" s="7"/>
      <c r="P842" s="7"/>
      <c r="Q842" s="1197" t="s">
        <v>1900</v>
      </c>
      <c r="R842" s="22" t="s">
        <v>2395</v>
      </c>
      <c r="S842" s="7"/>
      <c r="T842" s="7"/>
      <c r="U842" s="1197" t="s">
        <v>1900</v>
      </c>
      <c r="V842" s="22" t="s">
        <v>2394</v>
      </c>
      <c r="W842" s="7"/>
      <c r="X842" s="4"/>
      <c r="Y842" s="1169" t="s">
        <v>1900</v>
      </c>
      <c r="Z842" s="22" t="s">
        <v>2393</v>
      </c>
      <c r="AA842" s="22"/>
      <c r="AB842" s="1196"/>
      <c r="AC842" s="1446"/>
      <c r="AD842" s="1446"/>
      <c r="AE842" s="1446"/>
      <c r="AF842" s="1446"/>
    </row>
    <row r="843" spans="1:32" ht="18.75" customHeight="1">
      <c r="A843" s="1130"/>
      <c r="B843" s="88"/>
      <c r="C843" s="1194"/>
      <c r="D843" s="1193"/>
      <c r="E843" s="452"/>
      <c r="F843" s="1128"/>
      <c r="G843" s="452"/>
      <c r="H843" s="1403"/>
      <c r="I843" s="1126" t="s">
        <v>1900</v>
      </c>
      <c r="J843" s="1124" t="s">
        <v>2392</v>
      </c>
      <c r="K843" s="1123"/>
      <c r="L843" s="1142"/>
      <c r="M843" s="1125" t="s">
        <v>1900</v>
      </c>
      <c r="N843" s="1124" t="s">
        <v>2391</v>
      </c>
      <c r="O843" s="1142"/>
      <c r="P843" s="1142"/>
      <c r="Q843" s="1142"/>
      <c r="R843" s="1142"/>
      <c r="S843" s="1142"/>
      <c r="T843" s="1142"/>
      <c r="U843" s="1142"/>
      <c r="V843" s="1142"/>
      <c r="W843" s="1142"/>
      <c r="X843" s="1141"/>
      <c r="Y843" s="1139" t="s">
        <v>1900</v>
      </c>
      <c r="Z843" s="2" t="s">
        <v>2390</v>
      </c>
      <c r="AA843" s="101"/>
      <c r="AB843" s="1186"/>
      <c r="AC843" s="1447"/>
      <c r="AD843" s="1447"/>
      <c r="AE843" s="1447"/>
      <c r="AF843" s="1447"/>
    </row>
    <row r="844" spans="1:32" ht="18.75" customHeight="1">
      <c r="A844" s="1130"/>
      <c r="B844" s="88"/>
      <c r="C844" s="1194"/>
      <c r="D844" s="1193"/>
      <c r="E844" s="452"/>
      <c r="F844" s="1128"/>
      <c r="G844" s="452"/>
      <c r="H844" s="1404" t="s">
        <v>197</v>
      </c>
      <c r="I844" s="1191" t="s">
        <v>1900</v>
      </c>
      <c r="J844" s="1189" t="s">
        <v>2330</v>
      </c>
      <c r="K844" s="1189"/>
      <c r="L844" s="1144"/>
      <c r="M844" s="1190" t="s">
        <v>1900</v>
      </c>
      <c r="N844" s="1189" t="s">
        <v>2389</v>
      </c>
      <c r="O844" s="1189"/>
      <c r="P844" s="1144"/>
      <c r="Q844" s="1190" t="s">
        <v>1900</v>
      </c>
      <c r="R844" s="1144" t="s">
        <v>2388</v>
      </c>
      <c r="S844" s="1144"/>
      <c r="T844" s="1144"/>
      <c r="U844" s="1190" t="s">
        <v>1900</v>
      </c>
      <c r="V844" s="1144" t="s">
        <v>2387</v>
      </c>
      <c r="W844" s="1159"/>
      <c r="X844" s="1158"/>
      <c r="Y844" s="1187"/>
      <c r="Z844" s="101"/>
      <c r="AA844" s="101"/>
      <c r="AB844" s="1186"/>
      <c r="AC844" s="1448"/>
      <c r="AD844" s="1448"/>
      <c r="AE844" s="1448"/>
      <c r="AF844" s="1448"/>
    </row>
    <row r="845" spans="1:32" ht="18.75" customHeight="1">
      <c r="A845" s="1130"/>
      <c r="B845" s="88"/>
      <c r="C845" s="1194"/>
      <c r="D845" s="1193"/>
      <c r="E845" s="452"/>
      <c r="F845" s="1128"/>
      <c r="G845" s="452"/>
      <c r="H845" s="1403"/>
      <c r="I845" s="1126" t="s">
        <v>1900</v>
      </c>
      <c r="J845" s="1142" t="s">
        <v>2386</v>
      </c>
      <c r="K845" s="1124"/>
      <c r="L845" s="1142"/>
      <c r="M845" s="1125" t="s">
        <v>1900</v>
      </c>
      <c r="N845" s="1124" t="s">
        <v>2385</v>
      </c>
      <c r="O845" s="1124"/>
      <c r="P845" s="1142"/>
      <c r="Q845" s="1142"/>
      <c r="R845" s="1142"/>
      <c r="S845" s="1142"/>
      <c r="T845" s="1142"/>
      <c r="U845" s="1142"/>
      <c r="V845" s="1142"/>
      <c r="W845" s="1157"/>
      <c r="X845" s="1156"/>
      <c r="Y845" s="1187"/>
      <c r="Z845" s="101"/>
      <c r="AA845" s="101"/>
      <c r="AB845" s="1186"/>
      <c r="AC845" s="1448"/>
      <c r="AD845" s="1448"/>
      <c r="AE845" s="1448"/>
      <c r="AF845" s="1448"/>
    </row>
    <row r="846" spans="1:32" ht="18.75" customHeight="1">
      <c r="A846" s="1130"/>
      <c r="B846" s="88"/>
      <c r="C846" s="1194"/>
      <c r="D846" s="1193"/>
      <c r="E846" s="452"/>
      <c r="F846" s="1128"/>
      <c r="G846" s="452"/>
      <c r="H846" s="1041" t="s">
        <v>204</v>
      </c>
      <c r="I846" s="1136" t="s">
        <v>1900</v>
      </c>
      <c r="J846" s="1122" t="s">
        <v>2341</v>
      </c>
      <c r="K846" s="1145"/>
      <c r="L846" s="1134"/>
      <c r="M846" s="1135" t="s">
        <v>1900</v>
      </c>
      <c r="N846" s="1122" t="s">
        <v>2340</v>
      </c>
      <c r="O846" s="1145"/>
      <c r="P846" s="1132"/>
      <c r="Q846" s="1132"/>
      <c r="R846" s="1132"/>
      <c r="S846" s="1132"/>
      <c r="T846" s="1132"/>
      <c r="U846" s="1132"/>
      <c r="V846" s="1132"/>
      <c r="W846" s="1132"/>
      <c r="X846" s="1131"/>
      <c r="Y846" s="1187"/>
      <c r="Z846" s="101"/>
      <c r="AA846" s="101"/>
      <c r="AB846" s="1186"/>
      <c r="AC846" s="1448"/>
      <c r="AD846" s="1448"/>
      <c r="AE846" s="1448"/>
      <c r="AF846" s="1448"/>
    </row>
    <row r="847" spans="1:32" ht="18.75" customHeight="1">
      <c r="A847" s="1130"/>
      <c r="B847" s="88"/>
      <c r="C847" s="1194"/>
      <c r="D847" s="1193"/>
      <c r="E847" s="452"/>
      <c r="F847" s="1128"/>
      <c r="G847" s="452"/>
      <c r="H847" s="1041" t="s">
        <v>216</v>
      </c>
      <c r="I847" s="1136" t="s">
        <v>1900</v>
      </c>
      <c r="J847" s="1122" t="s">
        <v>2384</v>
      </c>
      <c r="K847" s="1145"/>
      <c r="L847" s="1134"/>
      <c r="M847" s="1135" t="s">
        <v>1900</v>
      </c>
      <c r="N847" s="1122" t="s">
        <v>2383</v>
      </c>
      <c r="O847" s="1132"/>
      <c r="P847" s="1132"/>
      <c r="Q847" s="1132"/>
      <c r="R847" s="1132"/>
      <c r="S847" s="1132"/>
      <c r="T847" s="1132"/>
      <c r="U847" s="1132"/>
      <c r="V847" s="1132"/>
      <c r="W847" s="1132"/>
      <c r="X847" s="1131"/>
      <c r="Y847" s="1187"/>
      <c r="Z847" s="101"/>
      <c r="AA847" s="101"/>
      <c r="AB847" s="1186"/>
      <c r="AC847" s="1448"/>
      <c r="AD847" s="1448"/>
      <c r="AE847" s="1448"/>
      <c r="AF847" s="1448"/>
    </row>
    <row r="848" spans="1:32" ht="18.75" customHeight="1">
      <c r="A848" s="1130"/>
      <c r="B848" s="88"/>
      <c r="C848" s="1194"/>
      <c r="D848" s="1193"/>
      <c r="E848" s="452"/>
      <c r="F848" s="1128"/>
      <c r="G848" s="452"/>
      <c r="H848" s="1041" t="s">
        <v>1063</v>
      </c>
      <c r="I848" s="1136" t="s">
        <v>1900</v>
      </c>
      <c r="J848" s="1122" t="s">
        <v>2384</v>
      </c>
      <c r="K848" s="1145"/>
      <c r="L848" s="1134"/>
      <c r="M848" s="1135" t="s">
        <v>1900</v>
      </c>
      <c r="N848" s="1122" t="s">
        <v>2383</v>
      </c>
      <c r="O848" s="1132"/>
      <c r="P848" s="1132"/>
      <c r="Q848" s="1132"/>
      <c r="R848" s="1132"/>
      <c r="S848" s="1132"/>
      <c r="T848" s="1132"/>
      <c r="U848" s="1132"/>
      <c r="V848" s="1132"/>
      <c r="W848" s="1132"/>
      <c r="X848" s="1131"/>
      <c r="Y848" s="1187"/>
      <c r="Z848" s="101"/>
      <c r="AA848" s="101"/>
      <c r="AB848" s="1186"/>
      <c r="AC848" s="1448"/>
      <c r="AD848" s="1448"/>
      <c r="AE848" s="1448"/>
      <c r="AF848" s="1448"/>
    </row>
    <row r="849" spans="1:32" ht="18.75" customHeight="1">
      <c r="A849" s="1130"/>
      <c r="B849" s="88"/>
      <c r="C849" s="1194"/>
      <c r="D849" s="1193"/>
      <c r="E849" s="452"/>
      <c r="F849" s="1128"/>
      <c r="G849" s="452"/>
      <c r="H849" s="1405" t="s">
        <v>1066</v>
      </c>
      <c r="I849" s="1417" t="s">
        <v>1900</v>
      </c>
      <c r="J849" s="1413" t="s">
        <v>2330</v>
      </c>
      <c r="K849" s="1413"/>
      <c r="L849" s="1410" t="s">
        <v>1900</v>
      </c>
      <c r="M849" s="1413" t="s">
        <v>2329</v>
      </c>
      <c r="N849" s="1413"/>
      <c r="O849" s="1144"/>
      <c r="P849" s="1144"/>
      <c r="Q849" s="1144"/>
      <c r="R849" s="1144"/>
      <c r="S849" s="1144"/>
      <c r="T849" s="1144"/>
      <c r="U849" s="1144"/>
      <c r="V849" s="1144"/>
      <c r="W849" s="1144"/>
      <c r="X849" s="1143"/>
      <c r="Y849" s="1187"/>
      <c r="Z849" s="101"/>
      <c r="AA849" s="101"/>
      <c r="AB849" s="1186"/>
      <c r="AC849" s="1448"/>
      <c r="AD849" s="1448"/>
      <c r="AE849" s="1448"/>
      <c r="AF849" s="1448"/>
    </row>
    <row r="850" spans="1:32" ht="18.75" customHeight="1">
      <c r="A850" s="1130"/>
      <c r="B850" s="88"/>
      <c r="C850" s="1194"/>
      <c r="D850" s="1193"/>
      <c r="E850" s="452"/>
      <c r="F850" s="1128"/>
      <c r="G850" s="452"/>
      <c r="H850" s="1406"/>
      <c r="I850" s="1419"/>
      <c r="J850" s="1415"/>
      <c r="K850" s="1415"/>
      <c r="L850" s="1412"/>
      <c r="M850" s="1415"/>
      <c r="N850" s="1415"/>
      <c r="O850" s="1142"/>
      <c r="P850" s="1142"/>
      <c r="Q850" s="1142"/>
      <c r="R850" s="1142"/>
      <c r="S850" s="1142"/>
      <c r="T850" s="1142"/>
      <c r="U850" s="1142"/>
      <c r="V850" s="1142"/>
      <c r="W850" s="1142"/>
      <c r="X850" s="1141"/>
      <c r="Y850" s="1187"/>
      <c r="Z850" s="101"/>
      <c r="AA850" s="101"/>
      <c r="AB850" s="1186"/>
      <c r="AC850" s="1448"/>
      <c r="AD850" s="1448"/>
      <c r="AE850" s="1448"/>
      <c r="AF850" s="1448"/>
    </row>
    <row r="851" spans="1:32" ht="18.75" customHeight="1">
      <c r="A851" s="1139" t="s">
        <v>1900</v>
      </c>
      <c r="B851" s="88">
        <v>55</v>
      </c>
      <c r="C851" s="1194" t="s">
        <v>1067</v>
      </c>
      <c r="D851" s="1139" t="s">
        <v>1900</v>
      </c>
      <c r="E851" s="452" t="s">
        <v>519</v>
      </c>
      <c r="F851" s="1139" t="s">
        <v>1900</v>
      </c>
      <c r="G851" s="452" t="s">
        <v>2382</v>
      </c>
      <c r="H851" s="1041" t="s">
        <v>533</v>
      </c>
      <c r="I851" s="1136" t="s">
        <v>1900</v>
      </c>
      <c r="J851" s="1122" t="s">
        <v>2380</v>
      </c>
      <c r="K851" s="1145"/>
      <c r="L851" s="1195"/>
      <c r="M851" s="1135" t="s">
        <v>1900</v>
      </c>
      <c r="N851" s="1122" t="s">
        <v>2379</v>
      </c>
      <c r="O851" s="1132"/>
      <c r="P851" s="1132"/>
      <c r="Q851" s="1132"/>
      <c r="R851" s="1132"/>
      <c r="S851" s="1132"/>
      <c r="T851" s="1132"/>
      <c r="U851" s="1132"/>
      <c r="V851" s="1132"/>
      <c r="W851" s="1132"/>
      <c r="X851" s="1131"/>
      <c r="Y851" s="1187"/>
      <c r="Z851" s="101"/>
      <c r="AA851" s="101"/>
      <c r="AB851" s="1186"/>
      <c r="AC851" s="1448"/>
      <c r="AD851" s="1448"/>
      <c r="AE851" s="1448"/>
      <c r="AF851" s="1448"/>
    </row>
    <row r="852" spans="1:32" ht="18.75" customHeight="1">
      <c r="A852" s="1130"/>
      <c r="B852" s="88"/>
      <c r="C852" s="1194"/>
      <c r="D852" s="1193"/>
      <c r="E852" s="452"/>
      <c r="F852" s="1139" t="s">
        <v>1900</v>
      </c>
      <c r="G852" s="452" t="s">
        <v>2381</v>
      </c>
      <c r="H852" s="1041" t="s">
        <v>534</v>
      </c>
      <c r="I852" s="1136" t="s">
        <v>1900</v>
      </c>
      <c r="J852" s="1122" t="s">
        <v>2380</v>
      </c>
      <c r="K852" s="1145"/>
      <c r="L852" s="1195"/>
      <c r="M852" s="1135" t="s">
        <v>1900</v>
      </c>
      <c r="N852" s="1122" t="s">
        <v>2379</v>
      </c>
      <c r="O852" s="1132"/>
      <c r="P852" s="1132"/>
      <c r="Q852" s="1132"/>
      <c r="R852" s="1132"/>
      <c r="S852" s="1132"/>
      <c r="T852" s="1132"/>
      <c r="U852" s="1132"/>
      <c r="V852" s="1132"/>
      <c r="W852" s="1132"/>
      <c r="X852" s="1131"/>
      <c r="Y852" s="1187"/>
      <c r="Z852" s="101"/>
      <c r="AA852" s="101"/>
      <c r="AB852" s="1186"/>
      <c r="AC852" s="1448"/>
      <c r="AD852" s="1448"/>
      <c r="AE852" s="1448"/>
      <c r="AF852" s="1448"/>
    </row>
    <row r="853" spans="1:32" ht="18.75" customHeight="1">
      <c r="A853" s="1130"/>
      <c r="B853" s="88"/>
      <c r="C853" s="1194"/>
      <c r="D853" s="1193"/>
      <c r="E853" s="452"/>
      <c r="F853" s="1128"/>
      <c r="G853" s="452"/>
      <c r="H853" s="1041" t="s">
        <v>313</v>
      </c>
      <c r="I853" s="1126" t="s">
        <v>1900</v>
      </c>
      <c r="J853" s="1124" t="s">
        <v>2330</v>
      </c>
      <c r="K853" s="1123"/>
      <c r="L853" s="1125" t="s">
        <v>1900</v>
      </c>
      <c r="M853" s="1124" t="s">
        <v>2329</v>
      </c>
      <c r="N853" s="1145"/>
      <c r="O853" s="1132"/>
      <c r="P853" s="1132"/>
      <c r="Q853" s="1132"/>
      <c r="R853" s="1132"/>
      <c r="S853" s="1132"/>
      <c r="T853" s="1132"/>
      <c r="U853" s="1132"/>
      <c r="V853" s="1132"/>
      <c r="W853" s="1132"/>
      <c r="X853" s="1131"/>
      <c r="Y853" s="1187"/>
      <c r="Z853" s="101"/>
      <c r="AA853" s="101"/>
      <c r="AB853" s="1186"/>
      <c r="AC853" s="1448"/>
      <c r="AD853" s="1448"/>
      <c r="AE853" s="1448"/>
      <c r="AF853" s="1448"/>
    </row>
    <row r="854" spans="1:32" ht="18.75" customHeight="1">
      <c r="A854" s="1130"/>
      <c r="B854" s="88"/>
      <c r="C854" s="1194"/>
      <c r="D854" s="1193"/>
      <c r="E854" s="452"/>
      <c r="F854" s="1128"/>
      <c r="G854" s="452"/>
      <c r="H854" s="1041" t="s">
        <v>1060</v>
      </c>
      <c r="I854" s="1126" t="s">
        <v>1900</v>
      </c>
      <c r="J854" s="1124" t="s">
        <v>2330</v>
      </c>
      <c r="K854" s="1123"/>
      <c r="L854" s="1125" t="s">
        <v>1900</v>
      </c>
      <c r="M854" s="1124" t="s">
        <v>2329</v>
      </c>
      <c r="N854" s="1145"/>
      <c r="O854" s="1132"/>
      <c r="P854" s="1132"/>
      <c r="Q854" s="1132"/>
      <c r="R854" s="1132"/>
      <c r="S854" s="1132"/>
      <c r="T854" s="1132"/>
      <c r="U854" s="1132"/>
      <c r="V854" s="1132"/>
      <c r="W854" s="1132"/>
      <c r="X854" s="1131"/>
      <c r="Y854" s="1187"/>
      <c r="Z854" s="101"/>
      <c r="AA854" s="101"/>
      <c r="AB854" s="1186"/>
      <c r="AC854" s="1448"/>
      <c r="AD854" s="1448"/>
      <c r="AE854" s="1448"/>
      <c r="AF854" s="1448"/>
    </row>
    <row r="855" spans="1:32" ht="18.75" customHeight="1">
      <c r="A855" s="1130"/>
      <c r="B855" s="88"/>
      <c r="C855" s="1194"/>
      <c r="D855" s="1193"/>
      <c r="E855" s="452"/>
      <c r="F855" s="1128"/>
      <c r="G855" s="452"/>
      <c r="H855" s="1041" t="s">
        <v>229</v>
      </c>
      <c r="I855" s="1126" t="s">
        <v>1900</v>
      </c>
      <c r="J855" s="1124" t="s">
        <v>2330</v>
      </c>
      <c r="K855" s="1123"/>
      <c r="L855" s="1125" t="s">
        <v>1900</v>
      </c>
      <c r="M855" s="1124" t="s">
        <v>2329</v>
      </c>
      <c r="N855" s="1145"/>
      <c r="O855" s="1132"/>
      <c r="P855" s="1132"/>
      <c r="Q855" s="1132"/>
      <c r="R855" s="1132"/>
      <c r="S855" s="1132"/>
      <c r="T855" s="1132"/>
      <c r="U855" s="1132"/>
      <c r="V855" s="1132"/>
      <c r="W855" s="1132"/>
      <c r="X855" s="1131"/>
      <c r="Y855" s="1187"/>
      <c r="Z855" s="101"/>
      <c r="AA855" s="101"/>
      <c r="AB855" s="1186"/>
      <c r="AC855" s="1448"/>
      <c r="AD855" s="1448"/>
      <c r="AE855" s="1448"/>
      <c r="AF855" s="1448"/>
    </row>
    <row r="856" spans="1:32" ht="18.75" customHeight="1">
      <c r="A856" s="1130"/>
      <c r="B856" s="88"/>
      <c r="C856" s="1194"/>
      <c r="D856" s="1193"/>
      <c r="E856" s="452"/>
      <c r="F856" s="1128"/>
      <c r="G856" s="452"/>
      <c r="H856" s="1041" t="s">
        <v>233</v>
      </c>
      <c r="I856" s="1136" t="s">
        <v>1900</v>
      </c>
      <c r="J856" s="1122" t="s">
        <v>2330</v>
      </c>
      <c r="K856" s="1122"/>
      <c r="L856" s="1135" t="s">
        <v>1900</v>
      </c>
      <c r="M856" s="1122" t="s">
        <v>2336</v>
      </c>
      <c r="N856" s="1122"/>
      <c r="O856" s="1135" t="s">
        <v>1900</v>
      </c>
      <c r="P856" s="1122" t="s">
        <v>2335</v>
      </c>
      <c r="Q856" s="1132"/>
      <c r="R856" s="1145"/>
      <c r="S856" s="1132"/>
      <c r="T856" s="1132"/>
      <c r="U856" s="1132"/>
      <c r="V856" s="1132"/>
      <c r="W856" s="1132"/>
      <c r="X856" s="1131"/>
      <c r="Y856" s="1187"/>
      <c r="Z856" s="101"/>
      <c r="AA856" s="101"/>
      <c r="AB856" s="1186"/>
      <c r="AC856" s="1448"/>
      <c r="AD856" s="1448"/>
      <c r="AE856" s="1448"/>
      <c r="AF856" s="1448"/>
    </row>
    <row r="857" spans="1:32" ht="18.75" customHeight="1">
      <c r="A857" s="1130"/>
      <c r="B857" s="88"/>
      <c r="C857" s="1194"/>
      <c r="D857" s="1193"/>
      <c r="E857" s="452"/>
      <c r="F857" s="1128"/>
      <c r="G857" s="452"/>
      <c r="H857" s="1041" t="s">
        <v>1140</v>
      </c>
      <c r="I857" s="1136" t="s">
        <v>1900</v>
      </c>
      <c r="J857" s="1122" t="s">
        <v>2330</v>
      </c>
      <c r="K857" s="1122"/>
      <c r="L857" s="1135" t="s">
        <v>1900</v>
      </c>
      <c r="M857" s="1122" t="s">
        <v>2336</v>
      </c>
      <c r="N857" s="1122"/>
      <c r="O857" s="1135" t="s">
        <v>1900</v>
      </c>
      <c r="P857" s="1122" t="s">
        <v>2335</v>
      </c>
      <c r="Q857" s="1132"/>
      <c r="R857" s="1122"/>
      <c r="S857" s="1134"/>
      <c r="T857" s="1134"/>
      <c r="U857" s="1134"/>
      <c r="V857" s="1134"/>
      <c r="W857" s="1134"/>
      <c r="X857" s="1133"/>
      <c r="Y857" s="1187"/>
      <c r="Z857" s="101"/>
      <c r="AA857" s="101"/>
      <c r="AB857" s="1186"/>
      <c r="AC857" s="1448"/>
      <c r="AD857" s="1448"/>
      <c r="AE857" s="1448"/>
      <c r="AF857" s="1448"/>
    </row>
    <row r="858" spans="1:32" ht="18.75" customHeight="1">
      <c r="A858" s="1130"/>
      <c r="B858" s="88"/>
      <c r="C858" s="1194"/>
      <c r="D858" s="1193"/>
      <c r="E858" s="452"/>
      <c r="F858" s="1128"/>
      <c r="G858" s="452"/>
      <c r="H858" s="1041" t="s">
        <v>235</v>
      </c>
      <c r="I858" s="1136" t="s">
        <v>1900</v>
      </c>
      <c r="J858" s="1122" t="s">
        <v>2330</v>
      </c>
      <c r="K858" s="1122"/>
      <c r="L858" s="1135" t="s">
        <v>1900</v>
      </c>
      <c r="M858" s="1122" t="s">
        <v>2377</v>
      </c>
      <c r="N858" s="1122"/>
      <c r="O858" s="1135" t="s">
        <v>1900</v>
      </c>
      <c r="P858" s="1122" t="s">
        <v>2376</v>
      </c>
      <c r="Q858" s="1134"/>
      <c r="R858" s="1135" t="s">
        <v>1900</v>
      </c>
      <c r="S858" s="1122" t="s">
        <v>2378</v>
      </c>
      <c r="T858" s="1122"/>
      <c r="U858" s="1122"/>
      <c r="V858" s="1134"/>
      <c r="W858" s="1134"/>
      <c r="X858" s="1133"/>
      <c r="Y858" s="1187"/>
      <c r="Z858" s="101"/>
      <c r="AA858" s="101"/>
      <c r="AB858" s="1186"/>
      <c r="AC858" s="1448"/>
      <c r="AD858" s="1448"/>
      <c r="AE858" s="1448"/>
      <c r="AF858" s="1448"/>
    </row>
    <row r="859" spans="1:32" ht="18.75" customHeight="1">
      <c r="A859" s="1130"/>
      <c r="B859" s="88"/>
      <c r="C859" s="1194"/>
      <c r="D859" s="1193"/>
      <c r="E859" s="452"/>
      <c r="F859" s="1128"/>
      <c r="G859" s="452"/>
      <c r="H859" s="1046" t="s">
        <v>286</v>
      </c>
      <c r="I859" s="1136" t="s">
        <v>1900</v>
      </c>
      <c r="J859" s="1122" t="s">
        <v>2330</v>
      </c>
      <c r="K859" s="1122"/>
      <c r="L859" s="1135" t="s">
        <v>1900</v>
      </c>
      <c r="M859" s="1122" t="s">
        <v>2377</v>
      </c>
      <c r="N859" s="1122"/>
      <c r="O859" s="1135" t="s">
        <v>1900</v>
      </c>
      <c r="P859" s="1122" t="s">
        <v>2376</v>
      </c>
      <c r="Q859" s="1134"/>
      <c r="R859" s="1135" t="s">
        <v>1900</v>
      </c>
      <c r="S859" s="1122" t="s">
        <v>2375</v>
      </c>
      <c r="T859" s="1145"/>
      <c r="U859" s="1145"/>
      <c r="V859" s="1132"/>
      <c r="W859" s="1132"/>
      <c r="X859" s="1131"/>
      <c r="Y859" s="1187"/>
      <c r="Z859" s="101"/>
      <c r="AA859" s="101"/>
      <c r="AB859" s="1186"/>
      <c r="AC859" s="1448"/>
      <c r="AD859" s="1448"/>
      <c r="AE859" s="1448"/>
      <c r="AF859" s="1448"/>
    </row>
    <row r="860" spans="1:32" ht="18.75" customHeight="1">
      <c r="A860" s="1130"/>
      <c r="B860" s="88"/>
      <c r="C860" s="1194"/>
      <c r="D860" s="1193"/>
      <c r="E860" s="452"/>
      <c r="F860" s="1128"/>
      <c r="G860" s="452"/>
      <c r="H860" s="1192" t="s">
        <v>2374</v>
      </c>
      <c r="I860" s="1191" t="s">
        <v>1900</v>
      </c>
      <c r="J860" s="1189" t="s">
        <v>2373</v>
      </c>
      <c r="K860" s="1189"/>
      <c r="L860" s="1190" t="s">
        <v>1900</v>
      </c>
      <c r="M860" s="1189" t="s">
        <v>2372</v>
      </c>
      <c r="N860" s="1189"/>
      <c r="O860" s="1190" t="s">
        <v>1900</v>
      </c>
      <c r="P860" s="1189" t="s">
        <v>2371</v>
      </c>
      <c r="Q860" s="1144"/>
      <c r="R860" s="1190"/>
      <c r="S860" s="1189"/>
      <c r="T860" s="1188"/>
      <c r="U860" s="1188"/>
      <c r="V860" s="1159"/>
      <c r="W860" s="1159"/>
      <c r="X860" s="1158"/>
      <c r="Y860" s="1187"/>
      <c r="Z860" s="101"/>
      <c r="AA860" s="101"/>
      <c r="AB860" s="1186"/>
      <c r="AC860" s="1449"/>
      <c r="AD860" s="1449"/>
      <c r="AE860" s="1449"/>
      <c r="AF860" s="1449"/>
    </row>
    <row r="861" spans="1:32" ht="18.75" customHeight="1">
      <c r="A861" s="91"/>
      <c r="B861" s="1054"/>
      <c r="C861" s="1185"/>
      <c r="D861" s="1184"/>
      <c r="E861" s="1119"/>
      <c r="F861" s="442"/>
      <c r="G861" s="1119"/>
      <c r="H861" s="1183" t="s">
        <v>2370</v>
      </c>
      <c r="I861" s="1182" t="s">
        <v>1900</v>
      </c>
      <c r="J861" s="1180" t="s">
        <v>2330</v>
      </c>
      <c r="K861" s="1180"/>
      <c r="L861" s="1181" t="s">
        <v>1900</v>
      </c>
      <c r="M861" s="1180" t="s">
        <v>2329</v>
      </c>
      <c r="N861" s="1180"/>
      <c r="O861" s="1180"/>
      <c r="P861" s="1180"/>
      <c r="Q861" s="1179"/>
      <c r="R861" s="1179"/>
      <c r="S861" s="1179"/>
      <c r="T861" s="1180"/>
      <c r="U861" s="1180"/>
      <c r="V861" s="1179"/>
      <c r="W861" s="1179"/>
      <c r="X861" s="1178"/>
      <c r="Y861" s="1177"/>
      <c r="Z861" s="1176"/>
      <c r="AA861" s="1176"/>
      <c r="AB861" s="1175"/>
      <c r="AC861" s="1450"/>
      <c r="AD861" s="1450"/>
      <c r="AE861" s="1450"/>
      <c r="AF861" s="1450"/>
    </row>
    <row r="863" spans="1:32" ht="36" customHeight="1">
      <c r="A863" s="1438" t="s">
        <v>812</v>
      </c>
      <c r="B863" s="1438"/>
      <c r="C863" s="1438"/>
      <c r="D863" s="1438"/>
      <c r="E863" s="1438"/>
      <c r="F863" s="1438"/>
      <c r="G863" s="1438"/>
      <c r="H863" s="1438"/>
      <c r="I863" s="1438"/>
      <c r="J863" s="1438"/>
      <c r="K863" s="1438"/>
      <c r="L863" s="1438"/>
      <c r="M863" s="1438"/>
      <c r="N863" s="1438"/>
      <c r="O863" s="1438"/>
      <c r="P863" s="1438"/>
      <c r="Q863" s="1438"/>
      <c r="R863" s="1438"/>
      <c r="S863" s="1438"/>
      <c r="T863" s="1438"/>
      <c r="U863" s="1438"/>
      <c r="V863" s="1438"/>
      <c r="W863" s="1438"/>
      <c r="X863" s="1438"/>
      <c r="Y863" s="1438"/>
      <c r="Z863" s="1438"/>
      <c r="AA863" s="1438"/>
      <c r="AB863" s="1438"/>
      <c r="AC863" s="1438"/>
      <c r="AD863" s="1438"/>
      <c r="AE863" s="1438"/>
      <c r="AF863" s="1438"/>
    </row>
    <row r="865" spans="1:32" ht="30" customHeight="1">
      <c r="S865" s="1272" t="s">
        <v>186</v>
      </c>
      <c r="T865" s="1273"/>
      <c r="U865" s="1273"/>
      <c r="V865" s="1274"/>
      <c r="W865" s="1174"/>
      <c r="X865" s="1173"/>
      <c r="Y865" s="1173"/>
      <c r="Z865" s="1173"/>
      <c r="AA865" s="1173"/>
      <c r="AB865" s="1173"/>
      <c r="AC865" s="1173"/>
      <c r="AD865" s="1173"/>
      <c r="AE865" s="1173"/>
      <c r="AF865" s="300"/>
    </row>
    <row r="867" spans="1:32" ht="18" customHeight="1">
      <c r="A867" s="1272" t="s">
        <v>187</v>
      </c>
      <c r="B867" s="1273"/>
      <c r="C867" s="1274"/>
      <c r="D867" s="1272" t="s">
        <v>4</v>
      </c>
      <c r="E867" s="1274"/>
      <c r="F867" s="1272" t="s">
        <v>188</v>
      </c>
      <c r="G867" s="1274"/>
      <c r="H867" s="1272" t="s">
        <v>754</v>
      </c>
      <c r="I867" s="1273"/>
      <c r="J867" s="1273"/>
      <c r="K867" s="1273"/>
      <c r="L867" s="1273"/>
      <c r="M867" s="1273"/>
      <c r="N867" s="1273"/>
      <c r="O867" s="1273"/>
      <c r="P867" s="1273"/>
      <c r="Q867" s="1273"/>
      <c r="R867" s="1273"/>
      <c r="S867" s="1273"/>
      <c r="T867" s="1273"/>
      <c r="U867" s="1273"/>
      <c r="V867" s="1273"/>
      <c r="W867" s="1273"/>
      <c r="X867" s="1273"/>
      <c r="Y867" s="1273"/>
      <c r="Z867" s="1273"/>
      <c r="AA867" s="1273"/>
      <c r="AB867" s="1273"/>
      <c r="AC867" s="1273"/>
      <c r="AD867" s="1273"/>
      <c r="AE867" s="1273"/>
      <c r="AF867" s="1274"/>
    </row>
    <row r="868" spans="1:32" ht="18.75" customHeight="1">
      <c r="A868" s="1440" t="s">
        <v>191</v>
      </c>
      <c r="B868" s="1441"/>
      <c r="C868" s="1442"/>
      <c r="D868" s="853"/>
      <c r="E868" s="4"/>
      <c r="F868" s="6"/>
      <c r="G868" s="4"/>
      <c r="H868" s="1402" t="s">
        <v>192</v>
      </c>
      <c r="I868" s="473" t="s">
        <v>1900</v>
      </c>
      <c r="J868" s="22" t="s">
        <v>2369</v>
      </c>
      <c r="K868" s="1172"/>
      <c r="L868" s="1172"/>
      <c r="M868" s="473" t="s">
        <v>1900</v>
      </c>
      <c r="N868" s="22" t="s">
        <v>2368</v>
      </c>
      <c r="O868" s="1172"/>
      <c r="P868" s="1172"/>
      <c r="Q868" s="473" t="s">
        <v>1900</v>
      </c>
      <c r="R868" s="22" t="s">
        <v>2367</v>
      </c>
      <c r="S868" s="1172"/>
      <c r="T868" s="1172"/>
      <c r="U868" s="473" t="s">
        <v>1900</v>
      </c>
      <c r="V868" s="22" t="s">
        <v>2366</v>
      </c>
      <c r="W868" s="1172"/>
      <c r="X868" s="1172"/>
      <c r="Y868" s="22"/>
      <c r="Z868" s="22"/>
      <c r="AA868" s="22"/>
      <c r="AB868" s="22"/>
      <c r="AC868" s="22"/>
      <c r="AD868" s="22"/>
      <c r="AE868" s="22"/>
      <c r="AF868" s="23"/>
    </row>
    <row r="869" spans="1:32" ht="18.75" customHeight="1">
      <c r="A869" s="1443"/>
      <c r="B869" s="1444"/>
      <c r="C869" s="1445"/>
      <c r="D869" s="854"/>
      <c r="E869" s="86"/>
      <c r="F869" s="85"/>
      <c r="G869" s="86"/>
      <c r="H869" s="1439"/>
      <c r="I869" s="1171" t="s">
        <v>1900</v>
      </c>
      <c r="J869" s="92" t="s">
        <v>2365</v>
      </c>
      <c r="K869" s="1170"/>
      <c r="L869" s="1170"/>
      <c r="M869" s="473" t="s">
        <v>1900</v>
      </c>
      <c r="N869" s="92" t="s">
        <v>2364</v>
      </c>
      <c r="O869" s="1170"/>
      <c r="P869" s="1170"/>
      <c r="Q869" s="473" t="s">
        <v>1900</v>
      </c>
      <c r="R869" s="92" t="s">
        <v>2363</v>
      </c>
      <c r="S869" s="1170"/>
      <c r="T869" s="1170"/>
      <c r="U869" s="473" t="s">
        <v>1900</v>
      </c>
      <c r="V869" s="92" t="s">
        <v>2362</v>
      </c>
      <c r="W869" s="1170"/>
      <c r="X869" s="1170"/>
      <c r="Y869" s="8"/>
      <c r="Z869" s="8"/>
      <c r="AA869" s="8"/>
      <c r="AB869" s="8"/>
      <c r="AC869" s="8"/>
      <c r="AD869" s="8"/>
      <c r="AE869" s="8"/>
      <c r="AF869" s="86"/>
    </row>
    <row r="870" spans="1:32" ht="18.75" customHeight="1">
      <c r="A870" s="41"/>
      <c r="B870" s="301"/>
      <c r="C870" s="1162"/>
      <c r="D870" s="6"/>
      <c r="E870" s="1152"/>
      <c r="F870" s="1053"/>
      <c r="G870" s="23"/>
      <c r="H870" s="1429" t="s">
        <v>368</v>
      </c>
      <c r="I870" s="1169" t="s">
        <v>1900</v>
      </c>
      <c r="J870" s="22" t="s">
        <v>2361</v>
      </c>
      <c r="K870" s="1168"/>
      <c r="L870" s="1168"/>
      <c r="M870" s="1168"/>
      <c r="N870" s="1168"/>
      <c r="O870" s="1168"/>
      <c r="P870" s="1168"/>
      <c r="Q870" s="1168"/>
      <c r="R870" s="1168"/>
      <c r="S870" s="1168"/>
      <c r="T870" s="1168"/>
      <c r="U870" s="1168"/>
      <c r="V870" s="1168"/>
      <c r="W870" s="1168"/>
      <c r="X870" s="1168"/>
      <c r="Y870" s="1168"/>
      <c r="Z870" s="1168"/>
      <c r="AA870" s="1168"/>
      <c r="AB870" s="1168"/>
      <c r="AC870" s="1168"/>
      <c r="AD870" s="1168"/>
      <c r="AE870" s="1168"/>
      <c r="AF870" s="1167"/>
    </row>
    <row r="871" spans="1:32" ht="18.75" customHeight="1">
      <c r="A871" s="1130"/>
      <c r="B871" s="88"/>
      <c r="C871" s="1129"/>
      <c r="D871" s="863"/>
      <c r="E871" s="452"/>
      <c r="F871" s="1128"/>
      <c r="G871" s="315"/>
      <c r="H871" s="1430"/>
      <c r="I871" s="1139" t="s">
        <v>1900</v>
      </c>
      <c r="J871" s="1" t="s">
        <v>2360</v>
      </c>
      <c r="K871" s="472"/>
      <c r="L871" s="472"/>
      <c r="M871" s="472"/>
      <c r="N871" s="472"/>
      <c r="O871" s="472"/>
      <c r="P871" s="472"/>
      <c r="Q871" s="472"/>
      <c r="R871" s="472"/>
      <c r="S871" s="472"/>
      <c r="T871" s="472"/>
      <c r="U871" s="472"/>
      <c r="V871" s="472"/>
      <c r="W871" s="472"/>
      <c r="X871" s="472"/>
      <c r="Y871" s="472"/>
      <c r="Z871" s="472"/>
      <c r="AA871" s="472"/>
      <c r="AB871" s="472"/>
      <c r="AC871" s="472"/>
      <c r="AD871" s="472"/>
      <c r="AE871" s="472"/>
      <c r="AF871" s="1166"/>
    </row>
    <row r="872" spans="1:32" ht="18.75" customHeight="1">
      <c r="A872" s="1130"/>
      <c r="B872" s="88"/>
      <c r="C872" s="1129"/>
      <c r="D872" s="863"/>
      <c r="E872" s="452"/>
      <c r="F872" s="1128"/>
      <c r="G872" s="315"/>
      <c r="H872" s="1428"/>
      <c r="I872" s="1126" t="s">
        <v>1900</v>
      </c>
      <c r="J872" s="1142" t="s">
        <v>2359</v>
      </c>
      <c r="K872" s="1157"/>
      <c r="L872" s="1157"/>
      <c r="M872" s="1157"/>
      <c r="N872" s="1157"/>
      <c r="O872" s="1157"/>
      <c r="P872" s="1157"/>
      <c r="Q872" s="1157"/>
      <c r="R872" s="1157"/>
      <c r="S872" s="1157"/>
      <c r="T872" s="1157"/>
      <c r="U872" s="1157"/>
      <c r="V872" s="1157"/>
      <c r="W872" s="1157"/>
      <c r="X872" s="1157"/>
      <c r="Y872" s="1157"/>
      <c r="Z872" s="1157"/>
      <c r="AA872" s="1157"/>
      <c r="AB872" s="1157"/>
      <c r="AC872" s="1157"/>
      <c r="AD872" s="1157"/>
      <c r="AE872" s="1157"/>
      <c r="AF872" s="1156"/>
    </row>
    <row r="873" spans="1:32" ht="18.75" customHeight="1">
      <c r="A873" s="1130"/>
      <c r="B873" s="88"/>
      <c r="C873" s="1129"/>
      <c r="D873" s="863"/>
      <c r="E873" s="452"/>
      <c r="F873" s="1128"/>
      <c r="G873" s="315"/>
      <c r="H873" s="1427" t="s">
        <v>526</v>
      </c>
      <c r="I873" s="1425" t="s">
        <v>1900</v>
      </c>
      <c r="J873" s="1414" t="s">
        <v>2330</v>
      </c>
      <c r="K873" s="1414"/>
      <c r="L873" s="1425" t="s">
        <v>1900</v>
      </c>
      <c r="M873" s="1414" t="s">
        <v>2329</v>
      </c>
      <c r="N873" s="1414"/>
      <c r="O873" s="1144"/>
      <c r="P873" s="1144"/>
      <c r="Q873" s="1144"/>
      <c r="R873" s="1144"/>
      <c r="S873" s="1144"/>
      <c r="T873" s="1144"/>
      <c r="U873" s="1144"/>
      <c r="V873" s="1144"/>
      <c r="W873" s="1144"/>
      <c r="X873" s="1144"/>
      <c r="Y873" s="1144"/>
      <c r="Z873" s="1144"/>
      <c r="AA873" s="1144"/>
      <c r="AB873" s="1144"/>
      <c r="AC873" s="1144"/>
      <c r="AD873" s="1144"/>
      <c r="AE873" s="1144"/>
      <c r="AF873" s="1143"/>
    </row>
    <row r="874" spans="1:32" ht="18.75" customHeight="1">
      <c r="A874" s="1130"/>
      <c r="B874" s="88"/>
      <c r="C874" s="1129"/>
      <c r="D874" s="863"/>
      <c r="E874" s="452"/>
      <c r="F874" s="1128"/>
      <c r="G874" s="315"/>
      <c r="H874" s="1428"/>
      <c r="I874" s="1296"/>
      <c r="J874" s="1415"/>
      <c r="K874" s="1415"/>
      <c r="L874" s="1296"/>
      <c r="M874" s="1415"/>
      <c r="N874" s="1415"/>
      <c r="O874" s="1142"/>
      <c r="P874" s="1142"/>
      <c r="Q874" s="1142"/>
      <c r="R874" s="1142"/>
      <c r="S874" s="1142"/>
      <c r="T874" s="1142"/>
      <c r="U874" s="1142"/>
      <c r="V874" s="1142"/>
      <c r="W874" s="1142"/>
      <c r="X874" s="1142"/>
      <c r="Y874" s="1142"/>
      <c r="Z874" s="1142"/>
      <c r="AA874" s="1142"/>
      <c r="AB874" s="1142"/>
      <c r="AC874" s="1142"/>
      <c r="AD874" s="1142"/>
      <c r="AE874" s="1142"/>
      <c r="AF874" s="1141"/>
    </row>
    <row r="875" spans="1:32" ht="18.75" customHeight="1">
      <c r="A875" s="1130"/>
      <c r="B875" s="88"/>
      <c r="C875" s="1129"/>
      <c r="D875" s="1139" t="s">
        <v>1900</v>
      </c>
      <c r="E875" s="452" t="s">
        <v>2358</v>
      </c>
      <c r="F875" s="1128"/>
      <c r="G875" s="315"/>
      <c r="H875" s="1427" t="s">
        <v>527</v>
      </c>
      <c r="I875" s="1425" t="s">
        <v>1900</v>
      </c>
      <c r="J875" s="1414" t="s">
        <v>2330</v>
      </c>
      <c r="K875" s="1414"/>
      <c r="L875" s="1425" t="s">
        <v>1900</v>
      </c>
      <c r="M875" s="1414" t="s">
        <v>2329</v>
      </c>
      <c r="N875" s="1414"/>
      <c r="O875" s="1144"/>
      <c r="P875" s="1144"/>
      <c r="Q875" s="1144"/>
      <c r="R875" s="1144"/>
      <c r="S875" s="1144"/>
      <c r="T875" s="1144"/>
      <c r="U875" s="1144"/>
      <c r="V875" s="1144"/>
      <c r="W875" s="1144"/>
      <c r="X875" s="1144"/>
      <c r="Y875" s="1144"/>
      <c r="Z875" s="1144"/>
      <c r="AA875" s="1144"/>
      <c r="AB875" s="1144"/>
      <c r="AC875" s="1144"/>
      <c r="AD875" s="1144"/>
      <c r="AE875" s="1144"/>
      <c r="AF875" s="1143"/>
    </row>
    <row r="876" spans="1:32" ht="18.75" customHeight="1">
      <c r="A876" s="1139" t="s">
        <v>1900</v>
      </c>
      <c r="B876" s="88">
        <v>11</v>
      </c>
      <c r="C876" s="1129" t="s">
        <v>5</v>
      </c>
      <c r="D876" s="1139" t="s">
        <v>1900</v>
      </c>
      <c r="E876" s="452" t="s">
        <v>2357</v>
      </c>
      <c r="F876" s="1128"/>
      <c r="G876" s="315"/>
      <c r="H876" s="1428"/>
      <c r="I876" s="1296"/>
      <c r="J876" s="1415"/>
      <c r="K876" s="1415"/>
      <c r="L876" s="1296"/>
      <c r="M876" s="1415"/>
      <c r="N876" s="1415"/>
      <c r="O876" s="1142"/>
      <c r="P876" s="1142"/>
      <c r="Q876" s="1142"/>
      <c r="R876" s="1142"/>
      <c r="S876" s="1142"/>
      <c r="T876" s="1142"/>
      <c r="U876" s="1142"/>
      <c r="V876" s="1142"/>
      <c r="W876" s="1142"/>
      <c r="X876" s="1142"/>
      <c r="Y876" s="1142"/>
      <c r="Z876" s="1142"/>
      <c r="AA876" s="1142"/>
      <c r="AB876" s="1142"/>
      <c r="AC876" s="1142"/>
      <c r="AD876" s="1142"/>
      <c r="AE876" s="1142"/>
      <c r="AF876" s="1141"/>
    </row>
    <row r="877" spans="1:32" ht="18.75" customHeight="1">
      <c r="A877" s="1130"/>
      <c r="B877" s="88"/>
      <c r="C877" s="1129"/>
      <c r="D877" s="1139" t="s">
        <v>1900</v>
      </c>
      <c r="E877" s="452" t="s">
        <v>2356</v>
      </c>
      <c r="F877" s="1128"/>
      <c r="G877" s="315"/>
      <c r="H877" s="1048" t="s">
        <v>193</v>
      </c>
      <c r="I877" s="1126" t="s">
        <v>1900</v>
      </c>
      <c r="J877" s="1124" t="s">
        <v>2330</v>
      </c>
      <c r="K877" s="1123"/>
      <c r="L877" s="1125" t="s">
        <v>1900</v>
      </c>
      <c r="M877" s="1124" t="s">
        <v>2329</v>
      </c>
      <c r="N877" s="1145"/>
      <c r="O877" s="1132"/>
      <c r="P877" s="1132"/>
      <c r="Q877" s="1132"/>
      <c r="R877" s="1132"/>
      <c r="S877" s="1132"/>
      <c r="T877" s="1132"/>
      <c r="U877" s="1132"/>
      <c r="V877" s="1132"/>
      <c r="W877" s="1132"/>
      <c r="X877" s="1132"/>
      <c r="Y877" s="1132"/>
      <c r="Z877" s="1132"/>
      <c r="AA877" s="1132"/>
      <c r="AB877" s="1132"/>
      <c r="AC877" s="1132"/>
      <c r="AD877" s="1132"/>
      <c r="AE877" s="1132"/>
      <c r="AF877" s="1131"/>
    </row>
    <row r="878" spans="1:32" ht="18.75" customHeight="1">
      <c r="A878" s="1130"/>
      <c r="B878" s="88"/>
      <c r="C878" s="1129"/>
      <c r="D878" s="863"/>
      <c r="E878" s="452"/>
      <c r="F878" s="1128"/>
      <c r="G878" s="315"/>
      <c r="H878" s="1427" t="s">
        <v>1103</v>
      </c>
      <c r="I878" s="1420" t="s">
        <v>1900</v>
      </c>
      <c r="J878" s="1413" t="s">
        <v>2350</v>
      </c>
      <c r="K878" s="1413"/>
      <c r="L878" s="1413"/>
      <c r="M878" s="1420" t="s">
        <v>1900</v>
      </c>
      <c r="N878" s="1413" t="s">
        <v>2349</v>
      </c>
      <c r="O878" s="1413"/>
      <c r="P878" s="1413"/>
      <c r="Q878" s="1159"/>
      <c r="R878" s="1159"/>
      <c r="S878" s="1159"/>
      <c r="T878" s="1159"/>
      <c r="U878" s="1159"/>
      <c r="V878" s="1159"/>
      <c r="W878" s="1159"/>
      <c r="X878" s="1159"/>
      <c r="Y878" s="1159"/>
      <c r="Z878" s="1159"/>
      <c r="AA878" s="1159"/>
      <c r="AB878" s="1159"/>
      <c r="AC878" s="1159"/>
      <c r="AD878" s="1159"/>
      <c r="AE878" s="1159"/>
      <c r="AF878" s="1158"/>
    </row>
    <row r="879" spans="1:32" ht="18.75" customHeight="1">
      <c r="A879" s="1130"/>
      <c r="B879" s="88"/>
      <c r="C879" s="1129"/>
      <c r="D879" s="863"/>
      <c r="E879" s="452"/>
      <c r="F879" s="1128"/>
      <c r="G879" s="315"/>
      <c r="H879" s="1428"/>
      <c r="I879" s="1296"/>
      <c r="J879" s="1415"/>
      <c r="K879" s="1415"/>
      <c r="L879" s="1415"/>
      <c r="M879" s="1296"/>
      <c r="N879" s="1415"/>
      <c r="O879" s="1415"/>
      <c r="P879" s="1415"/>
      <c r="Q879" s="1157"/>
      <c r="R879" s="1157"/>
      <c r="S879" s="1157"/>
      <c r="T879" s="1157"/>
      <c r="U879" s="1157"/>
      <c r="V879" s="1157"/>
      <c r="W879" s="1157"/>
      <c r="X879" s="1157"/>
      <c r="Y879" s="1157"/>
      <c r="Z879" s="1157"/>
      <c r="AA879" s="1157"/>
      <c r="AB879" s="1157"/>
      <c r="AC879" s="1157"/>
      <c r="AD879" s="1157"/>
      <c r="AE879" s="1157"/>
      <c r="AF879" s="1156"/>
    </row>
    <row r="880" spans="1:32" ht="18.75" customHeight="1">
      <c r="A880" s="1130"/>
      <c r="B880" s="88"/>
      <c r="C880" s="1129"/>
      <c r="D880" s="863"/>
      <c r="E880" s="452"/>
      <c r="F880" s="1128"/>
      <c r="G880" s="315"/>
      <c r="H880" s="1427" t="s">
        <v>1104</v>
      </c>
      <c r="I880" s="1420" t="s">
        <v>1900</v>
      </c>
      <c r="J880" s="1413" t="s">
        <v>2350</v>
      </c>
      <c r="K880" s="1413"/>
      <c r="L880" s="1413"/>
      <c r="M880" s="1420" t="s">
        <v>1900</v>
      </c>
      <c r="N880" s="1413" t="s">
        <v>2349</v>
      </c>
      <c r="O880" s="1413"/>
      <c r="P880" s="1413"/>
      <c r="Q880" s="1159"/>
      <c r="R880" s="1159"/>
      <c r="S880" s="1159"/>
      <c r="T880" s="1159"/>
      <c r="U880" s="1159"/>
      <c r="V880" s="1159"/>
      <c r="W880" s="1159"/>
      <c r="X880" s="1159"/>
      <c r="Y880" s="1159"/>
      <c r="Z880" s="1159"/>
      <c r="AA880" s="1159"/>
      <c r="AB880" s="1159"/>
      <c r="AC880" s="1159"/>
      <c r="AD880" s="1159"/>
      <c r="AE880" s="1159"/>
      <c r="AF880" s="1158"/>
    </row>
    <row r="881" spans="1:32" ht="18.75" customHeight="1">
      <c r="A881" s="1130"/>
      <c r="B881" s="88"/>
      <c r="C881" s="1129"/>
      <c r="D881" s="863"/>
      <c r="E881" s="452"/>
      <c r="F881" s="1128"/>
      <c r="G881" s="315"/>
      <c r="H881" s="1428"/>
      <c r="I881" s="1296"/>
      <c r="J881" s="1415"/>
      <c r="K881" s="1415"/>
      <c r="L881" s="1415"/>
      <c r="M881" s="1296"/>
      <c r="N881" s="1415"/>
      <c r="O881" s="1415"/>
      <c r="P881" s="1415"/>
      <c r="Q881" s="1157"/>
      <c r="R881" s="1157"/>
      <c r="S881" s="1157"/>
      <c r="T881" s="1157"/>
      <c r="U881" s="1157"/>
      <c r="V881" s="1157"/>
      <c r="W881" s="1157"/>
      <c r="X881" s="1157"/>
      <c r="Y881" s="1157"/>
      <c r="Z881" s="1157"/>
      <c r="AA881" s="1157"/>
      <c r="AB881" s="1157"/>
      <c r="AC881" s="1157"/>
      <c r="AD881" s="1157"/>
      <c r="AE881" s="1157"/>
      <c r="AF881" s="1156"/>
    </row>
    <row r="882" spans="1:32" ht="18.75" customHeight="1">
      <c r="A882" s="91"/>
      <c r="B882" s="1054"/>
      <c r="C882" s="1120"/>
      <c r="D882" s="85"/>
      <c r="E882" s="1119"/>
      <c r="F882" s="442"/>
      <c r="G882" s="1154"/>
      <c r="H882" s="1049" t="s">
        <v>233</v>
      </c>
      <c r="I882" s="1118" t="s">
        <v>1900</v>
      </c>
      <c r="J882" s="43" t="s">
        <v>2330</v>
      </c>
      <c r="K882" s="43"/>
      <c r="L882" s="1117" t="s">
        <v>1900</v>
      </c>
      <c r="M882" s="43" t="s">
        <v>2336</v>
      </c>
      <c r="N882" s="43"/>
      <c r="O882" s="1117" t="s">
        <v>1900</v>
      </c>
      <c r="P882" s="43" t="s">
        <v>2335</v>
      </c>
      <c r="Q882" s="1165"/>
      <c r="R882" s="1165"/>
      <c r="S882" s="1165"/>
      <c r="T882" s="1165"/>
      <c r="U882" s="1165"/>
      <c r="V882" s="1165"/>
      <c r="W882" s="1165"/>
      <c r="X882" s="1165"/>
      <c r="Y882" s="1165"/>
      <c r="Z882" s="1165"/>
      <c r="AA882" s="1165"/>
      <c r="AB882" s="1165"/>
      <c r="AC882" s="1165"/>
      <c r="AD882" s="1165"/>
      <c r="AE882" s="1165"/>
      <c r="AF882" s="1164"/>
    </row>
    <row r="883" spans="1:32" ht="18.75" customHeight="1">
      <c r="A883" s="41"/>
      <c r="B883" s="301"/>
      <c r="C883" s="1162"/>
      <c r="D883" s="6"/>
      <c r="E883" s="1152"/>
      <c r="F883" s="1053"/>
      <c r="G883" s="23"/>
      <c r="H883" s="1163" t="s">
        <v>395</v>
      </c>
      <c r="I883" s="1126" t="s">
        <v>1900</v>
      </c>
      <c r="J883" s="1124" t="s">
        <v>2330</v>
      </c>
      <c r="K883" s="1123"/>
      <c r="L883" s="1125" t="s">
        <v>1900</v>
      </c>
      <c r="M883" s="1124" t="s">
        <v>2329</v>
      </c>
      <c r="N883" s="1123"/>
      <c r="O883" s="1157"/>
      <c r="P883" s="1157"/>
      <c r="Q883" s="1157"/>
      <c r="R883" s="1157"/>
      <c r="S883" s="1157"/>
      <c r="T883" s="1157"/>
      <c r="U883" s="1157"/>
      <c r="V883" s="1157"/>
      <c r="W883" s="1157"/>
      <c r="X883" s="1157"/>
      <c r="Y883" s="1157"/>
      <c r="Z883" s="1157"/>
      <c r="AA883" s="1157"/>
      <c r="AB883" s="1157"/>
      <c r="AC883" s="1157"/>
      <c r="AD883" s="1157"/>
      <c r="AE883" s="1157"/>
      <c r="AF883" s="1156"/>
    </row>
    <row r="884" spans="1:32" ht="18.75" customHeight="1">
      <c r="A884" s="1130"/>
      <c r="B884" s="88"/>
      <c r="C884" s="1129"/>
      <c r="D884" s="1139" t="s">
        <v>1900</v>
      </c>
      <c r="E884" s="452" t="s">
        <v>2355</v>
      </c>
      <c r="F884" s="1128"/>
      <c r="G884" s="1127"/>
      <c r="H884" s="1427" t="s">
        <v>1103</v>
      </c>
      <c r="I884" s="1420" t="s">
        <v>1900</v>
      </c>
      <c r="J884" s="1413" t="s">
        <v>2350</v>
      </c>
      <c r="K884" s="1413"/>
      <c r="L884" s="1413"/>
      <c r="M884" s="1420" t="s">
        <v>1900</v>
      </c>
      <c r="N884" s="1413" t="s">
        <v>2349</v>
      </c>
      <c r="O884" s="1413"/>
      <c r="P884" s="1413"/>
      <c r="Q884" s="1159"/>
      <c r="R884" s="1159"/>
      <c r="S884" s="1159"/>
      <c r="T884" s="1159"/>
      <c r="U884" s="1159"/>
      <c r="V884" s="1159"/>
      <c r="W884" s="1159"/>
      <c r="X884" s="1159"/>
      <c r="Y884" s="1159"/>
      <c r="Z884" s="1159"/>
      <c r="AA884" s="1159"/>
      <c r="AB884" s="1159"/>
      <c r="AC884" s="1159"/>
      <c r="AD884" s="1159"/>
      <c r="AE884" s="1159"/>
      <c r="AF884" s="1158"/>
    </row>
    <row r="885" spans="1:32" ht="18.75" customHeight="1">
      <c r="A885" s="1139" t="s">
        <v>1900</v>
      </c>
      <c r="B885" s="88">
        <v>13</v>
      </c>
      <c r="C885" s="1129" t="s">
        <v>7</v>
      </c>
      <c r="D885" s="1139" t="s">
        <v>1900</v>
      </c>
      <c r="E885" s="452" t="s">
        <v>2354</v>
      </c>
      <c r="F885" s="1128"/>
      <c r="G885" s="1127"/>
      <c r="H885" s="1428"/>
      <c r="I885" s="1296"/>
      <c r="J885" s="1415"/>
      <c r="K885" s="1415"/>
      <c r="L885" s="1415"/>
      <c r="M885" s="1296"/>
      <c r="N885" s="1415"/>
      <c r="O885" s="1415"/>
      <c r="P885" s="1415"/>
      <c r="Q885" s="1157"/>
      <c r="R885" s="1157"/>
      <c r="S885" s="1157"/>
      <c r="T885" s="1157"/>
      <c r="U885" s="1157"/>
      <c r="V885" s="1157"/>
      <c r="W885" s="1157"/>
      <c r="X885" s="1157"/>
      <c r="Y885" s="1157"/>
      <c r="Z885" s="1157"/>
      <c r="AA885" s="1157"/>
      <c r="AB885" s="1157"/>
      <c r="AC885" s="1157"/>
      <c r="AD885" s="1157"/>
      <c r="AE885" s="1157"/>
      <c r="AF885" s="1156"/>
    </row>
    <row r="886" spans="1:32" ht="18.75" customHeight="1">
      <c r="A886" s="1130"/>
      <c r="B886" s="88"/>
      <c r="C886" s="1129"/>
      <c r="D886" s="1139" t="s">
        <v>1900</v>
      </c>
      <c r="E886" s="452" t="s">
        <v>2353</v>
      </c>
      <c r="F886" s="1128"/>
      <c r="G886" s="1127"/>
      <c r="H886" s="1427" t="s">
        <v>1104</v>
      </c>
      <c r="I886" s="1420" t="s">
        <v>1900</v>
      </c>
      <c r="J886" s="1413" t="s">
        <v>2350</v>
      </c>
      <c r="K886" s="1413"/>
      <c r="L886" s="1413"/>
      <c r="M886" s="1420" t="s">
        <v>1900</v>
      </c>
      <c r="N886" s="1413" t="s">
        <v>2349</v>
      </c>
      <c r="O886" s="1413"/>
      <c r="P886" s="1413"/>
      <c r="Q886" s="1159"/>
      <c r="R886" s="1159"/>
      <c r="S886" s="1159"/>
      <c r="T886" s="1159"/>
      <c r="U886" s="1159"/>
      <c r="V886" s="1159"/>
      <c r="W886" s="1159"/>
      <c r="X886" s="1159"/>
      <c r="Y886" s="1159"/>
      <c r="Z886" s="1159"/>
      <c r="AA886" s="1159"/>
      <c r="AB886" s="1159"/>
      <c r="AC886" s="1159"/>
      <c r="AD886" s="1159"/>
      <c r="AE886" s="1159"/>
      <c r="AF886" s="1158"/>
    </row>
    <row r="887" spans="1:32" ht="18.75" customHeight="1">
      <c r="A887" s="91"/>
      <c r="B887" s="1054"/>
      <c r="C887" s="1120"/>
      <c r="D887" s="85"/>
      <c r="E887" s="1119"/>
      <c r="F887" s="442"/>
      <c r="G887" s="1058"/>
      <c r="H887" s="1437"/>
      <c r="I887" s="1296"/>
      <c r="J887" s="1415"/>
      <c r="K887" s="1415"/>
      <c r="L887" s="1415"/>
      <c r="M887" s="1296"/>
      <c r="N887" s="1415"/>
      <c r="O887" s="1415"/>
      <c r="P887" s="1415"/>
      <c r="Q887" s="1157"/>
      <c r="R887" s="1157"/>
      <c r="S887" s="1157"/>
      <c r="T887" s="1157"/>
      <c r="U887" s="1157"/>
      <c r="V887" s="1157"/>
      <c r="W887" s="1157"/>
      <c r="X887" s="1157"/>
      <c r="Y887" s="1157"/>
      <c r="Z887" s="1157"/>
      <c r="AA887" s="1157"/>
      <c r="AB887" s="1157"/>
      <c r="AC887" s="1157"/>
      <c r="AD887" s="1157"/>
      <c r="AE887" s="1157"/>
      <c r="AF887" s="1156"/>
    </row>
    <row r="888" spans="1:32" ht="18.75" customHeight="1">
      <c r="A888" s="41"/>
      <c r="B888" s="301"/>
      <c r="C888" s="1162"/>
      <c r="D888" s="41"/>
      <c r="E888" s="1152"/>
      <c r="F888" s="1053"/>
      <c r="G888" s="23"/>
      <c r="H888" s="1045" t="s">
        <v>193</v>
      </c>
      <c r="I888" s="1126" t="s">
        <v>1900</v>
      </c>
      <c r="J888" s="1124" t="s">
        <v>2330</v>
      </c>
      <c r="K888" s="1123"/>
      <c r="L888" s="1125" t="s">
        <v>1900</v>
      </c>
      <c r="M888" s="1124" t="s">
        <v>2329</v>
      </c>
      <c r="N888" s="1123"/>
      <c r="O888" s="1157"/>
      <c r="P888" s="1161"/>
      <c r="Q888" s="1161"/>
      <c r="R888" s="1161"/>
      <c r="S888" s="1161"/>
      <c r="T888" s="1161"/>
      <c r="U888" s="1161"/>
      <c r="V888" s="1161"/>
      <c r="W888" s="1161"/>
      <c r="X888" s="1161"/>
      <c r="Y888" s="1161"/>
      <c r="Z888" s="1161"/>
      <c r="AA888" s="1161"/>
      <c r="AB888" s="1161"/>
      <c r="AC888" s="1161"/>
      <c r="AD888" s="1161"/>
      <c r="AE888" s="1161"/>
      <c r="AF888" s="1160"/>
    </row>
    <row r="889" spans="1:32" ht="18.75" customHeight="1">
      <c r="A889" s="1130"/>
      <c r="B889" s="88"/>
      <c r="C889" s="1129"/>
      <c r="D889" s="1130"/>
      <c r="E889" s="452"/>
      <c r="F889" s="1128"/>
      <c r="G889" s="315"/>
      <c r="H889" s="1405" t="s">
        <v>1103</v>
      </c>
      <c r="I889" s="1420" t="s">
        <v>1900</v>
      </c>
      <c r="J889" s="1413" t="s">
        <v>2350</v>
      </c>
      <c r="K889" s="1413"/>
      <c r="L889" s="1413"/>
      <c r="M889" s="1420" t="s">
        <v>1900</v>
      </c>
      <c r="N889" s="1413" t="s">
        <v>2349</v>
      </c>
      <c r="O889" s="1413"/>
      <c r="P889" s="1413"/>
      <c r="Q889" s="1159"/>
      <c r="R889" s="1159"/>
      <c r="S889" s="1159"/>
      <c r="T889" s="1159"/>
      <c r="U889" s="1159"/>
      <c r="V889" s="1159"/>
      <c r="W889" s="1159"/>
      <c r="X889" s="1159"/>
      <c r="Y889" s="1159"/>
      <c r="Z889" s="1159"/>
      <c r="AA889" s="1159"/>
      <c r="AB889" s="1159"/>
      <c r="AC889" s="1159"/>
      <c r="AD889" s="1159"/>
      <c r="AE889" s="1159"/>
      <c r="AF889" s="1158"/>
    </row>
    <row r="890" spans="1:32" ht="18.75" customHeight="1">
      <c r="A890" s="1130"/>
      <c r="B890" s="88"/>
      <c r="C890" s="1129"/>
      <c r="D890" s="1139" t="s">
        <v>1900</v>
      </c>
      <c r="E890" s="452" t="s">
        <v>2352</v>
      </c>
      <c r="F890" s="1128"/>
      <c r="G890" s="315"/>
      <c r="H890" s="1406"/>
      <c r="I890" s="1296"/>
      <c r="J890" s="1415"/>
      <c r="K890" s="1415"/>
      <c r="L890" s="1415"/>
      <c r="M890" s="1296"/>
      <c r="N890" s="1415"/>
      <c r="O890" s="1415"/>
      <c r="P890" s="1415"/>
      <c r="Q890" s="1157"/>
      <c r="R890" s="1157"/>
      <c r="S890" s="1157"/>
      <c r="T890" s="1157"/>
      <c r="U890" s="1157"/>
      <c r="V890" s="1157"/>
      <c r="W890" s="1157"/>
      <c r="X890" s="1157"/>
      <c r="Y890" s="1157"/>
      <c r="Z890" s="1157"/>
      <c r="AA890" s="1157"/>
      <c r="AB890" s="1157"/>
      <c r="AC890" s="1157"/>
      <c r="AD890" s="1157"/>
      <c r="AE890" s="1157"/>
      <c r="AF890" s="1156"/>
    </row>
    <row r="891" spans="1:32" ht="18.75" customHeight="1">
      <c r="A891" s="1139" t="s">
        <v>1900</v>
      </c>
      <c r="B891" s="88">
        <v>14</v>
      </c>
      <c r="C891" s="1129" t="s">
        <v>1143</v>
      </c>
      <c r="D891" s="1139" t="s">
        <v>1900</v>
      </c>
      <c r="E891" s="452" t="s">
        <v>2351</v>
      </c>
      <c r="F891" s="1128"/>
      <c r="G891" s="315"/>
      <c r="H891" s="1405" t="s">
        <v>1104</v>
      </c>
      <c r="I891" s="1420" t="s">
        <v>1900</v>
      </c>
      <c r="J891" s="1413" t="s">
        <v>2350</v>
      </c>
      <c r="K891" s="1413"/>
      <c r="L891" s="1413"/>
      <c r="M891" s="1420" t="s">
        <v>1900</v>
      </c>
      <c r="N891" s="1413" t="s">
        <v>2349</v>
      </c>
      <c r="O891" s="1413"/>
      <c r="P891" s="1413"/>
      <c r="Q891" s="1159"/>
      <c r="R891" s="1159"/>
      <c r="S891" s="1159"/>
      <c r="T891" s="1159"/>
      <c r="U891" s="1159"/>
      <c r="V891" s="1159"/>
      <c r="W891" s="1159"/>
      <c r="X891" s="1159"/>
      <c r="Y891" s="1159"/>
      <c r="Z891" s="1159"/>
      <c r="AA891" s="1159"/>
      <c r="AB891" s="1159"/>
      <c r="AC891" s="1159"/>
      <c r="AD891" s="1159"/>
      <c r="AE891" s="1159"/>
      <c r="AF891" s="1158"/>
    </row>
    <row r="892" spans="1:32" ht="18.75" customHeight="1">
      <c r="A892" s="1130"/>
      <c r="B892" s="88"/>
      <c r="C892" s="1129"/>
      <c r="D892" s="1139" t="s">
        <v>1900</v>
      </c>
      <c r="E892" s="452" t="s">
        <v>2348</v>
      </c>
      <c r="F892" s="1128"/>
      <c r="G892" s="315"/>
      <c r="H892" s="1406"/>
      <c r="I892" s="1296"/>
      <c r="J892" s="1415"/>
      <c r="K892" s="1415"/>
      <c r="L892" s="1415"/>
      <c r="M892" s="1296"/>
      <c r="N892" s="1415"/>
      <c r="O892" s="1415"/>
      <c r="P892" s="1415"/>
      <c r="Q892" s="1157"/>
      <c r="R892" s="1157"/>
      <c r="S892" s="1157"/>
      <c r="T892" s="1157"/>
      <c r="U892" s="1157"/>
      <c r="V892" s="1157"/>
      <c r="W892" s="1157"/>
      <c r="X892" s="1157"/>
      <c r="Y892" s="1157"/>
      <c r="Z892" s="1157"/>
      <c r="AA892" s="1157"/>
      <c r="AB892" s="1157"/>
      <c r="AC892" s="1157"/>
      <c r="AD892" s="1157"/>
      <c r="AE892" s="1157"/>
      <c r="AF892" s="1156"/>
    </row>
    <row r="893" spans="1:32" ht="18.75" customHeight="1">
      <c r="A893" s="1130"/>
      <c r="B893" s="88"/>
      <c r="C893" s="1129"/>
      <c r="D893" s="1130"/>
      <c r="E893" s="452"/>
      <c r="F893" s="1128"/>
      <c r="G893" s="315"/>
      <c r="H893" s="1041" t="s">
        <v>362</v>
      </c>
      <c r="I893" s="1155" t="s">
        <v>1900</v>
      </c>
      <c r="J893" s="1122" t="s">
        <v>2330</v>
      </c>
      <c r="K893" s="1122"/>
      <c r="L893" s="1135" t="s">
        <v>1900</v>
      </c>
      <c r="M893" s="1122" t="s">
        <v>2347</v>
      </c>
      <c r="N893" s="1122"/>
      <c r="O893" s="1122"/>
      <c r="P893" s="1135" t="s">
        <v>1900</v>
      </c>
      <c r="Q893" s="1122" t="s">
        <v>2346</v>
      </c>
      <c r="R893" s="1122"/>
      <c r="S893" s="1122"/>
      <c r="T893" s="1135" t="s">
        <v>1900</v>
      </c>
      <c r="U893" s="1122" t="s">
        <v>2345</v>
      </c>
      <c r="V893" s="1122"/>
      <c r="W893" s="1122"/>
      <c r="X893" s="1135" t="s">
        <v>1900</v>
      </c>
      <c r="Y893" s="1122" t="s">
        <v>2344</v>
      </c>
      <c r="Z893" s="1122"/>
      <c r="AA893" s="1122"/>
      <c r="AB893" s="1122"/>
      <c r="AC893" s="1122"/>
      <c r="AD893" s="1122"/>
      <c r="AE893" s="1122"/>
      <c r="AF893" s="1121"/>
    </row>
    <row r="894" spans="1:32" ht="18.75" customHeight="1">
      <c r="A894" s="91"/>
      <c r="B894" s="1054"/>
      <c r="C894" s="1120"/>
      <c r="D894" s="91"/>
      <c r="E894" s="1119"/>
      <c r="F894" s="442"/>
      <c r="G894" s="1154"/>
      <c r="H894" s="1044" t="s">
        <v>1272</v>
      </c>
      <c r="I894" s="1118" t="s">
        <v>1900</v>
      </c>
      <c r="J894" s="43" t="s">
        <v>2330</v>
      </c>
      <c r="K894" s="1116"/>
      <c r="L894" s="1117" t="s">
        <v>1900</v>
      </c>
      <c r="M894" s="43" t="s">
        <v>2329</v>
      </c>
      <c r="N894" s="1116"/>
      <c r="O894" s="43"/>
      <c r="P894" s="43"/>
      <c r="Q894" s="43"/>
      <c r="R894" s="43"/>
      <c r="S894" s="43"/>
      <c r="T894" s="43"/>
      <c r="U894" s="43"/>
      <c r="V894" s="43"/>
      <c r="W894" s="43"/>
      <c r="X894" s="43"/>
      <c r="Y894" s="43"/>
      <c r="Z894" s="43"/>
      <c r="AA894" s="43"/>
      <c r="AB894" s="43"/>
      <c r="AC894" s="43"/>
      <c r="AD894" s="43"/>
      <c r="AE894" s="43"/>
      <c r="AF894" s="44"/>
    </row>
    <row r="895" spans="1:32" ht="18.75" customHeight="1">
      <c r="A895" s="41"/>
      <c r="B895" s="301"/>
      <c r="C895" s="1153"/>
      <c r="D895" s="1053"/>
      <c r="E895" s="1152"/>
      <c r="F895" s="1053"/>
      <c r="G895" s="23"/>
      <c r="H895" s="1045" t="s">
        <v>197</v>
      </c>
      <c r="I895" s="1151" t="s">
        <v>1900</v>
      </c>
      <c r="J895" s="1150" t="s">
        <v>2330</v>
      </c>
      <c r="K895" s="1150"/>
      <c r="L895" s="1148"/>
      <c r="M895" s="1149" t="s">
        <v>1900</v>
      </c>
      <c r="N895" s="1150" t="s">
        <v>2343</v>
      </c>
      <c r="O895" s="1150"/>
      <c r="P895" s="1148"/>
      <c r="Q895" s="1149" t="s">
        <v>1900</v>
      </c>
      <c r="R895" s="1148" t="s">
        <v>2342</v>
      </c>
      <c r="S895" s="1148"/>
      <c r="T895" s="1147"/>
      <c r="U895" s="1147"/>
      <c r="V895" s="1147"/>
      <c r="W895" s="1147"/>
      <c r="X895" s="1147"/>
      <c r="Y895" s="1147"/>
      <c r="Z895" s="1147"/>
      <c r="AA895" s="1147"/>
      <c r="AB895" s="1147"/>
      <c r="AC895" s="1147"/>
      <c r="AD895" s="1147"/>
      <c r="AE895" s="1147"/>
      <c r="AF895" s="1146"/>
    </row>
    <row r="896" spans="1:32" ht="18.75" customHeight="1">
      <c r="A896" s="1130"/>
      <c r="B896" s="88"/>
      <c r="C896" s="1129"/>
      <c r="D896" s="863"/>
      <c r="E896" s="452"/>
      <c r="F896" s="1128"/>
      <c r="G896" s="1127"/>
      <c r="H896" s="1041" t="s">
        <v>198</v>
      </c>
      <c r="I896" s="1136" t="s">
        <v>1900</v>
      </c>
      <c r="J896" s="1122" t="s">
        <v>2341</v>
      </c>
      <c r="K896" s="1145"/>
      <c r="L896" s="1134"/>
      <c r="M896" s="1135" t="s">
        <v>1900</v>
      </c>
      <c r="N896" s="1122" t="s">
        <v>2340</v>
      </c>
      <c r="O896" s="1145"/>
      <c r="P896" s="1132"/>
      <c r="Q896" s="1132"/>
      <c r="R896" s="1132"/>
      <c r="S896" s="1132"/>
      <c r="T896" s="1132"/>
      <c r="U896" s="1132"/>
      <c r="V896" s="1132"/>
      <c r="W896" s="1132"/>
      <c r="X896" s="1132"/>
      <c r="Y896" s="1132"/>
      <c r="Z896" s="1132"/>
      <c r="AA896" s="1132"/>
      <c r="AB896" s="1132"/>
      <c r="AC896" s="1132"/>
      <c r="AD896" s="1132"/>
      <c r="AE896" s="1132"/>
      <c r="AF896" s="1131"/>
    </row>
    <row r="897" spans="1:32" ht="18.75" customHeight="1">
      <c r="A897" s="1130"/>
      <c r="B897" s="88"/>
      <c r="C897" s="1129"/>
      <c r="D897" s="863"/>
      <c r="E897" s="452"/>
      <c r="F897" s="1128"/>
      <c r="G897" s="1127"/>
      <c r="H897" s="1405" t="s">
        <v>528</v>
      </c>
      <c r="I897" s="1425" t="s">
        <v>1900</v>
      </c>
      <c r="J897" s="1414" t="s">
        <v>2330</v>
      </c>
      <c r="K897" s="1414"/>
      <c r="L897" s="1425" t="s">
        <v>1900</v>
      </c>
      <c r="M897" s="1414" t="s">
        <v>2329</v>
      </c>
      <c r="N897" s="1414"/>
      <c r="O897" s="1144"/>
      <c r="P897" s="1144"/>
      <c r="Q897" s="1144"/>
      <c r="R897" s="1144"/>
      <c r="S897" s="1144"/>
      <c r="T897" s="1144"/>
      <c r="U897" s="1144"/>
      <c r="V897" s="1144"/>
      <c r="W897" s="1144"/>
      <c r="X897" s="1144"/>
      <c r="Y897" s="1144"/>
      <c r="Z897" s="1144"/>
      <c r="AA897" s="1144"/>
      <c r="AB897" s="1144"/>
      <c r="AC897" s="1144"/>
      <c r="AD897" s="1144"/>
      <c r="AE897" s="1144"/>
      <c r="AF897" s="1143"/>
    </row>
    <row r="898" spans="1:32" ht="18.75" customHeight="1">
      <c r="A898" s="1130"/>
      <c r="B898" s="88"/>
      <c r="C898" s="1129"/>
      <c r="D898" s="863"/>
      <c r="E898" s="452"/>
      <c r="F898" s="1128"/>
      <c r="G898" s="1127"/>
      <c r="H898" s="1406"/>
      <c r="I898" s="1296"/>
      <c r="J898" s="1415"/>
      <c r="K898" s="1415"/>
      <c r="L898" s="1296"/>
      <c r="M898" s="1415"/>
      <c r="N898" s="1415"/>
      <c r="O898" s="1142"/>
      <c r="P898" s="1142"/>
      <c r="Q898" s="1142"/>
      <c r="R898" s="1142"/>
      <c r="S898" s="1142"/>
      <c r="T898" s="1142"/>
      <c r="U898" s="1142"/>
      <c r="V898" s="1142"/>
      <c r="W898" s="1142"/>
      <c r="X898" s="1142"/>
      <c r="Y898" s="1142"/>
      <c r="Z898" s="1142"/>
      <c r="AA898" s="1142"/>
      <c r="AB898" s="1142"/>
      <c r="AC898" s="1142"/>
      <c r="AD898" s="1142"/>
      <c r="AE898" s="1142"/>
      <c r="AF898" s="1141"/>
    </row>
    <row r="899" spans="1:32" ht="18.75" customHeight="1">
      <c r="A899" s="1130"/>
      <c r="B899" s="88"/>
      <c r="C899" s="1129"/>
      <c r="D899" s="863"/>
      <c r="E899" s="452"/>
      <c r="F899" s="1128"/>
      <c r="G899" s="1127"/>
      <c r="H899" s="1405" t="s">
        <v>529</v>
      </c>
      <c r="I899" s="1425" t="s">
        <v>1900</v>
      </c>
      <c r="J899" s="1414" t="s">
        <v>2330</v>
      </c>
      <c r="K899" s="1414"/>
      <c r="L899" s="1425" t="s">
        <v>1900</v>
      </c>
      <c r="M899" s="1414" t="s">
        <v>2329</v>
      </c>
      <c r="N899" s="1414"/>
      <c r="O899" s="1144"/>
      <c r="P899" s="1144"/>
      <c r="Q899" s="1144"/>
      <c r="R899" s="1144"/>
      <c r="S899" s="1144"/>
      <c r="T899" s="1144"/>
      <c r="U899" s="1144"/>
      <c r="V899" s="1144"/>
      <c r="W899" s="1144"/>
      <c r="X899" s="1144"/>
      <c r="Y899" s="1144"/>
      <c r="Z899" s="1144"/>
      <c r="AA899" s="1144"/>
      <c r="AB899" s="1144"/>
      <c r="AC899" s="1144"/>
      <c r="AD899" s="1144"/>
      <c r="AE899" s="1144"/>
      <c r="AF899" s="1143"/>
    </row>
    <row r="900" spans="1:32" ht="18.75" customHeight="1">
      <c r="A900" s="1130"/>
      <c r="B900" s="88"/>
      <c r="C900" s="1129"/>
      <c r="D900" s="863"/>
      <c r="E900" s="452"/>
      <c r="F900" s="1128"/>
      <c r="G900" s="1127"/>
      <c r="H900" s="1406"/>
      <c r="I900" s="1296"/>
      <c r="J900" s="1415"/>
      <c r="K900" s="1415"/>
      <c r="L900" s="1296"/>
      <c r="M900" s="1415"/>
      <c r="N900" s="1415"/>
      <c r="O900" s="1142"/>
      <c r="P900" s="1142"/>
      <c r="Q900" s="1142"/>
      <c r="R900" s="1142"/>
      <c r="S900" s="1142"/>
      <c r="T900" s="1142"/>
      <c r="U900" s="1142"/>
      <c r="V900" s="1142"/>
      <c r="W900" s="1142"/>
      <c r="X900" s="1142"/>
      <c r="Y900" s="1142"/>
      <c r="Z900" s="1142"/>
      <c r="AA900" s="1142"/>
      <c r="AB900" s="1142"/>
      <c r="AC900" s="1142"/>
      <c r="AD900" s="1142"/>
      <c r="AE900" s="1142"/>
      <c r="AF900" s="1141"/>
    </row>
    <row r="901" spans="1:32" ht="18.75" customHeight="1">
      <c r="A901" s="1130"/>
      <c r="B901" s="88"/>
      <c r="C901" s="1129"/>
      <c r="D901" s="863"/>
      <c r="E901" s="452"/>
      <c r="F901" s="1128"/>
      <c r="G901" s="1127"/>
      <c r="H901" s="1405" t="s">
        <v>530</v>
      </c>
      <c r="I901" s="1425" t="s">
        <v>1900</v>
      </c>
      <c r="J901" s="1414" t="s">
        <v>2330</v>
      </c>
      <c r="K901" s="1414"/>
      <c r="L901" s="1425" t="s">
        <v>1900</v>
      </c>
      <c r="M901" s="1414" t="s">
        <v>2329</v>
      </c>
      <c r="N901" s="1414"/>
      <c r="O901" s="1144"/>
      <c r="P901" s="1144"/>
      <c r="Q901" s="1144"/>
      <c r="R901" s="1144"/>
      <c r="S901" s="1144"/>
      <c r="T901" s="1144"/>
      <c r="U901" s="1144"/>
      <c r="V901" s="1144"/>
      <c r="W901" s="1144"/>
      <c r="X901" s="1144"/>
      <c r="Y901" s="1144"/>
      <c r="Z901" s="1144"/>
      <c r="AA901" s="1144"/>
      <c r="AB901" s="1144"/>
      <c r="AC901" s="1144"/>
      <c r="AD901" s="1144"/>
      <c r="AE901" s="1144"/>
      <c r="AF901" s="1143"/>
    </row>
    <row r="902" spans="1:32" ht="18.75" customHeight="1">
      <c r="A902" s="1130"/>
      <c r="B902" s="88"/>
      <c r="C902" s="1129"/>
      <c r="D902" s="863"/>
      <c r="E902" s="452"/>
      <c r="F902" s="1128"/>
      <c r="G902" s="1127"/>
      <c r="H902" s="1406"/>
      <c r="I902" s="1296"/>
      <c r="J902" s="1415"/>
      <c r="K902" s="1415"/>
      <c r="L902" s="1296"/>
      <c r="M902" s="1415"/>
      <c r="N902" s="1415"/>
      <c r="O902" s="1142"/>
      <c r="P902" s="1142"/>
      <c r="Q902" s="1142"/>
      <c r="R902" s="1142"/>
      <c r="S902" s="1142"/>
      <c r="T902" s="1142"/>
      <c r="U902" s="1142"/>
      <c r="V902" s="1142"/>
      <c r="W902" s="1142"/>
      <c r="X902" s="1142"/>
      <c r="Y902" s="1142"/>
      <c r="Z902" s="1142"/>
      <c r="AA902" s="1142"/>
      <c r="AB902" s="1142"/>
      <c r="AC902" s="1142"/>
      <c r="AD902" s="1142"/>
      <c r="AE902" s="1142"/>
      <c r="AF902" s="1141"/>
    </row>
    <row r="903" spans="1:32" ht="18.75" customHeight="1">
      <c r="A903" s="1130"/>
      <c r="B903" s="88"/>
      <c r="C903" s="1129"/>
      <c r="D903" s="863"/>
      <c r="E903" s="452"/>
      <c r="F903" s="1128"/>
      <c r="G903" s="1127"/>
      <c r="H903" s="1405" t="s">
        <v>531</v>
      </c>
      <c r="I903" s="1425" t="s">
        <v>1900</v>
      </c>
      <c r="J903" s="1414" t="s">
        <v>2330</v>
      </c>
      <c r="K903" s="1414"/>
      <c r="L903" s="1425" t="s">
        <v>1900</v>
      </c>
      <c r="M903" s="1414" t="s">
        <v>2329</v>
      </c>
      <c r="N903" s="1414"/>
      <c r="O903" s="1144"/>
      <c r="P903" s="1144"/>
      <c r="Q903" s="1144"/>
      <c r="R903" s="1144"/>
      <c r="S903" s="1144"/>
      <c r="T903" s="1144"/>
      <c r="U903" s="1144"/>
      <c r="V903" s="1144"/>
      <c r="W903" s="1144"/>
      <c r="X903" s="1144"/>
      <c r="Y903" s="1144"/>
      <c r="Z903" s="1144"/>
      <c r="AA903" s="1144"/>
      <c r="AB903" s="1144"/>
      <c r="AC903" s="1144"/>
      <c r="AD903" s="1144"/>
      <c r="AE903" s="1144"/>
      <c r="AF903" s="1143"/>
    </row>
    <row r="904" spans="1:32" ht="18.75" customHeight="1">
      <c r="A904" s="1130"/>
      <c r="B904" s="88"/>
      <c r="C904" s="1129"/>
      <c r="D904" s="1139" t="s">
        <v>1900</v>
      </c>
      <c r="E904" s="452" t="s">
        <v>2339</v>
      </c>
      <c r="F904" s="1128"/>
      <c r="G904" s="1127"/>
      <c r="H904" s="1406"/>
      <c r="I904" s="1296"/>
      <c r="J904" s="1415"/>
      <c r="K904" s="1415"/>
      <c r="L904" s="1296"/>
      <c r="M904" s="1415"/>
      <c r="N904" s="1415"/>
      <c r="O904" s="1142"/>
      <c r="P904" s="1142"/>
      <c r="Q904" s="1142"/>
      <c r="R904" s="1142"/>
      <c r="S904" s="1142"/>
      <c r="T904" s="1142"/>
      <c r="U904" s="1142"/>
      <c r="V904" s="1142"/>
      <c r="W904" s="1142"/>
      <c r="X904" s="1142"/>
      <c r="Y904" s="1142"/>
      <c r="Z904" s="1142"/>
      <c r="AA904" s="1142"/>
      <c r="AB904" s="1142"/>
      <c r="AC904" s="1142"/>
      <c r="AD904" s="1142"/>
      <c r="AE904" s="1142"/>
      <c r="AF904" s="1141"/>
    </row>
    <row r="905" spans="1:32" ht="18.75" customHeight="1">
      <c r="A905" s="1139" t="s">
        <v>1900</v>
      </c>
      <c r="B905" s="88">
        <v>15</v>
      </c>
      <c r="C905" s="1140" t="s">
        <v>8</v>
      </c>
      <c r="D905" s="1139" t="s">
        <v>1900</v>
      </c>
      <c r="E905" s="452" t="s">
        <v>2338</v>
      </c>
      <c r="F905" s="1128"/>
      <c r="G905" s="1127"/>
      <c r="H905" s="1046" t="s">
        <v>514</v>
      </c>
      <c r="I905" s="1126" t="s">
        <v>1900</v>
      </c>
      <c r="J905" s="1124" t="s">
        <v>2330</v>
      </c>
      <c r="K905" s="1123"/>
      <c r="L905" s="1125" t="s">
        <v>1900</v>
      </c>
      <c r="M905" s="1124" t="s">
        <v>2329</v>
      </c>
      <c r="N905" s="1123"/>
      <c r="O905" s="1134"/>
      <c r="P905" s="1134"/>
      <c r="Q905" s="1134"/>
      <c r="R905" s="1134"/>
      <c r="S905" s="1134"/>
      <c r="T905" s="1134"/>
      <c r="U905" s="1134"/>
      <c r="V905" s="1134"/>
      <c r="W905" s="1134"/>
      <c r="X905" s="1134"/>
      <c r="Y905" s="1134"/>
      <c r="Z905" s="1134"/>
      <c r="AA905" s="1134"/>
      <c r="AB905" s="1134"/>
      <c r="AC905" s="1134"/>
      <c r="AD905" s="1134"/>
      <c r="AE905" s="1134"/>
      <c r="AF905" s="1133"/>
    </row>
    <row r="906" spans="1:32" ht="18.75" customHeight="1">
      <c r="A906" s="1130"/>
      <c r="B906" s="88"/>
      <c r="C906" s="1129"/>
      <c r="D906" s="1139" t="s">
        <v>1900</v>
      </c>
      <c r="E906" s="452" t="s">
        <v>2337</v>
      </c>
      <c r="F906" s="1128"/>
      <c r="G906" s="1127"/>
      <c r="H906" s="1043" t="s">
        <v>1265</v>
      </c>
      <c r="I906" s="1136" t="s">
        <v>1900</v>
      </c>
      <c r="J906" s="1122" t="s">
        <v>2330</v>
      </c>
      <c r="K906" s="1122"/>
      <c r="L906" s="1135" t="s">
        <v>1900</v>
      </c>
      <c r="M906" s="1122" t="s">
        <v>2336</v>
      </c>
      <c r="N906" s="1122"/>
      <c r="O906" s="1135" t="s">
        <v>1900</v>
      </c>
      <c r="P906" s="1122" t="s">
        <v>2335</v>
      </c>
      <c r="Q906" s="1132"/>
      <c r="R906" s="1138"/>
      <c r="S906" s="1138"/>
      <c r="T906" s="1138"/>
      <c r="U906" s="1138"/>
      <c r="V906" s="1138"/>
      <c r="W906" s="1138"/>
      <c r="X906" s="1138"/>
      <c r="Y906" s="1138"/>
      <c r="Z906" s="1138"/>
      <c r="AA906" s="1138"/>
      <c r="AB906" s="1138"/>
      <c r="AC906" s="1138"/>
      <c r="AD906" s="1138"/>
      <c r="AE906" s="1138"/>
      <c r="AF906" s="1137"/>
    </row>
    <row r="907" spans="1:32" ht="18.75" customHeight="1">
      <c r="A907" s="1130"/>
      <c r="B907" s="88"/>
      <c r="C907" s="1129"/>
      <c r="D907" s="863"/>
      <c r="E907" s="452"/>
      <c r="F907" s="1128"/>
      <c r="G907" s="1127"/>
      <c r="H907" s="1043" t="s">
        <v>535</v>
      </c>
      <c r="I907" s="1126" t="s">
        <v>1900</v>
      </c>
      <c r="J907" s="1124" t="s">
        <v>2330</v>
      </c>
      <c r="K907" s="1123"/>
      <c r="L907" s="1125" t="s">
        <v>1900</v>
      </c>
      <c r="M907" s="1124" t="s">
        <v>2329</v>
      </c>
      <c r="N907" s="1123"/>
      <c r="O907" s="1132"/>
      <c r="P907" s="1132"/>
      <c r="Q907" s="1132"/>
      <c r="R907" s="1132"/>
      <c r="S907" s="1132"/>
      <c r="T907" s="1132"/>
      <c r="U907" s="1132"/>
      <c r="V907" s="1132"/>
      <c r="W907" s="1132"/>
      <c r="X907" s="1132"/>
      <c r="Y907" s="1132"/>
      <c r="Z907" s="1132"/>
      <c r="AA907" s="1132"/>
      <c r="AB907" s="1132"/>
      <c r="AC907" s="1132"/>
      <c r="AD907" s="1132"/>
      <c r="AE907" s="1132"/>
      <c r="AF907" s="1131"/>
    </row>
    <row r="908" spans="1:32" ht="18.75" customHeight="1">
      <c r="A908" s="1130"/>
      <c r="B908" s="88"/>
      <c r="C908" s="1129"/>
      <c r="D908" s="863"/>
      <c r="E908" s="452"/>
      <c r="F908" s="1128"/>
      <c r="G908" s="1127"/>
      <c r="H908" s="1043" t="s">
        <v>512</v>
      </c>
      <c r="I908" s="1136" t="s">
        <v>1900</v>
      </c>
      <c r="J908" s="1122" t="s">
        <v>2330</v>
      </c>
      <c r="K908" s="1122"/>
      <c r="L908" s="1135" t="s">
        <v>1900</v>
      </c>
      <c r="M908" s="1122" t="s">
        <v>2334</v>
      </c>
      <c r="N908" s="1122"/>
      <c r="O908" s="1135" t="s">
        <v>1900</v>
      </c>
      <c r="P908" s="1122" t="s">
        <v>2333</v>
      </c>
      <c r="Q908" s="1132"/>
      <c r="R908" s="1134"/>
      <c r="S908" s="1134"/>
      <c r="T908" s="1134"/>
      <c r="U908" s="1134"/>
      <c r="V908" s="1134"/>
      <c r="W908" s="1134"/>
      <c r="X908" s="1134"/>
      <c r="Y908" s="1134"/>
      <c r="Z908" s="1134"/>
      <c r="AA908" s="1134"/>
      <c r="AB908" s="1134"/>
      <c r="AC908" s="1134"/>
      <c r="AD908" s="1134"/>
      <c r="AE908" s="1134"/>
      <c r="AF908" s="1133"/>
    </row>
    <row r="909" spans="1:32" ht="18.75" customHeight="1">
      <c r="A909" s="1130"/>
      <c r="B909" s="88"/>
      <c r="C909" s="1129"/>
      <c r="D909" s="863"/>
      <c r="E909" s="452"/>
      <c r="F909" s="1128"/>
      <c r="G909" s="1127"/>
      <c r="H909" s="1043" t="s">
        <v>1144</v>
      </c>
      <c r="I909" s="1136" t="s">
        <v>1900</v>
      </c>
      <c r="J909" s="1122" t="s">
        <v>2330</v>
      </c>
      <c r="K909" s="1122"/>
      <c r="L909" s="1135" t="s">
        <v>1900</v>
      </c>
      <c r="M909" s="1122" t="s">
        <v>2332</v>
      </c>
      <c r="N909" s="1134"/>
      <c r="O909" s="1134"/>
      <c r="P909" s="1135" t="s">
        <v>1900</v>
      </c>
      <c r="Q909" s="1122" t="s">
        <v>2331</v>
      </c>
      <c r="R909" s="1134"/>
      <c r="S909" s="1134"/>
      <c r="T909" s="1134"/>
      <c r="U909" s="1134"/>
      <c r="V909" s="1134"/>
      <c r="W909" s="1134"/>
      <c r="X909" s="1134"/>
      <c r="Y909" s="1134"/>
      <c r="Z909" s="1134"/>
      <c r="AA909" s="1134"/>
      <c r="AB909" s="1134"/>
      <c r="AC909" s="1134"/>
      <c r="AD909" s="1134"/>
      <c r="AE909" s="1134"/>
      <c r="AF909" s="1133"/>
    </row>
    <row r="910" spans="1:32" ht="18.75" customHeight="1">
      <c r="A910" s="1130"/>
      <c r="B910" s="88"/>
      <c r="C910" s="1129"/>
      <c r="D910" s="863"/>
      <c r="E910" s="452"/>
      <c r="F910" s="1128"/>
      <c r="G910" s="1127"/>
      <c r="H910" s="1043" t="s">
        <v>817</v>
      </c>
      <c r="I910" s="1126" t="s">
        <v>1900</v>
      </c>
      <c r="J910" s="1124" t="s">
        <v>2330</v>
      </c>
      <c r="K910" s="1123"/>
      <c r="L910" s="1125" t="s">
        <v>1900</v>
      </c>
      <c r="M910" s="1124" t="s">
        <v>2329</v>
      </c>
      <c r="N910" s="1123"/>
      <c r="O910" s="1134"/>
      <c r="P910" s="1134"/>
      <c r="Q910" s="1134"/>
      <c r="R910" s="1134"/>
      <c r="S910" s="1134"/>
      <c r="T910" s="1134"/>
      <c r="U910" s="1134"/>
      <c r="V910" s="1134"/>
      <c r="W910" s="1134"/>
      <c r="X910" s="1134"/>
      <c r="Y910" s="1134"/>
      <c r="Z910" s="1134"/>
      <c r="AA910" s="1134"/>
      <c r="AB910" s="1134"/>
      <c r="AC910" s="1134"/>
      <c r="AD910" s="1134"/>
      <c r="AE910" s="1134"/>
      <c r="AF910" s="1133"/>
    </row>
    <row r="911" spans="1:32" ht="18.75" customHeight="1">
      <c r="A911" s="1130"/>
      <c r="B911" s="88"/>
      <c r="C911" s="1129"/>
      <c r="D911" s="863"/>
      <c r="E911" s="452"/>
      <c r="F911" s="1128"/>
      <c r="G911" s="1127"/>
      <c r="H911" s="1043" t="s">
        <v>1266</v>
      </c>
      <c r="I911" s="1126" t="s">
        <v>1900</v>
      </c>
      <c r="J911" s="1124" t="s">
        <v>2330</v>
      </c>
      <c r="K911" s="1123"/>
      <c r="L911" s="1125" t="s">
        <v>1900</v>
      </c>
      <c r="M911" s="1124" t="s">
        <v>2329</v>
      </c>
      <c r="N911" s="1123"/>
      <c r="O911" s="1134"/>
      <c r="P911" s="1134"/>
      <c r="Q911" s="1134"/>
      <c r="R911" s="1134"/>
      <c r="S911" s="1134"/>
      <c r="T911" s="1134"/>
      <c r="U911" s="1134"/>
      <c r="V911" s="1134"/>
      <c r="W911" s="1134"/>
      <c r="X911" s="1134"/>
      <c r="Y911" s="1134"/>
      <c r="Z911" s="1134"/>
      <c r="AA911" s="1134"/>
      <c r="AB911" s="1134"/>
      <c r="AC911" s="1134"/>
      <c r="AD911" s="1134"/>
      <c r="AE911" s="1134"/>
      <c r="AF911" s="1133"/>
    </row>
    <row r="912" spans="1:32" ht="18.75" customHeight="1">
      <c r="A912" s="1130"/>
      <c r="B912" s="88"/>
      <c r="C912" s="1129"/>
      <c r="D912" s="863"/>
      <c r="E912" s="452"/>
      <c r="F912" s="1128"/>
      <c r="G912" s="1127"/>
      <c r="H912" s="1041" t="s">
        <v>361</v>
      </c>
      <c r="I912" s="1126" t="s">
        <v>1900</v>
      </c>
      <c r="J912" s="1124" t="s">
        <v>2330</v>
      </c>
      <c r="K912" s="1123"/>
      <c r="L912" s="1125" t="s">
        <v>1900</v>
      </c>
      <c r="M912" s="1124" t="s">
        <v>2329</v>
      </c>
      <c r="N912" s="1123"/>
      <c r="O912" s="1132"/>
      <c r="P912" s="1132"/>
      <c r="Q912" s="1132"/>
      <c r="R912" s="1132"/>
      <c r="S912" s="1132"/>
      <c r="T912" s="1132"/>
      <c r="U912" s="1132"/>
      <c r="V912" s="1132"/>
      <c r="W912" s="1132"/>
      <c r="X912" s="1132"/>
      <c r="Y912" s="1132"/>
      <c r="Z912" s="1132"/>
      <c r="AA912" s="1132"/>
      <c r="AB912" s="1132"/>
      <c r="AC912" s="1132"/>
      <c r="AD912" s="1132"/>
      <c r="AE912" s="1132"/>
      <c r="AF912" s="1131"/>
    </row>
    <row r="913" spans="1:32" ht="18.75" customHeight="1">
      <c r="A913" s="1130"/>
      <c r="B913" s="88"/>
      <c r="C913" s="1129"/>
      <c r="D913" s="863"/>
      <c r="E913" s="452"/>
      <c r="F913" s="1128"/>
      <c r="G913" s="1127"/>
      <c r="H913" s="1041" t="s">
        <v>227</v>
      </c>
      <c r="I913" s="1126" t="s">
        <v>1900</v>
      </c>
      <c r="J913" s="1124" t="s">
        <v>2330</v>
      </c>
      <c r="K913" s="1123"/>
      <c r="L913" s="1125" t="s">
        <v>1900</v>
      </c>
      <c r="M913" s="1124" t="s">
        <v>2329</v>
      </c>
      <c r="N913" s="1123"/>
      <c r="O913" s="1132"/>
      <c r="P913" s="1132"/>
      <c r="Q913" s="1132"/>
      <c r="R913" s="1132"/>
      <c r="S913" s="1132"/>
      <c r="T913" s="1132"/>
      <c r="U913" s="1132"/>
      <c r="V913" s="1132"/>
      <c r="W913" s="1132"/>
      <c r="X913" s="1132"/>
      <c r="Y913" s="1132"/>
      <c r="Z913" s="1132"/>
      <c r="AA913" s="1132"/>
      <c r="AB913" s="1132"/>
      <c r="AC913" s="1132"/>
      <c r="AD913" s="1132"/>
      <c r="AE913" s="1132"/>
      <c r="AF913" s="1131"/>
    </row>
    <row r="914" spans="1:32" ht="18.75" customHeight="1">
      <c r="A914" s="1130"/>
      <c r="B914" s="88"/>
      <c r="C914" s="1129"/>
      <c r="D914" s="863"/>
      <c r="E914" s="452"/>
      <c r="F914" s="1128"/>
      <c r="G914" s="1127"/>
      <c r="H914" s="2" t="s">
        <v>1273</v>
      </c>
      <c r="I914" s="1126" t="s">
        <v>1900</v>
      </c>
      <c r="J914" s="1124" t="s">
        <v>2330</v>
      </c>
      <c r="K914" s="1123"/>
      <c r="L914" s="1125" t="s">
        <v>1900</v>
      </c>
      <c r="M914" s="1124" t="s">
        <v>2329</v>
      </c>
      <c r="N914" s="1123"/>
      <c r="O914" s="1132"/>
      <c r="P914" s="1132"/>
      <c r="Q914" s="1132"/>
      <c r="R914" s="1132"/>
      <c r="S914" s="1132"/>
      <c r="T914" s="1132"/>
      <c r="U914" s="1132"/>
      <c r="V914" s="1132"/>
      <c r="W914" s="1132"/>
      <c r="X914" s="1132"/>
      <c r="Y914" s="1132"/>
      <c r="Z914" s="1132"/>
      <c r="AA914" s="1132"/>
      <c r="AB914" s="1132"/>
      <c r="AC914" s="1132"/>
      <c r="AD914" s="1132"/>
      <c r="AE914" s="1132"/>
      <c r="AF914" s="1131"/>
    </row>
    <row r="915" spans="1:32" ht="18.75" customHeight="1">
      <c r="A915" s="1130"/>
      <c r="B915" s="88"/>
      <c r="C915" s="1129"/>
      <c r="D915" s="863"/>
      <c r="E915" s="452"/>
      <c r="F915" s="1128"/>
      <c r="G915" s="1127"/>
      <c r="H915" s="1043" t="s">
        <v>1068</v>
      </c>
      <c r="I915" s="1126" t="s">
        <v>1900</v>
      </c>
      <c r="J915" s="1124" t="s">
        <v>2330</v>
      </c>
      <c r="K915" s="1123"/>
      <c r="L915" s="1125" t="s">
        <v>1900</v>
      </c>
      <c r="M915" s="1124" t="s">
        <v>2329</v>
      </c>
      <c r="N915" s="1123"/>
      <c r="O915" s="1122"/>
      <c r="P915" s="1122"/>
      <c r="Q915" s="1122"/>
      <c r="R915" s="1122"/>
      <c r="S915" s="1122"/>
      <c r="T915" s="1122"/>
      <c r="U915" s="1122"/>
      <c r="V915" s="1122"/>
      <c r="W915" s="1122"/>
      <c r="X915" s="1122"/>
      <c r="Y915" s="1122"/>
      <c r="Z915" s="1122"/>
      <c r="AA915" s="1122"/>
      <c r="AB915" s="1122"/>
      <c r="AC915" s="1122"/>
      <c r="AD915" s="1122"/>
      <c r="AE915" s="1122"/>
      <c r="AF915" s="1121"/>
    </row>
    <row r="916" spans="1:32" ht="18.75" customHeight="1">
      <c r="A916" s="91"/>
      <c r="B916" s="1054"/>
      <c r="C916" s="1120"/>
      <c r="D916" s="85"/>
      <c r="E916" s="1119"/>
      <c r="F916" s="442"/>
      <c r="G916" s="1058"/>
      <c r="H916" s="1044" t="s">
        <v>1058</v>
      </c>
      <c r="I916" s="1118" t="s">
        <v>1900</v>
      </c>
      <c r="J916" s="43" t="s">
        <v>2330</v>
      </c>
      <c r="K916" s="1116"/>
      <c r="L916" s="1117" t="s">
        <v>1900</v>
      </c>
      <c r="M916" s="43" t="s">
        <v>2329</v>
      </c>
      <c r="N916" s="1116"/>
      <c r="O916" s="43"/>
      <c r="P916" s="43"/>
      <c r="Q916" s="43"/>
      <c r="R916" s="43"/>
      <c r="S916" s="43"/>
      <c r="T916" s="43"/>
      <c r="U916" s="43"/>
      <c r="V916" s="43"/>
      <c r="W916" s="43"/>
      <c r="X916" s="43"/>
      <c r="Y916" s="43"/>
      <c r="Z916" s="43"/>
      <c r="AA916" s="43"/>
      <c r="AB916" s="43"/>
      <c r="AC916" s="43"/>
      <c r="AD916" s="43"/>
      <c r="AE916" s="43"/>
      <c r="AF916" s="44"/>
    </row>
    <row r="917" spans="1:32" ht="8.25" customHeight="1">
      <c r="A917" s="90"/>
      <c r="B917" s="90"/>
      <c r="G917" s="2"/>
      <c r="H917" s="2"/>
      <c r="I917" s="2"/>
      <c r="J917" s="2"/>
      <c r="K917" s="2"/>
      <c r="L917" s="2"/>
      <c r="M917" s="2"/>
      <c r="N917" s="2"/>
      <c r="O917" s="2"/>
      <c r="P917" s="2"/>
      <c r="Q917" s="2"/>
      <c r="R917" s="2"/>
      <c r="S917" s="2"/>
      <c r="T917" s="2"/>
      <c r="U917" s="2"/>
      <c r="V917" s="2"/>
      <c r="W917" s="2"/>
      <c r="X917" s="2"/>
      <c r="Y917" s="2"/>
      <c r="Z917" s="2"/>
      <c r="AA917" s="2"/>
      <c r="AB917" s="2"/>
    </row>
    <row r="918" spans="1:32" ht="20.25" customHeight="1">
      <c r="A918" s="90"/>
      <c r="B918" s="90"/>
      <c r="C918" s="2" t="s">
        <v>756</v>
      </c>
      <c r="D918" s="2"/>
      <c r="E918" s="3"/>
      <c r="F918" s="3"/>
      <c r="G918" s="3"/>
      <c r="H918" s="3"/>
      <c r="I918" s="3"/>
      <c r="J918" s="3"/>
      <c r="K918" s="3"/>
      <c r="L918" s="3"/>
      <c r="M918" s="3"/>
      <c r="N918" s="3"/>
      <c r="O918" s="3"/>
      <c r="P918" s="3"/>
      <c r="Q918" s="3"/>
      <c r="R918" s="3"/>
      <c r="S918" s="3"/>
      <c r="T918" s="3"/>
      <c r="U918" s="3"/>
      <c r="V918" s="3"/>
    </row>
  </sheetData>
  <mergeCells count="484">
    <mergeCell ref="H897:H898"/>
    <mergeCell ref="H899:H900"/>
    <mergeCell ref="H901:H902"/>
    <mergeCell ref="H903:H904"/>
    <mergeCell ref="I897:I898"/>
    <mergeCell ref="J897:K898"/>
    <mergeCell ref="I901:I902"/>
    <mergeCell ref="J901:K902"/>
    <mergeCell ref="L901:L902"/>
    <mergeCell ref="M901:N902"/>
    <mergeCell ref="I903:I904"/>
    <mergeCell ref="J903:K904"/>
    <mergeCell ref="L903:L904"/>
    <mergeCell ref="M903:N904"/>
    <mergeCell ref="L897:L898"/>
    <mergeCell ref="M897:N898"/>
    <mergeCell ref="I899:I900"/>
    <mergeCell ref="J899:K900"/>
    <mergeCell ref="L899:L900"/>
    <mergeCell ref="M899:N900"/>
    <mergeCell ref="H10:H12"/>
    <mergeCell ref="M17:N18"/>
    <mergeCell ref="I17:I18"/>
    <mergeCell ref="L17:L18"/>
    <mergeCell ref="J20:L21"/>
    <mergeCell ref="N20:P21"/>
    <mergeCell ref="M20:M21"/>
    <mergeCell ref="H15:H16"/>
    <mergeCell ref="H17:H18"/>
    <mergeCell ref="H20:H21"/>
    <mergeCell ref="J15:K16"/>
    <mergeCell ref="I15:I16"/>
    <mergeCell ref="L15:L16"/>
    <mergeCell ref="M15:N16"/>
    <mergeCell ref="J17:K18"/>
    <mergeCell ref="H891:H892"/>
    <mergeCell ref="I889:I890"/>
    <mergeCell ref="J889:L890"/>
    <mergeCell ref="M889:M890"/>
    <mergeCell ref="N889:P890"/>
    <mergeCell ref="I891:I892"/>
    <mergeCell ref="J891:L892"/>
    <mergeCell ref="M891:M892"/>
    <mergeCell ref="N891:P892"/>
    <mergeCell ref="H889:H890"/>
    <mergeCell ref="H444:H445"/>
    <mergeCell ref="H446:H447"/>
    <mergeCell ref="I444:I445"/>
    <mergeCell ref="J444:L445"/>
    <mergeCell ref="M444:M445"/>
    <mergeCell ref="N444:P445"/>
    <mergeCell ref="I446:I447"/>
    <mergeCell ref="J446:L447"/>
    <mergeCell ref="M446:M447"/>
    <mergeCell ref="N446:P447"/>
    <mergeCell ref="Y8:AB9"/>
    <mergeCell ref="AC8:AF9"/>
    <mergeCell ref="H8:H9"/>
    <mergeCell ref="A8:C9"/>
    <mergeCell ref="D8:E9"/>
    <mergeCell ref="F8:G9"/>
    <mergeCell ref="A3:AF3"/>
    <mergeCell ref="S5:V5"/>
    <mergeCell ref="A7:C7"/>
    <mergeCell ref="H7:X7"/>
    <mergeCell ref="Y7:AB7"/>
    <mergeCell ref="AC7:AF7"/>
    <mergeCell ref="D7:E7"/>
    <mergeCell ref="F7:G7"/>
    <mergeCell ref="M53:M54"/>
    <mergeCell ref="N53:P54"/>
    <mergeCell ref="I29:I30"/>
    <mergeCell ref="J29:L30"/>
    <mergeCell ref="I31:I32"/>
    <mergeCell ref="J31:L32"/>
    <mergeCell ref="AC50:AF58"/>
    <mergeCell ref="I51:I52"/>
    <mergeCell ref="J51:L52"/>
    <mergeCell ref="M51:M52"/>
    <mergeCell ref="N51:P52"/>
    <mergeCell ref="N31:P32"/>
    <mergeCell ref="J39:L40"/>
    <mergeCell ref="M39:M40"/>
    <mergeCell ref="N39:P40"/>
    <mergeCell ref="I41:I42"/>
    <mergeCell ref="AC38:AF49"/>
    <mergeCell ref="J41:L42"/>
    <mergeCell ref="M41:M42"/>
    <mergeCell ref="N41:P42"/>
    <mergeCell ref="M29:M30"/>
    <mergeCell ref="N29:P30"/>
    <mergeCell ref="I53:I54"/>
    <mergeCell ref="J53:L54"/>
    <mergeCell ref="AC93:AF114"/>
    <mergeCell ref="J69:K70"/>
    <mergeCell ref="I73:I74"/>
    <mergeCell ref="J73:K74"/>
    <mergeCell ref="AC59:AF63"/>
    <mergeCell ref="I62:I63"/>
    <mergeCell ref="J62:L63"/>
    <mergeCell ref="M62:M63"/>
    <mergeCell ref="N62:P63"/>
    <mergeCell ref="L75:L76"/>
    <mergeCell ref="N60:P61"/>
    <mergeCell ref="AC288:AF298"/>
    <mergeCell ref="AC271:AF287"/>
    <mergeCell ref="AC402:AF419"/>
    <mergeCell ref="AC255:AF270"/>
    <mergeCell ref="AC235:AF254"/>
    <mergeCell ref="AC215:AF234"/>
    <mergeCell ref="AC196:AF214"/>
    <mergeCell ref="I155:I156"/>
    <mergeCell ref="L155:L156"/>
    <mergeCell ref="L250:L251"/>
    <mergeCell ref="M250:N251"/>
    <mergeCell ref="L175:L176"/>
    <mergeCell ref="J210:K211"/>
    <mergeCell ref="AC180:AF195"/>
    <mergeCell ref="AC160:AF179"/>
    <mergeCell ref="AC143:AF159"/>
    <mergeCell ref="M415:N416"/>
    <mergeCell ref="L315:L316"/>
    <mergeCell ref="M315:N316"/>
    <mergeCell ref="I397:I398"/>
    <mergeCell ref="J397:K398"/>
    <mergeCell ref="L397:L398"/>
    <mergeCell ref="M397:N398"/>
    <mergeCell ref="AC380:AF401"/>
    <mergeCell ref="AC358:AF379"/>
    <mergeCell ref="AC341:AF357"/>
    <mergeCell ref="AC320:AF340"/>
    <mergeCell ref="AC299:AF319"/>
    <mergeCell ref="AC443:AF447"/>
    <mergeCell ref="AC448:AF457"/>
    <mergeCell ref="I450:I451"/>
    <mergeCell ref="J450:L451"/>
    <mergeCell ref="M450:M451"/>
    <mergeCell ref="N450:P451"/>
    <mergeCell ref="I452:I453"/>
    <mergeCell ref="J452:L453"/>
    <mergeCell ref="M452:M453"/>
    <mergeCell ref="N452:P453"/>
    <mergeCell ref="I415:I416"/>
    <mergeCell ref="AC548:AF567"/>
    <mergeCell ref="M555:N556"/>
    <mergeCell ref="H450:H451"/>
    <mergeCell ref="H452:H453"/>
    <mergeCell ref="H494:H496"/>
    <mergeCell ref="AC493:AF518"/>
    <mergeCell ref="AC519:AF547"/>
    <mergeCell ref="H537:H538"/>
    <mergeCell ref="H520:H522"/>
    <mergeCell ref="AC568:AF593"/>
    <mergeCell ref="I603:I604"/>
    <mergeCell ref="J603:K604"/>
    <mergeCell ref="L603:L604"/>
    <mergeCell ref="M603:N604"/>
    <mergeCell ref="H568:H569"/>
    <mergeCell ref="H570:H571"/>
    <mergeCell ref="H576:H577"/>
    <mergeCell ref="I576:I577"/>
    <mergeCell ref="J576:K577"/>
    <mergeCell ref="L576:L577"/>
    <mergeCell ref="AC621:AF647"/>
    <mergeCell ref="H611:H612"/>
    <mergeCell ref="AC594:AF620"/>
    <mergeCell ref="I630:I631"/>
    <mergeCell ref="J630:K631"/>
    <mergeCell ref="L630:L631"/>
    <mergeCell ref="M630:N631"/>
    <mergeCell ref="H603:H604"/>
    <mergeCell ref="H594:H595"/>
    <mergeCell ref="H596:H597"/>
    <mergeCell ref="H609:H610"/>
    <mergeCell ref="AC648:AF668"/>
    <mergeCell ref="AC669:AF690"/>
    <mergeCell ref="I674:I675"/>
    <mergeCell ref="J674:K675"/>
    <mergeCell ref="L674:L675"/>
    <mergeCell ref="M674:N675"/>
    <mergeCell ref="H679:H680"/>
    <mergeCell ref="H681:H682"/>
    <mergeCell ref="H674:H675"/>
    <mergeCell ref="H652:H653"/>
    <mergeCell ref="I652:I653"/>
    <mergeCell ref="J652:K653"/>
    <mergeCell ref="L652:L653"/>
    <mergeCell ref="M652:N653"/>
    <mergeCell ref="H657:H658"/>
    <mergeCell ref="AC691:AF708"/>
    <mergeCell ref="H709:H710"/>
    <mergeCell ref="H711:H712"/>
    <mergeCell ref="H715:H716"/>
    <mergeCell ref="I715:I716"/>
    <mergeCell ref="J715:K716"/>
    <mergeCell ref="L715:L716"/>
    <mergeCell ref="M715:N716"/>
    <mergeCell ref="H698:H699"/>
    <mergeCell ref="I698:I699"/>
    <mergeCell ref="J698:K699"/>
    <mergeCell ref="L698:L699"/>
    <mergeCell ref="M698:N699"/>
    <mergeCell ref="H691:H692"/>
    <mergeCell ref="AC737:AF764"/>
    <mergeCell ref="H765:H766"/>
    <mergeCell ref="H767:H768"/>
    <mergeCell ref="H771:H772"/>
    <mergeCell ref="I771:I772"/>
    <mergeCell ref="J771:K772"/>
    <mergeCell ref="L771:L772"/>
    <mergeCell ref="M771:N772"/>
    <mergeCell ref="H722:H723"/>
    <mergeCell ref="H724:H725"/>
    <mergeCell ref="AC709:AF736"/>
    <mergeCell ref="H737:H738"/>
    <mergeCell ref="H739:H740"/>
    <mergeCell ref="H743:H744"/>
    <mergeCell ref="I743:I744"/>
    <mergeCell ref="J743:K744"/>
    <mergeCell ref="L743:L744"/>
    <mergeCell ref="M743:N744"/>
    <mergeCell ref="AC765:AF783"/>
    <mergeCell ref="AC784:AF812"/>
    <mergeCell ref="AC813:AF841"/>
    <mergeCell ref="H842:H843"/>
    <mergeCell ref="H844:H845"/>
    <mergeCell ref="H849:H850"/>
    <mergeCell ref="I849:I850"/>
    <mergeCell ref="J849:K850"/>
    <mergeCell ref="L849:L850"/>
    <mergeCell ref="M849:N850"/>
    <mergeCell ref="AC842:AF861"/>
    <mergeCell ref="H784:H785"/>
    <mergeCell ref="H786:H787"/>
    <mergeCell ref="H798:H799"/>
    <mergeCell ref="H800:H801"/>
    <mergeCell ref="H791:H792"/>
    <mergeCell ref="I791:I792"/>
    <mergeCell ref="J791:K792"/>
    <mergeCell ref="L791:L792"/>
    <mergeCell ref="M791:N792"/>
    <mergeCell ref="S865:V865"/>
    <mergeCell ref="I873:I874"/>
    <mergeCell ref="J873:K874"/>
    <mergeCell ref="L873:L874"/>
    <mergeCell ref="M873:N874"/>
    <mergeCell ref="A863:AF863"/>
    <mergeCell ref="H813:H814"/>
    <mergeCell ref="H815:H816"/>
    <mergeCell ref="H820:H821"/>
    <mergeCell ref="I820:I821"/>
    <mergeCell ref="J820:K821"/>
    <mergeCell ref="L820:L821"/>
    <mergeCell ref="M820:N821"/>
    <mergeCell ref="H827:H828"/>
    <mergeCell ref="H829:H830"/>
    <mergeCell ref="A867:C867"/>
    <mergeCell ref="H867:AF867"/>
    <mergeCell ref="H868:H869"/>
    <mergeCell ref="A868:C869"/>
    <mergeCell ref="D867:E867"/>
    <mergeCell ref="F867:G867"/>
    <mergeCell ref="N878:P879"/>
    <mergeCell ref="I880:I881"/>
    <mergeCell ref="J880:L881"/>
    <mergeCell ref="M880:M881"/>
    <mergeCell ref="N880:P881"/>
    <mergeCell ref="H886:H887"/>
    <mergeCell ref="I884:I885"/>
    <mergeCell ref="J884:L885"/>
    <mergeCell ref="M884:M885"/>
    <mergeCell ref="N884:P885"/>
    <mergeCell ref="I886:I887"/>
    <mergeCell ref="J886:L887"/>
    <mergeCell ref="M886:M887"/>
    <mergeCell ref="N886:P887"/>
    <mergeCell ref="I878:I879"/>
    <mergeCell ref="J878:L879"/>
    <mergeCell ref="M878:M879"/>
    <mergeCell ref="H29:H30"/>
    <mergeCell ref="H884:H885"/>
    <mergeCell ref="H873:H874"/>
    <mergeCell ref="H875:H876"/>
    <mergeCell ref="H878:H879"/>
    <mergeCell ref="H880:H881"/>
    <mergeCell ref="H870:H872"/>
    <mergeCell ref="H750:H751"/>
    <mergeCell ref="H752:H753"/>
    <mergeCell ref="H659:H660"/>
    <mergeCell ref="H636:H637"/>
    <mergeCell ref="H638:H639"/>
    <mergeCell ref="H630:H631"/>
    <mergeCell ref="H621:H622"/>
    <mergeCell ref="H623:H624"/>
    <mergeCell ref="H582:H583"/>
    <mergeCell ref="H584:H585"/>
    <mergeCell ref="H138:H139"/>
    <mergeCell ref="H51:H52"/>
    <mergeCell ref="H53:H54"/>
    <mergeCell ref="H69:H70"/>
    <mergeCell ref="H71:H72"/>
    <mergeCell ref="H144:H145"/>
    <mergeCell ref="H155:H156"/>
    <mergeCell ref="H22:H23"/>
    <mergeCell ref="J22:L23"/>
    <mergeCell ref="M31:M32"/>
    <mergeCell ref="I20:I21"/>
    <mergeCell ref="I60:I61"/>
    <mergeCell ref="J60:L61"/>
    <mergeCell ref="M60:M61"/>
    <mergeCell ref="I875:I876"/>
    <mergeCell ref="J875:K876"/>
    <mergeCell ref="L875:L876"/>
    <mergeCell ref="M875:N876"/>
    <mergeCell ref="M576:N577"/>
    <mergeCell ref="H555:H556"/>
    <mergeCell ref="H549:H551"/>
    <mergeCell ref="I555:I556"/>
    <mergeCell ref="J555:K556"/>
    <mergeCell ref="L555:L556"/>
    <mergeCell ref="L283:L284"/>
    <mergeCell ref="M283:N284"/>
    <mergeCell ref="L336:L337"/>
    <mergeCell ref="M336:N337"/>
    <mergeCell ref="J415:K416"/>
    <mergeCell ref="L415:L416"/>
    <mergeCell ref="N22:P23"/>
    <mergeCell ref="L65:L67"/>
    <mergeCell ref="J65:K67"/>
    <mergeCell ref="H55:H56"/>
    <mergeCell ref="H60:H61"/>
    <mergeCell ref="H62:H63"/>
    <mergeCell ref="I22:I23"/>
    <mergeCell ref="M22:M23"/>
    <mergeCell ref="H134:H135"/>
    <mergeCell ref="I75:I76"/>
    <mergeCell ref="J75:K76"/>
    <mergeCell ref="H73:H74"/>
    <mergeCell ref="H75:H76"/>
    <mergeCell ref="H93:H94"/>
    <mergeCell ref="H65:H67"/>
    <mergeCell ref="H39:H40"/>
    <mergeCell ref="H41:H42"/>
    <mergeCell ref="H47:H49"/>
    <mergeCell ref="I39:I40"/>
    <mergeCell ref="H31:H32"/>
    <mergeCell ref="M65:N67"/>
    <mergeCell ref="L118:L119"/>
    <mergeCell ref="I65:I67"/>
    <mergeCell ref="M75:N76"/>
    <mergeCell ref="L73:L74"/>
    <mergeCell ref="M118:N119"/>
    <mergeCell ref="L95:L97"/>
    <mergeCell ref="M95:N97"/>
    <mergeCell ref="H136:H137"/>
    <mergeCell ref="M69:N70"/>
    <mergeCell ref="M71:N72"/>
    <mergeCell ref="I128:I129"/>
    <mergeCell ref="J128:K129"/>
    <mergeCell ref="L128:L129"/>
    <mergeCell ref="M128:N129"/>
    <mergeCell ref="H95:H97"/>
    <mergeCell ref="H101:H102"/>
    <mergeCell ref="H118:H119"/>
    <mergeCell ref="H128:H129"/>
    <mergeCell ref="I95:I97"/>
    <mergeCell ref="J95:K97"/>
    <mergeCell ref="I71:I72"/>
    <mergeCell ref="J71:K72"/>
    <mergeCell ref="L71:L72"/>
    <mergeCell ref="M73:N74"/>
    <mergeCell ref="I69:I70"/>
    <mergeCell ref="L69:L70"/>
    <mergeCell ref="I118:I119"/>
    <mergeCell ref="J118:K119"/>
    <mergeCell ref="S136:T137"/>
    <mergeCell ref="I134:I135"/>
    <mergeCell ref="J134:K135"/>
    <mergeCell ref="L134:L135"/>
    <mergeCell ref="M134:N135"/>
    <mergeCell ref="O134:O135"/>
    <mergeCell ref="P134:Q135"/>
    <mergeCell ref="R134:R135"/>
    <mergeCell ref="S134:T135"/>
    <mergeCell ref="L191:L192"/>
    <mergeCell ref="M191:N192"/>
    <mergeCell ref="I136:I137"/>
    <mergeCell ref="J136:K137"/>
    <mergeCell ref="L136:L137"/>
    <mergeCell ref="M136:N137"/>
    <mergeCell ref="O136:O137"/>
    <mergeCell ref="P136:Q137"/>
    <mergeCell ref="R136:R137"/>
    <mergeCell ref="M138:N139"/>
    <mergeCell ref="J155:K156"/>
    <mergeCell ref="M155:N156"/>
    <mergeCell ref="I138:I139"/>
    <mergeCell ref="J138:K139"/>
    <mergeCell ref="L138:L139"/>
    <mergeCell ref="H227:H228"/>
    <mergeCell ref="H230:H231"/>
    <mergeCell ref="I230:I231"/>
    <mergeCell ref="J230:K231"/>
    <mergeCell ref="L230:L231"/>
    <mergeCell ref="M230:N231"/>
    <mergeCell ref="H191:H192"/>
    <mergeCell ref="H181:H182"/>
    <mergeCell ref="H161:H162"/>
    <mergeCell ref="H175:H176"/>
    <mergeCell ref="I175:I176"/>
    <mergeCell ref="J175:K176"/>
    <mergeCell ref="H207:H208"/>
    <mergeCell ref="H196:H197"/>
    <mergeCell ref="H205:H206"/>
    <mergeCell ref="H210:H211"/>
    <mergeCell ref="I210:I211"/>
    <mergeCell ref="M175:N176"/>
    <mergeCell ref="I191:I192"/>
    <mergeCell ref="J191:K192"/>
    <mergeCell ref="L210:L211"/>
    <mergeCell ref="M210:N211"/>
    <mergeCell ref="H215:H216"/>
    <mergeCell ref="H225:H226"/>
    <mergeCell ref="H263:H264"/>
    <mergeCell ref="H261:H262"/>
    <mergeCell ref="I266:I267"/>
    <mergeCell ref="J266:K267"/>
    <mergeCell ref="L266:L267"/>
    <mergeCell ref="M294:N295"/>
    <mergeCell ref="H278:H279"/>
    <mergeCell ref="H280:H281"/>
    <mergeCell ref="H283:H284"/>
    <mergeCell ref="I283:I284"/>
    <mergeCell ref="J283:K284"/>
    <mergeCell ref="M266:N267"/>
    <mergeCell ref="L294:L295"/>
    <mergeCell ref="H235:H236"/>
    <mergeCell ref="H245:H246"/>
    <mergeCell ref="H247:H248"/>
    <mergeCell ref="H250:H251"/>
    <mergeCell ref="I250:I251"/>
    <mergeCell ref="J250:K251"/>
    <mergeCell ref="H299:H300"/>
    <mergeCell ref="I336:I337"/>
    <mergeCell ref="J336:K337"/>
    <mergeCell ref="H310:H311"/>
    <mergeCell ref="H312:H313"/>
    <mergeCell ref="H294:H295"/>
    <mergeCell ref="I294:I295"/>
    <mergeCell ref="J294:K295"/>
    <mergeCell ref="H301:H302"/>
    <mergeCell ref="H331:H332"/>
    <mergeCell ref="H333:H334"/>
    <mergeCell ref="H336:H337"/>
    <mergeCell ref="H322:H323"/>
    <mergeCell ref="H320:H321"/>
    <mergeCell ref="I315:I316"/>
    <mergeCell ref="J315:K316"/>
    <mergeCell ref="H315:H316"/>
    <mergeCell ref="H266:H267"/>
    <mergeCell ref="L353:L354"/>
    <mergeCell ref="M353:N354"/>
    <mergeCell ref="I375:I376"/>
    <mergeCell ref="J375:K376"/>
    <mergeCell ref="L375:L376"/>
    <mergeCell ref="M375:N376"/>
    <mergeCell ref="H358:H359"/>
    <mergeCell ref="H360:H361"/>
    <mergeCell ref="H370:H371"/>
    <mergeCell ref="I353:I354"/>
    <mergeCell ref="J353:K354"/>
    <mergeCell ref="H402:H403"/>
    <mergeCell ref="H404:H405"/>
    <mergeCell ref="H415:H416"/>
    <mergeCell ref="H380:H381"/>
    <mergeCell ref="H382:H383"/>
    <mergeCell ref="H392:H393"/>
    <mergeCell ref="H394:H395"/>
    <mergeCell ref="H397:H398"/>
    <mergeCell ref="H341:H342"/>
    <mergeCell ref="H343:H344"/>
    <mergeCell ref="H353:H354"/>
    <mergeCell ref="H372:H373"/>
    <mergeCell ref="H375:H376"/>
  </mergeCells>
  <phoneticPr fontId="4"/>
  <dataValidations count="1">
    <dataValidation type="list" allowBlank="1" showInputMessage="1" showErrorMessage="1" sqref="M8:M9 Q8:Q9 U8:U9 Y10:Y11 AC10:AC11 O13 R13 U13 L13:L19 L24:L28 L95 R25:R26 Y28:Y29 Y38:Y39 Y50:Y51 Y59:Y60 Y64:Y65 Y93:Y94 Y115:Y116 Y143:Y144 Y160:Y161 Y180:Y181 Y196:Y197 Y215:Y216 Y235:Y236 Y255:Y256 Y271:Y272 Y288:Y289 Y299:Y300 Y320:Y321 Y341:Y342 Y358:Y359 Y380:Y381 Y402:Y403 AC28:AC29 AC64:AC65 AC115:AC116 O58 I68:I95 L45:L46 L33:L38 O24:O26 R34:R36 L43 M44 O46 I8:I65 L50 M51:M56 Q55 L57:L59 M60:M64 M39:M42 M29:M32 M20:M23 Q64 L65 M68 O78 O80 P81 O33:O36 R89:R91 L69:L92 M93:M94 Q93:Q94 U93 L48 M98 L99:L101 O100 P101 M102 L103:L114 O103 O89:O91 R111:R113 M115:M117 Q116 L118:L130 M131 L132:L142 O133:O137 R134:R137 O121 O124:O125 Q127 O111:O113 R140:R141 M143:M146 Q144:Q145 U144 L147:L150 O150 M151 L152:L159 O153:O154 R154 R157:R158 O140:O141 M160:M163 Q161:Q162 U161 L164 N165 S165 L166:L167 M168 P169 L170:L179 O173:O174 R174 R177:R178 O157:O158 M180:M183 Q181:Q182 U181 L184:L186 M187 L188:L195 O189:O190 R190 O177:O178 R193:R194 M196:M200 Q196 U196 Q198 U198 L201 M202 L203:L204 O204 P205 M207 Q207:Q208 L209:L214 O209 R209 O193:O194 R212:R213 M215:M220 Q215 U215 Q217 U217 L221 M222 L223:L224 O224 P225 M227 Q227:Q228 L229:L234 O229 R229 O212:O213 R232:R233 M235:M240 Q235 U235 Q237 U237 L241 M242 L243:L244 O244 P245 M247 Q247:Q248 L249:L254 O249 R249 O232:O233 R252:R253 M255:M256 L257 M258 L259:L260 O260 P261 M263 Q263:Q264 L265:L270 O265 R265 O252:O253 R268:R269 M271:M273 L274 M275 L276:L277 O277 P278 M280 Q280:Q281 L282:L287 O282 R282 O268:O269 R285:R286 M288:M290 Q288 U288 L291 Q292 L293:L298 O293 R293 O285:O286 R296:R297 D904:D906 Q299 U299 I98:I555 L305 M306 L307:L309 O308:O309 P310 M312 Q312:Q313 L314:L319 O314 R314 O296:O297 R317:R318 M320:M325 Q320 U320 Q322 L326 M327 L328:L330 O329:O330 P331 M333 Q333:Q334 L335:L340 O335 R335 O317:O318 R338:R339 M341:M346 Q341 U341 Q343 L347 M348 L349:L357 O350:O352 R352 O338:O339 R355:R356 M358:M364 Q358 U358 Q360 L365 M366 L367:L369 O368:O369 P370 M372 Q372:Q373 R374 O374 L374:L379 O355:O356 R377:R378 M380:M386 Q380 U380 Q382 L387 M388 L389:L391 O390:O391 P392 Q394:Q395 M394 R396 O396 L396:L401 O377:O378 R399:R400 M402:M408 Q402 U402 Q404 L409 M410 O412:O414 R414 R417:R418 O399:O400 L411:L419 D17:D19 D42:D44 D53:D55 D76:D78 D99:D107 D126:D129 D150:D151 F150:F151 D168:D171 D186:D187 D204 F200 F202 F204 F206 F208 F210 D224 F221 F223 F225 D244:D245 F244:F245 D262 F259 F261 F263 F265 D278 F277 F279 F281 D291:D293 F291:F295 F308:F310 D309 D329 F328:F330 F348:F349 D348 F367:F368 D367 D390 D410 F409:F410 A18 A32 A43 A54 A61 A77 A103 A128 A161 A187 A215 A244 A262 A283 A320 A360 A398 F427:F428 D425:D430 A427 M420:M421 Q420 O422 O424 L422:L426 L428:L435 M427 O417:O418 R432:R434 Y420:Y421 AC420:AC421 M436:M437 Q436 L438:L443 O431:O434 R439:R441 D437:D441 A438 M444:M447 Y436:Y437 AC436:AC437 Y443:Y444 A445 Y448:Y450 L448:L449 M450:M453 L454:L457 O455 R455 U455 A452 P459 M460:M462 L463:L469 L471:L481 L483:L492 L459 M458 T459 Q468 M470 O471 O477 O481 O483 M482 O439:O441 R489:R491 Y458:Y459 AC458:AC459 A473 D472:D475 M493:M499 Q494:Q496 U494 L500:L518 O504 O508 O489:O491 R515:R517 Y493:Y494 D504:D505 F504:F505 A504 M519:M525 Q520:Q522 U520 L526:L530 L532:L536 L539:L547 A905 P531 O536 O515:O517 R544:R546 Q537:Q538 Y519:Y520 D530:D533 A532 M548:M554 Q549:Q551 U549 L555 L557:L567 O544:O546 R564:R566 Y548:Y549 D557:D558 A557 U570 Q568 U568 M568:M570 Q570 M572:M573 I557:I576 M575 M578:M579 L576 L574 L580:L581 L586:L593 P582 M584 Q584:Q585 O587 O563:O566 R590:R592 Y568:Y569 F576 F578 F580 F582 F584 F586 D580 A580 Q594 U594 M594:M596 U596 Q596 M598:M600 M602 M605:M606 L601 L607:L608 L613:L620 I605:I630 I578:I603 L603 P609 M611 Q611:Q612 O590:O592 R617:R619 O614 Y594:Y595 F604 F606 F608 D606 A606 Q621 U621 M621:M623 U623 Q623 M625:M627 L628 L634:L635 L640:L647 M629 L630 P636 M638 Q638:Q639 O641 O617:O619 R644:R646 M632:M633 Y621:Y622 F633:F634 D633:D634 A633 M648:M649 I632:I652 M651 M654 L652 L650 L655:L656 L661:L668 P657 M659 Q659:Q660 O662 O644:O646 R665:R667 Y648:Y649 F655 F657 F659 F661 D657 A657 M669:M671 M673 I654:I674 M676 P679 M681 Q681:Q682 L674 L672 L677:L678 L683:L690 O684 O665:O667 R687:R689 Y669:Y670 F677 F679 F681 D679 M691 U691 Q691 M693:M695 L696 I676:I698 M697 L700 L702:L708 I700:I715 L698 O701 O687:O689 R705:R707 F696:F700 D697:D699 Y691:Y692 A687 Q709 U709 M709:M714 U711 Q711 M717:M718 L715 L719:L721 L726:L736 I717:I743 P722 M724 Q724:Q725 O727:O728 O705:O707 R733:R735 Y709:Y710 F721:F723 D722 A722 Q737 U737 M737:M742 U739 Q739 L743 M745:M746 L747:L749 L754:L764 I745:I771 P750 M752 Q752:Q753 O755:O756 O733:O735 R761:R763 Y737:Y738 F749:F751 D750 A750 Q765 U765 M765:M770 U767 Q767 L771 M773:M774 L775:L783 O761:O763 R780:R782 Y765:Y766 F773:F774 D773 A773 Q784 U784 M784:M790 U786 Q786 M793:M794 M800 Q800:Q801 L795:L797 P798 I773:I791 L791 L802:L812 I793:I820 O803:O804 O778:O782 R809:R811 Y784:Y785 F797:F798 D797 A797 Q813 U813 M813:M819 U815 Q815 L820 M822:M823 Q844 L824:L826 M829 Q829:Q830 P827 L831:L841 O832:O833 O809:O811 R838:R840 Y813:Y814 D826 A826 Q842 U842 M842:M848 U844 I822:I849 L849 M851:M852 I851:I861 L853:L861 O838:O840 R858:R860 Y842:Y843 A851 D851 F851:F852 M868:M869 Q868:Q869 U868:U869 L873:L877 M878:M881 L882:L883 O882 M884:M887 L888 M889:M892 L893:L894 P893 T893 X893 D875:D877 D884:D886 D890:D892 A876 A885 A891 Q895 M895:M896 I868:I916 L897:L916 O906 O908 P909 M299:M304 Q301 S47:S48 Q47:Q48 O856:O860"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r:id="rId1"/>
  <headerFooter alignWithMargins="0"/>
  <rowBreaks count="18" manualBreakCount="18">
    <brk id="37" max="31" man="1"/>
    <brk id="63" max="31" man="1"/>
    <brk id="114" max="31" man="1"/>
    <brk id="179" max="16383" man="1"/>
    <brk id="234" max="16383" man="1"/>
    <brk id="298" max="16383" man="1"/>
    <brk id="340" max="16383" man="1"/>
    <brk id="379" max="16383" man="1"/>
    <brk id="419" max="16383" man="1"/>
    <brk id="457" max="16383" man="1"/>
    <brk id="518" max="16383" man="1"/>
    <brk id="567" max="16383" man="1"/>
    <brk id="620" max="16383" man="1"/>
    <brk id="668" max="16383" man="1"/>
    <brk id="708" max="16383" man="1"/>
    <brk id="764" max="16383" man="1"/>
    <brk id="812" max="16383" man="1"/>
    <brk id="862"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Z39"/>
  <sheetViews>
    <sheetView view="pageBreakPreview" zoomScale="60" zoomScaleNormal="100" workbookViewId="0">
      <selection activeCell="B1" sqref="B1"/>
    </sheetView>
  </sheetViews>
  <sheetFormatPr defaultColWidth="3.44140625" defaultRowHeight="13.2"/>
  <cols>
    <col min="1" max="1" width="2.21875" style="3" customWidth="1"/>
    <col min="2" max="2" width="3" style="90" customWidth="1"/>
    <col min="3" max="19" width="3.6640625" style="3" customWidth="1"/>
    <col min="20" max="26" width="3.44140625" style="3"/>
    <col min="27" max="27" width="2.21875" style="3" customWidth="1"/>
    <col min="28" max="16384" width="3.44140625" style="3"/>
  </cols>
  <sheetData>
    <row r="1" spans="2:26" s="1" customFormat="1"/>
    <row r="2" spans="2:26" s="1" customFormat="1">
      <c r="B2" s="1" t="s">
        <v>1215</v>
      </c>
    </row>
    <row r="3" spans="2:26" s="1" customFormat="1"/>
    <row r="4" spans="2:26" s="1" customFormat="1">
      <c r="B4" s="1332" t="s">
        <v>255</v>
      </c>
      <c r="C4" s="1332"/>
      <c r="D4" s="1332"/>
      <c r="E4" s="1332"/>
      <c r="F4" s="1332"/>
      <c r="G4" s="1332"/>
      <c r="H4" s="1332"/>
      <c r="I4" s="1332"/>
      <c r="J4" s="1332"/>
      <c r="K4" s="1332"/>
      <c r="L4" s="1332"/>
      <c r="M4" s="1332"/>
      <c r="N4" s="1332"/>
      <c r="O4" s="1332"/>
      <c r="P4" s="1332"/>
      <c r="Q4" s="1332"/>
      <c r="R4" s="1332"/>
      <c r="S4" s="1332"/>
      <c r="T4" s="1332"/>
      <c r="U4" s="1332"/>
      <c r="V4" s="1332"/>
      <c r="W4" s="1332"/>
      <c r="X4" s="1332"/>
      <c r="Y4" s="1332"/>
      <c r="Z4" s="1332"/>
    </row>
    <row r="5" spans="2:26" s="1" customFormat="1"/>
    <row r="6" spans="2:26" s="1" customFormat="1" ht="31.5" customHeight="1">
      <c r="B6" s="1758" t="s">
        <v>458</v>
      </c>
      <c r="C6" s="1758"/>
      <c r="D6" s="1758"/>
      <c r="E6" s="1758"/>
      <c r="F6" s="1758"/>
      <c r="G6" s="9"/>
      <c r="H6" s="10"/>
      <c r="I6" s="10"/>
      <c r="J6" s="10"/>
      <c r="K6" s="10"/>
      <c r="L6" s="10"/>
      <c r="M6" s="10"/>
      <c r="N6" s="1273"/>
      <c r="O6" s="1273"/>
      <c r="P6" s="1273"/>
      <c r="Q6" s="1273"/>
      <c r="R6" s="1273"/>
      <c r="S6" s="1273"/>
      <c r="T6" s="1273"/>
      <c r="U6" s="1273"/>
      <c r="V6" s="1273"/>
      <c r="W6" s="1273"/>
      <c r="X6" s="1273"/>
      <c r="Y6" s="1273"/>
      <c r="Z6" s="1274"/>
    </row>
    <row r="7" spans="2:26" s="1" customFormat="1" ht="31.5" customHeight="1">
      <c r="B7" s="1272" t="s">
        <v>125</v>
      </c>
      <c r="C7" s="1273"/>
      <c r="D7" s="1273"/>
      <c r="E7" s="1273"/>
      <c r="F7" s="1274"/>
      <c r="G7" s="1759" t="s">
        <v>242</v>
      </c>
      <c r="H7" s="1760"/>
      <c r="I7" s="1760"/>
      <c r="J7" s="1760"/>
      <c r="K7" s="1760"/>
      <c r="L7" s="1760"/>
      <c r="M7" s="1760"/>
      <c r="N7" s="1760"/>
      <c r="O7" s="1760"/>
      <c r="P7" s="1760"/>
      <c r="Q7" s="1760"/>
      <c r="R7" s="1760"/>
      <c r="S7" s="1760"/>
      <c r="T7" s="1760"/>
      <c r="U7" s="1760"/>
      <c r="V7" s="1760"/>
      <c r="W7" s="1760"/>
      <c r="X7" s="1760"/>
      <c r="Y7" s="1760"/>
      <c r="Z7" s="1761"/>
    </row>
    <row r="8" spans="2:26" ht="31.5" customHeight="1">
      <c r="B8" s="1272" t="s">
        <v>178</v>
      </c>
      <c r="C8" s="1273"/>
      <c r="D8" s="1273"/>
      <c r="E8" s="1273"/>
      <c r="F8" s="1274"/>
      <c r="G8" s="360" t="s">
        <v>1286</v>
      </c>
      <c r="H8" s="312"/>
      <c r="I8" s="312"/>
      <c r="J8" s="312"/>
      <c r="K8" s="312"/>
      <c r="L8" s="312"/>
      <c r="M8" s="312"/>
      <c r="N8" s="312"/>
      <c r="O8" s="312"/>
      <c r="P8" s="1764" t="s">
        <v>1126</v>
      </c>
      <c r="Q8" s="1764"/>
      <c r="R8" s="1764"/>
      <c r="S8" s="1764"/>
      <c r="T8" s="1764"/>
      <c r="U8" s="1764"/>
      <c r="V8" s="1764"/>
      <c r="W8" s="1764"/>
      <c r="X8" s="1764"/>
      <c r="Y8" s="1764"/>
      <c r="Z8" s="1765"/>
    </row>
    <row r="9" spans="2:26" s="1" customFormat="1"/>
    <row r="10" spans="2:26" s="1" customFormat="1">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c r="B11" s="87" t="s">
        <v>1287</v>
      </c>
      <c r="Z11" s="89"/>
    </row>
    <row r="12" spans="2:26" s="1" customFormat="1">
      <c r="B12" s="87"/>
      <c r="Z12" s="89"/>
    </row>
    <row r="13" spans="2:26" s="1" customFormat="1">
      <c r="B13" s="87"/>
      <c r="C13" s="1" t="s">
        <v>179</v>
      </c>
      <c r="Z13" s="89"/>
    </row>
    <row r="14" spans="2:26" s="1" customFormat="1" ht="6.75" customHeight="1">
      <c r="B14" s="87"/>
      <c r="Z14" s="89"/>
    </row>
    <row r="15" spans="2:26" s="1" customFormat="1" ht="26.25" customHeight="1">
      <c r="B15" s="87"/>
      <c r="C15" s="9" t="s">
        <v>475</v>
      </c>
      <c r="D15" s="10"/>
      <c r="E15" s="10"/>
      <c r="F15" s="10"/>
      <c r="G15" s="11"/>
      <c r="H15" s="9" t="s">
        <v>466</v>
      </c>
      <c r="I15" s="10"/>
      <c r="J15" s="10"/>
      <c r="K15" s="10"/>
      <c r="L15" s="10"/>
      <c r="M15" s="10"/>
      <c r="N15" s="300" t="s">
        <v>128</v>
      </c>
      <c r="O15" s="87"/>
      <c r="U15" s="12"/>
      <c r="Z15" s="89"/>
    </row>
    <row r="16" spans="2:26" s="1" customFormat="1">
      <c r="B16" s="87"/>
      <c r="L16" s="12"/>
      <c r="Q16" s="12"/>
      <c r="V16" s="12"/>
      <c r="Z16" s="89"/>
    </row>
    <row r="17" spans="2:26" s="1" customFormat="1">
      <c r="B17" s="87"/>
      <c r="C17" s="1" t="s">
        <v>145</v>
      </c>
      <c r="Z17" s="89"/>
    </row>
    <row r="18" spans="2:26" s="1" customFormat="1" ht="4.5" customHeight="1">
      <c r="B18" s="87"/>
      <c r="Z18" s="89"/>
    </row>
    <row r="19" spans="2:26" s="1" customFormat="1" ht="24" customHeight="1">
      <c r="B19" s="87"/>
      <c r="C19" s="1272" t="s">
        <v>144</v>
      </c>
      <c r="D19" s="1273"/>
      <c r="E19" s="1273"/>
      <c r="F19" s="1273"/>
      <c r="G19" s="1273"/>
      <c r="H19" s="1273"/>
      <c r="I19" s="1273"/>
      <c r="J19" s="1273"/>
      <c r="K19" s="1273"/>
      <c r="L19" s="1273"/>
      <c r="M19" s="1273"/>
      <c r="N19" s="1273"/>
      <c r="O19" s="1274"/>
      <c r="P19" s="1272" t="s">
        <v>77</v>
      </c>
      <c r="Q19" s="1273"/>
      <c r="R19" s="1273"/>
      <c r="S19" s="1273"/>
      <c r="T19" s="1273"/>
      <c r="U19" s="1273"/>
      <c r="V19" s="1273"/>
      <c r="W19" s="1273"/>
      <c r="X19" s="1273"/>
      <c r="Y19" s="1274"/>
      <c r="Z19" s="88"/>
    </row>
    <row r="20" spans="2:26" s="1" customFormat="1" ht="21" customHeight="1">
      <c r="B20" s="87"/>
      <c r="C20" s="1272"/>
      <c r="D20" s="1273"/>
      <c r="E20" s="1273"/>
      <c r="F20" s="1273"/>
      <c r="G20" s="1273"/>
      <c r="H20" s="1273"/>
      <c r="I20" s="1273"/>
      <c r="J20" s="1273"/>
      <c r="K20" s="1273"/>
      <c r="L20" s="1273"/>
      <c r="M20" s="1273"/>
      <c r="N20" s="1273"/>
      <c r="O20" s="1274"/>
      <c r="P20" s="1759"/>
      <c r="Q20" s="1760"/>
      <c r="R20" s="1760"/>
      <c r="S20" s="1760"/>
      <c r="T20" s="1760"/>
      <c r="U20" s="1760"/>
      <c r="V20" s="1760"/>
      <c r="W20" s="1760"/>
      <c r="X20" s="1760"/>
      <c r="Y20" s="1761"/>
      <c r="Z20" s="89"/>
    </row>
    <row r="21" spans="2:26" s="1" customFormat="1" ht="21" customHeight="1">
      <c r="B21" s="87"/>
      <c r="C21" s="298"/>
      <c r="D21" s="299"/>
      <c r="E21" s="299"/>
      <c r="F21" s="299"/>
      <c r="G21" s="299"/>
      <c r="H21" s="299"/>
      <c r="I21" s="299"/>
      <c r="J21" s="299"/>
      <c r="K21" s="299"/>
      <c r="L21" s="299"/>
      <c r="M21" s="299"/>
      <c r="N21" s="299"/>
      <c r="O21" s="300"/>
      <c r="P21" s="9"/>
      <c r="Q21" s="10"/>
      <c r="R21" s="10"/>
      <c r="S21" s="10"/>
      <c r="T21" s="10"/>
      <c r="U21" s="10"/>
      <c r="V21" s="10"/>
      <c r="W21" s="10"/>
      <c r="X21" s="10"/>
      <c r="Y21" s="11"/>
      <c r="Z21" s="89"/>
    </row>
    <row r="22" spans="2:26" s="1" customFormat="1" ht="21" customHeight="1">
      <c r="B22" s="87"/>
      <c r="C22" s="298"/>
      <c r="D22" s="299"/>
      <c r="E22" s="299"/>
      <c r="F22" s="299"/>
      <c r="G22" s="299"/>
      <c r="H22" s="299"/>
      <c r="I22" s="299"/>
      <c r="J22" s="299"/>
      <c r="K22" s="299"/>
      <c r="L22" s="299"/>
      <c r="M22" s="299"/>
      <c r="N22" s="299"/>
      <c r="O22" s="300"/>
      <c r="P22" s="9"/>
      <c r="Q22" s="10"/>
      <c r="R22" s="10"/>
      <c r="S22" s="10"/>
      <c r="T22" s="10"/>
      <c r="U22" s="10"/>
      <c r="V22" s="10"/>
      <c r="W22" s="10"/>
      <c r="X22" s="10"/>
      <c r="Y22" s="11"/>
      <c r="Z22" s="89"/>
    </row>
    <row r="23" spans="2:26" s="1" customFormat="1" ht="21" customHeight="1">
      <c r="B23" s="87"/>
      <c r="C23" s="1272"/>
      <c r="D23" s="1273"/>
      <c r="E23" s="1273"/>
      <c r="F23" s="1273"/>
      <c r="G23" s="1273"/>
      <c r="H23" s="1273"/>
      <c r="I23" s="1273"/>
      <c r="J23" s="1273"/>
      <c r="K23" s="1273"/>
      <c r="L23" s="1273"/>
      <c r="M23" s="1273"/>
      <c r="N23" s="1273"/>
      <c r="O23" s="1274"/>
      <c r="P23" s="1759"/>
      <c r="Q23" s="1760"/>
      <c r="R23" s="1760"/>
      <c r="S23" s="1760"/>
      <c r="T23" s="1760"/>
      <c r="U23" s="1760"/>
      <c r="V23" s="1760"/>
      <c r="W23" s="1760"/>
      <c r="X23" s="1760"/>
      <c r="Y23" s="1761"/>
      <c r="Z23" s="89"/>
    </row>
    <row r="24" spans="2:26" s="1" customFormat="1" ht="21" customHeight="1">
      <c r="B24" s="87"/>
      <c r="C24" s="1272"/>
      <c r="D24" s="1273"/>
      <c r="E24" s="1273"/>
      <c r="F24" s="1273"/>
      <c r="G24" s="1273"/>
      <c r="H24" s="1273"/>
      <c r="I24" s="1273"/>
      <c r="J24" s="1273"/>
      <c r="K24" s="1273"/>
      <c r="L24" s="1273"/>
      <c r="M24" s="1273"/>
      <c r="N24" s="1273"/>
      <c r="O24" s="1274"/>
      <c r="P24" s="1759"/>
      <c r="Q24" s="1760"/>
      <c r="R24" s="1760"/>
      <c r="S24" s="1760"/>
      <c r="T24" s="1760"/>
      <c r="U24" s="1760"/>
      <c r="V24" s="1760"/>
      <c r="W24" s="1760"/>
      <c r="X24" s="1760"/>
      <c r="Y24" s="1761"/>
      <c r="Z24" s="89"/>
    </row>
    <row r="25" spans="2:26" s="1" customFormat="1" ht="21" customHeight="1">
      <c r="B25" s="87"/>
      <c r="C25" s="94"/>
      <c r="D25" s="94"/>
      <c r="E25" s="94"/>
      <c r="F25" s="94"/>
      <c r="G25" s="94"/>
      <c r="H25" s="94"/>
      <c r="I25" s="94"/>
      <c r="J25" s="94"/>
      <c r="K25" s="94"/>
      <c r="L25" s="94"/>
      <c r="M25" s="94"/>
      <c r="N25" s="94"/>
      <c r="O25" s="94"/>
      <c r="P25" s="8"/>
      <c r="Q25" s="8"/>
      <c r="R25" s="8"/>
      <c r="S25" s="8"/>
      <c r="T25" s="8"/>
      <c r="U25" s="8"/>
      <c r="V25" s="8"/>
      <c r="W25" s="8"/>
      <c r="X25" s="8"/>
      <c r="Y25" s="8"/>
      <c r="Z25" s="89"/>
    </row>
    <row r="26" spans="2:26" s="1" customFormat="1" ht="38.25" customHeight="1">
      <c r="B26" s="87"/>
      <c r="C26" s="1348" t="s">
        <v>1288</v>
      </c>
      <c r="D26" s="1349"/>
      <c r="E26" s="1349"/>
      <c r="F26" s="1349"/>
      <c r="G26" s="1349"/>
      <c r="H26" s="1349"/>
      <c r="I26" s="1349"/>
      <c r="J26" s="1349"/>
      <c r="K26" s="1349"/>
      <c r="L26" s="1349"/>
      <c r="M26" s="1349"/>
      <c r="N26" s="1349"/>
      <c r="O26" s="1349"/>
      <c r="P26" s="1349"/>
      <c r="Q26" s="1349"/>
      <c r="R26" s="1349"/>
      <c r="S26" s="1350"/>
      <c r="T26" s="1440" t="s">
        <v>460</v>
      </c>
      <c r="U26" s="1441"/>
      <c r="V26" s="1441"/>
      <c r="W26" s="1441"/>
      <c r="X26" s="1441"/>
      <c r="Y26" s="1442"/>
      <c r="Z26" s="89"/>
    </row>
    <row r="27" spans="2:26" s="1" customFormat="1" ht="70.5" customHeight="1">
      <c r="B27" s="87"/>
      <c r="C27" s="1348" t="s">
        <v>1289</v>
      </c>
      <c r="D27" s="1349"/>
      <c r="E27" s="1349"/>
      <c r="F27" s="1349"/>
      <c r="G27" s="1349"/>
      <c r="H27" s="1349"/>
      <c r="I27" s="1349"/>
      <c r="J27" s="1349"/>
      <c r="K27" s="1349"/>
      <c r="L27" s="1349"/>
      <c r="M27" s="1349"/>
      <c r="N27" s="1349"/>
      <c r="O27" s="1349"/>
      <c r="P27" s="1349"/>
      <c r="Q27" s="1349"/>
      <c r="R27" s="1349"/>
      <c r="S27" s="1350"/>
      <c r="T27" s="1440" t="s">
        <v>460</v>
      </c>
      <c r="U27" s="1441"/>
      <c r="V27" s="1441"/>
      <c r="W27" s="1441"/>
      <c r="X27" s="1441"/>
      <c r="Y27" s="1442"/>
      <c r="Z27" s="89"/>
    </row>
    <row r="28" spans="2:26" s="1" customFormat="1" ht="38.25" customHeight="1">
      <c r="B28" s="87"/>
      <c r="C28" s="9" t="s">
        <v>1290</v>
      </c>
      <c r="D28" s="10"/>
      <c r="E28" s="10"/>
      <c r="F28" s="10"/>
      <c r="G28" s="10"/>
      <c r="H28" s="10"/>
      <c r="I28" s="10"/>
      <c r="J28" s="10"/>
      <c r="K28" s="10"/>
      <c r="L28" s="10"/>
      <c r="M28" s="10"/>
      <c r="N28" s="10"/>
      <c r="O28" s="10"/>
      <c r="P28" s="10"/>
      <c r="Q28" s="10"/>
      <c r="R28" s="10"/>
      <c r="S28" s="11"/>
      <c r="T28" s="1272" t="s">
        <v>460</v>
      </c>
      <c r="U28" s="1273"/>
      <c r="V28" s="1273"/>
      <c r="W28" s="1273"/>
      <c r="X28" s="1273"/>
      <c r="Y28" s="1274"/>
      <c r="Z28" s="89"/>
    </row>
    <row r="29" spans="2:26" s="1" customFormat="1" ht="38.25" customHeight="1">
      <c r="B29" s="87"/>
      <c r="C29" s="1348" t="s">
        <v>1291</v>
      </c>
      <c r="D29" s="1349"/>
      <c r="E29" s="1349"/>
      <c r="F29" s="1349"/>
      <c r="G29" s="1349"/>
      <c r="H29" s="1349"/>
      <c r="I29" s="1349"/>
      <c r="J29" s="1349"/>
      <c r="K29" s="1349"/>
      <c r="L29" s="1349"/>
      <c r="M29" s="1349"/>
      <c r="N29" s="1349"/>
      <c r="O29" s="1349"/>
      <c r="P29" s="1349"/>
      <c r="Q29" s="1349"/>
      <c r="R29" s="1349"/>
      <c r="S29" s="1350"/>
      <c r="T29" s="1272" t="s">
        <v>460</v>
      </c>
      <c r="U29" s="1273"/>
      <c r="V29" s="1273"/>
      <c r="W29" s="1273"/>
      <c r="X29" s="1273"/>
      <c r="Y29" s="1274"/>
      <c r="Z29" s="89"/>
    </row>
    <row r="30" spans="2:26" s="1" customFormat="1" ht="38.25" customHeight="1">
      <c r="B30" s="87"/>
      <c r="C30" s="1348" t="s">
        <v>1292</v>
      </c>
      <c r="D30" s="1349"/>
      <c r="E30" s="1349"/>
      <c r="F30" s="1349"/>
      <c r="G30" s="1349"/>
      <c r="H30" s="1349"/>
      <c r="I30" s="1349"/>
      <c r="J30" s="1349"/>
      <c r="K30" s="1349"/>
      <c r="L30" s="1349"/>
      <c r="M30" s="1349"/>
      <c r="N30" s="1349"/>
      <c r="O30" s="1349"/>
      <c r="P30" s="1349"/>
      <c r="Q30" s="1349"/>
      <c r="R30" s="1349"/>
      <c r="S30" s="1350"/>
      <c r="T30" s="1272" t="s">
        <v>460</v>
      </c>
      <c r="U30" s="1273"/>
      <c r="V30" s="1273"/>
      <c r="W30" s="1273"/>
      <c r="X30" s="1273"/>
      <c r="Y30" s="1274"/>
      <c r="Z30" s="89"/>
    </row>
    <row r="31" spans="2:26" s="1" customFormat="1">
      <c r="B31" s="85"/>
      <c r="C31" s="8"/>
      <c r="D31" s="8"/>
      <c r="E31" s="8"/>
      <c r="F31" s="8"/>
      <c r="G31" s="8"/>
      <c r="H31" s="8"/>
      <c r="I31" s="8"/>
      <c r="J31" s="8"/>
      <c r="K31" s="8"/>
      <c r="L31" s="8"/>
      <c r="M31" s="8"/>
      <c r="N31" s="8"/>
      <c r="O31" s="8"/>
      <c r="P31" s="8"/>
      <c r="Q31" s="8"/>
      <c r="R31" s="8"/>
      <c r="S31" s="8"/>
      <c r="T31" s="8"/>
      <c r="U31" s="8"/>
      <c r="V31" s="8"/>
      <c r="W31" s="8"/>
      <c r="X31" s="8"/>
      <c r="Y31" s="8"/>
      <c r="Z31" s="86"/>
    </row>
    <row r="32" spans="2:26" s="1" customFormat="1"/>
    <row r="34" s="14" customFormat="1"/>
    <row r="35" s="14" customFormat="1"/>
    <row r="36" s="14" customFormat="1"/>
    <row r="37" s="14" customFormat="1"/>
    <row r="38" s="14" customFormat="1"/>
    <row r="39" s="14" customFormat="1"/>
  </sheetData>
  <mergeCells count="25">
    <mergeCell ref="C30:S30"/>
    <mergeCell ref="T30:Y30"/>
    <mergeCell ref="C23:O23"/>
    <mergeCell ref="P23:Y23"/>
    <mergeCell ref="C24:O24"/>
    <mergeCell ref="P24:Y24"/>
    <mergeCell ref="C26:S26"/>
    <mergeCell ref="T26:Y26"/>
    <mergeCell ref="C27:S27"/>
    <mergeCell ref="T27:Y27"/>
    <mergeCell ref="T28:Y28"/>
    <mergeCell ref="C29:S29"/>
    <mergeCell ref="T29:Y29"/>
    <mergeCell ref="B8:F8"/>
    <mergeCell ref="P8:Z8"/>
    <mergeCell ref="C19:O19"/>
    <mergeCell ref="P19:Y19"/>
    <mergeCell ref="C20:O20"/>
    <mergeCell ref="P20:Y20"/>
    <mergeCell ref="B4:Z4"/>
    <mergeCell ref="B6:F6"/>
    <mergeCell ref="N6:Q6"/>
    <mergeCell ref="R6:Z6"/>
    <mergeCell ref="B7:F7"/>
    <mergeCell ref="G7:Z7"/>
  </mergeCells>
  <phoneticPr fontId="4"/>
  <printOptions horizontalCentered="1"/>
  <pageMargins left="0.39370078740157483" right="0.39370078740157483"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2:AI61"/>
  <sheetViews>
    <sheetView view="pageBreakPreview" zoomScale="60" zoomScaleNormal="100" workbookViewId="0">
      <selection activeCell="B1" sqref="B1"/>
    </sheetView>
  </sheetViews>
  <sheetFormatPr defaultColWidth="4" defaultRowHeight="13.2"/>
  <cols>
    <col min="1" max="1" width="2.88671875" style="105" customWidth="1"/>
    <col min="2" max="2" width="2.33203125" style="105" customWidth="1"/>
    <col min="3" max="21" width="3.6640625" style="105" customWidth="1"/>
    <col min="22" max="22" width="2.88671875" style="105" customWidth="1"/>
    <col min="23" max="23" width="3.6640625" style="105" customWidth="1"/>
    <col min="24" max="26" width="3.21875" style="105" customWidth="1"/>
    <col min="27" max="27" width="3.77734375" style="105" customWidth="1"/>
    <col min="28" max="28" width="0.88671875" style="105" customWidth="1"/>
    <col min="29" max="16384" width="4" style="105"/>
  </cols>
  <sheetData>
    <row r="2" spans="2:27">
      <c r="B2" s="105" t="s">
        <v>476</v>
      </c>
    </row>
    <row r="3" spans="2:27">
      <c r="Q3" s="1849" t="s">
        <v>989</v>
      </c>
      <c r="R3" s="1849"/>
      <c r="S3" s="1849"/>
      <c r="T3" s="1849"/>
      <c r="U3" s="1849"/>
      <c r="V3" s="1849"/>
      <c r="W3" s="1849"/>
      <c r="X3" s="1849"/>
      <c r="Y3" s="1849"/>
      <c r="Z3" s="1849"/>
      <c r="AA3" s="1849"/>
    </row>
    <row r="4" spans="2:27">
      <c r="S4" s="206"/>
      <c r="T4" s="206"/>
      <c r="U4" s="206"/>
    </row>
    <row r="5" spans="2:27">
      <c r="B5" s="1332" t="s">
        <v>1203</v>
      </c>
      <c r="C5" s="1332"/>
      <c r="D5" s="1332"/>
      <c r="E5" s="1332"/>
      <c r="F5" s="1332"/>
      <c r="G5" s="1332"/>
      <c r="H5" s="1332"/>
      <c r="I5" s="1332"/>
      <c r="J5" s="1332"/>
      <c r="K5" s="1332"/>
      <c r="L5" s="1332"/>
      <c r="M5" s="1332"/>
      <c r="N5" s="1332"/>
      <c r="O5" s="1332"/>
      <c r="P5" s="1332"/>
      <c r="Q5" s="1332"/>
      <c r="R5" s="1332"/>
      <c r="S5" s="1332"/>
      <c r="T5" s="1332"/>
      <c r="U5" s="1332"/>
      <c r="V5" s="1332"/>
      <c r="W5" s="1332"/>
      <c r="X5" s="1332"/>
      <c r="Y5" s="1332"/>
      <c r="Z5" s="1332"/>
      <c r="AA5" s="1332"/>
    </row>
    <row r="7" spans="2:27" ht="23.25" customHeight="1">
      <c r="B7" s="1778" t="s">
        <v>140</v>
      </c>
      <c r="C7" s="1779"/>
      <c r="D7" s="1779"/>
      <c r="E7" s="1779"/>
      <c r="F7" s="1780"/>
      <c r="G7" s="109"/>
      <c r="H7" s="130"/>
      <c r="I7" s="107"/>
      <c r="J7" s="107"/>
      <c r="K7" s="107"/>
      <c r="L7" s="150"/>
      <c r="M7" s="1778" t="s">
        <v>477</v>
      </c>
      <c r="N7" s="1779"/>
      <c r="O7" s="1780"/>
      <c r="P7" s="1778" t="s">
        <v>478</v>
      </c>
      <c r="Q7" s="1779"/>
      <c r="R7" s="1779"/>
      <c r="S7" s="1779"/>
      <c r="T7" s="1779"/>
      <c r="U7" s="1779"/>
      <c r="V7" s="1779"/>
      <c r="W7" s="1779"/>
      <c r="X7" s="1779"/>
      <c r="Y7" s="1779"/>
      <c r="Z7" s="1779"/>
      <c r="AA7" s="1780"/>
    </row>
    <row r="8" spans="2:27" ht="30.75" customHeight="1">
      <c r="B8" s="1776" t="s">
        <v>459</v>
      </c>
      <c r="C8" s="1776"/>
      <c r="D8" s="1776"/>
      <c r="E8" s="1776"/>
      <c r="F8" s="1776"/>
      <c r="G8" s="1794" t="s">
        <v>1202</v>
      </c>
      <c r="H8" s="1847"/>
      <c r="I8" s="1847"/>
      <c r="J8" s="1847"/>
      <c r="K8" s="1847"/>
      <c r="L8" s="1847"/>
      <c r="M8" s="1847"/>
      <c r="N8" s="1847"/>
      <c r="O8" s="1847"/>
      <c r="P8" s="1847"/>
      <c r="Q8" s="1847"/>
      <c r="R8" s="1847"/>
      <c r="S8" s="1847"/>
      <c r="T8" s="1847"/>
      <c r="U8" s="1847"/>
      <c r="V8" s="1847"/>
      <c r="W8" s="1847"/>
      <c r="X8" s="1847"/>
      <c r="Y8" s="1847"/>
      <c r="Z8" s="1847"/>
      <c r="AA8" s="1848"/>
    </row>
    <row r="10" spans="2:27">
      <c r="B10" s="112"/>
      <c r="C10" s="113"/>
      <c r="D10" s="113"/>
      <c r="E10" s="113"/>
      <c r="F10" s="113"/>
      <c r="G10" s="113"/>
      <c r="H10" s="113"/>
      <c r="I10" s="113"/>
      <c r="J10" s="113"/>
      <c r="K10" s="113"/>
      <c r="L10" s="113"/>
      <c r="M10" s="113"/>
      <c r="N10" s="113"/>
      <c r="O10" s="113"/>
      <c r="P10" s="113"/>
      <c r="Q10" s="113"/>
      <c r="R10" s="113"/>
      <c r="S10" s="113"/>
      <c r="T10" s="113"/>
      <c r="U10" s="113"/>
      <c r="V10" s="113"/>
      <c r="W10" s="113"/>
      <c r="X10" s="112"/>
      <c r="Y10" s="113"/>
      <c r="Z10" s="113"/>
      <c r="AA10" s="114"/>
    </row>
    <row r="11" spans="2:27">
      <c r="B11" s="117" t="s">
        <v>182</v>
      </c>
      <c r="X11" s="117"/>
      <c r="AA11" s="118"/>
    </row>
    <row r="12" spans="2:27" ht="6" customHeight="1">
      <c r="B12" s="117"/>
      <c r="X12" s="117"/>
      <c r="AA12" s="118"/>
    </row>
    <row r="13" spans="2:27">
      <c r="B13" s="117"/>
      <c r="C13" s="105" t="s">
        <v>418</v>
      </c>
      <c r="X13" s="1768" t="s">
        <v>460</v>
      </c>
      <c r="Y13" s="1769"/>
      <c r="Z13" s="1769"/>
      <c r="AA13" s="1770"/>
    </row>
    <row r="14" spans="2:27">
      <c r="B14" s="117"/>
      <c r="C14" s="105" t="s">
        <v>328</v>
      </c>
      <c r="X14" s="1768"/>
      <c r="Y14" s="1769"/>
      <c r="Z14" s="1769"/>
      <c r="AA14" s="1770"/>
    </row>
    <row r="15" spans="2:27">
      <c r="B15" s="117"/>
      <c r="C15" s="105" t="s">
        <v>377</v>
      </c>
      <c r="X15" s="1768" t="s">
        <v>460</v>
      </c>
      <c r="Y15" s="1769"/>
      <c r="Z15" s="1769"/>
      <c r="AA15" s="1770"/>
    </row>
    <row r="16" spans="2:27">
      <c r="B16" s="117"/>
      <c r="C16" s="105" t="s">
        <v>479</v>
      </c>
      <c r="X16" s="1768"/>
      <c r="Y16" s="1769"/>
      <c r="Z16" s="1769"/>
      <c r="AA16" s="1770"/>
    </row>
    <row r="17" spans="2:35" ht="16.2">
      <c r="B17" s="117"/>
      <c r="C17" s="105" t="s">
        <v>257</v>
      </c>
      <c r="X17" s="1768" t="s">
        <v>460</v>
      </c>
      <c r="Y17" s="1769"/>
      <c r="Z17" s="1769"/>
      <c r="AA17" s="1770"/>
    </row>
    <row r="18" spans="2:35">
      <c r="B18" s="117"/>
      <c r="C18" s="105" t="s">
        <v>258</v>
      </c>
      <c r="X18" s="1768" t="s">
        <v>460</v>
      </c>
      <c r="Y18" s="1769"/>
      <c r="Z18" s="1769"/>
      <c r="AA18" s="1770"/>
    </row>
    <row r="19" spans="2:35">
      <c r="B19" s="117"/>
      <c r="C19" s="105" t="s">
        <v>480</v>
      </c>
      <c r="X19" s="1768"/>
      <c r="Y19" s="1769"/>
      <c r="Z19" s="1769"/>
      <c r="AA19" s="1770"/>
    </row>
    <row r="20" spans="2:35" ht="16.2">
      <c r="B20" s="117"/>
      <c r="C20" s="105" t="s">
        <v>259</v>
      </c>
      <c r="X20" s="1768" t="s">
        <v>460</v>
      </c>
      <c r="Y20" s="1769"/>
      <c r="Z20" s="1769"/>
      <c r="AA20" s="1770"/>
    </row>
    <row r="21" spans="2:35" ht="16.2">
      <c r="B21" s="117"/>
      <c r="C21" s="105" t="s">
        <v>260</v>
      </c>
      <c r="X21" s="1768" t="s">
        <v>460</v>
      </c>
      <c r="Y21" s="1769"/>
      <c r="Z21" s="1769"/>
      <c r="AA21" s="1770"/>
    </row>
    <row r="22" spans="2:35">
      <c r="B22" s="117"/>
      <c r="X22" s="160"/>
      <c r="Y22" s="158"/>
      <c r="Z22" s="158"/>
      <c r="AA22" s="161"/>
    </row>
    <row r="23" spans="2:35">
      <c r="B23" s="117" t="s">
        <v>183</v>
      </c>
      <c r="X23" s="160"/>
      <c r="Y23" s="158"/>
      <c r="Z23" s="158"/>
      <c r="AA23" s="161"/>
    </row>
    <row r="24" spans="2:35" ht="6" customHeight="1">
      <c r="B24" s="117"/>
      <c r="X24" s="160"/>
      <c r="Y24" s="158"/>
      <c r="Z24" s="158"/>
      <c r="AA24" s="161"/>
    </row>
    <row r="25" spans="2:35">
      <c r="B25" s="117"/>
      <c r="C25" s="105" t="s">
        <v>261</v>
      </c>
      <c r="X25" s="160"/>
      <c r="Y25" s="158"/>
      <c r="Z25" s="158"/>
      <c r="AA25" s="161"/>
    </row>
    <row r="26" spans="2:35">
      <c r="B26" s="117"/>
      <c r="C26" s="105" t="s">
        <v>262</v>
      </c>
      <c r="X26" s="160"/>
      <c r="Y26" s="158"/>
      <c r="Z26" s="158"/>
      <c r="AA26" s="161"/>
    </row>
    <row r="27" spans="2:35">
      <c r="B27" s="117"/>
      <c r="C27" s="105" t="s">
        <v>263</v>
      </c>
      <c r="X27" s="160"/>
      <c r="Y27" s="158"/>
      <c r="Z27" s="158"/>
      <c r="AA27" s="161"/>
    </row>
    <row r="28" spans="2:35">
      <c r="B28" s="117"/>
      <c r="C28" s="105" t="s">
        <v>264</v>
      </c>
      <c r="X28" s="160"/>
      <c r="Y28" s="158"/>
      <c r="Z28" s="158"/>
      <c r="AA28" s="161"/>
    </row>
    <row r="29" spans="2:35">
      <c r="B29" s="117"/>
      <c r="C29" s="105" t="s">
        <v>265</v>
      </c>
      <c r="X29" s="160"/>
      <c r="Y29" s="158"/>
      <c r="Z29" s="158"/>
      <c r="AA29" s="161"/>
    </row>
    <row r="30" spans="2:35" ht="4.5" customHeight="1">
      <c r="B30" s="117"/>
      <c r="X30" s="160"/>
      <c r="Y30" s="158"/>
      <c r="Z30" s="158"/>
      <c r="AA30" s="161"/>
    </row>
    <row r="31" spans="2:35" ht="33.75" customHeight="1">
      <c r="B31" s="117"/>
      <c r="C31" s="208"/>
      <c r="D31" s="1778"/>
      <c r="E31" s="1779"/>
      <c r="F31" s="1779"/>
      <c r="G31" s="1779"/>
      <c r="H31" s="1779"/>
      <c r="I31" s="1779"/>
      <c r="J31" s="1779"/>
      <c r="K31" s="1779"/>
      <c r="L31" s="1779"/>
      <c r="M31" s="1780"/>
      <c r="N31" s="1844" t="s">
        <v>268</v>
      </c>
      <c r="O31" s="1845"/>
      <c r="P31" s="1846"/>
      <c r="X31" s="160"/>
      <c r="Y31" s="158"/>
      <c r="Z31" s="158"/>
      <c r="AA31" s="161"/>
    </row>
    <row r="32" spans="2:35" ht="27.75" customHeight="1">
      <c r="B32" s="117"/>
      <c r="C32" s="159" t="s">
        <v>266</v>
      </c>
      <c r="D32" s="1842" t="s">
        <v>338</v>
      </c>
      <c r="E32" s="1842"/>
      <c r="F32" s="1842"/>
      <c r="G32" s="1842"/>
      <c r="H32" s="1842"/>
      <c r="I32" s="1842"/>
      <c r="J32" s="1842"/>
      <c r="K32" s="1842"/>
      <c r="L32" s="1842"/>
      <c r="M32" s="1842"/>
      <c r="N32" s="110"/>
      <c r="O32" s="107"/>
      <c r="P32" s="126" t="s">
        <v>184</v>
      </c>
      <c r="X32" s="1768" t="s">
        <v>460</v>
      </c>
      <c r="Y32" s="1769"/>
      <c r="Z32" s="1769"/>
      <c r="AA32" s="1770"/>
      <c r="AI32" s="127"/>
    </row>
    <row r="33" spans="2:35" ht="40.5" customHeight="1">
      <c r="B33" s="117"/>
      <c r="C33" s="159" t="s">
        <v>461</v>
      </c>
      <c r="D33" s="1843" t="s">
        <v>339</v>
      </c>
      <c r="E33" s="1842"/>
      <c r="F33" s="1842"/>
      <c r="G33" s="1842"/>
      <c r="H33" s="1842"/>
      <c r="I33" s="1842"/>
      <c r="J33" s="1842"/>
      <c r="K33" s="1842"/>
      <c r="L33" s="1842"/>
      <c r="M33" s="1842"/>
      <c r="N33" s="110"/>
      <c r="O33" s="107"/>
      <c r="P33" s="126" t="s">
        <v>184</v>
      </c>
      <c r="Q33" s="105" t="s">
        <v>462</v>
      </c>
      <c r="R33" s="1841" t="s">
        <v>329</v>
      </c>
      <c r="S33" s="1841"/>
      <c r="T33" s="1841"/>
      <c r="U33" s="1841"/>
      <c r="V33" s="1841"/>
      <c r="X33" s="1768" t="s">
        <v>460</v>
      </c>
      <c r="Y33" s="1769"/>
      <c r="Z33" s="1769"/>
      <c r="AA33" s="1770"/>
      <c r="AI33" s="127"/>
    </row>
    <row r="34" spans="2:35" ht="62.25" customHeight="1">
      <c r="B34" s="117"/>
      <c r="C34" s="159" t="s">
        <v>481</v>
      </c>
      <c r="D34" s="1838" t="s">
        <v>340</v>
      </c>
      <c r="E34" s="1839"/>
      <c r="F34" s="1839"/>
      <c r="G34" s="1839"/>
      <c r="H34" s="1839"/>
      <c r="I34" s="1839"/>
      <c r="J34" s="1839"/>
      <c r="K34" s="1839"/>
      <c r="L34" s="1839"/>
      <c r="M34" s="1840"/>
      <c r="N34" s="110"/>
      <c r="O34" s="107"/>
      <c r="P34" s="126" t="s">
        <v>184</v>
      </c>
      <c r="Q34" s="105" t="s">
        <v>462</v>
      </c>
      <c r="R34" s="1841" t="s">
        <v>341</v>
      </c>
      <c r="S34" s="1841"/>
      <c r="T34" s="1841"/>
      <c r="U34" s="1841"/>
      <c r="V34" s="1841"/>
      <c r="X34" s="1768" t="s">
        <v>460</v>
      </c>
      <c r="Y34" s="1769"/>
      <c r="Z34" s="1769"/>
      <c r="AA34" s="1770"/>
      <c r="AI34" s="134"/>
    </row>
    <row r="35" spans="2:35">
      <c r="B35" s="117"/>
      <c r="X35" s="160"/>
      <c r="Y35" s="158"/>
      <c r="Z35" s="158"/>
      <c r="AA35" s="161"/>
    </row>
    <row r="36" spans="2:35">
      <c r="B36" s="117"/>
      <c r="C36" s="105" t="s">
        <v>269</v>
      </c>
      <c r="L36" s="127"/>
      <c r="M36" s="127"/>
      <c r="N36" s="127"/>
      <c r="Q36" s="127"/>
      <c r="R36" s="127"/>
      <c r="S36" s="127"/>
      <c r="T36" s="127"/>
      <c r="U36" s="127"/>
      <c r="V36" s="127"/>
      <c r="W36" s="127"/>
      <c r="X36" s="1768"/>
      <c r="Y36" s="1769"/>
      <c r="Z36" s="1769"/>
      <c r="AA36" s="1770"/>
    </row>
    <row r="37" spans="2:35" ht="8.25" customHeight="1">
      <c r="B37" s="117"/>
      <c r="L37" s="127"/>
      <c r="M37" s="127"/>
      <c r="N37" s="127"/>
      <c r="Q37" s="127"/>
      <c r="R37" s="127"/>
      <c r="S37" s="127"/>
      <c r="T37" s="127"/>
      <c r="U37" s="127"/>
      <c r="V37" s="127"/>
      <c r="W37" s="127"/>
      <c r="X37" s="160"/>
      <c r="Y37" s="158"/>
      <c r="Z37" s="158"/>
      <c r="AA37" s="161"/>
    </row>
    <row r="38" spans="2:35" ht="18.75" customHeight="1">
      <c r="B38" s="117"/>
      <c r="C38" s="1778"/>
      <c r="D38" s="1779"/>
      <c r="E38" s="1779"/>
      <c r="F38" s="1779"/>
      <c r="G38" s="1779"/>
      <c r="H38" s="1779"/>
      <c r="I38" s="1779"/>
      <c r="J38" s="1780"/>
      <c r="K38" s="1778" t="s">
        <v>272</v>
      </c>
      <c r="L38" s="1779"/>
      <c r="M38" s="1779"/>
      <c r="N38" s="1779"/>
      <c r="O38" s="1779"/>
      <c r="P38" s="1780"/>
      <c r="Q38" s="1778" t="s">
        <v>267</v>
      </c>
      <c r="R38" s="1779"/>
      <c r="S38" s="1779"/>
      <c r="T38" s="1779"/>
      <c r="U38" s="1779"/>
      <c r="V38" s="1780"/>
      <c r="W38" s="127"/>
      <c r="X38" s="160"/>
      <c r="Y38" s="158"/>
      <c r="Z38" s="158"/>
      <c r="AA38" s="161"/>
    </row>
    <row r="39" spans="2:35" ht="18.75" customHeight="1">
      <c r="B39" s="117"/>
      <c r="C39" s="1814" t="s">
        <v>185</v>
      </c>
      <c r="D39" s="1814"/>
      <c r="E39" s="1814"/>
      <c r="F39" s="1814"/>
      <c r="G39" s="1814"/>
      <c r="H39" s="1814"/>
      <c r="I39" s="1814" t="s">
        <v>270</v>
      </c>
      <c r="J39" s="1814"/>
      <c r="K39" s="110"/>
      <c r="L39" s="152"/>
      <c r="M39" s="152"/>
      <c r="N39" s="107"/>
      <c r="O39" s="152"/>
      <c r="P39" s="108" t="s">
        <v>184</v>
      </c>
      <c r="Q39" s="1835"/>
      <c r="R39" s="1836"/>
      <c r="S39" s="1836"/>
      <c r="T39" s="1836"/>
      <c r="U39" s="1836"/>
      <c r="V39" s="1837"/>
      <c r="W39" s="127"/>
      <c r="X39" s="160"/>
      <c r="Y39" s="158"/>
      <c r="Z39" s="158"/>
      <c r="AA39" s="161"/>
    </row>
    <row r="40" spans="2:35" ht="18.75" customHeight="1">
      <c r="B40" s="117"/>
      <c r="C40" s="1814"/>
      <c r="D40" s="1814"/>
      <c r="E40" s="1814"/>
      <c r="F40" s="1814"/>
      <c r="G40" s="1814"/>
      <c r="H40" s="1814"/>
      <c r="I40" s="1814" t="s">
        <v>271</v>
      </c>
      <c r="J40" s="1814"/>
      <c r="K40" s="110"/>
      <c r="L40" s="152"/>
      <c r="M40" s="152"/>
      <c r="N40" s="107"/>
      <c r="O40" s="152"/>
      <c r="P40" s="108" t="s">
        <v>184</v>
      </c>
      <c r="Q40" s="110"/>
      <c r="R40" s="152"/>
      <c r="S40" s="152"/>
      <c r="T40" s="107"/>
      <c r="U40" s="152"/>
      <c r="V40" s="108" t="s">
        <v>184</v>
      </c>
      <c r="W40" s="127"/>
      <c r="X40" s="160"/>
      <c r="Y40" s="158"/>
      <c r="Z40" s="158"/>
      <c r="AA40" s="161"/>
    </row>
    <row r="41" spans="2:35">
      <c r="B41" s="117"/>
      <c r="L41" s="105" t="s">
        <v>482</v>
      </c>
      <c r="X41" s="160"/>
      <c r="Y41" s="158"/>
      <c r="Z41" s="158"/>
      <c r="AA41" s="161"/>
    </row>
    <row r="42" spans="2:35">
      <c r="B42" s="117"/>
      <c r="C42" s="1823" t="s">
        <v>330</v>
      </c>
      <c r="D42" s="1823"/>
      <c r="E42" s="1823"/>
      <c r="F42" s="1823"/>
      <c r="G42" s="1823"/>
      <c r="H42" s="1823"/>
      <c r="I42" s="1823"/>
      <c r="J42" s="1823"/>
      <c r="K42" s="1823"/>
      <c r="L42" s="1823"/>
      <c r="M42" s="1823"/>
      <c r="N42" s="1823"/>
      <c r="O42" s="1823"/>
      <c r="P42" s="1823"/>
      <c r="Q42" s="1823"/>
      <c r="R42" s="1823"/>
      <c r="S42" s="1823"/>
      <c r="T42" s="1823"/>
      <c r="U42" s="1823"/>
      <c r="V42" s="1823"/>
      <c r="X42" s="1768" t="s">
        <v>460</v>
      </c>
      <c r="Y42" s="1769"/>
      <c r="Z42" s="1769"/>
      <c r="AA42" s="1770"/>
    </row>
    <row r="43" spans="2:35">
      <c r="B43" s="117"/>
      <c r="C43" s="105" t="s">
        <v>342</v>
      </c>
      <c r="X43" s="1768"/>
      <c r="Y43" s="1769"/>
      <c r="Z43" s="1769"/>
      <c r="AA43" s="1770"/>
    </row>
    <row r="44" spans="2:35">
      <c r="B44" s="117"/>
      <c r="C44" s="105" t="s">
        <v>483</v>
      </c>
      <c r="X44" s="160"/>
      <c r="Y44" s="158"/>
      <c r="Z44" s="158"/>
      <c r="AA44" s="161"/>
    </row>
    <row r="45" spans="2:35">
      <c r="B45" s="117"/>
      <c r="X45" s="160"/>
      <c r="Y45" s="158"/>
      <c r="Z45" s="158"/>
      <c r="AA45" s="161"/>
    </row>
    <row r="46" spans="2:35">
      <c r="B46" s="117"/>
      <c r="X46" s="160"/>
      <c r="Y46" s="158"/>
      <c r="Z46" s="158"/>
      <c r="AA46" s="161"/>
    </row>
    <row r="47" spans="2:35" ht="13.2" customHeight="1">
      <c r="B47" s="117" t="s">
        <v>343</v>
      </c>
      <c r="X47" s="160"/>
      <c r="Y47" s="158"/>
      <c r="Z47" s="158"/>
      <c r="AA47" s="161"/>
    </row>
    <row r="48" spans="2:35">
      <c r="B48" s="117"/>
      <c r="C48" s="105" t="s">
        <v>273</v>
      </c>
      <c r="X48" s="160"/>
      <c r="Y48" s="158"/>
      <c r="Z48" s="158"/>
      <c r="AA48" s="161"/>
    </row>
    <row r="49" spans="2:27" ht="17.25" customHeight="1">
      <c r="B49" s="117"/>
      <c r="C49" s="105" t="s">
        <v>419</v>
      </c>
      <c r="X49" s="1768" t="s">
        <v>460</v>
      </c>
      <c r="Y49" s="1769"/>
      <c r="Z49" s="1769"/>
      <c r="AA49" s="1770"/>
    </row>
    <row r="50" spans="2:27">
      <c r="B50" s="117"/>
      <c r="C50" s="105" t="s">
        <v>378</v>
      </c>
      <c r="X50" s="1768"/>
      <c r="Y50" s="1769"/>
      <c r="Z50" s="1769"/>
      <c r="AA50" s="1770"/>
    </row>
    <row r="51" spans="2:27">
      <c r="B51" s="117"/>
      <c r="C51" s="105" t="s">
        <v>484</v>
      </c>
      <c r="X51" s="117"/>
      <c r="AA51" s="118"/>
    </row>
    <row r="52" spans="2:27" ht="17.25" customHeight="1">
      <c r="B52" s="117"/>
      <c r="C52" s="105" t="s">
        <v>379</v>
      </c>
      <c r="X52" s="1768" t="s">
        <v>460</v>
      </c>
      <c r="Y52" s="1769"/>
      <c r="Z52" s="1769"/>
      <c r="AA52" s="1770"/>
    </row>
    <row r="53" spans="2:27">
      <c r="B53" s="117"/>
      <c r="C53" s="105" t="s">
        <v>485</v>
      </c>
      <c r="X53" s="1768"/>
      <c r="Y53" s="1769"/>
      <c r="Z53" s="1769"/>
      <c r="AA53" s="1770"/>
    </row>
    <row r="54" spans="2:27">
      <c r="B54" s="120"/>
      <c r="C54" s="121" t="s">
        <v>486</v>
      </c>
      <c r="D54" s="121"/>
      <c r="E54" s="121"/>
      <c r="F54" s="121"/>
      <c r="G54" s="121"/>
      <c r="H54" s="121"/>
      <c r="I54" s="121"/>
      <c r="J54" s="121"/>
      <c r="K54" s="121"/>
      <c r="L54" s="121"/>
      <c r="M54" s="121"/>
      <c r="N54" s="121"/>
      <c r="O54" s="121"/>
      <c r="P54" s="121"/>
      <c r="Q54" s="121"/>
      <c r="R54" s="121"/>
      <c r="S54" s="121"/>
      <c r="T54" s="121"/>
      <c r="U54" s="121"/>
      <c r="V54" s="121"/>
      <c r="W54" s="121"/>
      <c r="X54" s="120"/>
      <c r="Y54" s="121"/>
      <c r="Z54" s="121"/>
      <c r="AA54" s="122"/>
    </row>
    <row r="56" spans="2:27">
      <c r="B56" s="105" t="s">
        <v>344</v>
      </c>
    </row>
    <row r="57" spans="2:27">
      <c r="B57" s="105" t="s">
        <v>331</v>
      </c>
    </row>
    <row r="58" spans="2:27">
      <c r="B58" s="105" t="s">
        <v>420</v>
      </c>
    </row>
    <row r="59" spans="2:27">
      <c r="B59" s="105" t="s">
        <v>421</v>
      </c>
    </row>
    <row r="60" spans="2:27">
      <c r="B60" s="105" t="s">
        <v>345</v>
      </c>
    </row>
    <row r="61" spans="2:27">
      <c r="B61" s="105" t="s">
        <v>346</v>
      </c>
    </row>
  </sheetData>
  <mergeCells count="35">
    <mergeCell ref="Q3:AA3"/>
    <mergeCell ref="B5:AA5"/>
    <mergeCell ref="B7:F7"/>
    <mergeCell ref="M7:O7"/>
    <mergeCell ref="P7:AA7"/>
    <mergeCell ref="B8:F8"/>
    <mergeCell ref="G8:AA8"/>
    <mergeCell ref="X13:AA14"/>
    <mergeCell ref="X15:AA16"/>
    <mergeCell ref="X17:AA17"/>
    <mergeCell ref="X18:AA19"/>
    <mergeCell ref="X20:AA20"/>
    <mergeCell ref="X21:AA21"/>
    <mergeCell ref="D31:M31"/>
    <mergeCell ref="N31:P31"/>
    <mergeCell ref="D32:M32"/>
    <mergeCell ref="X32:AA32"/>
    <mergeCell ref="D33:M33"/>
    <mergeCell ref="R33:V33"/>
    <mergeCell ref="X33:AA33"/>
    <mergeCell ref="D34:M34"/>
    <mergeCell ref="R34:V34"/>
    <mergeCell ref="X34:AA34"/>
    <mergeCell ref="X36:AA36"/>
    <mergeCell ref="C38:J38"/>
    <mergeCell ref="K38:P38"/>
    <mergeCell ref="Q38:V38"/>
    <mergeCell ref="X49:AA50"/>
    <mergeCell ref="X52:AA53"/>
    <mergeCell ref="C39:H40"/>
    <mergeCell ref="I39:J39"/>
    <mergeCell ref="Q39:V39"/>
    <mergeCell ref="I40:J40"/>
    <mergeCell ref="C42:V42"/>
    <mergeCell ref="X42:AA43"/>
  </mergeCells>
  <phoneticPr fontId="4"/>
  <pageMargins left="0.59055118110236227" right="0.59055118110236227" top="0.43307086614173229" bottom="0.78740157480314965" header="0.51181102362204722" footer="0.51181102362204722"/>
  <pageSetup paperSize="9" scale="85" orientation="portrait" r:id="rId1"/>
  <headerFooter differentFirst="1" alignWithMargins="0">
    <oddFooter>&amp;C&amp;"HGSｺﾞｼｯｸM,ﾒﾃﾞｨｳﾑ"&amp;16 1－&amp;P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B2:AA31"/>
  <sheetViews>
    <sheetView view="pageBreakPreview" zoomScale="70" zoomScaleNormal="120" zoomScaleSheetLayoutView="70" workbookViewId="0">
      <selection activeCell="B1" sqref="B1"/>
    </sheetView>
  </sheetViews>
  <sheetFormatPr defaultColWidth="4" defaultRowHeight="13.2"/>
  <cols>
    <col min="1" max="1" width="2.88671875" style="105" customWidth="1"/>
    <col min="2" max="2" width="2.33203125" style="105" customWidth="1"/>
    <col min="3" max="11" width="3.6640625" style="105" customWidth="1"/>
    <col min="12" max="12" width="4.44140625" style="105" customWidth="1"/>
    <col min="13" max="21" width="3.6640625" style="105" customWidth="1"/>
    <col min="22" max="22" width="2.88671875" style="105" customWidth="1"/>
    <col min="23" max="23" width="2.109375" style="105" customWidth="1"/>
    <col min="24" max="26" width="3.21875" style="105" customWidth="1"/>
    <col min="27" max="27" width="3.77734375" style="105" customWidth="1"/>
    <col min="28" max="28" width="0.88671875" style="105" customWidth="1"/>
    <col min="29" max="16384" width="4" style="105"/>
  </cols>
  <sheetData>
    <row r="2" spans="2:27">
      <c r="B2" s="105" t="s">
        <v>1204</v>
      </c>
    </row>
    <row r="3" spans="2:27">
      <c r="Q3" s="1849" t="s">
        <v>989</v>
      </c>
      <c r="R3" s="1849"/>
      <c r="S3" s="1849"/>
      <c r="T3" s="1849"/>
      <c r="U3" s="1849"/>
      <c r="V3" s="1849"/>
      <c r="W3" s="1849"/>
      <c r="X3" s="1849"/>
      <c r="Y3" s="1849"/>
      <c r="Z3" s="1849"/>
      <c r="AA3" s="1849"/>
    </row>
    <row r="4" spans="2:27">
      <c r="S4" s="206"/>
      <c r="T4" s="206"/>
      <c r="U4" s="206"/>
    </row>
    <row r="5" spans="2:27">
      <c r="B5" s="1332" t="s">
        <v>1234</v>
      </c>
      <c r="C5" s="1332"/>
      <c r="D5" s="1332"/>
      <c r="E5" s="1332"/>
      <c r="F5" s="1332"/>
      <c r="G5" s="1332"/>
      <c r="H5" s="1332"/>
      <c r="I5" s="1332"/>
      <c r="J5" s="1332"/>
      <c r="K5" s="1332"/>
      <c r="L5" s="1332"/>
      <c r="M5" s="1332"/>
      <c r="N5" s="1332"/>
      <c r="O5" s="1332"/>
      <c r="P5" s="1332"/>
      <c r="Q5" s="1332"/>
      <c r="R5" s="1332"/>
      <c r="S5" s="1332"/>
      <c r="T5" s="1332"/>
      <c r="U5" s="1332"/>
      <c r="V5" s="1332"/>
      <c r="W5" s="1332"/>
      <c r="X5" s="1332"/>
      <c r="Y5" s="1332"/>
      <c r="Z5" s="1332"/>
      <c r="AA5" s="1332"/>
    </row>
    <row r="7" spans="2:27" ht="23.25" customHeight="1">
      <c r="B7" s="1778" t="s">
        <v>140</v>
      </c>
      <c r="C7" s="1779"/>
      <c r="D7" s="1779"/>
      <c r="E7" s="1779"/>
      <c r="F7" s="1780"/>
      <c r="G7" s="109"/>
      <c r="H7" s="130"/>
      <c r="I7" s="107"/>
      <c r="J7" s="107"/>
      <c r="K7" s="107"/>
      <c r="L7" s="150"/>
      <c r="M7" s="1778" t="s">
        <v>477</v>
      </c>
      <c r="N7" s="1779"/>
      <c r="O7" s="1780"/>
      <c r="P7" s="1778" t="s">
        <v>478</v>
      </c>
      <c r="Q7" s="1779"/>
      <c r="R7" s="1779"/>
      <c r="S7" s="1779"/>
      <c r="T7" s="1779"/>
      <c r="U7" s="1779"/>
      <c r="V7" s="1779"/>
      <c r="W7" s="1779"/>
      <c r="X7" s="1779"/>
      <c r="Y7" s="1779"/>
      <c r="Z7" s="1779"/>
      <c r="AA7" s="1780"/>
    </row>
    <row r="9" spans="2:27">
      <c r="B9" s="112"/>
      <c r="C9" s="113"/>
      <c r="D9" s="113"/>
      <c r="E9" s="113"/>
      <c r="F9" s="113"/>
      <c r="G9" s="113"/>
      <c r="H9" s="113"/>
      <c r="I9" s="113"/>
      <c r="J9" s="113"/>
      <c r="K9" s="113"/>
      <c r="L9" s="113"/>
      <c r="M9" s="113"/>
      <c r="N9" s="113"/>
      <c r="O9" s="113"/>
      <c r="P9" s="113"/>
      <c r="Q9" s="113"/>
      <c r="R9" s="113"/>
      <c r="S9" s="113"/>
      <c r="T9" s="113"/>
      <c r="U9" s="113"/>
      <c r="V9" s="113"/>
      <c r="W9" s="113"/>
      <c r="X9" s="112"/>
      <c r="Y9" s="113"/>
      <c r="Z9" s="113"/>
      <c r="AA9" s="114"/>
    </row>
    <row r="10" spans="2:27">
      <c r="B10" s="117" t="s">
        <v>182</v>
      </c>
      <c r="X10" s="117"/>
      <c r="AA10" s="118"/>
    </row>
    <row r="11" spans="2:27" ht="6" customHeight="1">
      <c r="B11" s="117"/>
      <c r="X11" s="117"/>
      <c r="AA11" s="118"/>
    </row>
    <row r="12" spans="2:27">
      <c r="B12" s="117"/>
      <c r="C12" s="105" t="s">
        <v>1235</v>
      </c>
      <c r="X12" s="1768" t="s">
        <v>460</v>
      </c>
      <c r="Y12" s="1769"/>
      <c r="Z12" s="1769"/>
      <c r="AA12" s="1770"/>
    </row>
    <row r="13" spans="2:27">
      <c r="B13" s="117"/>
      <c r="C13" s="105" t="s">
        <v>328</v>
      </c>
      <c r="X13" s="1768"/>
      <c r="Y13" s="1769"/>
      <c r="Z13" s="1769"/>
      <c r="AA13" s="1770"/>
    </row>
    <row r="14" spans="2:27" ht="16.2">
      <c r="B14" s="117"/>
      <c r="C14" s="105" t="s">
        <v>257</v>
      </c>
      <c r="X14" s="1768" t="s">
        <v>460</v>
      </c>
      <c r="Y14" s="1769"/>
      <c r="Z14" s="1769"/>
      <c r="AA14" s="1770"/>
    </row>
    <row r="15" spans="2:27">
      <c r="B15" s="117"/>
      <c r="C15" s="105" t="s">
        <v>258</v>
      </c>
      <c r="X15" s="1768" t="s">
        <v>460</v>
      </c>
      <c r="Y15" s="1769"/>
      <c r="Z15" s="1769"/>
      <c r="AA15" s="1770"/>
    </row>
    <row r="16" spans="2:27">
      <c r="B16" s="117"/>
      <c r="C16" s="105" t="s">
        <v>480</v>
      </c>
      <c r="X16" s="1768"/>
      <c r="Y16" s="1769"/>
      <c r="Z16" s="1769"/>
      <c r="AA16" s="1770"/>
    </row>
    <row r="17" spans="2:27" ht="16.2">
      <c r="B17" s="117"/>
      <c r="C17" s="105" t="s">
        <v>259</v>
      </c>
      <c r="X17" s="1768" t="s">
        <v>460</v>
      </c>
      <c r="Y17" s="1769"/>
      <c r="Z17" s="1769"/>
      <c r="AA17" s="1770"/>
    </row>
    <row r="18" spans="2:27" ht="16.2">
      <c r="B18" s="117"/>
      <c r="C18" s="105" t="s">
        <v>260</v>
      </c>
      <c r="X18" s="1768" t="s">
        <v>460</v>
      </c>
      <c r="Y18" s="1769"/>
      <c r="Z18" s="1769"/>
      <c r="AA18" s="1770"/>
    </row>
    <row r="19" spans="2:27">
      <c r="B19" s="117"/>
      <c r="X19" s="160"/>
      <c r="Y19" s="158"/>
      <c r="Z19" s="158"/>
      <c r="AA19" s="161"/>
    </row>
    <row r="20" spans="2:27">
      <c r="B20" s="117" t="s">
        <v>183</v>
      </c>
      <c r="X20" s="160"/>
      <c r="Y20" s="158"/>
      <c r="Z20" s="158"/>
      <c r="AA20" s="161"/>
    </row>
    <row r="21" spans="2:27" ht="6" customHeight="1">
      <c r="B21" s="117"/>
      <c r="X21" s="160"/>
      <c r="Y21" s="158"/>
      <c r="Z21" s="158"/>
      <c r="AA21" s="161"/>
    </row>
    <row r="22" spans="2:27">
      <c r="B22" s="117"/>
      <c r="X22" s="160"/>
      <c r="Y22" s="158"/>
      <c r="Z22" s="158"/>
      <c r="AA22" s="161"/>
    </row>
    <row r="23" spans="2:27">
      <c r="B23" s="117"/>
      <c r="C23" s="361" t="s">
        <v>1233</v>
      </c>
      <c r="X23" s="160"/>
      <c r="Y23" s="158"/>
      <c r="Z23" s="158"/>
      <c r="AA23" s="161"/>
    </row>
    <row r="24" spans="2:27" ht="25.95" customHeight="1">
      <c r="B24" s="117"/>
      <c r="C24" s="208"/>
      <c r="D24" s="1776"/>
      <c r="E24" s="1776"/>
      <c r="F24" s="1776"/>
      <c r="G24" s="1776"/>
      <c r="H24" s="1776"/>
      <c r="I24" s="1776"/>
      <c r="J24" s="1776"/>
      <c r="K24" s="1776"/>
      <c r="L24" s="1776"/>
      <c r="M24" s="1776"/>
      <c r="N24" s="1852" t="s">
        <v>268</v>
      </c>
      <c r="O24" s="1776"/>
      <c r="P24" s="1776"/>
      <c r="X24" s="160"/>
      <c r="Y24" s="158"/>
      <c r="Z24" s="158"/>
      <c r="AA24" s="161"/>
    </row>
    <row r="25" spans="2:27" ht="25.2" customHeight="1">
      <c r="B25" s="117"/>
      <c r="C25" s="208" t="s">
        <v>266</v>
      </c>
      <c r="D25" s="1814" t="s">
        <v>1229</v>
      </c>
      <c r="E25" s="1814"/>
      <c r="F25" s="1814"/>
      <c r="G25" s="1814"/>
      <c r="H25" s="1814"/>
      <c r="I25" s="1814"/>
      <c r="J25" s="1814"/>
      <c r="K25" s="1814"/>
      <c r="L25" s="1814"/>
      <c r="M25" s="1814"/>
      <c r="N25" s="1851" t="s">
        <v>184</v>
      </c>
      <c r="O25" s="1851"/>
      <c r="P25" s="1851"/>
      <c r="X25" s="1768" t="s">
        <v>1230</v>
      </c>
      <c r="Y25" s="1769"/>
      <c r="Z25" s="1769"/>
      <c r="AA25" s="1770"/>
    </row>
    <row r="26" spans="2:27" ht="34.200000000000003" customHeight="1">
      <c r="B26" s="117"/>
      <c r="C26" s="208" t="s">
        <v>461</v>
      </c>
      <c r="D26" s="1850" t="s">
        <v>1231</v>
      </c>
      <c r="E26" s="1850"/>
      <c r="F26" s="1850"/>
      <c r="G26" s="1850"/>
      <c r="H26" s="1850"/>
      <c r="I26" s="1850"/>
      <c r="J26" s="1850"/>
      <c r="K26" s="1850"/>
      <c r="L26" s="1850"/>
      <c r="M26" s="1850"/>
      <c r="N26" s="1851" t="s">
        <v>184</v>
      </c>
      <c r="O26" s="1851"/>
      <c r="P26" s="1851"/>
      <c r="Q26" s="105" t="s">
        <v>462</v>
      </c>
      <c r="R26" s="1841" t="s">
        <v>1232</v>
      </c>
      <c r="S26" s="1823"/>
      <c r="T26" s="1823"/>
      <c r="U26" s="1823"/>
      <c r="V26" s="1823"/>
      <c r="X26" s="1768" t="s">
        <v>1071</v>
      </c>
      <c r="Y26" s="1769"/>
      <c r="Z26" s="1769"/>
      <c r="AA26" s="1770"/>
    </row>
    <row r="27" spans="2:27">
      <c r="B27" s="120"/>
      <c r="C27" s="121"/>
      <c r="D27" s="121"/>
      <c r="E27" s="121"/>
      <c r="F27" s="121"/>
      <c r="G27" s="121"/>
      <c r="H27" s="121"/>
      <c r="I27" s="121"/>
      <c r="J27" s="121"/>
      <c r="K27" s="121"/>
      <c r="L27" s="121"/>
      <c r="M27" s="121"/>
      <c r="N27" s="121"/>
      <c r="O27" s="121"/>
      <c r="P27" s="121"/>
      <c r="Q27" s="121"/>
      <c r="R27" s="121"/>
      <c r="S27" s="121"/>
      <c r="T27" s="121"/>
      <c r="U27" s="121"/>
      <c r="V27" s="121"/>
      <c r="W27" s="121"/>
      <c r="X27" s="155"/>
      <c r="Y27" s="156"/>
      <c r="Z27" s="156"/>
      <c r="AA27" s="157"/>
    </row>
    <row r="29" spans="2:27">
      <c r="B29" s="105" t="s">
        <v>1236</v>
      </c>
    </row>
    <row r="30" spans="2:27" ht="4.5" customHeight="1"/>
    <row r="31" spans="2:27">
      <c r="B31" s="105" t="s">
        <v>331</v>
      </c>
    </row>
  </sheetData>
  <mergeCells count="19">
    <mergeCell ref="D26:M26"/>
    <mergeCell ref="N26:P26"/>
    <mergeCell ref="R26:V26"/>
    <mergeCell ref="X26:AA26"/>
    <mergeCell ref="X12:AA13"/>
    <mergeCell ref="X14:AA14"/>
    <mergeCell ref="X15:AA16"/>
    <mergeCell ref="X17:AA17"/>
    <mergeCell ref="X18:AA18"/>
    <mergeCell ref="D24:M24"/>
    <mergeCell ref="N24:P24"/>
    <mergeCell ref="D25:M25"/>
    <mergeCell ref="N25:P25"/>
    <mergeCell ref="X25:AA25"/>
    <mergeCell ref="Q3:AA3"/>
    <mergeCell ref="B5:AA5"/>
    <mergeCell ref="B7:F7"/>
    <mergeCell ref="M7:O7"/>
    <mergeCell ref="P7:AA7"/>
  </mergeCells>
  <phoneticPr fontId="4"/>
  <pageMargins left="0.59055118110236227" right="0.59055118110236227" top="0.43307086614173229" bottom="0.78740157480314965" header="0.51181102362204722" footer="0.51181102362204722"/>
  <pageSetup paperSize="9" scale="96" orientation="portrait" r:id="rId1"/>
  <headerFooter differentFirst="1" alignWithMargins="0">
    <oddFooter>&amp;C&amp;"HGSｺﾞｼｯｸM,ﾒﾃﾞｨｳﾑ"&amp;16 1－&amp;P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23200-1FF9-4247-A76C-08541C906D89}">
  <dimension ref="A1:K55"/>
  <sheetViews>
    <sheetView view="pageBreakPreview" zoomScale="70" zoomScaleNormal="100" zoomScaleSheetLayoutView="70" workbookViewId="0">
      <selection activeCell="B1" sqref="B1"/>
    </sheetView>
  </sheetViews>
  <sheetFormatPr defaultColWidth="9" defaultRowHeight="13.2"/>
  <cols>
    <col min="1" max="1" width="7.33203125" style="471" customWidth="1"/>
    <col min="2" max="10" width="12" style="471" customWidth="1"/>
    <col min="11" max="11" width="9.44140625" style="471" customWidth="1"/>
    <col min="12" max="16384" width="9" style="471"/>
  </cols>
  <sheetData>
    <row r="1" spans="1:11" ht="17.399999999999999" customHeight="1">
      <c r="A1" s="471" t="s">
        <v>1828</v>
      </c>
      <c r="B1" s="786"/>
      <c r="C1" s="543"/>
    </row>
    <row r="2" spans="1:11" ht="20.25" customHeight="1">
      <c r="A2" s="785" t="s">
        <v>1824</v>
      </c>
      <c r="G2" s="784"/>
      <c r="J2" s="784"/>
    </row>
    <row r="3" spans="1:11" ht="20.25" customHeight="1">
      <c r="A3" s="783" t="s">
        <v>1823</v>
      </c>
      <c r="H3" s="782"/>
    </row>
    <row r="4" spans="1:11" ht="24.6" customHeight="1">
      <c r="A4" s="781"/>
    </row>
    <row r="5" spans="1:11" s="766" customFormat="1" ht="60" customHeight="1">
      <c r="A5" s="780"/>
      <c r="B5" s="1358" t="s">
        <v>1821</v>
      </c>
      <c r="C5" s="1356"/>
      <c r="D5" s="1356"/>
      <c r="E5" s="1358" t="s">
        <v>1820</v>
      </c>
      <c r="F5" s="1356"/>
      <c r="G5" s="1356"/>
      <c r="H5" s="1358" t="s">
        <v>1819</v>
      </c>
      <c r="I5" s="1356"/>
      <c r="J5" s="1356"/>
    </row>
    <row r="6" spans="1:11" s="766" customFormat="1" ht="89.4" customHeight="1">
      <c r="A6" s="779"/>
      <c r="B6" s="779"/>
      <c r="C6" s="776" t="s">
        <v>1818</v>
      </c>
      <c r="D6" s="776" t="s">
        <v>1815</v>
      </c>
      <c r="E6" s="778"/>
      <c r="F6" s="777" t="s">
        <v>1817</v>
      </c>
      <c r="G6" s="776" t="s">
        <v>1815</v>
      </c>
      <c r="H6" s="778"/>
      <c r="I6" s="777" t="s">
        <v>1816</v>
      </c>
      <c r="J6" s="776" t="s">
        <v>1815</v>
      </c>
    </row>
    <row r="7" spans="1:11" ht="30.75" customHeight="1">
      <c r="A7" s="775" t="s">
        <v>1523</v>
      </c>
      <c r="B7" s="775" t="str">
        <f t="shared" ref="B7:B17" si="0">IFERROR(ROUNDDOWN(AVERAGE(C7/D7),1),"0")</f>
        <v>0</v>
      </c>
      <c r="C7" s="774"/>
      <c r="D7" s="774"/>
      <c r="E7" s="775" t="str">
        <f t="shared" ref="E7:E17" si="1">IFERROR(ROUNDDOWN(AVERAGE(F7/G7),1),"0")</f>
        <v>0</v>
      </c>
      <c r="F7" s="774"/>
      <c r="G7" s="774"/>
      <c r="H7" s="775" t="str">
        <f t="shared" ref="H7:H17" si="2">IFERROR(ROUNDDOWN(AVERAGE(I7/J7),1),"0")</f>
        <v>0</v>
      </c>
      <c r="I7" s="774"/>
      <c r="J7" s="774"/>
      <c r="K7" s="773"/>
    </row>
    <row r="8" spans="1:11" ht="30.75" customHeight="1">
      <c r="A8" s="775" t="s">
        <v>1524</v>
      </c>
      <c r="B8" s="775" t="str">
        <f t="shared" si="0"/>
        <v>0</v>
      </c>
      <c r="C8" s="774"/>
      <c r="D8" s="774"/>
      <c r="E8" s="775" t="str">
        <f t="shared" si="1"/>
        <v>0</v>
      </c>
      <c r="F8" s="774"/>
      <c r="G8" s="774"/>
      <c r="H8" s="775" t="str">
        <f t="shared" si="2"/>
        <v>0</v>
      </c>
      <c r="I8" s="774"/>
      <c r="J8" s="774"/>
      <c r="K8" s="773"/>
    </row>
    <row r="9" spans="1:11" ht="30.75" customHeight="1">
      <c r="A9" s="775" t="s">
        <v>1525</v>
      </c>
      <c r="B9" s="775" t="str">
        <f t="shared" si="0"/>
        <v>0</v>
      </c>
      <c r="C9" s="774"/>
      <c r="D9" s="774"/>
      <c r="E9" s="775" t="str">
        <f t="shared" si="1"/>
        <v>0</v>
      </c>
      <c r="F9" s="774"/>
      <c r="G9" s="774"/>
      <c r="H9" s="775" t="str">
        <f t="shared" si="2"/>
        <v>0</v>
      </c>
      <c r="I9" s="774"/>
      <c r="J9" s="774"/>
      <c r="K9" s="773"/>
    </row>
    <row r="10" spans="1:11" ht="30.75" customHeight="1">
      <c r="A10" s="775" t="s">
        <v>1526</v>
      </c>
      <c r="B10" s="775" t="str">
        <f t="shared" si="0"/>
        <v>0</v>
      </c>
      <c r="C10" s="774"/>
      <c r="D10" s="774"/>
      <c r="E10" s="775" t="str">
        <f t="shared" si="1"/>
        <v>0</v>
      </c>
      <c r="F10" s="774"/>
      <c r="G10" s="774"/>
      <c r="H10" s="775" t="str">
        <f t="shared" si="2"/>
        <v>0</v>
      </c>
      <c r="I10" s="774"/>
      <c r="J10" s="774"/>
      <c r="K10" s="773"/>
    </row>
    <row r="11" spans="1:11" ht="30.75" customHeight="1">
      <c r="A11" s="775" t="s">
        <v>1527</v>
      </c>
      <c r="B11" s="775" t="str">
        <f t="shared" si="0"/>
        <v>0</v>
      </c>
      <c r="C11" s="774"/>
      <c r="D11" s="774"/>
      <c r="E11" s="775" t="str">
        <f t="shared" si="1"/>
        <v>0</v>
      </c>
      <c r="F11" s="774"/>
      <c r="G11" s="774"/>
      <c r="H11" s="775" t="str">
        <f t="shared" si="2"/>
        <v>0</v>
      </c>
      <c r="I11" s="774"/>
      <c r="J11" s="774"/>
      <c r="K11" s="773"/>
    </row>
    <row r="12" spans="1:11" ht="30.75" customHeight="1">
      <c r="A12" s="775" t="s">
        <v>1528</v>
      </c>
      <c r="B12" s="775" t="str">
        <f t="shared" si="0"/>
        <v>0</v>
      </c>
      <c r="C12" s="774"/>
      <c r="D12" s="774"/>
      <c r="E12" s="775" t="str">
        <f t="shared" si="1"/>
        <v>0</v>
      </c>
      <c r="F12" s="774"/>
      <c r="G12" s="774"/>
      <c r="H12" s="775" t="str">
        <f t="shared" si="2"/>
        <v>0</v>
      </c>
      <c r="I12" s="774"/>
      <c r="J12" s="774"/>
      <c r="K12" s="773"/>
    </row>
    <row r="13" spans="1:11" ht="30.75" customHeight="1">
      <c r="A13" s="775" t="s">
        <v>1827</v>
      </c>
      <c r="B13" s="775" t="str">
        <f t="shared" si="0"/>
        <v>0</v>
      </c>
      <c r="C13" s="774"/>
      <c r="D13" s="774"/>
      <c r="E13" s="775" t="str">
        <f t="shared" si="1"/>
        <v>0</v>
      </c>
      <c r="F13" s="774"/>
      <c r="G13" s="774"/>
      <c r="H13" s="775" t="str">
        <f t="shared" si="2"/>
        <v>0</v>
      </c>
      <c r="I13" s="774"/>
      <c r="J13" s="774"/>
      <c r="K13" s="773"/>
    </row>
    <row r="14" spans="1:11" ht="30.75" customHeight="1">
      <c r="A14" s="775" t="s">
        <v>1826</v>
      </c>
      <c r="B14" s="775" t="str">
        <f t="shared" si="0"/>
        <v>0</v>
      </c>
      <c r="C14" s="774"/>
      <c r="D14" s="774"/>
      <c r="E14" s="775" t="str">
        <f t="shared" si="1"/>
        <v>0</v>
      </c>
      <c r="F14" s="774"/>
      <c r="G14" s="774"/>
      <c r="H14" s="775" t="str">
        <f t="shared" si="2"/>
        <v>0</v>
      </c>
      <c r="I14" s="774"/>
      <c r="J14" s="774"/>
      <c r="K14" s="773"/>
    </row>
    <row r="15" spans="1:11" ht="30.75" customHeight="1">
      <c r="A15" s="775" t="s">
        <v>1825</v>
      </c>
      <c r="B15" s="775" t="str">
        <f t="shared" si="0"/>
        <v>0</v>
      </c>
      <c r="C15" s="774"/>
      <c r="D15" s="774"/>
      <c r="E15" s="775" t="str">
        <f t="shared" si="1"/>
        <v>0</v>
      </c>
      <c r="F15" s="774"/>
      <c r="G15" s="774"/>
      <c r="H15" s="775" t="str">
        <f t="shared" si="2"/>
        <v>0</v>
      </c>
      <c r="I15" s="774"/>
      <c r="J15" s="774"/>
      <c r="K15" s="773"/>
    </row>
    <row r="16" spans="1:11" ht="30.75" customHeight="1">
      <c r="A16" s="775" t="s">
        <v>1532</v>
      </c>
      <c r="B16" s="775" t="str">
        <f t="shared" si="0"/>
        <v>0</v>
      </c>
      <c r="C16" s="774"/>
      <c r="D16" s="774"/>
      <c r="E16" s="775" t="str">
        <f t="shared" si="1"/>
        <v>0</v>
      </c>
      <c r="F16" s="774"/>
      <c r="G16" s="774"/>
      <c r="H16" s="775" t="str">
        <f t="shared" si="2"/>
        <v>0</v>
      </c>
      <c r="I16" s="774"/>
      <c r="J16" s="774"/>
      <c r="K16" s="773"/>
    </row>
    <row r="17" spans="1:11" ht="30.75" customHeight="1">
      <c r="A17" s="775" t="s">
        <v>1533</v>
      </c>
      <c r="B17" s="775" t="str">
        <f t="shared" si="0"/>
        <v>0</v>
      </c>
      <c r="C17" s="774"/>
      <c r="D17" s="774"/>
      <c r="E17" s="775" t="str">
        <f t="shared" si="1"/>
        <v>0</v>
      </c>
      <c r="F17" s="774"/>
      <c r="G17" s="774"/>
      <c r="H17" s="775" t="str">
        <f t="shared" si="2"/>
        <v>0</v>
      </c>
      <c r="I17" s="774"/>
      <c r="J17" s="774"/>
      <c r="K17" s="773"/>
    </row>
    <row r="18" spans="1:11" ht="33" customHeight="1" thickBot="1">
      <c r="A18" s="772" t="s">
        <v>1812</v>
      </c>
      <c r="B18" s="771">
        <f t="shared" ref="B18:J18" si="3">SUM(B7:B17)</f>
        <v>0</v>
      </c>
      <c r="C18" s="771">
        <f t="shared" si="3"/>
        <v>0</v>
      </c>
      <c r="D18" s="771">
        <f t="shared" si="3"/>
        <v>0</v>
      </c>
      <c r="E18" s="771">
        <f t="shared" si="3"/>
        <v>0</v>
      </c>
      <c r="F18" s="771">
        <f t="shared" si="3"/>
        <v>0</v>
      </c>
      <c r="G18" s="771">
        <f t="shared" si="3"/>
        <v>0</v>
      </c>
      <c r="H18" s="771">
        <f t="shared" si="3"/>
        <v>0</v>
      </c>
      <c r="I18" s="771">
        <f t="shared" si="3"/>
        <v>0</v>
      </c>
      <c r="J18" s="771">
        <f t="shared" si="3"/>
        <v>0</v>
      </c>
    </row>
    <row r="19" spans="1:11" ht="27.6" customHeight="1" thickBot="1">
      <c r="A19" s="762" t="s">
        <v>1811</v>
      </c>
      <c r="B19" s="770">
        <f>IFERROR(ROUNDDOWN(B18/11,1),"0")</f>
        <v>0</v>
      </c>
      <c r="C19" s="769" t="s">
        <v>266</v>
      </c>
      <c r="D19" s="768"/>
      <c r="E19" s="770">
        <f>IFERROR(ROUNDDOWN(E18/11,1),"0")</f>
        <v>0</v>
      </c>
      <c r="F19" s="769" t="s">
        <v>461</v>
      </c>
      <c r="G19" s="768"/>
      <c r="H19" s="770">
        <f>IFERROR(ROUNDDOWN(H18/11,1),"0")</f>
        <v>0</v>
      </c>
      <c r="I19" s="769" t="s">
        <v>481</v>
      </c>
      <c r="J19" s="768"/>
      <c r="K19" s="768"/>
    </row>
    <row r="20" spans="1:11" ht="12" customHeight="1">
      <c r="A20" s="762"/>
      <c r="B20" s="538"/>
      <c r="C20" s="538"/>
      <c r="D20" s="538"/>
      <c r="E20" s="538"/>
      <c r="F20" s="538"/>
      <c r="G20" s="538"/>
      <c r="H20" s="538"/>
      <c r="I20" s="538"/>
      <c r="J20" s="538"/>
      <c r="K20" s="761"/>
    </row>
    <row r="21" spans="1:11" ht="20.399999999999999" customHeight="1" thickBot="1">
      <c r="A21" s="762"/>
      <c r="B21" s="538"/>
      <c r="C21" s="538"/>
      <c r="D21" s="538"/>
      <c r="E21" s="538" t="s">
        <v>461</v>
      </c>
      <c r="F21" s="538"/>
      <c r="G21" s="538" t="s">
        <v>266</v>
      </c>
      <c r="H21" s="538"/>
      <c r="I21" s="538"/>
      <c r="J21" s="538"/>
      <c r="K21" s="787"/>
    </row>
    <row r="22" spans="1:11" ht="38.4" customHeight="1" thickBot="1">
      <c r="A22" s="1853" t="s">
        <v>1810</v>
      </c>
      <c r="B22" s="1854"/>
      <c r="C22" s="1855"/>
      <c r="D22" s="767"/>
      <c r="E22" s="765">
        <f>E19</f>
        <v>0</v>
      </c>
      <c r="F22" s="538" t="s">
        <v>1807</v>
      </c>
      <c r="G22" s="765">
        <f>B19</f>
        <v>0</v>
      </c>
      <c r="H22" s="538" t="s">
        <v>1742</v>
      </c>
      <c r="I22" s="764" t="e">
        <f>E22/G22</f>
        <v>#DIV/0!</v>
      </c>
      <c r="J22" s="763" t="s">
        <v>1809</v>
      </c>
      <c r="K22" s="787"/>
    </row>
    <row r="23" spans="1:11" ht="19.2" customHeight="1">
      <c r="A23" s="762"/>
      <c r="B23" s="538"/>
      <c r="C23" s="538"/>
      <c r="D23" s="538"/>
      <c r="F23" s="538"/>
      <c r="H23" s="538"/>
      <c r="I23" s="538"/>
      <c r="J23" s="538"/>
      <c r="K23" s="787"/>
    </row>
    <row r="24" spans="1:11" ht="21.6" customHeight="1" thickBot="1">
      <c r="A24" s="762"/>
      <c r="B24" s="538"/>
      <c r="C24" s="538"/>
      <c r="D24" s="538"/>
      <c r="E24" s="473" t="s">
        <v>481</v>
      </c>
      <c r="F24" s="538"/>
      <c r="G24" s="538" t="s">
        <v>266</v>
      </c>
      <c r="H24" s="538"/>
      <c r="I24" s="538"/>
      <c r="J24" s="538"/>
      <c r="K24" s="787"/>
    </row>
    <row r="25" spans="1:11" ht="38.4" customHeight="1" thickBot="1">
      <c r="A25" s="1856" t="s">
        <v>1808</v>
      </c>
      <c r="B25" s="1857"/>
      <c r="C25" s="1858"/>
      <c r="D25" s="766"/>
      <c r="E25" s="765">
        <f>H19</f>
        <v>0</v>
      </c>
      <c r="F25" s="538" t="s">
        <v>1807</v>
      </c>
      <c r="G25" s="765">
        <f>B19</f>
        <v>0</v>
      </c>
      <c r="H25" s="538" t="s">
        <v>1742</v>
      </c>
      <c r="I25" s="764" t="e">
        <f>E25/G25</f>
        <v>#DIV/0!</v>
      </c>
      <c r="J25" s="763" t="s">
        <v>1806</v>
      </c>
      <c r="K25" s="787"/>
    </row>
    <row r="26" spans="1:11" ht="19.2" customHeight="1">
      <c r="A26" s="762"/>
      <c r="B26" s="538"/>
      <c r="C26" s="538"/>
      <c r="D26" s="538"/>
      <c r="E26" s="538"/>
      <c r="F26" s="538"/>
      <c r="G26" s="538"/>
      <c r="H26" s="538"/>
      <c r="I26" s="538"/>
      <c r="J26" s="538"/>
      <c r="K26" s="761"/>
    </row>
    <row r="27" spans="1:11" ht="16.95" customHeight="1">
      <c r="A27" s="471" t="s">
        <v>1805</v>
      </c>
    </row>
    <row r="28" spans="1:11" ht="16.95" customHeight="1">
      <c r="A28" s="471" t="s">
        <v>1804</v>
      </c>
    </row>
    <row r="29" spans="1:11" ht="16.95" customHeight="1">
      <c r="A29" s="471" t="s">
        <v>1803</v>
      </c>
    </row>
    <row r="30" spans="1:11" ht="16.95" customHeight="1">
      <c r="A30" s="471" t="s">
        <v>1802</v>
      </c>
    </row>
    <row r="31" spans="1:11" ht="16.95" customHeight="1">
      <c r="A31" s="471" t="s">
        <v>1801</v>
      </c>
    </row>
    <row r="32" spans="1:11" ht="16.95" customHeight="1"/>
    <row r="33" spans="1:11" ht="22.95" customHeight="1">
      <c r="A33" s="471" t="s">
        <v>1828</v>
      </c>
      <c r="B33" s="786"/>
      <c r="C33" s="543"/>
    </row>
    <row r="34" spans="1:11" ht="22.95" customHeight="1">
      <c r="A34" s="785" t="s">
        <v>1824</v>
      </c>
      <c r="G34" s="784"/>
      <c r="J34" s="784"/>
    </row>
    <row r="35" spans="1:11" ht="22.95" customHeight="1">
      <c r="A35" s="783" t="s">
        <v>1823</v>
      </c>
      <c r="H35" s="782"/>
    </row>
    <row r="36" spans="1:11" ht="22.95" customHeight="1">
      <c r="A36" s="781" t="s">
        <v>1822</v>
      </c>
    </row>
    <row r="37" spans="1:11" ht="57" customHeight="1">
      <c r="A37" s="780"/>
      <c r="B37" s="1358" t="s">
        <v>1821</v>
      </c>
      <c r="C37" s="1356"/>
      <c r="D37" s="1356"/>
      <c r="E37" s="1358" t="s">
        <v>1820</v>
      </c>
      <c r="F37" s="1356"/>
      <c r="G37" s="1356"/>
      <c r="H37" s="1358" t="s">
        <v>1819</v>
      </c>
      <c r="I37" s="1356"/>
      <c r="J37" s="1356"/>
      <c r="K37" s="766"/>
    </row>
    <row r="38" spans="1:11" ht="80.400000000000006" customHeight="1">
      <c r="A38" s="779"/>
      <c r="B38" s="779"/>
      <c r="C38" s="776" t="s">
        <v>1818</v>
      </c>
      <c r="D38" s="776" t="s">
        <v>1815</v>
      </c>
      <c r="E38" s="778"/>
      <c r="F38" s="777" t="s">
        <v>1817</v>
      </c>
      <c r="G38" s="776" t="s">
        <v>1815</v>
      </c>
      <c r="H38" s="778"/>
      <c r="I38" s="777" t="s">
        <v>1816</v>
      </c>
      <c r="J38" s="776" t="s">
        <v>1815</v>
      </c>
      <c r="K38" s="766"/>
    </row>
    <row r="39" spans="1:11" ht="38.4" customHeight="1">
      <c r="A39" s="775" t="s">
        <v>1814</v>
      </c>
      <c r="B39" s="775" t="str">
        <f>IFERROR(ROUNDDOWN(AVERAGE(C39/D39),1),"0")</f>
        <v>0</v>
      </c>
      <c r="C39" s="774"/>
      <c r="D39" s="774"/>
      <c r="E39" s="775" t="str">
        <f>IFERROR(ROUNDDOWN(AVERAGE(F39/G39),1),"0")</f>
        <v>0</v>
      </c>
      <c r="F39" s="774"/>
      <c r="G39" s="774"/>
      <c r="H39" s="775" t="str">
        <f>IFERROR(ROUNDDOWN(AVERAGE(I39/J39),1),"0")</f>
        <v>0</v>
      </c>
      <c r="I39" s="774"/>
      <c r="J39" s="774"/>
      <c r="K39" s="773"/>
    </row>
    <row r="40" spans="1:11" ht="38.4" customHeight="1">
      <c r="A40" s="775" t="s">
        <v>1814</v>
      </c>
      <c r="B40" s="775" t="str">
        <f>IFERROR(ROUNDDOWN(AVERAGE(C40/D40),1),"0")</f>
        <v>0</v>
      </c>
      <c r="C40" s="774"/>
      <c r="D40" s="774"/>
      <c r="E40" s="775" t="str">
        <f>IFERROR(ROUNDDOWN(AVERAGE(F40/G40),1),"0")</f>
        <v>0</v>
      </c>
      <c r="F40" s="774"/>
      <c r="G40" s="774"/>
      <c r="H40" s="775" t="str">
        <f>IFERROR(ROUNDDOWN(AVERAGE(I40/J40),1),"0")</f>
        <v>0</v>
      </c>
      <c r="I40" s="774"/>
      <c r="J40" s="774"/>
      <c r="K40" s="773"/>
    </row>
    <row r="41" spans="1:11" ht="38.4" customHeight="1">
      <c r="A41" s="775" t="s">
        <v>1813</v>
      </c>
      <c r="B41" s="775" t="str">
        <f>IFERROR(ROUNDDOWN(AVERAGE(C41/D41),1),"0")</f>
        <v>0</v>
      </c>
      <c r="C41" s="774"/>
      <c r="D41" s="774"/>
      <c r="E41" s="775" t="str">
        <f>IFERROR(ROUNDDOWN(AVERAGE(F41/G41),1),"0")</f>
        <v>0</v>
      </c>
      <c r="F41" s="774"/>
      <c r="G41" s="774"/>
      <c r="H41" s="775" t="str">
        <f>IFERROR(ROUNDDOWN(AVERAGE(I41/J41),1),"0")</f>
        <v>0</v>
      </c>
      <c r="I41" s="774"/>
      <c r="J41" s="774"/>
      <c r="K41" s="773"/>
    </row>
    <row r="42" spans="1:11" ht="38.4" customHeight="1" thickBot="1">
      <c r="A42" s="772" t="s">
        <v>1812</v>
      </c>
      <c r="B42" s="771">
        <f t="shared" ref="B42:J42" si="4">SUM(B39:B41)</f>
        <v>0</v>
      </c>
      <c r="C42" s="771">
        <f t="shared" si="4"/>
        <v>0</v>
      </c>
      <c r="D42" s="771">
        <f t="shared" si="4"/>
        <v>0</v>
      </c>
      <c r="E42" s="771">
        <f t="shared" si="4"/>
        <v>0</v>
      </c>
      <c r="F42" s="771">
        <f t="shared" si="4"/>
        <v>0</v>
      </c>
      <c r="G42" s="771">
        <f t="shared" si="4"/>
        <v>0</v>
      </c>
      <c r="H42" s="771">
        <f t="shared" si="4"/>
        <v>0</v>
      </c>
      <c r="I42" s="771">
        <f t="shared" si="4"/>
        <v>0</v>
      </c>
      <c r="J42" s="771">
        <f t="shared" si="4"/>
        <v>0</v>
      </c>
    </row>
    <row r="43" spans="1:11" ht="38.4" customHeight="1" thickBot="1">
      <c r="A43" s="762" t="s">
        <v>1811</v>
      </c>
      <c r="B43" s="770">
        <f>IFERROR(ROUNDDOWN(B42/3,1),"0")</f>
        <v>0</v>
      </c>
      <c r="C43" s="769" t="s">
        <v>266</v>
      </c>
      <c r="D43" s="768"/>
      <c r="E43" s="770">
        <f>IFERROR(ROUNDDOWN(E42/3,1),"0")</f>
        <v>0</v>
      </c>
      <c r="F43" s="769" t="s">
        <v>461</v>
      </c>
      <c r="G43" s="768"/>
      <c r="H43" s="770">
        <f>IFERROR(ROUNDDOWN(H42/3,1),"0")</f>
        <v>0</v>
      </c>
      <c r="I43" s="769" t="s">
        <v>481</v>
      </c>
      <c r="J43" s="768"/>
      <c r="K43" s="768"/>
    </row>
    <row r="44" spans="1:11" ht="21" customHeight="1">
      <c r="A44" s="762"/>
      <c r="B44" s="538"/>
      <c r="C44" s="538"/>
      <c r="D44" s="538"/>
      <c r="E44" s="538"/>
      <c r="F44" s="538"/>
      <c r="G44" s="538"/>
      <c r="H44" s="538"/>
      <c r="I44" s="538"/>
      <c r="J44" s="538"/>
    </row>
    <row r="45" spans="1:11" ht="21" customHeight="1" thickBot="1">
      <c r="A45" s="762"/>
      <c r="B45" s="538"/>
      <c r="C45" s="538"/>
      <c r="D45" s="538"/>
      <c r="E45" s="538" t="s">
        <v>461</v>
      </c>
      <c r="F45" s="538"/>
      <c r="G45" s="538" t="s">
        <v>266</v>
      </c>
      <c r="H45" s="538"/>
      <c r="I45" s="538"/>
      <c r="J45" s="538"/>
    </row>
    <row r="46" spans="1:11" ht="34.950000000000003" customHeight="1" thickBot="1">
      <c r="A46" s="1853" t="s">
        <v>1810</v>
      </c>
      <c r="B46" s="1854"/>
      <c r="C46" s="1855"/>
      <c r="D46" s="767"/>
      <c r="E46" s="765">
        <f>E43</f>
        <v>0</v>
      </c>
      <c r="F46" s="538" t="s">
        <v>1807</v>
      </c>
      <c r="G46" s="765">
        <f>B43</f>
        <v>0</v>
      </c>
      <c r="H46" s="538" t="s">
        <v>1742</v>
      </c>
      <c r="I46" s="764" t="e">
        <f>E46/G46</f>
        <v>#DIV/0!</v>
      </c>
      <c r="J46" s="763" t="s">
        <v>1809</v>
      </c>
    </row>
    <row r="47" spans="1:11" ht="14.4">
      <c r="A47" s="762"/>
      <c r="B47" s="538"/>
      <c r="C47" s="538"/>
      <c r="D47" s="538"/>
      <c r="F47" s="538"/>
      <c r="H47" s="538"/>
      <c r="I47" s="538"/>
      <c r="J47" s="538"/>
    </row>
    <row r="48" spans="1:11" ht="15" thickBot="1">
      <c r="A48" s="762"/>
      <c r="B48" s="538"/>
      <c r="C48" s="538"/>
      <c r="D48" s="538"/>
      <c r="E48" s="473" t="s">
        <v>481</v>
      </c>
      <c r="F48" s="538"/>
      <c r="G48" s="538" t="s">
        <v>266</v>
      </c>
      <c r="H48" s="538"/>
      <c r="I48" s="538"/>
      <c r="J48" s="538"/>
    </row>
    <row r="49" spans="1:11" ht="34.950000000000003" customHeight="1" thickBot="1">
      <c r="A49" s="1856" t="s">
        <v>1808</v>
      </c>
      <c r="B49" s="1857"/>
      <c r="C49" s="1858"/>
      <c r="D49" s="766"/>
      <c r="E49" s="765">
        <f>H43</f>
        <v>0</v>
      </c>
      <c r="F49" s="538" t="s">
        <v>1807</v>
      </c>
      <c r="G49" s="765">
        <f>B43</f>
        <v>0</v>
      </c>
      <c r="H49" s="538" t="s">
        <v>1742</v>
      </c>
      <c r="I49" s="764" t="e">
        <f>E49/G49</f>
        <v>#DIV/0!</v>
      </c>
      <c r="J49" s="763" t="s">
        <v>1806</v>
      </c>
    </row>
    <row r="50" spans="1:11" ht="14.4">
      <c r="A50" s="762"/>
      <c r="B50" s="538"/>
      <c r="C50" s="538"/>
      <c r="D50" s="538"/>
      <c r="E50" s="538"/>
      <c r="F50" s="538"/>
      <c r="G50" s="538"/>
      <c r="H50" s="538"/>
      <c r="I50" s="538"/>
      <c r="J50" s="538"/>
      <c r="K50" s="761"/>
    </row>
    <row r="51" spans="1:11" ht="15" customHeight="1">
      <c r="A51" s="471" t="s">
        <v>1805</v>
      </c>
    </row>
    <row r="52" spans="1:11" ht="15" customHeight="1">
      <c r="A52" s="471" t="s">
        <v>1804</v>
      </c>
    </row>
    <row r="53" spans="1:11" ht="15" customHeight="1">
      <c r="A53" s="471" t="s">
        <v>1803</v>
      </c>
    </row>
    <row r="54" spans="1:11" ht="15" customHeight="1">
      <c r="A54" s="471" t="s">
        <v>1802</v>
      </c>
    </row>
    <row r="55" spans="1:11" ht="15" customHeight="1">
      <c r="A55" s="471" t="s">
        <v>1801</v>
      </c>
    </row>
  </sheetData>
  <mergeCells count="10">
    <mergeCell ref="A49:C49"/>
    <mergeCell ref="B37:D37"/>
    <mergeCell ref="E37:G37"/>
    <mergeCell ref="H37:J37"/>
    <mergeCell ref="A46:C46"/>
    <mergeCell ref="B5:D5"/>
    <mergeCell ref="E5:G5"/>
    <mergeCell ref="H5:J5"/>
    <mergeCell ref="A22:C22"/>
    <mergeCell ref="A25:C25"/>
  </mergeCells>
  <phoneticPr fontId="4"/>
  <printOptions horizontalCentered="1"/>
  <pageMargins left="1.0236220472440944" right="0.23622047244094491" top="0.70866141732283472" bottom="0.23622047244094491" header="0.27559055118110237" footer="0.39370078740157483"/>
  <pageSetup paperSize="9" scale="67" orientation="portrait" r:id="rId1"/>
  <headerFooter alignWithMargins="0"/>
  <rowBreaks count="1" manualBreakCount="1">
    <brk id="32" max="11"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0D50C-BE44-4FAB-A1CD-68DDEDEE1ADC}">
  <dimension ref="A1:S100"/>
  <sheetViews>
    <sheetView view="pageBreakPreview" zoomScaleNormal="100" zoomScaleSheetLayoutView="100" workbookViewId="0">
      <selection activeCell="B1" sqref="B1"/>
    </sheetView>
  </sheetViews>
  <sheetFormatPr defaultColWidth="9" defaultRowHeight="13.2"/>
  <cols>
    <col min="1" max="1" width="2.109375" style="471" customWidth="1"/>
    <col min="2" max="2" width="7.33203125" style="471" customWidth="1"/>
    <col min="3" max="6" width="12" style="471" customWidth="1"/>
    <col min="7" max="18" width="6.44140625" style="471" customWidth="1"/>
    <col min="19" max="19" width="5.88671875" style="471" customWidth="1"/>
    <col min="20" max="16384" width="9" style="471"/>
  </cols>
  <sheetData>
    <row r="1" spans="2:18" ht="17.399999999999999" customHeight="1">
      <c r="B1" s="471" t="s">
        <v>1874</v>
      </c>
      <c r="C1" s="786"/>
      <c r="D1" s="543"/>
    </row>
    <row r="2" spans="2:18" ht="20.25" customHeight="1">
      <c r="B2" s="785" t="s">
        <v>1829</v>
      </c>
      <c r="H2" s="784"/>
      <c r="K2" s="784"/>
    </row>
    <row r="3" spans="2:18" ht="20.25" customHeight="1">
      <c r="B3" s="783" t="s">
        <v>1830</v>
      </c>
      <c r="I3" s="782"/>
    </row>
    <row r="4" spans="2:18" ht="24.6" customHeight="1" thickBot="1">
      <c r="B4" s="781"/>
    </row>
    <row r="5" spans="2:18" ht="34.200000000000003" customHeight="1">
      <c r="B5" s="1867" t="s">
        <v>1831</v>
      </c>
      <c r="C5" s="1869" t="s">
        <v>1832</v>
      </c>
      <c r="D5" s="1869" t="s">
        <v>1833</v>
      </c>
      <c r="E5" s="1869"/>
      <c r="F5" s="1869"/>
      <c r="G5" s="1871" t="s">
        <v>1834</v>
      </c>
      <c r="H5" s="1872"/>
      <c r="I5" s="1872"/>
      <c r="J5" s="1872"/>
      <c r="K5" s="1872"/>
      <c r="L5" s="1872"/>
      <c r="M5" s="1872"/>
      <c r="N5" s="1872"/>
      <c r="O5" s="1872"/>
      <c r="P5" s="1872"/>
      <c r="Q5" s="1872"/>
      <c r="R5" s="1873"/>
    </row>
    <row r="6" spans="2:18" s="766" customFormat="1" ht="60" customHeight="1">
      <c r="B6" s="1868"/>
      <c r="C6" s="1870"/>
      <c r="D6" s="788" t="s">
        <v>1835</v>
      </c>
      <c r="E6" s="788" t="s">
        <v>1836</v>
      </c>
      <c r="F6" s="788" t="s">
        <v>1837</v>
      </c>
      <c r="G6" s="788" t="s">
        <v>1523</v>
      </c>
      <c r="H6" s="788" t="s">
        <v>1838</v>
      </c>
      <c r="I6" s="788" t="s">
        <v>1525</v>
      </c>
      <c r="J6" s="788" t="s">
        <v>1526</v>
      </c>
      <c r="K6" s="788" t="s">
        <v>1527</v>
      </c>
      <c r="L6" s="788" t="s">
        <v>1528</v>
      </c>
      <c r="M6" s="788" t="s">
        <v>1827</v>
      </c>
      <c r="N6" s="788" t="s">
        <v>1826</v>
      </c>
      <c r="O6" s="788" t="s">
        <v>1825</v>
      </c>
      <c r="P6" s="788" t="s">
        <v>1532</v>
      </c>
      <c r="Q6" s="788" t="s">
        <v>1533</v>
      </c>
      <c r="R6" s="789" t="s">
        <v>1839</v>
      </c>
    </row>
    <row r="7" spans="2:18" s="766" customFormat="1" ht="28.2" customHeight="1">
      <c r="B7" s="790" t="s">
        <v>1840</v>
      </c>
      <c r="C7" s="791" t="s">
        <v>1841</v>
      </c>
      <c r="D7" s="791" t="s">
        <v>1842</v>
      </c>
      <c r="E7" s="791" t="s">
        <v>1843</v>
      </c>
      <c r="F7" s="791" t="s">
        <v>1844</v>
      </c>
      <c r="G7" s="791">
        <v>2</v>
      </c>
      <c r="H7" s="791">
        <v>1</v>
      </c>
      <c r="I7" s="791">
        <v>2</v>
      </c>
      <c r="J7" s="791">
        <v>4</v>
      </c>
      <c r="K7" s="791">
        <v>0</v>
      </c>
      <c r="L7" s="791">
        <v>4</v>
      </c>
      <c r="M7" s="791">
        <v>4</v>
      </c>
      <c r="N7" s="791">
        <v>3</v>
      </c>
      <c r="O7" s="791">
        <v>4</v>
      </c>
      <c r="P7" s="791">
        <v>6</v>
      </c>
      <c r="Q7" s="791">
        <v>6</v>
      </c>
      <c r="R7" s="792">
        <f>SUM(G7:Q7)</f>
        <v>36</v>
      </c>
    </row>
    <row r="8" spans="2:18" s="766" customFormat="1" ht="28.2" customHeight="1">
      <c r="B8" s="793">
        <v>1</v>
      </c>
      <c r="C8" s="794"/>
      <c r="D8" s="794"/>
      <c r="E8" s="794"/>
      <c r="F8" s="794"/>
      <c r="G8" s="795"/>
      <c r="H8" s="795"/>
      <c r="I8" s="795"/>
      <c r="J8" s="795"/>
      <c r="K8" s="795"/>
      <c r="L8" s="795"/>
      <c r="M8" s="795"/>
      <c r="N8" s="795"/>
      <c r="O8" s="795"/>
      <c r="P8" s="795"/>
      <c r="Q8" s="795"/>
      <c r="R8" s="792">
        <f t="shared" ref="R8:R28" si="0">SUM(G8:Q8)</f>
        <v>0</v>
      </c>
    </row>
    <row r="9" spans="2:18" ht="28.2" customHeight="1">
      <c r="B9" s="793">
        <v>2</v>
      </c>
      <c r="C9" s="796"/>
      <c r="D9" s="796"/>
      <c r="E9" s="796"/>
      <c r="F9" s="796"/>
      <c r="G9" s="795"/>
      <c r="H9" s="795"/>
      <c r="I9" s="795"/>
      <c r="J9" s="795"/>
      <c r="K9" s="795"/>
      <c r="L9" s="795"/>
      <c r="M9" s="795"/>
      <c r="N9" s="795"/>
      <c r="O9" s="795"/>
      <c r="P9" s="795"/>
      <c r="Q9" s="795"/>
      <c r="R9" s="792">
        <f t="shared" si="0"/>
        <v>0</v>
      </c>
    </row>
    <row r="10" spans="2:18" ht="28.2" customHeight="1">
      <c r="B10" s="793">
        <v>3</v>
      </c>
      <c r="C10" s="796"/>
      <c r="D10" s="796"/>
      <c r="E10" s="796"/>
      <c r="F10" s="796"/>
      <c r="G10" s="796"/>
      <c r="H10" s="796"/>
      <c r="I10" s="796"/>
      <c r="J10" s="796"/>
      <c r="K10" s="796"/>
      <c r="L10" s="796"/>
      <c r="M10" s="796"/>
      <c r="N10" s="796"/>
      <c r="O10" s="796"/>
      <c r="P10" s="796"/>
      <c r="Q10" s="796"/>
      <c r="R10" s="792">
        <f t="shared" si="0"/>
        <v>0</v>
      </c>
    </row>
    <row r="11" spans="2:18" ht="28.2" customHeight="1">
      <c r="B11" s="793">
        <v>4</v>
      </c>
      <c r="C11" s="796"/>
      <c r="D11" s="796"/>
      <c r="E11" s="796"/>
      <c r="F11" s="796"/>
      <c r="G11" s="796"/>
      <c r="H11" s="796"/>
      <c r="I11" s="796"/>
      <c r="J11" s="796"/>
      <c r="K11" s="796"/>
      <c r="L11" s="796"/>
      <c r="M11" s="796"/>
      <c r="N11" s="796"/>
      <c r="O11" s="796"/>
      <c r="P11" s="796"/>
      <c r="Q11" s="796"/>
      <c r="R11" s="792">
        <f t="shared" si="0"/>
        <v>0</v>
      </c>
    </row>
    <row r="12" spans="2:18" ht="28.2" customHeight="1">
      <c r="B12" s="793">
        <v>5</v>
      </c>
      <c r="C12" s="796"/>
      <c r="D12" s="796"/>
      <c r="E12" s="796"/>
      <c r="F12" s="796"/>
      <c r="G12" s="796"/>
      <c r="H12" s="796"/>
      <c r="I12" s="796"/>
      <c r="J12" s="796"/>
      <c r="K12" s="796"/>
      <c r="L12" s="796"/>
      <c r="M12" s="796"/>
      <c r="N12" s="796"/>
      <c r="O12" s="796"/>
      <c r="P12" s="796"/>
      <c r="Q12" s="796"/>
      <c r="R12" s="792">
        <f t="shared" si="0"/>
        <v>0</v>
      </c>
    </row>
    <row r="13" spans="2:18" ht="28.2" customHeight="1">
      <c r="B13" s="793">
        <v>6</v>
      </c>
      <c r="C13" s="796"/>
      <c r="D13" s="796"/>
      <c r="E13" s="796"/>
      <c r="F13" s="796"/>
      <c r="G13" s="796"/>
      <c r="H13" s="796"/>
      <c r="I13" s="796"/>
      <c r="J13" s="796"/>
      <c r="K13" s="796"/>
      <c r="L13" s="796"/>
      <c r="M13" s="796"/>
      <c r="N13" s="796"/>
      <c r="O13" s="796"/>
      <c r="P13" s="796"/>
      <c r="Q13" s="796"/>
      <c r="R13" s="792">
        <f t="shared" si="0"/>
        <v>0</v>
      </c>
    </row>
    <row r="14" spans="2:18" ht="28.2" customHeight="1">
      <c r="B14" s="793">
        <v>7</v>
      </c>
      <c r="C14" s="796"/>
      <c r="D14" s="796"/>
      <c r="E14" s="796"/>
      <c r="F14" s="796"/>
      <c r="G14" s="796"/>
      <c r="H14" s="796"/>
      <c r="I14" s="796"/>
      <c r="J14" s="796"/>
      <c r="K14" s="796"/>
      <c r="L14" s="796"/>
      <c r="M14" s="796"/>
      <c r="N14" s="796"/>
      <c r="O14" s="796"/>
      <c r="P14" s="796"/>
      <c r="Q14" s="796"/>
      <c r="R14" s="792">
        <f t="shared" si="0"/>
        <v>0</v>
      </c>
    </row>
    <row r="15" spans="2:18" ht="28.2" customHeight="1">
      <c r="B15" s="793">
        <v>8</v>
      </c>
      <c r="C15" s="796"/>
      <c r="D15" s="796"/>
      <c r="E15" s="796"/>
      <c r="F15" s="796"/>
      <c r="G15" s="796"/>
      <c r="H15" s="796"/>
      <c r="I15" s="796"/>
      <c r="J15" s="796"/>
      <c r="K15" s="796"/>
      <c r="L15" s="796"/>
      <c r="M15" s="796"/>
      <c r="N15" s="796"/>
      <c r="O15" s="796"/>
      <c r="P15" s="796"/>
      <c r="Q15" s="796"/>
      <c r="R15" s="792">
        <f t="shared" si="0"/>
        <v>0</v>
      </c>
    </row>
    <row r="16" spans="2:18" ht="28.2" customHeight="1">
      <c r="B16" s="793">
        <v>9</v>
      </c>
      <c r="C16" s="796"/>
      <c r="D16" s="796"/>
      <c r="E16" s="796"/>
      <c r="F16" s="796"/>
      <c r="G16" s="796"/>
      <c r="H16" s="796"/>
      <c r="I16" s="796"/>
      <c r="J16" s="796"/>
      <c r="K16" s="796"/>
      <c r="L16" s="796"/>
      <c r="M16" s="796"/>
      <c r="N16" s="796"/>
      <c r="O16" s="796"/>
      <c r="P16" s="796"/>
      <c r="Q16" s="796"/>
      <c r="R16" s="792">
        <f t="shared" si="0"/>
        <v>0</v>
      </c>
    </row>
    <row r="17" spans="2:19" ht="28.2" customHeight="1">
      <c r="B17" s="793">
        <v>10</v>
      </c>
      <c r="C17" s="796"/>
      <c r="D17" s="796"/>
      <c r="E17" s="796"/>
      <c r="F17" s="796"/>
      <c r="G17" s="796"/>
      <c r="H17" s="796"/>
      <c r="I17" s="796"/>
      <c r="J17" s="796"/>
      <c r="K17" s="796"/>
      <c r="L17" s="796"/>
      <c r="M17" s="796"/>
      <c r="N17" s="796"/>
      <c r="O17" s="796"/>
      <c r="P17" s="796"/>
      <c r="Q17" s="796"/>
      <c r="R17" s="792">
        <f t="shared" si="0"/>
        <v>0</v>
      </c>
    </row>
    <row r="18" spans="2:19" ht="28.2" customHeight="1">
      <c r="B18" s="793">
        <v>11</v>
      </c>
      <c r="C18" s="796"/>
      <c r="D18" s="796"/>
      <c r="E18" s="796"/>
      <c r="F18" s="796"/>
      <c r="G18" s="796"/>
      <c r="H18" s="796"/>
      <c r="I18" s="796"/>
      <c r="J18" s="796"/>
      <c r="K18" s="796"/>
      <c r="L18" s="796"/>
      <c r="M18" s="796"/>
      <c r="N18" s="796"/>
      <c r="O18" s="796"/>
      <c r="P18" s="796"/>
      <c r="Q18" s="796"/>
      <c r="R18" s="792">
        <f t="shared" si="0"/>
        <v>0</v>
      </c>
    </row>
    <row r="19" spans="2:19" ht="28.2" customHeight="1">
      <c r="B19" s="793">
        <v>12</v>
      </c>
      <c r="C19" s="796"/>
      <c r="D19" s="796"/>
      <c r="E19" s="796"/>
      <c r="F19" s="796"/>
      <c r="G19" s="796"/>
      <c r="H19" s="796"/>
      <c r="I19" s="796"/>
      <c r="J19" s="796"/>
      <c r="K19" s="796"/>
      <c r="L19" s="796"/>
      <c r="M19" s="796"/>
      <c r="N19" s="796"/>
      <c r="O19" s="796"/>
      <c r="P19" s="796"/>
      <c r="Q19" s="796"/>
      <c r="R19" s="792">
        <f t="shared" si="0"/>
        <v>0</v>
      </c>
    </row>
    <row r="20" spans="2:19" ht="28.2" customHeight="1">
      <c r="B20" s="793">
        <v>13</v>
      </c>
      <c r="C20" s="796"/>
      <c r="D20" s="796"/>
      <c r="E20" s="796"/>
      <c r="F20" s="796"/>
      <c r="G20" s="796"/>
      <c r="H20" s="796"/>
      <c r="I20" s="796"/>
      <c r="J20" s="796"/>
      <c r="K20" s="796"/>
      <c r="L20" s="796"/>
      <c r="M20" s="796"/>
      <c r="N20" s="796"/>
      <c r="O20" s="796"/>
      <c r="P20" s="796"/>
      <c r="Q20" s="796"/>
      <c r="R20" s="792">
        <f t="shared" si="0"/>
        <v>0</v>
      </c>
    </row>
    <row r="21" spans="2:19" ht="28.2" customHeight="1">
      <c r="B21" s="793">
        <v>14</v>
      </c>
      <c r="C21" s="796"/>
      <c r="D21" s="796"/>
      <c r="E21" s="796"/>
      <c r="F21" s="796"/>
      <c r="G21" s="796"/>
      <c r="H21" s="796"/>
      <c r="I21" s="796"/>
      <c r="J21" s="796"/>
      <c r="K21" s="796"/>
      <c r="L21" s="796"/>
      <c r="M21" s="796"/>
      <c r="N21" s="796"/>
      <c r="O21" s="796"/>
      <c r="P21" s="796"/>
      <c r="Q21" s="796"/>
      <c r="R21" s="792">
        <f t="shared" si="0"/>
        <v>0</v>
      </c>
    </row>
    <row r="22" spans="2:19" ht="28.2" customHeight="1">
      <c r="B22" s="793">
        <v>15</v>
      </c>
      <c r="C22" s="796"/>
      <c r="D22" s="796"/>
      <c r="E22" s="796"/>
      <c r="F22" s="796"/>
      <c r="G22" s="796"/>
      <c r="H22" s="796"/>
      <c r="I22" s="796"/>
      <c r="J22" s="796"/>
      <c r="K22" s="796"/>
      <c r="L22" s="796"/>
      <c r="M22" s="796"/>
      <c r="N22" s="796"/>
      <c r="O22" s="796"/>
      <c r="P22" s="796"/>
      <c r="Q22" s="796"/>
      <c r="R22" s="792">
        <f t="shared" si="0"/>
        <v>0</v>
      </c>
    </row>
    <row r="23" spans="2:19" ht="28.2" customHeight="1">
      <c r="B23" s="793">
        <v>16</v>
      </c>
      <c r="C23" s="796"/>
      <c r="D23" s="796"/>
      <c r="E23" s="796"/>
      <c r="F23" s="796"/>
      <c r="G23" s="796"/>
      <c r="H23" s="796"/>
      <c r="I23" s="796"/>
      <c r="J23" s="796"/>
      <c r="K23" s="796"/>
      <c r="L23" s="796"/>
      <c r="M23" s="796"/>
      <c r="N23" s="796"/>
      <c r="O23" s="796"/>
      <c r="P23" s="796"/>
      <c r="Q23" s="796"/>
      <c r="R23" s="792">
        <f t="shared" si="0"/>
        <v>0</v>
      </c>
    </row>
    <row r="24" spans="2:19" ht="28.2" customHeight="1">
      <c r="B24" s="793">
        <v>17</v>
      </c>
      <c r="C24" s="796"/>
      <c r="D24" s="796"/>
      <c r="E24" s="796"/>
      <c r="F24" s="796"/>
      <c r="G24" s="796"/>
      <c r="H24" s="796"/>
      <c r="I24" s="796"/>
      <c r="J24" s="796"/>
      <c r="K24" s="796"/>
      <c r="L24" s="796"/>
      <c r="M24" s="796"/>
      <c r="N24" s="796"/>
      <c r="O24" s="796"/>
      <c r="P24" s="796"/>
      <c r="Q24" s="796"/>
      <c r="R24" s="792">
        <f t="shared" si="0"/>
        <v>0</v>
      </c>
    </row>
    <row r="25" spans="2:19" ht="28.2" customHeight="1">
      <c r="B25" s="793">
        <v>18</v>
      </c>
      <c r="C25" s="796"/>
      <c r="D25" s="796"/>
      <c r="E25" s="796"/>
      <c r="F25" s="796"/>
      <c r="G25" s="796"/>
      <c r="H25" s="796"/>
      <c r="I25" s="796"/>
      <c r="J25" s="796"/>
      <c r="K25" s="796"/>
      <c r="L25" s="796"/>
      <c r="M25" s="796"/>
      <c r="N25" s="796"/>
      <c r="O25" s="796"/>
      <c r="P25" s="796"/>
      <c r="Q25" s="796"/>
      <c r="R25" s="792">
        <f t="shared" si="0"/>
        <v>0</v>
      </c>
    </row>
    <row r="26" spans="2:19" ht="28.2" customHeight="1">
      <c r="B26" s="793">
        <v>19</v>
      </c>
      <c r="C26" s="796"/>
      <c r="D26" s="796"/>
      <c r="E26" s="796"/>
      <c r="F26" s="796"/>
      <c r="G26" s="796"/>
      <c r="H26" s="796"/>
      <c r="I26" s="796"/>
      <c r="J26" s="796"/>
      <c r="K26" s="796"/>
      <c r="L26" s="796"/>
      <c r="M26" s="796"/>
      <c r="N26" s="796"/>
      <c r="O26" s="796"/>
      <c r="P26" s="796"/>
      <c r="Q26" s="796"/>
      <c r="R26" s="792">
        <f t="shared" si="0"/>
        <v>0</v>
      </c>
    </row>
    <row r="27" spans="2:19" ht="28.2" customHeight="1">
      <c r="B27" s="793">
        <v>20</v>
      </c>
      <c r="C27" s="796"/>
      <c r="D27" s="796"/>
      <c r="E27" s="796"/>
      <c r="F27" s="796"/>
      <c r="G27" s="796"/>
      <c r="H27" s="796"/>
      <c r="I27" s="796"/>
      <c r="J27" s="796"/>
      <c r="K27" s="796"/>
      <c r="L27" s="796"/>
      <c r="M27" s="796"/>
      <c r="N27" s="796"/>
      <c r="O27" s="796"/>
      <c r="P27" s="796"/>
      <c r="Q27" s="796"/>
      <c r="R27" s="792">
        <f t="shared" si="0"/>
        <v>0</v>
      </c>
    </row>
    <row r="28" spans="2:19" ht="28.95" customHeight="1">
      <c r="B28" s="1874" t="s">
        <v>1845</v>
      </c>
      <c r="C28" s="1875"/>
      <c r="D28" s="1875"/>
      <c r="E28" s="1875"/>
      <c r="F28" s="1875"/>
      <c r="G28" s="796"/>
      <c r="H28" s="796"/>
      <c r="I28" s="796"/>
      <c r="J28" s="796"/>
      <c r="K28" s="796"/>
      <c r="L28" s="796"/>
      <c r="M28" s="796"/>
      <c r="N28" s="796"/>
      <c r="O28" s="796"/>
      <c r="P28" s="796"/>
      <c r="Q28" s="796"/>
      <c r="R28" s="792">
        <f t="shared" si="0"/>
        <v>0</v>
      </c>
      <c r="S28" s="797" t="s">
        <v>1846</v>
      </c>
    </row>
    <row r="29" spans="2:19" ht="28.95" customHeight="1" thickBot="1">
      <c r="B29" s="1865" t="s">
        <v>1847</v>
      </c>
      <c r="C29" s="1866"/>
      <c r="D29" s="1866"/>
      <c r="E29" s="1866"/>
      <c r="F29" s="1866"/>
      <c r="G29" s="798"/>
      <c r="H29" s="798"/>
      <c r="I29" s="798"/>
      <c r="J29" s="798"/>
      <c r="K29" s="798"/>
      <c r="L29" s="798"/>
      <c r="M29" s="798"/>
      <c r="N29" s="798"/>
      <c r="O29" s="798"/>
      <c r="P29" s="798"/>
      <c r="Q29" s="798"/>
      <c r="R29" s="799">
        <f>SUM(G29:Q29)</f>
        <v>0</v>
      </c>
      <c r="S29" s="797" t="s">
        <v>1848</v>
      </c>
    </row>
    <row r="30" spans="2:19" ht="17.399999999999999" customHeight="1">
      <c r="C30" s="471" t="s">
        <v>1849</v>
      </c>
    </row>
    <row r="31" spans="2:19" ht="17.399999999999999" customHeight="1">
      <c r="C31" s="471" t="s">
        <v>1850</v>
      </c>
    </row>
    <row r="32" spans="2:19" ht="17.399999999999999" customHeight="1">
      <c r="B32" s="773"/>
      <c r="C32" s="471" t="s">
        <v>1851</v>
      </c>
    </row>
    <row r="33" spans="2:19" ht="17.399999999999999" customHeight="1">
      <c r="C33" s="471" t="s">
        <v>1852</v>
      </c>
    </row>
    <row r="34" spans="2:19" ht="17.399999999999999" customHeight="1">
      <c r="B34" s="768"/>
      <c r="C34" s="471" t="s">
        <v>1853</v>
      </c>
    </row>
    <row r="35" spans="2:19" ht="17.399999999999999" customHeight="1">
      <c r="C35" s="471" t="s">
        <v>1854</v>
      </c>
    </row>
    <row r="36" spans="2:19" ht="17.399999999999999" customHeight="1">
      <c r="C36" s="471" t="s">
        <v>1855</v>
      </c>
    </row>
    <row r="37" spans="2:19" ht="17.399999999999999" customHeight="1">
      <c r="C37" s="471" t="s">
        <v>1856</v>
      </c>
    </row>
    <row r="38" spans="2:19" ht="17.399999999999999" customHeight="1">
      <c r="C38" s="471" t="s">
        <v>1857</v>
      </c>
    </row>
    <row r="39" spans="2:19" ht="17.399999999999999" customHeight="1"/>
    <row r="40" spans="2:19" ht="17.399999999999999" customHeight="1"/>
    <row r="41" spans="2:19" ht="17.399999999999999" customHeight="1">
      <c r="B41" s="800"/>
      <c r="C41" s="800" t="s">
        <v>1858</v>
      </c>
      <c r="D41" s="800"/>
      <c r="E41" s="800"/>
      <c r="F41" s="800"/>
      <c r="G41" s="800"/>
      <c r="H41" s="800"/>
      <c r="I41" s="800"/>
      <c r="J41" s="800"/>
      <c r="K41" s="800"/>
      <c r="L41" s="800"/>
      <c r="M41" s="800"/>
      <c r="N41" s="800"/>
      <c r="O41" s="800"/>
      <c r="P41" s="800"/>
      <c r="Q41" s="800"/>
      <c r="R41" s="800"/>
      <c r="S41" s="800"/>
    </row>
    <row r="42" spans="2:19" ht="17.399999999999999" customHeight="1">
      <c r="B42" s="800"/>
      <c r="C42" s="800"/>
      <c r="D42" s="538" t="s">
        <v>1859</v>
      </c>
      <c r="E42" s="800"/>
      <c r="F42" s="800"/>
      <c r="G42" s="800"/>
      <c r="H42" s="800" t="s">
        <v>1860</v>
      </c>
      <c r="I42" s="800"/>
      <c r="J42" s="800"/>
      <c r="K42" s="800"/>
      <c r="L42" s="800"/>
      <c r="M42" s="800"/>
      <c r="N42" s="800"/>
      <c r="O42" s="800"/>
      <c r="P42" s="1859" t="s">
        <v>1861</v>
      </c>
      <c r="Q42" s="1859"/>
      <c r="R42" s="1859" t="s">
        <v>1862</v>
      </c>
      <c r="S42" s="1859"/>
    </row>
    <row r="43" spans="2:19" ht="25.2" customHeight="1">
      <c r="B43" s="800"/>
      <c r="C43" s="800"/>
      <c r="D43" s="801"/>
      <c r="E43" s="800"/>
      <c r="F43" s="800" t="s">
        <v>1807</v>
      </c>
      <c r="G43" s="1860"/>
      <c r="H43" s="1860"/>
      <c r="I43" s="1860"/>
      <c r="J43" s="800"/>
      <c r="K43" s="800" t="s">
        <v>1742</v>
      </c>
      <c r="L43" s="1862" t="e">
        <f>D43/G43</f>
        <v>#DIV/0!</v>
      </c>
      <c r="M43" s="1863"/>
      <c r="N43" s="1864"/>
      <c r="O43" s="800"/>
      <c r="P43" s="1859" t="s">
        <v>1863</v>
      </c>
      <c r="Q43" s="1859"/>
      <c r="R43" s="1859" t="s">
        <v>1864</v>
      </c>
      <c r="S43" s="1859"/>
    </row>
    <row r="44" spans="2:19" ht="17.399999999999999" customHeight="1">
      <c r="B44" s="800"/>
      <c r="C44" s="800"/>
      <c r="D44" s="800"/>
      <c r="E44" s="800"/>
      <c r="F44" s="800"/>
      <c r="G44" s="800"/>
      <c r="H44" s="800"/>
      <c r="I44" s="800"/>
      <c r="J44" s="800"/>
      <c r="K44" s="800"/>
      <c r="L44" s="800"/>
      <c r="M44" s="800"/>
      <c r="N44" s="800"/>
      <c r="O44" s="800"/>
      <c r="P44" s="800"/>
      <c r="Q44" s="800"/>
      <c r="R44" s="800"/>
      <c r="S44" s="800"/>
    </row>
    <row r="45" spans="2:19" ht="17.399999999999999" customHeight="1">
      <c r="B45" s="800"/>
      <c r="C45" s="800" t="s">
        <v>1865</v>
      </c>
      <c r="D45" s="800"/>
      <c r="E45" s="800"/>
      <c r="F45" s="800"/>
      <c r="G45" s="800"/>
      <c r="H45" s="800"/>
      <c r="I45" s="800"/>
      <c r="J45" s="800"/>
      <c r="K45" s="800"/>
      <c r="L45" s="800"/>
      <c r="M45" s="800"/>
      <c r="N45" s="800"/>
      <c r="O45" s="800"/>
      <c r="P45" s="800"/>
      <c r="Q45" s="800"/>
      <c r="R45" s="800"/>
      <c r="S45" s="800"/>
    </row>
    <row r="46" spans="2:19" ht="17.399999999999999" customHeight="1">
      <c r="B46" s="802"/>
      <c r="C46" s="800"/>
      <c r="D46" s="538" t="s">
        <v>1866</v>
      </c>
      <c r="E46" s="800"/>
      <c r="F46" s="800"/>
      <c r="G46" s="800"/>
      <c r="H46" s="538" t="s">
        <v>1867</v>
      </c>
      <c r="I46" s="800"/>
      <c r="J46" s="800"/>
      <c r="K46" s="800"/>
      <c r="L46" s="800"/>
      <c r="M46" s="800"/>
      <c r="N46" s="800"/>
      <c r="O46" s="800"/>
      <c r="P46" s="1859" t="s">
        <v>1861</v>
      </c>
      <c r="Q46" s="1859"/>
      <c r="R46" s="1859" t="s">
        <v>1862</v>
      </c>
      <c r="S46" s="1859"/>
    </row>
    <row r="47" spans="2:19" ht="25.2" customHeight="1">
      <c r="B47" s="802"/>
      <c r="C47" s="800"/>
      <c r="D47" s="803"/>
      <c r="E47" s="800"/>
      <c r="F47" s="800" t="s">
        <v>1807</v>
      </c>
      <c r="G47" s="1860"/>
      <c r="H47" s="1860"/>
      <c r="I47" s="1860"/>
      <c r="J47" s="800"/>
      <c r="K47" s="800" t="s">
        <v>1742</v>
      </c>
      <c r="L47" s="1861" t="e">
        <f>D47/G47</f>
        <v>#DIV/0!</v>
      </c>
      <c r="M47" s="1861"/>
      <c r="N47" s="1861"/>
      <c r="O47" s="800"/>
      <c r="P47" s="1859" t="s">
        <v>1863</v>
      </c>
      <c r="Q47" s="1859"/>
      <c r="R47" s="1859" t="s">
        <v>1864</v>
      </c>
      <c r="S47" s="1859"/>
    </row>
    <row r="48" spans="2:19" ht="17.399999999999999" customHeight="1">
      <c r="B48" s="768"/>
      <c r="C48" s="800"/>
      <c r="D48" s="800"/>
      <c r="E48" s="800"/>
      <c r="F48" s="800"/>
      <c r="G48" s="800"/>
      <c r="H48" s="800"/>
      <c r="I48" s="800"/>
      <c r="J48" s="800"/>
      <c r="K48" s="800"/>
      <c r="L48" s="800"/>
      <c r="M48" s="800"/>
      <c r="N48" s="800"/>
      <c r="O48" s="800"/>
      <c r="P48" s="800"/>
      <c r="Q48" s="800"/>
      <c r="R48" s="800"/>
      <c r="S48" s="800"/>
    </row>
    <row r="49" spans="1:19" ht="17.399999999999999" customHeight="1">
      <c r="B49" s="768"/>
      <c r="C49" s="800"/>
      <c r="D49" s="800"/>
      <c r="E49" s="800"/>
      <c r="F49" s="800"/>
      <c r="G49" s="800"/>
      <c r="H49" s="800"/>
      <c r="I49" s="800"/>
      <c r="J49" s="800"/>
      <c r="K49" s="800"/>
      <c r="L49" s="800"/>
      <c r="M49" s="800"/>
      <c r="N49" s="800"/>
      <c r="O49" s="800"/>
      <c r="P49" s="800"/>
      <c r="Q49" s="800"/>
      <c r="R49" s="800"/>
      <c r="S49" s="800"/>
    </row>
    <row r="50" spans="1:19" ht="17.399999999999999" customHeight="1"/>
    <row r="51" spans="1:19" ht="17.399999999999999" customHeight="1"/>
    <row r="52" spans="1:19" ht="17.399999999999999" customHeight="1">
      <c r="B52" s="471" t="s">
        <v>1874</v>
      </c>
      <c r="C52" s="786"/>
      <c r="D52" s="543"/>
    </row>
    <row r="53" spans="1:19" ht="17.399999999999999" customHeight="1">
      <c r="B53" s="785" t="s">
        <v>1829</v>
      </c>
      <c r="H53" s="784"/>
      <c r="K53" s="784"/>
    </row>
    <row r="54" spans="1:19" ht="17.399999999999999" customHeight="1">
      <c r="B54" s="783" t="s">
        <v>1830</v>
      </c>
      <c r="I54" s="782"/>
    </row>
    <row r="55" spans="1:19" ht="17.399999999999999" customHeight="1" thickBot="1">
      <c r="B55" s="781" t="s">
        <v>1822</v>
      </c>
    </row>
    <row r="56" spans="1:19" ht="25.95" customHeight="1">
      <c r="B56" s="1867" t="s">
        <v>1831</v>
      </c>
      <c r="C56" s="1869" t="s">
        <v>1832</v>
      </c>
      <c r="D56" s="1869" t="s">
        <v>1833</v>
      </c>
      <c r="E56" s="1869"/>
      <c r="F56" s="1869"/>
      <c r="G56" s="1871" t="s">
        <v>1834</v>
      </c>
      <c r="H56" s="1872"/>
      <c r="I56" s="1872"/>
      <c r="J56" s="1873"/>
    </row>
    <row r="57" spans="1:19" ht="48" customHeight="1">
      <c r="A57" s="766"/>
      <c r="B57" s="1868"/>
      <c r="C57" s="1870"/>
      <c r="D57" s="788" t="s">
        <v>1835</v>
      </c>
      <c r="E57" s="788" t="s">
        <v>1836</v>
      </c>
      <c r="F57" s="788" t="s">
        <v>1837</v>
      </c>
      <c r="G57" s="788" t="s">
        <v>1814</v>
      </c>
      <c r="H57" s="788" t="s">
        <v>1813</v>
      </c>
      <c r="I57" s="788" t="s">
        <v>1813</v>
      </c>
      <c r="J57" s="789" t="s">
        <v>1839</v>
      </c>
      <c r="K57" s="766"/>
    </row>
    <row r="58" spans="1:19" ht="22.2" customHeight="1">
      <c r="A58" s="766"/>
      <c r="B58" s="790" t="s">
        <v>1840</v>
      </c>
      <c r="C58" s="791" t="s">
        <v>1841</v>
      </c>
      <c r="D58" s="791" t="s">
        <v>1842</v>
      </c>
      <c r="E58" s="791" t="s">
        <v>1843</v>
      </c>
      <c r="F58" s="791" t="s">
        <v>1844</v>
      </c>
      <c r="G58" s="791">
        <v>2</v>
      </c>
      <c r="H58" s="791">
        <v>1</v>
      </c>
      <c r="I58" s="791">
        <v>2</v>
      </c>
      <c r="J58" s="792">
        <f t="shared" ref="J58:J79" si="1">SUM(G58:I58)</f>
        <v>5</v>
      </c>
      <c r="K58" s="766"/>
    </row>
    <row r="59" spans="1:19" ht="22.2" customHeight="1">
      <c r="A59" s="766"/>
      <c r="B59" s="793">
        <v>1</v>
      </c>
      <c r="C59" s="794"/>
      <c r="D59" s="794"/>
      <c r="E59" s="794"/>
      <c r="F59" s="794"/>
      <c r="G59" s="794"/>
      <c r="H59" s="794"/>
      <c r="I59" s="794"/>
      <c r="J59" s="792">
        <f t="shared" si="1"/>
        <v>0</v>
      </c>
      <c r="K59" s="766"/>
    </row>
    <row r="60" spans="1:19" ht="22.2" customHeight="1">
      <c r="B60" s="793">
        <v>2</v>
      </c>
      <c r="C60" s="796"/>
      <c r="D60" s="796"/>
      <c r="E60" s="796"/>
      <c r="F60" s="796"/>
      <c r="G60" s="796"/>
      <c r="H60" s="796"/>
      <c r="I60" s="796"/>
      <c r="J60" s="792">
        <f t="shared" si="1"/>
        <v>0</v>
      </c>
    </row>
    <row r="61" spans="1:19" ht="22.2" customHeight="1">
      <c r="B61" s="793">
        <v>3</v>
      </c>
      <c r="C61" s="796"/>
      <c r="D61" s="796"/>
      <c r="E61" s="796"/>
      <c r="F61" s="796"/>
      <c r="G61" s="796"/>
      <c r="H61" s="796"/>
      <c r="I61" s="796"/>
      <c r="J61" s="792">
        <f t="shared" si="1"/>
        <v>0</v>
      </c>
    </row>
    <row r="62" spans="1:19" ht="22.2" customHeight="1">
      <c r="B62" s="793">
        <v>4</v>
      </c>
      <c r="C62" s="796"/>
      <c r="D62" s="796"/>
      <c r="E62" s="796"/>
      <c r="F62" s="796"/>
      <c r="G62" s="796"/>
      <c r="H62" s="796"/>
      <c r="I62" s="796"/>
      <c r="J62" s="792">
        <f t="shared" si="1"/>
        <v>0</v>
      </c>
    </row>
    <row r="63" spans="1:19" ht="22.2" customHeight="1">
      <c r="B63" s="793">
        <v>5</v>
      </c>
      <c r="C63" s="796"/>
      <c r="D63" s="796"/>
      <c r="E63" s="796"/>
      <c r="F63" s="796"/>
      <c r="G63" s="796"/>
      <c r="H63" s="796"/>
      <c r="I63" s="796"/>
      <c r="J63" s="792">
        <f t="shared" si="1"/>
        <v>0</v>
      </c>
    </row>
    <row r="64" spans="1:19" ht="22.2" customHeight="1">
      <c r="B64" s="793">
        <v>6</v>
      </c>
      <c r="C64" s="796"/>
      <c r="D64" s="796"/>
      <c r="E64" s="796"/>
      <c r="F64" s="796"/>
      <c r="G64" s="796"/>
      <c r="H64" s="796"/>
      <c r="I64" s="796"/>
      <c r="J64" s="792">
        <f t="shared" si="1"/>
        <v>0</v>
      </c>
    </row>
    <row r="65" spans="2:11" ht="22.2" customHeight="1">
      <c r="B65" s="793">
        <v>7</v>
      </c>
      <c r="C65" s="796"/>
      <c r="D65" s="796"/>
      <c r="E65" s="796"/>
      <c r="F65" s="796"/>
      <c r="G65" s="796"/>
      <c r="H65" s="796"/>
      <c r="I65" s="796"/>
      <c r="J65" s="792">
        <f t="shared" si="1"/>
        <v>0</v>
      </c>
    </row>
    <row r="66" spans="2:11" ht="22.2" customHeight="1">
      <c r="B66" s="793">
        <v>8</v>
      </c>
      <c r="C66" s="796"/>
      <c r="D66" s="796"/>
      <c r="E66" s="796"/>
      <c r="F66" s="796"/>
      <c r="G66" s="796"/>
      <c r="H66" s="796"/>
      <c r="I66" s="796"/>
      <c r="J66" s="792">
        <f t="shared" si="1"/>
        <v>0</v>
      </c>
    </row>
    <row r="67" spans="2:11" ht="22.2" customHeight="1">
      <c r="B67" s="793">
        <v>9</v>
      </c>
      <c r="C67" s="796"/>
      <c r="D67" s="796"/>
      <c r="E67" s="796"/>
      <c r="F67" s="796"/>
      <c r="G67" s="796"/>
      <c r="H67" s="796"/>
      <c r="I67" s="796"/>
      <c r="J67" s="792">
        <f t="shared" si="1"/>
        <v>0</v>
      </c>
    </row>
    <row r="68" spans="2:11" ht="22.2" customHeight="1">
      <c r="B68" s="793">
        <v>10</v>
      </c>
      <c r="C68" s="796"/>
      <c r="D68" s="796"/>
      <c r="E68" s="796"/>
      <c r="F68" s="796"/>
      <c r="G68" s="796"/>
      <c r="H68" s="796"/>
      <c r="I68" s="796"/>
      <c r="J68" s="792">
        <f t="shared" si="1"/>
        <v>0</v>
      </c>
    </row>
    <row r="69" spans="2:11" ht="22.2" customHeight="1">
      <c r="B69" s="793">
        <v>11</v>
      </c>
      <c r="C69" s="796"/>
      <c r="D69" s="796"/>
      <c r="E69" s="796"/>
      <c r="F69" s="796"/>
      <c r="G69" s="796"/>
      <c r="H69" s="796"/>
      <c r="I69" s="796"/>
      <c r="J69" s="792">
        <f t="shared" si="1"/>
        <v>0</v>
      </c>
    </row>
    <row r="70" spans="2:11" ht="22.2" customHeight="1">
      <c r="B70" s="793">
        <v>12</v>
      </c>
      <c r="C70" s="796"/>
      <c r="D70" s="796"/>
      <c r="E70" s="796"/>
      <c r="F70" s="796"/>
      <c r="G70" s="796"/>
      <c r="H70" s="796"/>
      <c r="I70" s="796"/>
      <c r="J70" s="792">
        <f t="shared" si="1"/>
        <v>0</v>
      </c>
    </row>
    <row r="71" spans="2:11" ht="22.2" customHeight="1">
      <c r="B71" s="793">
        <v>13</v>
      </c>
      <c r="C71" s="796"/>
      <c r="D71" s="796"/>
      <c r="E71" s="796"/>
      <c r="F71" s="796"/>
      <c r="G71" s="796"/>
      <c r="H71" s="796"/>
      <c r="I71" s="796"/>
      <c r="J71" s="792">
        <f t="shared" si="1"/>
        <v>0</v>
      </c>
    </row>
    <row r="72" spans="2:11" ht="22.2" customHeight="1">
      <c r="B72" s="793">
        <v>14</v>
      </c>
      <c r="C72" s="796"/>
      <c r="D72" s="796"/>
      <c r="E72" s="796"/>
      <c r="F72" s="796"/>
      <c r="G72" s="796"/>
      <c r="H72" s="796"/>
      <c r="I72" s="796"/>
      <c r="J72" s="792">
        <f t="shared" si="1"/>
        <v>0</v>
      </c>
    </row>
    <row r="73" spans="2:11" ht="22.2" customHeight="1">
      <c r="B73" s="793">
        <v>15</v>
      </c>
      <c r="C73" s="796"/>
      <c r="D73" s="796"/>
      <c r="E73" s="796"/>
      <c r="F73" s="796"/>
      <c r="G73" s="796"/>
      <c r="H73" s="796"/>
      <c r="I73" s="796"/>
      <c r="J73" s="792">
        <f t="shared" si="1"/>
        <v>0</v>
      </c>
    </row>
    <row r="74" spans="2:11" ht="22.2" customHeight="1">
      <c r="B74" s="793">
        <v>16</v>
      </c>
      <c r="C74" s="796"/>
      <c r="D74" s="796"/>
      <c r="E74" s="796"/>
      <c r="F74" s="796"/>
      <c r="G74" s="796"/>
      <c r="H74" s="796"/>
      <c r="I74" s="796"/>
      <c r="J74" s="792">
        <f t="shared" si="1"/>
        <v>0</v>
      </c>
    </row>
    <row r="75" spans="2:11" ht="22.2" customHeight="1">
      <c r="B75" s="793">
        <v>17</v>
      </c>
      <c r="C75" s="796"/>
      <c r="D75" s="796"/>
      <c r="E75" s="796"/>
      <c r="F75" s="796"/>
      <c r="G75" s="796"/>
      <c r="H75" s="796"/>
      <c r="I75" s="796"/>
      <c r="J75" s="792">
        <f t="shared" si="1"/>
        <v>0</v>
      </c>
    </row>
    <row r="76" spans="2:11" ht="22.2" customHeight="1">
      <c r="B76" s="793">
        <v>18</v>
      </c>
      <c r="C76" s="796"/>
      <c r="D76" s="796"/>
      <c r="E76" s="796"/>
      <c r="F76" s="796"/>
      <c r="G76" s="796"/>
      <c r="H76" s="796"/>
      <c r="I76" s="796"/>
      <c r="J76" s="792">
        <f t="shared" si="1"/>
        <v>0</v>
      </c>
    </row>
    <row r="77" spans="2:11" ht="22.2" customHeight="1">
      <c r="B77" s="793">
        <v>19</v>
      </c>
      <c r="C77" s="796"/>
      <c r="D77" s="796"/>
      <c r="E77" s="796"/>
      <c r="F77" s="796"/>
      <c r="G77" s="796"/>
      <c r="H77" s="796"/>
      <c r="I77" s="796"/>
      <c r="J77" s="792">
        <f t="shared" si="1"/>
        <v>0</v>
      </c>
    </row>
    <row r="78" spans="2:11" ht="22.2" customHeight="1">
      <c r="B78" s="793">
        <v>20</v>
      </c>
      <c r="C78" s="796"/>
      <c r="D78" s="796"/>
      <c r="E78" s="796"/>
      <c r="F78" s="796"/>
      <c r="G78" s="796"/>
      <c r="H78" s="796"/>
      <c r="I78" s="796"/>
      <c r="J78" s="792">
        <f t="shared" si="1"/>
        <v>0</v>
      </c>
    </row>
    <row r="79" spans="2:11" ht="22.2" customHeight="1">
      <c r="B79" s="1874" t="s">
        <v>1845</v>
      </c>
      <c r="C79" s="1875"/>
      <c r="D79" s="1875"/>
      <c r="E79" s="1875"/>
      <c r="F79" s="1875"/>
      <c r="G79" s="796"/>
      <c r="H79" s="796"/>
      <c r="I79" s="796"/>
      <c r="J79" s="792">
        <f t="shared" si="1"/>
        <v>0</v>
      </c>
      <c r="K79" s="797" t="s">
        <v>1868</v>
      </c>
    </row>
    <row r="80" spans="2:11" ht="22.2" customHeight="1" thickBot="1">
      <c r="B80" s="1865" t="s">
        <v>1847</v>
      </c>
      <c r="C80" s="1866"/>
      <c r="D80" s="1866"/>
      <c r="E80" s="1866"/>
      <c r="F80" s="1866"/>
      <c r="G80" s="798"/>
      <c r="H80" s="798"/>
      <c r="I80" s="798"/>
      <c r="J80" s="799">
        <f>SUM(G80:I80)</f>
        <v>0</v>
      </c>
      <c r="K80" s="797" t="s">
        <v>1869</v>
      </c>
    </row>
    <row r="81" spans="2:19" ht="15.6" customHeight="1">
      <c r="C81" s="471" t="s">
        <v>1849</v>
      </c>
    </row>
    <row r="82" spans="2:19" ht="15.6" customHeight="1">
      <c r="C82" s="471" t="s">
        <v>1850</v>
      </c>
    </row>
    <row r="83" spans="2:19" ht="15.6" customHeight="1">
      <c r="B83" s="773"/>
      <c r="C83" s="471" t="s">
        <v>1851</v>
      </c>
    </row>
    <row r="84" spans="2:19" ht="15.6" customHeight="1">
      <c r="C84" s="471" t="s">
        <v>1852</v>
      </c>
    </row>
    <row r="85" spans="2:19" ht="15.6" customHeight="1">
      <c r="B85" s="768"/>
      <c r="C85" s="471" t="s">
        <v>1853</v>
      </c>
    </row>
    <row r="86" spans="2:19" ht="15.6" customHeight="1">
      <c r="C86" s="471" t="s">
        <v>1854</v>
      </c>
    </row>
    <row r="87" spans="2:19" ht="15.6" customHeight="1">
      <c r="C87" s="471" t="s">
        <v>1855</v>
      </c>
    </row>
    <row r="88" spans="2:19" ht="15.6" customHeight="1">
      <c r="C88" s="471" t="s">
        <v>1856</v>
      </c>
    </row>
    <row r="89" spans="2:19" ht="15.6" customHeight="1">
      <c r="C89" s="471" t="s">
        <v>1857</v>
      </c>
    </row>
    <row r="90" spans="2:19" ht="15.6" customHeight="1"/>
    <row r="91" spans="2:19" ht="15.6" customHeight="1"/>
    <row r="92" spans="2:19" ht="15.6" customHeight="1">
      <c r="C92" s="800" t="s">
        <v>1858</v>
      </c>
      <c r="D92" s="800"/>
      <c r="E92" s="800"/>
      <c r="F92" s="800"/>
      <c r="G92" s="800"/>
      <c r="H92" s="800"/>
      <c r="I92" s="800"/>
      <c r="J92" s="800"/>
      <c r="K92" s="800"/>
      <c r="L92" s="800"/>
      <c r="M92" s="800"/>
      <c r="N92" s="800"/>
      <c r="O92" s="800"/>
      <c r="P92" s="800"/>
      <c r="Q92" s="800"/>
      <c r="R92" s="800"/>
    </row>
    <row r="93" spans="2:19" ht="15.6" customHeight="1">
      <c r="C93" s="800"/>
      <c r="D93" s="538" t="s">
        <v>1870</v>
      </c>
      <c r="E93" s="800"/>
      <c r="F93" s="800"/>
      <c r="G93" s="800"/>
      <c r="H93" s="800" t="s">
        <v>1871</v>
      </c>
      <c r="I93" s="800"/>
      <c r="J93" s="800"/>
      <c r="K93" s="800"/>
      <c r="L93" s="800"/>
      <c r="M93" s="800"/>
      <c r="N93" s="800"/>
      <c r="O93" s="800"/>
      <c r="P93" s="1859" t="s">
        <v>1861</v>
      </c>
      <c r="Q93" s="1859"/>
      <c r="R93" s="1859" t="s">
        <v>1862</v>
      </c>
      <c r="S93" s="1859"/>
    </row>
    <row r="94" spans="2:19" ht="24" customHeight="1">
      <c r="C94" s="800"/>
      <c r="D94" s="801"/>
      <c r="E94" s="800"/>
      <c r="F94" s="800" t="s">
        <v>1807</v>
      </c>
      <c r="G94" s="1860"/>
      <c r="H94" s="1860"/>
      <c r="I94" s="1860"/>
      <c r="J94" s="800"/>
      <c r="K94" s="800" t="s">
        <v>1742</v>
      </c>
      <c r="L94" s="1862" t="e">
        <f>D94/G94</f>
        <v>#DIV/0!</v>
      </c>
      <c r="M94" s="1863"/>
      <c r="N94" s="1864"/>
      <c r="O94" s="800"/>
      <c r="P94" s="1859" t="s">
        <v>1863</v>
      </c>
      <c r="Q94" s="1859"/>
      <c r="R94" s="1859" t="s">
        <v>1864</v>
      </c>
      <c r="S94" s="1859"/>
    </row>
    <row r="95" spans="2:19" ht="15.6" customHeight="1">
      <c r="C95" s="800"/>
      <c r="D95" s="800"/>
      <c r="E95" s="800"/>
      <c r="F95" s="800"/>
      <c r="G95" s="800"/>
      <c r="H95" s="800"/>
      <c r="I95" s="800"/>
      <c r="J95" s="800"/>
      <c r="K95" s="800"/>
      <c r="L95" s="800"/>
      <c r="M95" s="800"/>
      <c r="N95" s="800"/>
      <c r="O95" s="800"/>
      <c r="P95" s="800"/>
      <c r="Q95" s="800"/>
      <c r="R95" s="800"/>
      <c r="S95" s="800"/>
    </row>
    <row r="96" spans="2:19" ht="15.6" customHeight="1">
      <c r="C96" s="800" t="s">
        <v>1865</v>
      </c>
      <c r="D96" s="800"/>
      <c r="E96" s="800"/>
      <c r="F96" s="800"/>
      <c r="G96" s="800"/>
      <c r="H96" s="800"/>
      <c r="I96" s="800"/>
      <c r="J96" s="800"/>
      <c r="K96" s="800"/>
      <c r="L96" s="800"/>
      <c r="M96" s="800"/>
      <c r="N96" s="800"/>
      <c r="O96" s="800"/>
      <c r="P96" s="800"/>
      <c r="Q96" s="800"/>
      <c r="R96" s="800"/>
      <c r="S96" s="800"/>
    </row>
    <row r="97" spans="2:19" ht="15.6" customHeight="1">
      <c r="B97" s="766"/>
      <c r="C97" s="800"/>
      <c r="D97" s="538" t="s">
        <v>1872</v>
      </c>
      <c r="E97" s="800"/>
      <c r="F97" s="800"/>
      <c r="G97" s="800"/>
      <c r="H97" s="538" t="s">
        <v>1873</v>
      </c>
      <c r="I97" s="800"/>
      <c r="J97" s="800"/>
      <c r="K97" s="800"/>
      <c r="L97" s="800"/>
      <c r="M97" s="800"/>
      <c r="N97" s="800"/>
      <c r="O97" s="800"/>
      <c r="P97" s="1859" t="s">
        <v>1861</v>
      </c>
      <c r="Q97" s="1859"/>
      <c r="R97" s="1859" t="s">
        <v>1862</v>
      </c>
      <c r="S97" s="1859"/>
    </row>
    <row r="98" spans="2:19" ht="24" customHeight="1">
      <c r="B98" s="766"/>
      <c r="C98" s="800"/>
      <c r="D98" s="803"/>
      <c r="E98" s="800"/>
      <c r="F98" s="800" t="s">
        <v>1807</v>
      </c>
      <c r="G98" s="1860"/>
      <c r="H98" s="1860"/>
      <c r="I98" s="1860"/>
      <c r="J98" s="800"/>
      <c r="K98" s="800" t="s">
        <v>1742</v>
      </c>
      <c r="L98" s="1861" t="e">
        <f>D98/G98</f>
        <v>#DIV/0!</v>
      </c>
      <c r="M98" s="1861"/>
      <c r="N98" s="1861"/>
      <c r="O98" s="800"/>
      <c r="P98" s="1859" t="s">
        <v>1863</v>
      </c>
      <c r="Q98" s="1859"/>
      <c r="R98" s="1859" t="s">
        <v>1864</v>
      </c>
      <c r="S98" s="1859"/>
    </row>
    <row r="99" spans="2:19" ht="15.6" customHeight="1">
      <c r="B99" s="773"/>
      <c r="C99" s="800"/>
      <c r="D99" s="800"/>
      <c r="E99" s="800"/>
      <c r="F99" s="800"/>
      <c r="G99" s="800"/>
      <c r="H99" s="800"/>
      <c r="I99" s="800"/>
      <c r="J99" s="800"/>
      <c r="K99" s="800"/>
      <c r="L99" s="800"/>
      <c r="M99" s="800"/>
      <c r="N99" s="800"/>
      <c r="O99" s="800"/>
      <c r="P99" s="800"/>
      <c r="Q99" s="800"/>
      <c r="R99" s="800"/>
    </row>
    <row r="100" spans="2:19" ht="15.6" customHeight="1">
      <c r="B100" s="773"/>
      <c r="C100" s="800"/>
      <c r="D100" s="800"/>
      <c r="E100" s="800"/>
      <c r="F100" s="800"/>
      <c r="G100" s="800"/>
      <c r="H100" s="800"/>
      <c r="I100" s="800"/>
      <c r="J100" s="800"/>
      <c r="K100" s="800"/>
      <c r="L100" s="800"/>
      <c r="M100" s="800"/>
      <c r="N100" s="800"/>
      <c r="O100" s="800"/>
      <c r="P100" s="800"/>
      <c r="Q100" s="800"/>
      <c r="R100" s="800"/>
    </row>
  </sheetData>
  <mergeCells count="36">
    <mergeCell ref="B29:F29"/>
    <mergeCell ref="B5:B6"/>
    <mergeCell ref="C5:C6"/>
    <mergeCell ref="D5:F5"/>
    <mergeCell ref="G5:R5"/>
    <mergeCell ref="B28:F28"/>
    <mergeCell ref="P42:Q42"/>
    <mergeCell ref="R42:S42"/>
    <mergeCell ref="G43:I43"/>
    <mergeCell ref="L43:N43"/>
    <mergeCell ref="P43:Q43"/>
    <mergeCell ref="R43:S43"/>
    <mergeCell ref="B80:F80"/>
    <mergeCell ref="P46:Q46"/>
    <mergeCell ref="R46:S46"/>
    <mergeCell ref="G47:I47"/>
    <mergeCell ref="L47:N47"/>
    <mergeCell ref="P47:Q47"/>
    <mergeCell ref="R47:S47"/>
    <mergeCell ref="B56:B57"/>
    <mergeCell ref="C56:C57"/>
    <mergeCell ref="D56:F56"/>
    <mergeCell ref="G56:J56"/>
    <mergeCell ref="B79:F79"/>
    <mergeCell ref="P93:Q93"/>
    <mergeCell ref="R93:S93"/>
    <mergeCell ref="G94:I94"/>
    <mergeCell ref="L94:N94"/>
    <mergeCell ref="P94:Q94"/>
    <mergeCell ref="R94:S94"/>
    <mergeCell ref="P97:Q97"/>
    <mergeCell ref="R97:S97"/>
    <mergeCell ref="G98:I98"/>
    <mergeCell ref="L98:N98"/>
    <mergeCell ref="P98:Q98"/>
    <mergeCell ref="R98:S98"/>
  </mergeCells>
  <phoneticPr fontId="4"/>
  <printOptions horizontalCentered="1"/>
  <pageMargins left="1.0236220472440944" right="0.23622047244094491" top="0.70866141732283472" bottom="0.23622047244094491" header="0.27559055118110237" footer="0.39370078740157483"/>
  <pageSetup paperSize="9" scale="64" orientation="portrait" r:id="rId1"/>
  <headerFooter alignWithMargins="0"/>
  <rowBreaks count="1" manualBreakCount="1">
    <brk id="50" max="18"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CE255-B567-4645-9140-2856142A7714}">
  <dimension ref="A1:J54"/>
  <sheetViews>
    <sheetView view="pageBreakPreview" zoomScaleNormal="100" zoomScaleSheetLayoutView="100" workbookViewId="0">
      <selection activeCell="B1" sqref="B1"/>
    </sheetView>
  </sheetViews>
  <sheetFormatPr defaultColWidth="9" defaultRowHeight="13.2"/>
  <cols>
    <col min="1" max="1" width="7.33203125" style="471" customWidth="1"/>
    <col min="2" max="5" width="12" style="471" customWidth="1"/>
    <col min="6" max="6" width="16.5546875" style="471" customWidth="1"/>
    <col min="7" max="7" width="12" style="471" customWidth="1"/>
    <col min="8" max="8" width="9.44140625" style="471" customWidth="1"/>
    <col min="9" max="9" width="12" style="471" customWidth="1"/>
    <col min="10" max="16384" width="9" style="471"/>
  </cols>
  <sheetData>
    <row r="1" spans="1:8" ht="17.399999999999999" customHeight="1">
      <c r="A1" s="471" t="s">
        <v>1891</v>
      </c>
      <c r="B1" s="786"/>
      <c r="C1" s="543"/>
    </row>
    <row r="2" spans="1:8" ht="20.25" customHeight="1">
      <c r="A2" s="785" t="s">
        <v>1890</v>
      </c>
      <c r="G2" s="784"/>
    </row>
    <row r="3" spans="1:8" ht="20.25" customHeight="1">
      <c r="A3" s="783" t="s">
        <v>1896</v>
      </c>
    </row>
    <row r="4" spans="1:8" ht="24.6" customHeight="1">
      <c r="A4" s="781"/>
    </row>
    <row r="5" spans="1:8" s="766" customFormat="1" ht="60" customHeight="1">
      <c r="A5" s="780"/>
      <c r="B5" s="1358" t="s">
        <v>1821</v>
      </c>
      <c r="C5" s="1356"/>
      <c r="D5" s="1356"/>
      <c r="E5" s="1358" t="s">
        <v>1894</v>
      </c>
      <c r="F5" s="1356"/>
      <c r="G5" s="1356"/>
    </row>
    <row r="6" spans="1:8" s="766" customFormat="1" ht="89.4" customHeight="1">
      <c r="A6" s="779"/>
      <c r="B6" s="779"/>
      <c r="C6" s="776" t="s">
        <v>1818</v>
      </c>
      <c r="D6" s="776" t="s">
        <v>1815</v>
      </c>
      <c r="E6" s="778"/>
      <c r="F6" s="777" t="s">
        <v>1893</v>
      </c>
      <c r="G6" s="776" t="s">
        <v>1815</v>
      </c>
    </row>
    <row r="7" spans="1:8" ht="30.75" customHeight="1">
      <c r="A7" s="775" t="s">
        <v>1523</v>
      </c>
      <c r="B7" s="775" t="str">
        <f t="shared" ref="B7:B17" si="0">IFERROR(ROUNDDOWN(AVERAGE(C7/D7),1),"0")</f>
        <v>0</v>
      </c>
      <c r="C7" s="774"/>
      <c r="D7" s="774"/>
      <c r="E7" s="775" t="str">
        <f t="shared" ref="E7:E17" si="1">IFERROR(ROUNDDOWN(AVERAGE(F7/G7),1),"0")</f>
        <v>0</v>
      </c>
      <c r="F7" s="774"/>
      <c r="G7" s="774"/>
      <c r="H7" s="773"/>
    </row>
    <row r="8" spans="1:8" ht="30.75" customHeight="1">
      <c r="A8" s="775" t="s">
        <v>1524</v>
      </c>
      <c r="B8" s="775" t="str">
        <f t="shared" si="0"/>
        <v>0</v>
      </c>
      <c r="C8" s="774"/>
      <c r="D8" s="774"/>
      <c r="E8" s="775" t="str">
        <f t="shared" si="1"/>
        <v>0</v>
      </c>
      <c r="F8" s="774"/>
      <c r="G8" s="774"/>
      <c r="H8" s="773"/>
    </row>
    <row r="9" spans="1:8" ht="30.75" customHeight="1">
      <c r="A9" s="775" t="s">
        <v>1525</v>
      </c>
      <c r="B9" s="775" t="str">
        <f t="shared" si="0"/>
        <v>0</v>
      </c>
      <c r="C9" s="774"/>
      <c r="D9" s="774"/>
      <c r="E9" s="775" t="str">
        <f t="shared" si="1"/>
        <v>0</v>
      </c>
      <c r="F9" s="774"/>
      <c r="G9" s="774"/>
      <c r="H9" s="773"/>
    </row>
    <row r="10" spans="1:8" ht="30.75" customHeight="1">
      <c r="A10" s="775" t="s">
        <v>1526</v>
      </c>
      <c r="B10" s="775" t="str">
        <f t="shared" si="0"/>
        <v>0</v>
      </c>
      <c r="C10" s="774"/>
      <c r="D10" s="774"/>
      <c r="E10" s="775" t="str">
        <f t="shared" si="1"/>
        <v>0</v>
      </c>
      <c r="F10" s="774"/>
      <c r="G10" s="774"/>
      <c r="H10" s="773"/>
    </row>
    <row r="11" spans="1:8" ht="30.75" customHeight="1">
      <c r="A11" s="775" t="s">
        <v>1527</v>
      </c>
      <c r="B11" s="775" t="str">
        <f t="shared" si="0"/>
        <v>0</v>
      </c>
      <c r="C11" s="774"/>
      <c r="D11" s="774"/>
      <c r="E11" s="775" t="str">
        <f t="shared" si="1"/>
        <v>0</v>
      </c>
      <c r="F11" s="774"/>
      <c r="G11" s="774"/>
      <c r="H11" s="773"/>
    </row>
    <row r="12" spans="1:8" ht="30.75" customHeight="1">
      <c r="A12" s="775" t="s">
        <v>1528</v>
      </c>
      <c r="B12" s="775" t="str">
        <f t="shared" si="0"/>
        <v>0</v>
      </c>
      <c r="C12" s="774"/>
      <c r="D12" s="774"/>
      <c r="E12" s="775" t="str">
        <f t="shared" si="1"/>
        <v>0</v>
      </c>
      <c r="F12" s="774"/>
      <c r="G12" s="774"/>
      <c r="H12" s="773"/>
    </row>
    <row r="13" spans="1:8" ht="30.75" customHeight="1">
      <c r="A13" s="775" t="s">
        <v>1827</v>
      </c>
      <c r="B13" s="775" t="str">
        <f t="shared" si="0"/>
        <v>0</v>
      </c>
      <c r="C13" s="774"/>
      <c r="D13" s="774"/>
      <c r="E13" s="775" t="str">
        <f t="shared" si="1"/>
        <v>0</v>
      </c>
      <c r="F13" s="774"/>
      <c r="G13" s="774"/>
      <c r="H13" s="773"/>
    </row>
    <row r="14" spans="1:8" ht="30.75" customHeight="1">
      <c r="A14" s="775" t="s">
        <v>1826</v>
      </c>
      <c r="B14" s="775" t="str">
        <f t="shared" si="0"/>
        <v>0</v>
      </c>
      <c r="C14" s="774"/>
      <c r="D14" s="774"/>
      <c r="E14" s="775" t="str">
        <f t="shared" si="1"/>
        <v>0</v>
      </c>
      <c r="F14" s="774"/>
      <c r="G14" s="774"/>
      <c r="H14" s="773"/>
    </row>
    <row r="15" spans="1:8" ht="30.75" customHeight="1">
      <c r="A15" s="775" t="s">
        <v>1825</v>
      </c>
      <c r="B15" s="775" t="str">
        <f t="shared" si="0"/>
        <v>0</v>
      </c>
      <c r="C15" s="774"/>
      <c r="D15" s="774"/>
      <c r="E15" s="775" t="str">
        <f t="shared" si="1"/>
        <v>0</v>
      </c>
      <c r="F15" s="774"/>
      <c r="G15" s="774"/>
      <c r="H15" s="773"/>
    </row>
    <row r="16" spans="1:8" ht="30.75" customHeight="1">
      <c r="A16" s="775" t="s">
        <v>1532</v>
      </c>
      <c r="B16" s="775" t="str">
        <f t="shared" si="0"/>
        <v>0</v>
      </c>
      <c r="C16" s="774"/>
      <c r="D16" s="774"/>
      <c r="E16" s="775" t="str">
        <f t="shared" si="1"/>
        <v>0</v>
      </c>
      <c r="F16" s="774"/>
      <c r="G16" s="774"/>
      <c r="H16" s="773"/>
    </row>
    <row r="17" spans="1:10" ht="30.75" customHeight="1">
      <c r="A17" s="775" t="s">
        <v>1533</v>
      </c>
      <c r="B17" s="775" t="str">
        <f t="shared" si="0"/>
        <v>0</v>
      </c>
      <c r="C17" s="774"/>
      <c r="D17" s="774"/>
      <c r="E17" s="775" t="str">
        <f t="shared" si="1"/>
        <v>0</v>
      </c>
      <c r="F17" s="774"/>
      <c r="G17" s="774"/>
      <c r="H17" s="773"/>
    </row>
    <row r="18" spans="1:10" ht="33" customHeight="1" thickBot="1">
      <c r="A18" s="772" t="s">
        <v>1812</v>
      </c>
      <c r="B18" s="771">
        <f t="shared" ref="B18:G18" si="2">SUM(B7:B17)</f>
        <v>0</v>
      </c>
      <c r="C18" s="771">
        <f t="shared" si="2"/>
        <v>0</v>
      </c>
      <c r="D18" s="771">
        <f t="shared" si="2"/>
        <v>0</v>
      </c>
      <c r="E18" s="771">
        <f t="shared" si="2"/>
        <v>0</v>
      </c>
      <c r="F18" s="771">
        <f t="shared" si="2"/>
        <v>0</v>
      </c>
      <c r="G18" s="771">
        <f t="shared" si="2"/>
        <v>0</v>
      </c>
    </row>
    <row r="19" spans="1:10" ht="27.6" customHeight="1" thickBot="1">
      <c r="A19" s="762" t="s">
        <v>1811</v>
      </c>
      <c r="B19" s="770">
        <f>IFERROR(ROUNDDOWN(B18/11,1),"0")</f>
        <v>0</v>
      </c>
      <c r="C19" s="769" t="s">
        <v>266</v>
      </c>
      <c r="D19" s="768"/>
      <c r="E19" s="770">
        <f>IFERROR(ROUNDDOWN(E18/11,1),"0")</f>
        <v>0</v>
      </c>
      <c r="F19" s="769" t="s">
        <v>461</v>
      </c>
      <c r="G19" s="768"/>
      <c r="H19" s="768"/>
    </row>
    <row r="20" spans="1:10" ht="12" customHeight="1">
      <c r="A20" s="762"/>
      <c r="B20" s="538"/>
      <c r="C20" s="538"/>
      <c r="D20" s="538"/>
      <c r="E20" s="538"/>
      <c r="F20" s="538"/>
      <c r="G20" s="538"/>
      <c r="H20" s="761"/>
    </row>
    <row r="21" spans="1:10" ht="20.399999999999999" customHeight="1" thickBot="1">
      <c r="A21" s="762"/>
      <c r="B21" s="538"/>
      <c r="C21" s="538"/>
      <c r="D21" s="538"/>
      <c r="E21" s="538" t="s">
        <v>461</v>
      </c>
      <c r="F21" s="538"/>
      <c r="G21" s="538" t="s">
        <v>266</v>
      </c>
      <c r="H21" s="787"/>
    </row>
    <row r="22" spans="1:10" ht="38.4" customHeight="1" thickBot="1">
      <c r="A22" s="1877" t="s">
        <v>1892</v>
      </c>
      <c r="B22" s="1878"/>
      <c r="C22" s="1879"/>
      <c r="D22" s="767"/>
      <c r="E22" s="765">
        <f>E19</f>
        <v>0</v>
      </c>
      <c r="F22" s="538" t="s">
        <v>1807</v>
      </c>
      <c r="G22" s="765">
        <f>B19</f>
        <v>0</v>
      </c>
      <c r="H22" s="787" t="s">
        <v>1742</v>
      </c>
      <c r="I22" s="849" t="e">
        <f>E19/B19</f>
        <v>#DIV/0!</v>
      </c>
      <c r="J22" s="763" t="s">
        <v>1809</v>
      </c>
    </row>
    <row r="23" spans="1:10" ht="19.2" customHeight="1">
      <c r="A23" s="762"/>
      <c r="B23" s="538"/>
      <c r="C23" s="538"/>
      <c r="D23" s="538"/>
      <c r="F23" s="538"/>
      <c r="H23" s="787"/>
    </row>
    <row r="24" spans="1:10" ht="19.2" customHeight="1">
      <c r="A24" s="762"/>
      <c r="B24" s="538"/>
      <c r="C24" s="538"/>
      <c r="D24" s="538"/>
      <c r="E24" s="538"/>
      <c r="F24" s="538"/>
      <c r="G24" s="538"/>
      <c r="H24" s="761"/>
    </row>
    <row r="25" spans="1:10" ht="16.95" customHeight="1">
      <c r="A25" s="471" t="s">
        <v>1805</v>
      </c>
    </row>
    <row r="26" spans="1:10" ht="16.95" customHeight="1">
      <c r="A26" s="471" t="s">
        <v>1804</v>
      </c>
    </row>
    <row r="27" spans="1:10" ht="16.95" customHeight="1">
      <c r="A27" s="1880" t="s">
        <v>1886</v>
      </c>
      <c r="B27" s="1880"/>
      <c r="C27" s="1880"/>
      <c r="D27" s="1880"/>
      <c r="E27" s="1880"/>
      <c r="F27" s="1880"/>
      <c r="G27" s="1880"/>
      <c r="H27" s="1880"/>
    </row>
    <row r="28" spans="1:10" ht="16.95" customHeight="1">
      <c r="A28" s="1880"/>
      <c r="B28" s="1880"/>
      <c r="C28" s="1880"/>
      <c r="D28" s="1880"/>
      <c r="E28" s="1880"/>
      <c r="F28" s="1880"/>
      <c r="G28" s="1880"/>
      <c r="H28" s="1880"/>
    </row>
    <row r="29" spans="1:10" ht="16.95" customHeight="1">
      <c r="A29" s="1876" t="s">
        <v>1885</v>
      </c>
      <c r="B29" s="1876"/>
      <c r="C29" s="1876"/>
      <c r="D29" s="1876"/>
      <c r="E29" s="1876"/>
      <c r="F29" s="1876"/>
      <c r="G29" s="1876"/>
      <c r="H29" s="1876"/>
    </row>
    <row r="30" spans="1:10" ht="16.95" customHeight="1">
      <c r="A30" s="1876"/>
      <c r="B30" s="1876"/>
      <c r="C30" s="1876"/>
      <c r="D30" s="1876"/>
      <c r="E30" s="1876"/>
      <c r="F30" s="1876"/>
      <c r="G30" s="1876"/>
      <c r="H30" s="1876"/>
    </row>
    <row r="31" spans="1:10" ht="16.95" customHeight="1">
      <c r="A31" s="1876"/>
      <c r="B31" s="1876"/>
      <c r="C31" s="1876"/>
      <c r="D31" s="1876"/>
      <c r="E31" s="1876"/>
      <c r="F31" s="1876"/>
      <c r="G31" s="1876"/>
      <c r="H31" s="1876"/>
    </row>
    <row r="32" spans="1:10" ht="22.95" customHeight="1">
      <c r="A32" s="471" t="s">
        <v>1891</v>
      </c>
      <c r="B32" s="786"/>
      <c r="C32" s="543"/>
    </row>
    <row r="33" spans="1:10" ht="22.95" customHeight="1">
      <c r="A33" s="785" t="s">
        <v>1890</v>
      </c>
      <c r="G33" s="784"/>
    </row>
    <row r="34" spans="1:10" ht="22.95" customHeight="1">
      <c r="A34" s="783" t="s">
        <v>1896</v>
      </c>
    </row>
    <row r="35" spans="1:10" ht="22.95" customHeight="1">
      <c r="A35" s="781" t="s">
        <v>1822</v>
      </c>
    </row>
    <row r="36" spans="1:10" ht="57" customHeight="1">
      <c r="A36" s="780"/>
      <c r="B36" s="1358" t="s">
        <v>1821</v>
      </c>
      <c r="C36" s="1356"/>
      <c r="D36" s="1356"/>
      <c r="E36" s="1358" t="s">
        <v>1889</v>
      </c>
      <c r="F36" s="1356"/>
      <c r="G36" s="1356"/>
      <c r="H36" s="766"/>
    </row>
    <row r="37" spans="1:10" ht="80.400000000000006" customHeight="1">
      <c r="A37" s="779"/>
      <c r="B37" s="779"/>
      <c r="C37" s="776" t="s">
        <v>1818</v>
      </c>
      <c r="D37" s="776" t="s">
        <v>1815</v>
      </c>
      <c r="E37" s="778"/>
      <c r="F37" s="777" t="s">
        <v>1888</v>
      </c>
      <c r="G37" s="776" t="s">
        <v>1815</v>
      </c>
      <c r="H37" s="766"/>
    </row>
    <row r="38" spans="1:10" ht="38.4" customHeight="1">
      <c r="A38" s="774" t="s">
        <v>1814</v>
      </c>
      <c r="B38" s="775" t="str">
        <f>IFERROR(ROUNDDOWN(AVERAGE(C38/D38),1),"0")</f>
        <v>0</v>
      </c>
      <c r="C38" s="774"/>
      <c r="D38" s="774"/>
      <c r="E38" s="775" t="str">
        <f>IFERROR(ROUNDDOWN(AVERAGE(F38/G38),1),"0")</f>
        <v>0</v>
      </c>
      <c r="F38" s="774"/>
      <c r="G38" s="774"/>
      <c r="H38" s="773"/>
    </row>
    <row r="39" spans="1:10" ht="38.4" customHeight="1">
      <c r="A39" s="774" t="s">
        <v>1814</v>
      </c>
      <c r="B39" s="775" t="str">
        <f>IFERROR(ROUNDDOWN(AVERAGE(C39/D39),1),"0")</f>
        <v>0</v>
      </c>
      <c r="C39" s="774"/>
      <c r="D39" s="774"/>
      <c r="E39" s="775" t="str">
        <f>IFERROR(ROUNDDOWN(AVERAGE(F39/G39),1),"0")</f>
        <v>0</v>
      </c>
      <c r="F39" s="774"/>
      <c r="G39" s="774"/>
      <c r="H39" s="773"/>
    </row>
    <row r="40" spans="1:10" ht="38.4" customHeight="1">
      <c r="A40" s="774" t="s">
        <v>1813</v>
      </c>
      <c r="B40" s="775" t="str">
        <f>IFERROR(ROUNDDOWN(AVERAGE(C40/D40),1),"0")</f>
        <v>0</v>
      </c>
      <c r="C40" s="774"/>
      <c r="D40" s="774"/>
      <c r="E40" s="775" t="str">
        <f>IFERROR(ROUNDDOWN(AVERAGE(F40/G40),1),"0")</f>
        <v>0</v>
      </c>
      <c r="F40" s="774"/>
      <c r="G40" s="774"/>
      <c r="H40" s="773"/>
    </row>
    <row r="41" spans="1:10" ht="38.4" customHeight="1" thickBot="1">
      <c r="A41" s="772" t="s">
        <v>1812</v>
      </c>
      <c r="B41" s="771">
        <f t="shared" ref="B41:G41" si="3">SUM(B38:B40)</f>
        <v>0</v>
      </c>
      <c r="C41" s="771">
        <f t="shared" si="3"/>
        <v>0</v>
      </c>
      <c r="D41" s="771">
        <f t="shared" si="3"/>
        <v>0</v>
      </c>
      <c r="E41" s="771">
        <f t="shared" si="3"/>
        <v>0</v>
      </c>
      <c r="F41" s="771">
        <f t="shared" si="3"/>
        <v>0</v>
      </c>
      <c r="G41" s="771">
        <f t="shared" si="3"/>
        <v>0</v>
      </c>
    </row>
    <row r="42" spans="1:10" ht="38.4" customHeight="1" thickBot="1">
      <c r="A42" s="762" t="s">
        <v>1811</v>
      </c>
      <c r="B42" s="770">
        <f>IFERROR(ROUNDDOWN(B41/3,1),"0")</f>
        <v>0</v>
      </c>
      <c r="C42" s="769" t="s">
        <v>266</v>
      </c>
      <c r="D42" s="768"/>
      <c r="E42" s="770">
        <f>IFERROR(ROUNDDOWN(E41/3,1),"0")</f>
        <v>0</v>
      </c>
      <c r="F42" s="769" t="s">
        <v>461</v>
      </c>
      <c r="G42" s="768"/>
      <c r="H42" s="768"/>
    </row>
    <row r="43" spans="1:10" ht="21" customHeight="1">
      <c r="A43" s="762"/>
      <c r="B43" s="538"/>
      <c r="C43" s="538"/>
      <c r="D43" s="538"/>
      <c r="E43" s="538"/>
      <c r="F43" s="538"/>
      <c r="G43" s="538"/>
    </row>
    <row r="44" spans="1:10" ht="21" customHeight="1" thickBot="1">
      <c r="A44" s="762"/>
      <c r="B44" s="538"/>
      <c r="C44" s="538"/>
      <c r="D44" s="538"/>
      <c r="E44" s="538" t="s">
        <v>461</v>
      </c>
      <c r="F44" s="538"/>
      <c r="G44" s="538" t="s">
        <v>266</v>
      </c>
    </row>
    <row r="45" spans="1:10" ht="34.950000000000003" customHeight="1" thickBot="1">
      <c r="A45" s="1877" t="s">
        <v>1887</v>
      </c>
      <c r="B45" s="1854"/>
      <c r="C45" s="1855"/>
      <c r="D45" s="767"/>
      <c r="E45" s="765">
        <f>E42</f>
        <v>0</v>
      </c>
      <c r="F45" s="538" t="s">
        <v>1807</v>
      </c>
      <c r="G45" s="765">
        <f>B42</f>
        <v>0</v>
      </c>
      <c r="H45" s="473" t="s">
        <v>1742</v>
      </c>
      <c r="I45" s="849" t="e">
        <f>E42/B42</f>
        <v>#DIV/0!</v>
      </c>
      <c r="J45" s="787" t="s">
        <v>1809</v>
      </c>
    </row>
    <row r="46" spans="1:10" ht="14.4">
      <c r="A46" s="762"/>
      <c r="B46" s="538"/>
      <c r="C46" s="538"/>
      <c r="D46" s="538"/>
      <c r="F46" s="538"/>
    </row>
    <row r="47" spans="1:10" ht="14.4">
      <c r="A47" s="762"/>
      <c r="B47" s="538"/>
      <c r="C47" s="538"/>
      <c r="D47" s="538"/>
      <c r="E47" s="538"/>
      <c r="F47" s="538"/>
      <c r="G47" s="538"/>
      <c r="H47" s="761"/>
    </row>
    <row r="48" spans="1:10" ht="15" customHeight="1">
      <c r="A48" s="471" t="s">
        <v>1805</v>
      </c>
    </row>
    <row r="49" spans="1:8" ht="15" customHeight="1">
      <c r="A49" s="471" t="s">
        <v>1804</v>
      </c>
    </row>
    <row r="50" spans="1:8" s="1876" customFormat="1" ht="15" customHeight="1">
      <c r="A50" s="1876" t="s">
        <v>1886</v>
      </c>
    </row>
    <row r="51" spans="1:8" s="1876" customFormat="1" ht="15" customHeight="1"/>
    <row r="52" spans="1:8" ht="15" customHeight="1">
      <c r="A52" s="1876" t="s">
        <v>1885</v>
      </c>
      <c r="B52" s="1876"/>
      <c r="C52" s="1876"/>
      <c r="D52" s="1876"/>
      <c r="E52" s="1876"/>
      <c r="F52" s="1876"/>
      <c r="G52" s="1876"/>
      <c r="H52" s="1876"/>
    </row>
    <row r="53" spans="1:8" ht="15" customHeight="1">
      <c r="A53" s="1876"/>
      <c r="B53" s="1876"/>
      <c r="C53" s="1876"/>
      <c r="D53" s="1876"/>
      <c r="E53" s="1876"/>
      <c r="F53" s="1876"/>
      <c r="G53" s="1876"/>
      <c r="H53" s="1876"/>
    </row>
    <row r="54" spans="1:8">
      <c r="A54" s="1876"/>
      <c r="B54" s="1876"/>
      <c r="C54" s="1876"/>
      <c r="D54" s="1876"/>
      <c r="E54" s="1876"/>
      <c r="F54" s="1876"/>
      <c r="G54" s="1876"/>
      <c r="H54" s="1876"/>
    </row>
  </sheetData>
  <mergeCells count="10">
    <mergeCell ref="A50:XFD51"/>
    <mergeCell ref="A52:H54"/>
    <mergeCell ref="A45:C45"/>
    <mergeCell ref="B5:D5"/>
    <mergeCell ref="E5:G5"/>
    <mergeCell ref="A22:C22"/>
    <mergeCell ref="B36:D36"/>
    <mergeCell ref="E36:G36"/>
    <mergeCell ref="A27:H28"/>
    <mergeCell ref="A29:H31"/>
  </mergeCells>
  <phoneticPr fontId="4"/>
  <printOptions horizontalCentered="1"/>
  <pageMargins left="1.0236220472440944" right="0.23622047244094491" top="0.70866141732283472" bottom="0.23622047244094491" header="0.27559055118110237" footer="0.39370078740157483"/>
  <pageSetup paperSize="9" scale="67" orientation="portrait" r:id="rId1"/>
  <headerFooter alignWithMargins="0"/>
  <rowBreaks count="1" manualBreakCount="1">
    <brk id="31" max="10"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B2:Y55"/>
  <sheetViews>
    <sheetView showGridLines="0" view="pageBreakPreview" zoomScale="70" zoomScaleNormal="100" zoomScaleSheetLayoutView="70" workbookViewId="0">
      <selection activeCell="B1" sqref="B1"/>
    </sheetView>
  </sheetViews>
  <sheetFormatPr defaultColWidth="3.44140625" defaultRowHeight="13.2"/>
  <cols>
    <col min="1" max="1" width="2.33203125" style="111" customWidth="1"/>
    <col min="2" max="2" width="3" style="137" customWidth="1"/>
    <col min="3" max="7" width="3.44140625" style="111" customWidth="1"/>
    <col min="8" max="14" width="4.44140625" style="111" customWidth="1"/>
    <col min="15" max="16" width="3.44140625" style="111"/>
    <col min="17" max="24" width="4.88671875" style="111" customWidth="1"/>
    <col min="25" max="16384" width="3.44140625" style="111"/>
  </cols>
  <sheetData>
    <row r="2" spans="2:25">
      <c r="B2" s="111" t="s">
        <v>141</v>
      </c>
    </row>
    <row r="4" spans="2:25">
      <c r="B4" s="1900" t="s">
        <v>1294</v>
      </c>
      <c r="C4" s="1900"/>
      <c r="D4" s="1900"/>
      <c r="E4" s="1900"/>
      <c r="F4" s="1900"/>
      <c r="G4" s="1900"/>
      <c r="H4" s="1900"/>
      <c r="I4" s="1900"/>
      <c r="J4" s="1900"/>
      <c r="K4" s="1900"/>
      <c r="L4" s="1900"/>
      <c r="M4" s="1900"/>
      <c r="N4" s="1900"/>
      <c r="O4" s="1900"/>
      <c r="P4" s="1900"/>
      <c r="Q4" s="1900"/>
      <c r="R4" s="1900"/>
      <c r="S4" s="1900"/>
      <c r="T4" s="1900"/>
      <c r="U4" s="1900"/>
      <c r="V4" s="1900"/>
      <c r="W4" s="1900"/>
      <c r="X4" s="1900"/>
      <c r="Y4" s="1900"/>
    </row>
    <row r="6" spans="2:25">
      <c r="B6" s="287"/>
      <c r="C6" s="164"/>
      <c r="D6" s="164"/>
      <c r="E6" s="164"/>
      <c r="F6" s="164"/>
      <c r="G6" s="200"/>
      <c r="H6" s="164"/>
      <c r="I6" s="164"/>
      <c r="J6" s="164"/>
      <c r="K6" s="164"/>
      <c r="L6" s="164"/>
      <c r="M6" s="164"/>
      <c r="N6" s="164"/>
      <c r="O6" s="164"/>
      <c r="P6" s="164"/>
      <c r="Q6" s="164"/>
      <c r="R6" s="164"/>
      <c r="S6" s="164"/>
      <c r="T6" s="164"/>
      <c r="U6" s="164"/>
      <c r="V6" s="164"/>
      <c r="W6" s="164"/>
      <c r="X6" s="164"/>
      <c r="Y6" s="200"/>
    </row>
    <row r="7" spans="2:25">
      <c r="B7" s="284">
        <v>1</v>
      </c>
      <c r="C7" s="111" t="s">
        <v>274</v>
      </c>
      <c r="G7" s="201"/>
      <c r="Y7" s="201"/>
    </row>
    <row r="8" spans="2:25">
      <c r="B8" s="202"/>
      <c r="C8" s="165"/>
      <c r="D8" s="165"/>
      <c r="E8" s="165"/>
      <c r="F8" s="165"/>
      <c r="G8" s="203"/>
      <c r="H8" s="165"/>
      <c r="I8" s="165"/>
      <c r="J8" s="165"/>
      <c r="K8" s="165"/>
      <c r="L8" s="165"/>
      <c r="M8" s="165"/>
      <c r="N8" s="165"/>
      <c r="O8" s="165"/>
      <c r="P8" s="165"/>
      <c r="Q8" s="165"/>
      <c r="R8" s="165"/>
      <c r="S8" s="165"/>
      <c r="T8" s="165"/>
      <c r="U8" s="165"/>
      <c r="V8" s="165"/>
      <c r="W8" s="165"/>
      <c r="X8" s="165"/>
      <c r="Y8" s="203"/>
    </row>
    <row r="9" spans="2:25">
      <c r="B9" s="287"/>
      <c r="C9" s="164"/>
      <c r="D9" s="164"/>
      <c r="E9" s="164"/>
      <c r="F9" s="164"/>
      <c r="G9" s="200"/>
      <c r="H9" s="164"/>
      <c r="I9" s="164"/>
      <c r="J9" s="164"/>
      <c r="K9" s="164"/>
      <c r="L9" s="164"/>
      <c r="M9" s="164"/>
      <c r="N9" s="164"/>
      <c r="O9" s="164"/>
      <c r="P9" s="164"/>
      <c r="Q9" s="164"/>
      <c r="R9" s="164"/>
      <c r="S9" s="164"/>
      <c r="T9" s="164"/>
      <c r="U9" s="164"/>
      <c r="V9" s="164"/>
      <c r="W9" s="164"/>
      <c r="X9" s="164"/>
      <c r="Y9" s="200"/>
    </row>
    <row r="10" spans="2:25">
      <c r="B10" s="284">
        <v>2</v>
      </c>
      <c r="C10" s="111" t="s">
        <v>131</v>
      </c>
      <c r="G10" s="201"/>
      <c r="I10" s="111" t="s">
        <v>289</v>
      </c>
      <c r="N10" s="111" t="s">
        <v>290</v>
      </c>
      <c r="S10" s="111" t="s">
        <v>291</v>
      </c>
      <c r="Y10" s="201"/>
    </row>
    <row r="11" spans="2:25">
      <c r="B11" s="202"/>
      <c r="C11" s="165"/>
      <c r="D11" s="165"/>
      <c r="E11" s="165"/>
      <c r="F11" s="165"/>
      <c r="G11" s="203"/>
      <c r="H11" s="165"/>
      <c r="I11" s="165"/>
      <c r="J11" s="165"/>
      <c r="K11" s="165"/>
      <c r="L11" s="165"/>
      <c r="M11" s="165"/>
      <c r="N11" s="165"/>
      <c r="O11" s="165"/>
      <c r="P11" s="165"/>
      <c r="Q11" s="165"/>
      <c r="R11" s="165"/>
      <c r="S11" s="165"/>
      <c r="T11" s="165"/>
      <c r="U11" s="165"/>
      <c r="V11" s="165"/>
      <c r="W11" s="165"/>
      <c r="X11" s="165"/>
      <c r="Y11" s="203"/>
    </row>
    <row r="12" spans="2:25">
      <c r="B12" s="287"/>
      <c r="C12" s="164"/>
      <c r="D12" s="164"/>
      <c r="E12" s="164"/>
      <c r="F12" s="164"/>
      <c r="G12" s="200"/>
      <c r="H12" s="204"/>
      <c r="I12" s="164"/>
      <c r="J12" s="164"/>
      <c r="K12" s="164"/>
      <c r="L12" s="164"/>
      <c r="M12" s="164"/>
      <c r="N12" s="164"/>
      <c r="O12" s="164"/>
      <c r="P12" s="164"/>
      <c r="Q12" s="164"/>
      <c r="R12" s="164"/>
      <c r="S12" s="164"/>
      <c r="T12" s="164"/>
      <c r="U12" s="164"/>
      <c r="V12" s="164"/>
      <c r="W12" s="164"/>
      <c r="X12" s="164"/>
      <c r="Y12" s="200"/>
    </row>
    <row r="13" spans="2:25">
      <c r="B13" s="284">
        <v>3</v>
      </c>
      <c r="C13" s="111" t="s">
        <v>132</v>
      </c>
      <c r="G13" s="201"/>
      <c r="H13" s="285"/>
      <c r="I13" s="111" t="s">
        <v>292</v>
      </c>
      <c r="R13" s="111" t="s">
        <v>293</v>
      </c>
      <c r="Y13" s="201"/>
    </row>
    <row r="14" spans="2:25" ht="6.75" customHeight="1">
      <c r="B14" s="284"/>
      <c r="G14" s="201"/>
      <c r="H14" s="285"/>
      <c r="Y14" s="201"/>
    </row>
    <row r="15" spans="2:25">
      <c r="B15" s="284"/>
      <c r="G15" s="201"/>
      <c r="H15" s="285"/>
      <c r="I15" s="111" t="s">
        <v>294</v>
      </c>
      <c r="R15" s="111" t="s">
        <v>295</v>
      </c>
      <c r="Y15" s="201"/>
    </row>
    <row r="16" spans="2:25" ht="6.75" customHeight="1">
      <c r="B16" s="284"/>
      <c r="G16" s="201"/>
      <c r="H16" s="285"/>
      <c r="Y16" s="201"/>
    </row>
    <row r="17" spans="2:25">
      <c r="B17" s="284"/>
      <c r="G17" s="201"/>
      <c r="H17" s="285"/>
      <c r="I17" s="111" t="s">
        <v>631</v>
      </c>
      <c r="Y17" s="201"/>
    </row>
    <row r="18" spans="2:25">
      <c r="B18" s="284"/>
      <c r="G18" s="201"/>
      <c r="H18" s="285"/>
      <c r="Y18" s="201"/>
    </row>
    <row r="19" spans="2:25">
      <c r="B19" s="284"/>
      <c r="G19" s="201"/>
      <c r="H19" s="285"/>
      <c r="Y19" s="201"/>
    </row>
    <row r="20" spans="2:25">
      <c r="B20" s="287"/>
      <c r="C20" s="164"/>
      <c r="D20" s="164"/>
      <c r="E20" s="164"/>
      <c r="F20" s="164"/>
      <c r="G20" s="200"/>
      <c r="H20" s="204"/>
      <c r="I20" s="164"/>
      <c r="J20" s="164"/>
      <c r="K20" s="164"/>
      <c r="L20" s="164"/>
      <c r="M20" s="164"/>
      <c r="N20" s="164"/>
      <c r="O20" s="164"/>
      <c r="P20" s="164"/>
      <c r="Q20" s="164"/>
      <c r="R20" s="164"/>
      <c r="S20" s="164"/>
      <c r="T20" s="164"/>
      <c r="U20" s="164"/>
      <c r="V20" s="164"/>
      <c r="W20" s="164"/>
      <c r="X20" s="164"/>
      <c r="Y20" s="200"/>
    </row>
    <row r="21" spans="2:25" ht="29.25" customHeight="1">
      <c r="B21" s="286">
        <v>4</v>
      </c>
      <c r="C21" s="1901" t="s">
        <v>275</v>
      </c>
      <c r="D21" s="1901"/>
      <c r="E21" s="1901"/>
      <c r="F21" s="1901"/>
      <c r="G21" s="1902"/>
      <c r="H21" s="162" t="s">
        <v>1227</v>
      </c>
      <c r="I21" s="127"/>
      <c r="Y21" s="201"/>
    </row>
    <row r="22" spans="2:25" ht="19.5" customHeight="1">
      <c r="B22" s="284"/>
      <c r="G22" s="201"/>
      <c r="H22" s="285"/>
      <c r="I22" s="127" t="s">
        <v>1226</v>
      </c>
      <c r="J22" s="127"/>
      <c r="K22" s="127"/>
      <c r="L22" s="127"/>
      <c r="M22" s="127"/>
      <c r="N22" s="127"/>
      <c r="O22" s="127"/>
      <c r="P22" s="127"/>
      <c r="Q22" s="127"/>
      <c r="R22" s="127"/>
      <c r="S22" s="127"/>
      <c r="T22" s="127"/>
      <c r="U22" s="127"/>
      <c r="Y22" s="201"/>
    </row>
    <row r="23" spans="2:25" ht="12" customHeight="1">
      <c r="B23" s="284"/>
      <c r="G23" s="201"/>
      <c r="H23" s="285"/>
      <c r="I23" s="1776" t="s">
        <v>134</v>
      </c>
      <c r="J23" s="1776"/>
      <c r="K23" s="1776"/>
      <c r="L23" s="1776"/>
      <c r="M23" s="1776"/>
      <c r="N23" s="1776"/>
      <c r="O23" s="1776"/>
      <c r="P23" s="1776"/>
      <c r="Q23" s="1825" t="s">
        <v>135</v>
      </c>
      <c r="R23" s="1826"/>
      <c r="S23" s="1826"/>
      <c r="T23" s="1826"/>
      <c r="U23" s="1826"/>
      <c r="V23" s="1826"/>
      <c r="W23" s="1827"/>
      <c r="Y23" s="201"/>
    </row>
    <row r="24" spans="2:25" ht="12" customHeight="1">
      <c r="B24" s="284"/>
      <c r="G24" s="201"/>
      <c r="H24" s="285"/>
      <c r="I24" s="1776"/>
      <c r="J24" s="1776"/>
      <c r="K24" s="1776"/>
      <c r="L24" s="1776"/>
      <c r="M24" s="1776"/>
      <c r="N24" s="1776"/>
      <c r="O24" s="1776"/>
      <c r="P24" s="1776"/>
      <c r="Q24" s="1891"/>
      <c r="R24" s="1892"/>
      <c r="S24" s="1892"/>
      <c r="T24" s="1892"/>
      <c r="U24" s="1892"/>
      <c r="V24" s="1892"/>
      <c r="W24" s="1893"/>
      <c r="Y24" s="201"/>
    </row>
    <row r="25" spans="2:25" ht="12" customHeight="1">
      <c r="B25" s="284"/>
      <c r="G25" s="201"/>
      <c r="H25" s="285"/>
      <c r="I25" s="1776" t="s">
        <v>139</v>
      </c>
      <c r="J25" s="1776"/>
      <c r="K25" s="1776"/>
      <c r="L25" s="1776"/>
      <c r="M25" s="1776"/>
      <c r="N25" s="1776"/>
      <c r="O25" s="1776"/>
      <c r="P25" s="1776"/>
      <c r="Q25" s="1894"/>
      <c r="R25" s="1895"/>
      <c r="S25" s="1895"/>
      <c r="T25" s="1895"/>
      <c r="U25" s="1895"/>
      <c r="V25" s="1895"/>
      <c r="W25" s="1896"/>
      <c r="Y25" s="201"/>
    </row>
    <row r="26" spans="2:25" ht="12" customHeight="1">
      <c r="B26" s="284"/>
      <c r="G26" s="201"/>
      <c r="H26" s="285"/>
      <c r="I26" s="1776"/>
      <c r="J26" s="1776"/>
      <c r="K26" s="1776"/>
      <c r="L26" s="1776"/>
      <c r="M26" s="1776"/>
      <c r="N26" s="1776"/>
      <c r="O26" s="1776"/>
      <c r="P26" s="1776"/>
      <c r="Q26" s="1897"/>
      <c r="R26" s="1898"/>
      <c r="S26" s="1898"/>
      <c r="T26" s="1898"/>
      <c r="U26" s="1898"/>
      <c r="V26" s="1898"/>
      <c r="W26" s="1899"/>
      <c r="Y26" s="201"/>
    </row>
    <row r="27" spans="2:25" ht="12" customHeight="1">
      <c r="B27" s="284"/>
      <c r="G27" s="201"/>
      <c r="H27" s="285"/>
      <c r="I27" s="1776" t="s">
        <v>360</v>
      </c>
      <c r="J27" s="1776"/>
      <c r="K27" s="1776"/>
      <c r="L27" s="1776"/>
      <c r="M27" s="1776"/>
      <c r="N27" s="1776"/>
      <c r="O27" s="1776"/>
      <c r="P27" s="1776"/>
      <c r="Q27" s="1894"/>
      <c r="R27" s="1895"/>
      <c r="S27" s="1895"/>
      <c r="T27" s="1895"/>
      <c r="U27" s="1895"/>
      <c r="V27" s="1895"/>
      <c r="W27" s="1896"/>
      <c r="Y27" s="201"/>
    </row>
    <row r="28" spans="2:25" ht="12" customHeight="1">
      <c r="B28" s="284"/>
      <c r="G28" s="201"/>
      <c r="H28" s="285"/>
      <c r="I28" s="1776"/>
      <c r="J28" s="1776"/>
      <c r="K28" s="1776"/>
      <c r="L28" s="1776"/>
      <c r="M28" s="1776"/>
      <c r="N28" s="1776"/>
      <c r="O28" s="1776"/>
      <c r="P28" s="1776"/>
      <c r="Q28" s="1897"/>
      <c r="R28" s="1898"/>
      <c r="S28" s="1898"/>
      <c r="T28" s="1898"/>
      <c r="U28" s="1898"/>
      <c r="V28" s="1898"/>
      <c r="W28" s="1899"/>
      <c r="Y28" s="201"/>
    </row>
    <row r="29" spans="2:25" ht="12" customHeight="1">
      <c r="B29" s="284"/>
      <c r="G29" s="201"/>
      <c r="H29" s="285"/>
      <c r="I29" s="1776" t="s">
        <v>136</v>
      </c>
      <c r="J29" s="1776"/>
      <c r="K29" s="1776"/>
      <c r="L29" s="1776"/>
      <c r="M29" s="1776"/>
      <c r="N29" s="1776"/>
      <c r="O29" s="1776"/>
      <c r="P29" s="1776"/>
      <c r="Q29" s="1894"/>
      <c r="R29" s="1895"/>
      <c r="S29" s="1895"/>
      <c r="T29" s="1895"/>
      <c r="U29" s="1895"/>
      <c r="V29" s="1895"/>
      <c r="W29" s="1896"/>
      <c r="Y29" s="201"/>
    </row>
    <row r="30" spans="2:25" ht="12" customHeight="1">
      <c r="B30" s="284"/>
      <c r="G30" s="201"/>
      <c r="H30" s="285"/>
      <c r="I30" s="1776"/>
      <c r="J30" s="1776"/>
      <c r="K30" s="1776"/>
      <c r="L30" s="1776"/>
      <c r="M30" s="1776"/>
      <c r="N30" s="1776"/>
      <c r="O30" s="1776"/>
      <c r="P30" s="1776"/>
      <c r="Q30" s="1897"/>
      <c r="R30" s="1898"/>
      <c r="S30" s="1898"/>
      <c r="T30" s="1898"/>
      <c r="U30" s="1898"/>
      <c r="V30" s="1898"/>
      <c r="W30" s="1899"/>
      <c r="Y30" s="201"/>
    </row>
    <row r="31" spans="2:25" ht="12" customHeight="1">
      <c r="B31" s="284"/>
      <c r="G31" s="201"/>
      <c r="H31" s="285"/>
      <c r="I31" s="1776" t="s">
        <v>138</v>
      </c>
      <c r="J31" s="1776"/>
      <c r="K31" s="1776"/>
      <c r="L31" s="1776"/>
      <c r="M31" s="1776"/>
      <c r="N31" s="1776"/>
      <c r="O31" s="1776"/>
      <c r="P31" s="1776"/>
      <c r="Q31" s="1894"/>
      <c r="R31" s="1895"/>
      <c r="S31" s="1895"/>
      <c r="T31" s="1895"/>
      <c r="U31" s="1895"/>
      <c r="V31" s="1895"/>
      <c r="W31" s="1896"/>
      <c r="Y31" s="201"/>
    </row>
    <row r="32" spans="2:25" ht="12" customHeight="1">
      <c r="B32" s="284"/>
      <c r="G32" s="201"/>
      <c r="H32" s="285"/>
      <c r="I32" s="1776"/>
      <c r="J32" s="1776"/>
      <c r="K32" s="1776"/>
      <c r="L32" s="1776"/>
      <c r="M32" s="1776"/>
      <c r="N32" s="1776"/>
      <c r="O32" s="1776"/>
      <c r="P32" s="1776"/>
      <c r="Q32" s="1897"/>
      <c r="R32" s="1898"/>
      <c r="S32" s="1898"/>
      <c r="T32" s="1898"/>
      <c r="U32" s="1898"/>
      <c r="V32" s="1898"/>
      <c r="W32" s="1899"/>
      <c r="Y32" s="201"/>
    </row>
    <row r="33" spans="2:25" ht="12" customHeight="1">
      <c r="B33" s="284"/>
      <c r="G33" s="201"/>
      <c r="H33" s="285"/>
      <c r="I33" s="1825" t="s">
        <v>137</v>
      </c>
      <c r="J33" s="1826"/>
      <c r="K33" s="1826"/>
      <c r="L33" s="1826"/>
      <c r="M33" s="1826"/>
      <c r="N33" s="1826"/>
      <c r="O33" s="1826"/>
      <c r="P33" s="1827"/>
      <c r="Q33" s="1894"/>
      <c r="R33" s="1895"/>
      <c r="S33" s="1895"/>
      <c r="T33" s="1895"/>
      <c r="U33" s="1895"/>
      <c r="V33" s="1895"/>
      <c r="W33" s="1896"/>
      <c r="Y33" s="201"/>
    </row>
    <row r="34" spans="2:25" ht="12" customHeight="1">
      <c r="B34" s="284"/>
      <c r="G34" s="201"/>
      <c r="H34" s="285"/>
      <c r="I34" s="1891"/>
      <c r="J34" s="1892"/>
      <c r="K34" s="1892"/>
      <c r="L34" s="1892"/>
      <c r="M34" s="1892"/>
      <c r="N34" s="1892"/>
      <c r="O34" s="1892"/>
      <c r="P34" s="1893"/>
      <c r="Q34" s="1897"/>
      <c r="R34" s="1898"/>
      <c r="S34" s="1898"/>
      <c r="T34" s="1898"/>
      <c r="U34" s="1898"/>
      <c r="V34" s="1898"/>
      <c r="W34" s="1899"/>
      <c r="Y34" s="201"/>
    </row>
    <row r="35" spans="2:25" ht="12" customHeight="1">
      <c r="B35" s="284"/>
      <c r="G35" s="201"/>
      <c r="H35" s="285"/>
      <c r="I35" s="1825"/>
      <c r="J35" s="1826"/>
      <c r="K35" s="1826"/>
      <c r="L35" s="1826"/>
      <c r="M35" s="1826"/>
      <c r="N35" s="1826"/>
      <c r="O35" s="1826"/>
      <c r="P35" s="1827"/>
      <c r="Q35" s="1894"/>
      <c r="R35" s="1895"/>
      <c r="S35" s="1895"/>
      <c r="T35" s="1895"/>
      <c r="U35" s="1895"/>
      <c r="V35" s="1895"/>
      <c r="W35" s="1896"/>
      <c r="Y35" s="201"/>
    </row>
    <row r="36" spans="2:25" ht="12" customHeight="1">
      <c r="B36" s="284"/>
      <c r="G36" s="201"/>
      <c r="H36" s="285"/>
      <c r="I36" s="1891"/>
      <c r="J36" s="1892"/>
      <c r="K36" s="1892"/>
      <c r="L36" s="1892"/>
      <c r="M36" s="1892"/>
      <c r="N36" s="1892"/>
      <c r="O36" s="1892"/>
      <c r="P36" s="1893"/>
      <c r="Q36" s="1897"/>
      <c r="R36" s="1898"/>
      <c r="S36" s="1898"/>
      <c r="T36" s="1898"/>
      <c r="U36" s="1898"/>
      <c r="V36" s="1898"/>
      <c r="W36" s="1899"/>
      <c r="Y36" s="201"/>
    </row>
    <row r="37" spans="2:25" ht="12" customHeight="1">
      <c r="B37" s="284"/>
      <c r="G37" s="201"/>
      <c r="H37" s="285"/>
      <c r="I37" s="1776"/>
      <c r="J37" s="1776"/>
      <c r="K37" s="1776"/>
      <c r="L37" s="1776"/>
      <c r="M37" s="1776"/>
      <c r="N37" s="1776"/>
      <c r="O37" s="1776"/>
      <c r="P37" s="1776"/>
      <c r="Q37" s="1894"/>
      <c r="R37" s="1895"/>
      <c r="S37" s="1895"/>
      <c r="T37" s="1895"/>
      <c r="U37" s="1895"/>
      <c r="V37" s="1895"/>
      <c r="W37" s="1896"/>
      <c r="Y37" s="201"/>
    </row>
    <row r="38" spans="2:25" s="206" customFormat="1" ht="12" customHeight="1">
      <c r="B38" s="284"/>
      <c r="C38" s="111"/>
      <c r="D38" s="111"/>
      <c r="E38" s="111"/>
      <c r="F38" s="111"/>
      <c r="G38" s="201"/>
      <c r="H38" s="362"/>
      <c r="I38" s="1776"/>
      <c r="J38" s="1776"/>
      <c r="K38" s="1776"/>
      <c r="L38" s="1776"/>
      <c r="M38" s="1776"/>
      <c r="N38" s="1776"/>
      <c r="O38" s="1776"/>
      <c r="P38" s="1776"/>
      <c r="Q38" s="1897"/>
      <c r="R38" s="1898"/>
      <c r="S38" s="1898"/>
      <c r="T38" s="1898"/>
      <c r="U38" s="1898"/>
      <c r="V38" s="1898"/>
      <c r="W38" s="1899"/>
      <c r="Y38" s="363"/>
    </row>
    <row r="39" spans="2:25" ht="15" customHeight="1">
      <c r="B39" s="284"/>
      <c r="G39" s="201"/>
      <c r="H39" s="285"/>
      <c r="I39" s="127"/>
      <c r="J39" s="127"/>
      <c r="K39" s="127"/>
      <c r="L39" s="127"/>
      <c r="M39" s="127"/>
      <c r="N39" s="127"/>
      <c r="O39" s="127"/>
      <c r="P39" s="127"/>
      <c r="Q39" s="127"/>
      <c r="R39" s="127"/>
      <c r="S39" s="127"/>
      <c r="T39" s="127"/>
      <c r="U39" s="127"/>
      <c r="Y39" s="124"/>
    </row>
    <row r="40" spans="2:25" ht="20.25" customHeight="1">
      <c r="B40" s="284"/>
      <c r="G40" s="201"/>
      <c r="H40" s="162" t="s">
        <v>1069</v>
      </c>
      <c r="I40" s="127"/>
      <c r="J40" s="127"/>
      <c r="K40" s="127"/>
      <c r="L40" s="127"/>
      <c r="M40" s="127"/>
      <c r="N40" s="127"/>
      <c r="O40" s="127"/>
      <c r="P40" s="127"/>
      <c r="Q40" s="127"/>
      <c r="R40" s="127"/>
      <c r="S40" s="127"/>
      <c r="T40" s="127"/>
      <c r="U40" s="127"/>
      <c r="Y40" s="124"/>
    </row>
    <row r="41" spans="2:25" ht="9.75" customHeight="1">
      <c r="B41" s="284"/>
      <c r="G41" s="201"/>
      <c r="H41" s="162"/>
      <c r="I41" s="127"/>
      <c r="J41" s="127"/>
      <c r="K41" s="127"/>
      <c r="L41" s="127"/>
      <c r="M41" s="127"/>
      <c r="N41" s="127"/>
      <c r="O41" s="127"/>
      <c r="P41" s="127"/>
      <c r="Q41" s="127"/>
      <c r="R41" s="127"/>
      <c r="S41" s="127"/>
      <c r="T41" s="127"/>
      <c r="U41" s="127"/>
      <c r="Y41" s="124"/>
    </row>
    <row r="42" spans="2:25" ht="22.5" customHeight="1">
      <c r="B42" s="284"/>
      <c r="G42" s="201"/>
      <c r="H42" s="285"/>
      <c r="I42" s="1885" t="s">
        <v>1259</v>
      </c>
      <c r="J42" s="1886"/>
      <c r="K42" s="1886"/>
      <c r="L42" s="1886"/>
      <c r="M42" s="1886"/>
      <c r="N42" s="1886"/>
      <c r="O42" s="1886"/>
      <c r="P42" s="1886"/>
      <c r="Q42" s="1886"/>
      <c r="R42" s="1887"/>
      <c r="S42" s="1851" t="s">
        <v>133</v>
      </c>
      <c r="T42" s="1851"/>
      <c r="U42" s="1851"/>
      <c r="Y42" s="201"/>
    </row>
    <row r="43" spans="2:25" ht="22.5" customHeight="1">
      <c r="B43" s="284"/>
      <c r="G43" s="201"/>
      <c r="H43" s="285"/>
      <c r="I43" s="1888"/>
      <c r="J43" s="1889"/>
      <c r="K43" s="1889"/>
      <c r="L43" s="1889"/>
      <c r="M43" s="1889"/>
      <c r="N43" s="1889"/>
      <c r="O43" s="1889"/>
      <c r="P43" s="1889"/>
      <c r="Q43" s="1889"/>
      <c r="R43" s="1890"/>
      <c r="S43" s="1851"/>
      <c r="T43" s="1851"/>
      <c r="U43" s="1851"/>
      <c r="Y43" s="201"/>
    </row>
    <row r="44" spans="2:25" ht="11.25" customHeight="1">
      <c r="B44" s="284"/>
      <c r="G44" s="201"/>
      <c r="H44" s="162"/>
      <c r="I44" s="127"/>
      <c r="J44" s="127"/>
      <c r="K44" s="127"/>
      <c r="L44" s="127"/>
      <c r="M44" s="127"/>
      <c r="N44" s="127"/>
      <c r="O44" s="127"/>
      <c r="P44" s="127"/>
      <c r="Q44" s="127"/>
      <c r="R44" s="127"/>
      <c r="S44" s="127"/>
      <c r="T44" s="127"/>
      <c r="U44" s="127"/>
      <c r="Y44" s="124"/>
    </row>
    <row r="45" spans="2:25" ht="27.75" customHeight="1">
      <c r="B45" s="284"/>
      <c r="G45" s="201"/>
      <c r="H45" s="285"/>
      <c r="I45" s="1885" t="s">
        <v>1260</v>
      </c>
      <c r="J45" s="1886"/>
      <c r="K45" s="1886"/>
      <c r="L45" s="1886"/>
      <c r="M45" s="1886"/>
      <c r="N45" s="1886"/>
      <c r="O45" s="1886"/>
      <c r="P45" s="1886"/>
      <c r="Q45" s="1886"/>
      <c r="R45" s="1887"/>
      <c r="S45" s="1851" t="s">
        <v>133</v>
      </c>
      <c r="T45" s="1851"/>
      <c r="U45" s="1851"/>
      <c r="V45" s="1768" t="s">
        <v>462</v>
      </c>
      <c r="W45" s="1881" t="s">
        <v>1070</v>
      </c>
      <c r="X45" s="1881"/>
      <c r="Y45" s="1882"/>
    </row>
    <row r="46" spans="2:25" ht="21.75" customHeight="1">
      <c r="B46" s="284"/>
      <c r="G46" s="201"/>
      <c r="H46" s="285"/>
      <c r="I46" s="1888"/>
      <c r="J46" s="1889"/>
      <c r="K46" s="1889"/>
      <c r="L46" s="1889"/>
      <c r="M46" s="1889"/>
      <c r="N46" s="1889"/>
      <c r="O46" s="1889"/>
      <c r="P46" s="1889"/>
      <c r="Q46" s="1889"/>
      <c r="R46" s="1890"/>
      <c r="S46" s="1851"/>
      <c r="T46" s="1851"/>
      <c r="U46" s="1851"/>
      <c r="V46" s="1768"/>
      <c r="W46" s="1881"/>
      <c r="X46" s="1881"/>
      <c r="Y46" s="1882"/>
    </row>
    <row r="47" spans="2:25" ht="21.75" customHeight="1">
      <c r="B47" s="284"/>
      <c r="G47" s="201"/>
      <c r="H47" s="285"/>
      <c r="I47" s="128"/>
      <c r="J47" s="128"/>
      <c r="K47" s="128"/>
      <c r="L47" s="128"/>
      <c r="M47" s="128"/>
      <c r="N47" s="128"/>
      <c r="O47" s="128"/>
      <c r="P47" s="128"/>
      <c r="Q47" s="128"/>
      <c r="R47" s="128"/>
      <c r="S47" s="106"/>
      <c r="T47" s="106"/>
      <c r="U47" s="106"/>
      <c r="V47" s="158"/>
      <c r="W47" s="1881" t="s">
        <v>1225</v>
      </c>
      <c r="X47" s="1881"/>
      <c r="Y47" s="1882"/>
    </row>
    <row r="48" spans="2:25" ht="21.75" customHeight="1">
      <c r="B48" s="284"/>
      <c r="G48" s="201"/>
      <c r="H48" s="285"/>
      <c r="I48" s="1885" t="s">
        <v>1261</v>
      </c>
      <c r="J48" s="1886"/>
      <c r="K48" s="1886"/>
      <c r="L48" s="1886"/>
      <c r="M48" s="1886"/>
      <c r="N48" s="1886"/>
      <c r="O48" s="1886"/>
      <c r="P48" s="1886"/>
      <c r="Q48" s="1886"/>
      <c r="R48" s="1887"/>
      <c r="S48" s="1851" t="s">
        <v>133</v>
      </c>
      <c r="T48" s="1851"/>
      <c r="U48" s="1851"/>
      <c r="V48" s="158"/>
      <c r="W48" s="1881"/>
      <c r="X48" s="1881"/>
      <c r="Y48" s="1882"/>
    </row>
    <row r="49" spans="2:25" ht="21.75" customHeight="1">
      <c r="B49" s="284"/>
      <c r="G49" s="201"/>
      <c r="H49" s="285"/>
      <c r="I49" s="1888"/>
      <c r="J49" s="1889"/>
      <c r="K49" s="1889"/>
      <c r="L49" s="1889"/>
      <c r="M49" s="1889"/>
      <c r="N49" s="1889"/>
      <c r="O49" s="1889"/>
      <c r="P49" s="1889"/>
      <c r="Q49" s="1889"/>
      <c r="R49" s="1890"/>
      <c r="S49" s="1851"/>
      <c r="T49" s="1851"/>
      <c r="U49" s="1851"/>
      <c r="V49" s="158"/>
      <c r="W49" s="1881"/>
      <c r="X49" s="1881"/>
      <c r="Y49" s="1882"/>
    </row>
    <row r="50" spans="2:25" ht="15" customHeight="1">
      <c r="B50" s="284"/>
      <c r="G50" s="201"/>
      <c r="H50" s="285"/>
      <c r="I50" s="127"/>
      <c r="J50" s="127"/>
      <c r="K50" s="127"/>
      <c r="L50" s="127"/>
      <c r="M50" s="127"/>
      <c r="N50" s="127"/>
      <c r="O50" s="127"/>
      <c r="P50" s="127"/>
      <c r="Q50" s="127"/>
      <c r="R50" s="127"/>
      <c r="S50" s="127"/>
      <c r="T50" s="127"/>
      <c r="U50" s="127"/>
      <c r="W50" s="1881"/>
      <c r="X50" s="1881"/>
      <c r="Y50" s="1882"/>
    </row>
    <row r="51" spans="2:25" ht="15" customHeight="1">
      <c r="B51" s="202"/>
      <c r="C51" s="165"/>
      <c r="D51" s="165"/>
      <c r="E51" s="165"/>
      <c r="F51" s="165"/>
      <c r="G51" s="203"/>
      <c r="H51" s="207"/>
      <c r="I51" s="165"/>
      <c r="J51" s="165"/>
      <c r="K51" s="165"/>
      <c r="L51" s="165"/>
      <c r="M51" s="165"/>
      <c r="N51" s="165"/>
      <c r="O51" s="165"/>
      <c r="P51" s="165"/>
      <c r="Q51" s="165"/>
      <c r="R51" s="165"/>
      <c r="S51" s="165"/>
      <c r="T51" s="165"/>
      <c r="U51" s="165"/>
      <c r="V51" s="165"/>
      <c r="W51" s="1883"/>
      <c r="X51" s="1883"/>
      <c r="Y51" s="1884"/>
    </row>
    <row r="52" spans="2:25" ht="15" customHeight="1">
      <c r="Y52" s="134"/>
    </row>
    <row r="53" spans="2:25">
      <c r="B53" s="215" t="s">
        <v>1293</v>
      </c>
      <c r="D53" s="297"/>
      <c r="E53" s="297"/>
      <c r="F53" s="297"/>
      <c r="G53" s="297"/>
      <c r="H53" s="297"/>
      <c r="I53" s="297"/>
      <c r="J53" s="297"/>
      <c r="K53" s="297"/>
      <c r="L53" s="297"/>
      <c r="M53" s="297"/>
      <c r="N53" s="297"/>
      <c r="O53" s="297"/>
      <c r="P53" s="297"/>
      <c r="Q53" s="297"/>
      <c r="R53" s="297"/>
      <c r="S53" s="297"/>
      <c r="T53" s="297"/>
      <c r="U53" s="297"/>
      <c r="V53" s="297"/>
      <c r="W53" s="297"/>
      <c r="X53" s="297"/>
      <c r="Y53" s="297"/>
    </row>
    <row r="54" spans="2:25">
      <c r="B54" s="215" t="s">
        <v>1258</v>
      </c>
      <c r="D54" s="297"/>
      <c r="E54" s="297"/>
      <c r="F54" s="297"/>
      <c r="G54" s="297"/>
      <c r="H54" s="297"/>
      <c r="I54" s="297"/>
      <c r="J54" s="297"/>
      <c r="K54" s="297"/>
      <c r="L54" s="297"/>
      <c r="M54" s="297"/>
      <c r="N54" s="297"/>
      <c r="O54" s="297"/>
      <c r="P54" s="297"/>
      <c r="Q54" s="297"/>
      <c r="R54" s="297"/>
      <c r="S54" s="297"/>
      <c r="T54" s="297"/>
      <c r="U54" s="297"/>
      <c r="V54" s="297"/>
      <c r="W54" s="297"/>
      <c r="X54" s="297"/>
      <c r="Y54" s="297"/>
    </row>
    <row r="55" spans="2:25">
      <c r="B55" s="215"/>
      <c r="D55" s="296"/>
      <c r="E55" s="296"/>
      <c r="F55" s="296"/>
      <c r="G55" s="296"/>
      <c r="H55" s="296"/>
      <c r="I55" s="296"/>
      <c r="J55" s="296"/>
      <c r="K55" s="296"/>
      <c r="L55" s="296"/>
      <c r="M55" s="296"/>
      <c r="N55" s="296"/>
      <c r="O55" s="296"/>
      <c r="P55" s="296"/>
      <c r="Q55" s="296"/>
      <c r="R55" s="296"/>
      <c r="S55" s="296"/>
      <c r="T55" s="296"/>
      <c r="U55" s="296"/>
      <c r="V55" s="296"/>
      <c r="W55" s="296"/>
      <c r="X55" s="296"/>
      <c r="Y55" s="296"/>
    </row>
  </sheetData>
  <mergeCells count="27">
    <mergeCell ref="B4:Y4"/>
    <mergeCell ref="C21:G21"/>
    <mergeCell ref="I23:P24"/>
    <mergeCell ref="Q23:W24"/>
    <mergeCell ref="I25:P26"/>
    <mergeCell ref="Q25:W26"/>
    <mergeCell ref="I27:P28"/>
    <mergeCell ref="Q27:W28"/>
    <mergeCell ref="I29:P30"/>
    <mergeCell ref="Q29:W30"/>
    <mergeCell ref="I31:P32"/>
    <mergeCell ref="Q31:W32"/>
    <mergeCell ref="I33:P34"/>
    <mergeCell ref="Q33:W34"/>
    <mergeCell ref="I35:P36"/>
    <mergeCell ref="Q35:W36"/>
    <mergeCell ref="I37:P38"/>
    <mergeCell ref="Q37:W38"/>
    <mergeCell ref="W47:Y51"/>
    <mergeCell ref="I48:R49"/>
    <mergeCell ref="S48:U49"/>
    <mergeCell ref="I42:R43"/>
    <mergeCell ref="S42:U43"/>
    <mergeCell ref="I45:R46"/>
    <mergeCell ref="S45:U46"/>
    <mergeCell ref="V45:V46"/>
    <mergeCell ref="W45:Y46"/>
  </mergeCells>
  <phoneticPr fontId="4"/>
  <pageMargins left="0.59055118110236227" right="0" top="0.78740157480314965" bottom="0" header="0.51181102362204722" footer="0.51181102362204722"/>
  <pageSetup paperSize="9" scale="91" fitToHeight="0" orientation="portrait" r:id="rId1"/>
  <headerFooter differentFirst="1" alignWithMargins="0">
    <oddFooter>&amp;C&amp;"HGSｺﾞｼｯｸM,ﾒﾃﾞｨｳﾑ"&amp;16 1－&amp;P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AC79"/>
  <sheetViews>
    <sheetView view="pageBreakPreview" zoomScale="70" zoomScaleNormal="100" zoomScaleSheetLayoutView="70" workbookViewId="0">
      <selection activeCell="B1" sqref="B1"/>
    </sheetView>
  </sheetViews>
  <sheetFormatPr defaultColWidth="3.44140625" defaultRowHeight="13.2"/>
  <cols>
    <col min="1" max="1" width="1.21875" style="111" customWidth="1"/>
    <col min="2" max="2" width="3.109375" style="137" customWidth="1"/>
    <col min="3" max="29" width="3.109375" style="111" customWidth="1"/>
    <col min="30" max="30" width="1.21875" style="111" customWidth="1"/>
    <col min="31" max="16384" width="3.44140625" style="111"/>
  </cols>
  <sheetData>
    <row r="1" spans="2:29" s="105" customFormat="1"/>
    <row r="2" spans="2:29" s="105" customFormat="1">
      <c r="B2" s="105" t="s">
        <v>1156</v>
      </c>
    </row>
    <row r="3" spans="2:29" s="105" customFormat="1">
      <c r="W3" s="106" t="s">
        <v>1011</v>
      </c>
      <c r="X3" s="106"/>
      <c r="Y3" s="106" t="s">
        <v>52</v>
      </c>
      <c r="Z3" s="106"/>
      <c r="AA3" s="106" t="s">
        <v>1010</v>
      </c>
      <c r="AB3" s="106"/>
      <c r="AC3" s="106" t="s">
        <v>297</v>
      </c>
    </row>
    <row r="4" spans="2:29" s="105" customFormat="1">
      <c r="AC4" s="106"/>
    </row>
    <row r="5" spans="2:29" s="105" customFormat="1">
      <c r="B5" s="1769" t="s">
        <v>1008</v>
      </c>
      <c r="C5" s="1769"/>
      <c r="D5" s="1769"/>
      <c r="E5" s="1769"/>
      <c r="F5" s="1769"/>
      <c r="G5" s="1769"/>
      <c r="H5" s="1769"/>
      <c r="I5" s="1769"/>
      <c r="J5" s="1769"/>
      <c r="K5" s="1769"/>
      <c r="L5" s="1769"/>
      <c r="M5" s="1769"/>
      <c r="N5" s="1769"/>
      <c r="O5" s="1769"/>
      <c r="P5" s="1769"/>
      <c r="Q5" s="1769"/>
      <c r="R5" s="1769"/>
      <c r="S5" s="1769"/>
      <c r="T5" s="1769"/>
      <c r="U5" s="1769"/>
      <c r="V5" s="1769"/>
      <c r="W5" s="1769"/>
      <c r="X5" s="1769"/>
      <c r="Y5" s="1769"/>
      <c r="Z5" s="1769"/>
      <c r="AA5" s="1769"/>
      <c r="AB5" s="1769"/>
      <c r="AC5" s="1769"/>
    </row>
    <row r="6" spans="2:29" s="105" customFormat="1">
      <c r="B6" s="1769" t="s">
        <v>1295</v>
      </c>
      <c r="C6" s="1769"/>
      <c r="D6" s="1769"/>
      <c r="E6" s="1769"/>
      <c r="F6" s="1769"/>
      <c r="G6" s="1769"/>
      <c r="H6" s="1769"/>
      <c r="I6" s="1769"/>
      <c r="J6" s="1769"/>
      <c r="K6" s="1769"/>
      <c r="L6" s="1769"/>
      <c r="M6" s="1769"/>
      <c r="N6" s="1769"/>
      <c r="O6" s="1769"/>
      <c r="P6" s="1769"/>
      <c r="Q6" s="1769"/>
      <c r="R6" s="1769"/>
      <c r="S6" s="1769"/>
      <c r="T6" s="1769"/>
      <c r="U6" s="1769"/>
      <c r="V6" s="1769"/>
      <c r="W6" s="1769"/>
      <c r="X6" s="1769"/>
      <c r="Y6" s="1769"/>
      <c r="Z6" s="1769"/>
      <c r="AA6" s="1769"/>
      <c r="AB6" s="1769"/>
      <c r="AC6" s="1769"/>
    </row>
    <row r="7" spans="2:29" s="105" customFormat="1"/>
    <row r="8" spans="2:29" s="105" customFormat="1" ht="21" customHeight="1">
      <c r="B8" s="1814" t="s">
        <v>276</v>
      </c>
      <c r="C8" s="1814"/>
      <c r="D8" s="1814"/>
      <c r="E8" s="1814"/>
      <c r="F8" s="1773"/>
      <c r="G8" s="1942"/>
      <c r="H8" s="1943"/>
      <c r="I8" s="1943"/>
      <c r="J8" s="1943"/>
      <c r="K8" s="1943"/>
      <c r="L8" s="1943"/>
      <c r="M8" s="1943"/>
      <c r="N8" s="1943"/>
      <c r="O8" s="1943"/>
      <c r="P8" s="1943"/>
      <c r="Q8" s="1943"/>
      <c r="R8" s="1943"/>
      <c r="S8" s="1943"/>
      <c r="T8" s="1943"/>
      <c r="U8" s="1943"/>
      <c r="V8" s="1943"/>
      <c r="W8" s="1943"/>
      <c r="X8" s="1943"/>
      <c r="Y8" s="1943"/>
      <c r="Z8" s="1943"/>
      <c r="AA8" s="1943"/>
      <c r="AB8" s="1943"/>
      <c r="AC8" s="1944"/>
    </row>
    <row r="9" spans="2:29" ht="21" customHeight="1">
      <c r="B9" s="1773" t="s">
        <v>277</v>
      </c>
      <c r="C9" s="1774"/>
      <c r="D9" s="1774"/>
      <c r="E9" s="1774"/>
      <c r="F9" s="1774"/>
      <c r="G9" s="1909" t="s">
        <v>1172</v>
      </c>
      <c r="H9" s="1909"/>
      <c r="I9" s="1909"/>
      <c r="J9" s="1909"/>
      <c r="K9" s="1909"/>
      <c r="L9" s="1909"/>
      <c r="M9" s="1909"/>
      <c r="N9" s="1909"/>
      <c r="O9" s="1909"/>
      <c r="P9" s="1909"/>
      <c r="Q9" s="1909"/>
      <c r="R9" s="1909"/>
      <c r="S9" s="1909"/>
      <c r="T9" s="1909"/>
      <c r="U9" s="1909"/>
      <c r="V9" s="1909"/>
      <c r="W9" s="1910"/>
      <c r="X9" s="367"/>
      <c r="Y9" s="367"/>
      <c r="Z9" s="367"/>
      <c r="AA9" s="367"/>
      <c r="AB9" s="367"/>
      <c r="AC9" s="368"/>
    </row>
    <row r="10" spans="2:29" ht="15" customHeight="1">
      <c r="B10" s="1914" t="s">
        <v>1009</v>
      </c>
      <c r="C10" s="1915"/>
      <c r="D10" s="1915"/>
      <c r="E10" s="1915"/>
      <c r="F10" s="1916"/>
      <c r="G10" s="1948" t="s">
        <v>1296</v>
      </c>
      <c r="H10" s="1949"/>
      <c r="I10" s="1949"/>
      <c r="J10" s="1949"/>
      <c r="K10" s="1949"/>
      <c r="L10" s="1949"/>
      <c r="M10" s="1949"/>
      <c r="N10" s="1949"/>
      <c r="O10" s="1949"/>
      <c r="P10" s="1949"/>
      <c r="Q10" s="1949"/>
      <c r="R10" s="1949"/>
      <c r="S10" s="1949"/>
      <c r="T10" s="1949"/>
      <c r="U10" s="1949"/>
      <c r="V10" s="1949"/>
      <c r="W10" s="1949"/>
      <c r="X10" s="1949"/>
      <c r="Y10" s="1949"/>
      <c r="Z10" s="1949"/>
      <c r="AA10" s="1949"/>
      <c r="AB10" s="1949"/>
      <c r="AC10" s="1950"/>
    </row>
    <row r="11" spans="2:29" ht="15" customHeight="1">
      <c r="B11" s="1917"/>
      <c r="C11" s="1918"/>
      <c r="D11" s="1918"/>
      <c r="E11" s="1918"/>
      <c r="F11" s="1919"/>
      <c r="G11" s="1911" t="s">
        <v>1297</v>
      </c>
      <c r="H11" s="1912"/>
      <c r="I11" s="1912"/>
      <c r="J11" s="1912"/>
      <c r="K11" s="1912"/>
      <c r="L11" s="1912"/>
      <c r="M11" s="1912"/>
      <c r="N11" s="1912"/>
      <c r="O11" s="1912"/>
      <c r="P11" s="1912"/>
      <c r="Q11" s="1912"/>
      <c r="R11" s="1912"/>
      <c r="S11" s="1912"/>
      <c r="T11" s="1912"/>
      <c r="U11" s="1912"/>
      <c r="V11" s="1912"/>
      <c r="W11" s="1912"/>
      <c r="X11" s="1912"/>
      <c r="Y11" s="1912"/>
      <c r="Z11" s="1912"/>
      <c r="AA11" s="1912"/>
      <c r="AB11" s="1912"/>
      <c r="AC11" s="1913"/>
    </row>
    <row r="12" spans="2:29" ht="15" customHeight="1">
      <c r="B12" s="1914" t="s">
        <v>1012</v>
      </c>
      <c r="C12" s="1915"/>
      <c r="D12" s="1915"/>
      <c r="E12" s="1915"/>
      <c r="F12" s="1916"/>
      <c r="G12" s="1920" t="s">
        <v>1298</v>
      </c>
      <c r="H12" s="1921"/>
      <c r="I12" s="1921"/>
      <c r="J12" s="1921"/>
      <c r="K12" s="1921"/>
      <c r="L12" s="1921"/>
      <c r="M12" s="1921"/>
      <c r="N12" s="1921"/>
      <c r="O12" s="1921"/>
      <c r="P12" s="1921"/>
      <c r="Q12" s="1921"/>
      <c r="R12" s="1921"/>
      <c r="S12" s="1921"/>
      <c r="T12" s="1921"/>
      <c r="U12" s="1921"/>
      <c r="V12" s="1921"/>
      <c r="W12" s="1921"/>
      <c r="X12" s="1921"/>
      <c r="Y12" s="1921"/>
      <c r="Z12" s="1921"/>
      <c r="AA12" s="1921"/>
      <c r="AB12" s="1921"/>
      <c r="AC12" s="1922"/>
    </row>
    <row r="13" spans="2:29" ht="15" customHeight="1">
      <c r="B13" s="1917"/>
      <c r="C13" s="1918"/>
      <c r="D13" s="1918"/>
      <c r="E13" s="1918"/>
      <c r="F13" s="1919"/>
      <c r="G13" s="1923" t="s">
        <v>1299</v>
      </c>
      <c r="H13" s="1924"/>
      <c r="I13" s="1924"/>
      <c r="J13" s="1924"/>
      <c r="K13" s="1924"/>
      <c r="L13" s="1924"/>
      <c r="M13" s="1924"/>
      <c r="N13" s="1924"/>
      <c r="O13" s="1924"/>
      <c r="P13" s="1924"/>
      <c r="Q13" s="1924"/>
      <c r="R13" s="1924"/>
      <c r="S13" s="1924"/>
      <c r="T13" s="1924"/>
      <c r="U13" s="1924"/>
      <c r="V13" s="1924"/>
      <c r="W13" s="1924"/>
      <c r="X13" s="1924"/>
      <c r="Y13" s="1924"/>
      <c r="Z13" s="1924"/>
      <c r="AA13" s="1924"/>
      <c r="AB13" s="1924"/>
      <c r="AC13" s="1925"/>
    </row>
    <row r="14" spans="2:29" s="105" customFormat="1" ht="6" customHeight="1"/>
    <row r="15" spans="2:29" s="105" customFormat="1" ht="27" customHeight="1">
      <c r="B15" s="1885" t="s">
        <v>1300</v>
      </c>
      <c r="C15" s="1886"/>
      <c r="D15" s="1886"/>
      <c r="E15" s="1886"/>
      <c r="F15" s="1887"/>
      <c r="G15" s="1926" t="s">
        <v>1177</v>
      </c>
      <c r="H15" s="1927"/>
      <c r="I15" s="1927"/>
      <c r="J15" s="1927"/>
      <c r="K15" s="1927"/>
      <c r="L15" s="1927"/>
      <c r="M15" s="1927"/>
      <c r="N15" s="1927"/>
      <c r="O15" s="1927"/>
      <c r="P15" s="1927"/>
      <c r="Q15" s="1927"/>
      <c r="R15" s="1927"/>
      <c r="S15" s="1927"/>
      <c r="T15" s="1927"/>
      <c r="U15" s="1927"/>
      <c r="V15" s="1927"/>
      <c r="W15" s="1927"/>
      <c r="X15" s="1927"/>
      <c r="Y15" s="1928"/>
      <c r="Z15" s="1825" t="s">
        <v>460</v>
      </c>
      <c r="AA15" s="1826"/>
      <c r="AB15" s="1826"/>
      <c r="AC15" s="1827"/>
    </row>
    <row r="16" spans="2:29" s="105" customFormat="1" ht="27" customHeight="1">
      <c r="B16" s="1907"/>
      <c r="C16" s="1841"/>
      <c r="D16" s="1841"/>
      <c r="E16" s="1841"/>
      <c r="F16" s="1908"/>
      <c r="G16" s="1929" t="s">
        <v>1178</v>
      </c>
      <c r="H16" s="1930"/>
      <c r="I16" s="1930"/>
      <c r="J16" s="1930"/>
      <c r="K16" s="1930"/>
      <c r="L16" s="1930"/>
      <c r="M16" s="1930"/>
      <c r="N16" s="1930"/>
      <c r="O16" s="1930"/>
      <c r="P16" s="1930"/>
      <c r="Q16" s="1930"/>
      <c r="R16" s="1930"/>
      <c r="S16" s="1930"/>
      <c r="T16" s="1930"/>
      <c r="U16" s="1930"/>
      <c r="V16" s="1930"/>
      <c r="W16" s="1930"/>
      <c r="X16" s="1930"/>
      <c r="Y16" s="1931"/>
      <c r="Z16" s="1768" t="s">
        <v>460</v>
      </c>
      <c r="AA16" s="1769"/>
      <c r="AB16" s="1769"/>
      <c r="AC16" s="1770"/>
    </row>
    <row r="17" spans="2:29" s="105" customFormat="1" ht="16.5" customHeight="1">
      <c r="B17" s="1888"/>
      <c r="C17" s="1889"/>
      <c r="D17" s="1889"/>
      <c r="E17" s="1889"/>
      <c r="F17" s="1890"/>
      <c r="G17" s="1955" t="s">
        <v>1171</v>
      </c>
      <c r="H17" s="1956"/>
      <c r="I17" s="1956"/>
      <c r="J17" s="1956"/>
      <c r="K17" s="1956"/>
      <c r="L17" s="1956"/>
      <c r="M17" s="1956"/>
      <c r="N17" s="1956"/>
      <c r="O17" s="1956"/>
      <c r="P17" s="1956"/>
      <c r="Q17" s="1956"/>
      <c r="R17" s="1956"/>
      <c r="S17" s="1956"/>
      <c r="T17" s="1956"/>
      <c r="U17" s="1956"/>
      <c r="V17" s="1956"/>
      <c r="W17" s="1956"/>
      <c r="X17" s="1956"/>
      <c r="Y17" s="1957"/>
      <c r="Z17" s="1904" t="s">
        <v>460</v>
      </c>
      <c r="AA17" s="1905"/>
      <c r="AB17" s="1905"/>
      <c r="AC17" s="1906"/>
    </row>
    <row r="18" spans="2:29" s="105" customFormat="1" ht="6" customHeight="1">
      <c r="B18" s="128"/>
      <c r="C18" s="128"/>
      <c r="D18" s="128"/>
      <c r="E18" s="128"/>
      <c r="F18" s="128"/>
      <c r="G18" s="297"/>
      <c r="H18" s="297"/>
      <c r="I18" s="297"/>
      <c r="J18" s="297"/>
      <c r="K18" s="297"/>
      <c r="L18" s="297"/>
      <c r="M18" s="297"/>
      <c r="N18" s="297"/>
      <c r="O18" s="297"/>
      <c r="P18" s="297"/>
      <c r="Q18" s="297"/>
      <c r="R18" s="297"/>
      <c r="S18" s="297"/>
      <c r="T18" s="297"/>
      <c r="U18" s="297"/>
      <c r="V18" s="297"/>
      <c r="W18" s="297"/>
      <c r="X18" s="297"/>
      <c r="Y18" s="297"/>
      <c r="Z18" s="364"/>
      <c r="AA18" s="364"/>
      <c r="AB18" s="364"/>
      <c r="AC18" s="364"/>
    </row>
    <row r="19" spans="2:29" s="105" customFormat="1">
      <c r="B19" s="105" t="s">
        <v>1173</v>
      </c>
      <c r="C19" s="128"/>
      <c r="D19" s="128"/>
      <c r="E19" s="128"/>
      <c r="F19" s="128"/>
      <c r="G19" s="297"/>
      <c r="H19" s="297"/>
      <c r="I19" s="297"/>
      <c r="J19" s="297"/>
      <c r="K19" s="297"/>
      <c r="L19" s="297"/>
      <c r="M19" s="297"/>
      <c r="N19" s="297"/>
      <c r="O19" s="297"/>
      <c r="P19" s="297"/>
      <c r="Q19" s="297"/>
      <c r="R19" s="297"/>
      <c r="S19" s="297"/>
      <c r="T19" s="297"/>
      <c r="U19" s="297"/>
      <c r="V19" s="297"/>
      <c r="W19" s="297"/>
      <c r="X19" s="297"/>
      <c r="Y19" s="297"/>
      <c r="Z19" s="364"/>
      <c r="AA19" s="364"/>
      <c r="AB19" s="364"/>
      <c r="AC19" s="364"/>
    </row>
    <row r="20" spans="2:29" s="105" customFormat="1">
      <c r="B20" s="105" t="s">
        <v>1174</v>
      </c>
      <c r="AB20" s="127"/>
      <c r="AC20" s="127"/>
    </row>
    <row r="21" spans="2:29" s="105" customFormat="1" ht="3.75" customHeight="1"/>
    <row r="22" spans="2:29" s="105" customFormat="1" ht="2.25" customHeight="1">
      <c r="B22" s="1933" t="s">
        <v>1017</v>
      </c>
      <c r="C22" s="1934"/>
      <c r="D22" s="1934"/>
      <c r="E22" s="1934"/>
      <c r="F22" s="1935"/>
      <c r="G22" s="112"/>
      <c r="H22" s="113"/>
      <c r="I22" s="113"/>
      <c r="J22" s="113"/>
      <c r="K22" s="113"/>
      <c r="L22" s="113"/>
      <c r="M22" s="113"/>
      <c r="N22" s="113"/>
      <c r="O22" s="113"/>
      <c r="P22" s="113"/>
      <c r="Q22" s="113"/>
      <c r="R22" s="113"/>
      <c r="S22" s="113"/>
      <c r="T22" s="113"/>
      <c r="U22" s="113"/>
      <c r="V22" s="113"/>
      <c r="W22" s="113"/>
      <c r="X22" s="113"/>
      <c r="Y22" s="113"/>
      <c r="Z22" s="112"/>
      <c r="AA22" s="113"/>
      <c r="AB22" s="148"/>
      <c r="AC22" s="149"/>
    </row>
    <row r="23" spans="2:29" s="105" customFormat="1" ht="13.5" customHeight="1">
      <c r="B23" s="1806"/>
      <c r="C23" s="1807"/>
      <c r="D23" s="1807"/>
      <c r="E23" s="1807"/>
      <c r="F23" s="1808"/>
      <c r="G23" s="117"/>
      <c r="H23" s="105" t="s">
        <v>1015</v>
      </c>
      <c r="Z23" s="117"/>
      <c r="AB23" s="1953"/>
      <c r="AC23" s="1954"/>
    </row>
    <row r="24" spans="2:29" s="105" customFormat="1" ht="15.75" customHeight="1">
      <c r="B24" s="1806"/>
      <c r="C24" s="1807"/>
      <c r="D24" s="1807"/>
      <c r="E24" s="1807"/>
      <c r="F24" s="1808"/>
      <c r="G24" s="117"/>
      <c r="I24" s="159" t="s">
        <v>266</v>
      </c>
      <c r="J24" s="365" t="s">
        <v>1013</v>
      </c>
      <c r="K24" s="107"/>
      <c r="L24" s="107"/>
      <c r="M24" s="107"/>
      <c r="N24" s="107"/>
      <c r="O24" s="107"/>
      <c r="P24" s="107"/>
      <c r="Q24" s="107"/>
      <c r="R24" s="107"/>
      <c r="S24" s="107"/>
      <c r="T24" s="107"/>
      <c r="U24" s="1940"/>
      <c r="V24" s="1941"/>
      <c r="W24" s="150" t="s">
        <v>184</v>
      </c>
      <c r="Z24" s="369"/>
      <c r="AB24" s="1769"/>
      <c r="AC24" s="1770"/>
    </row>
    <row r="25" spans="2:29" s="105" customFormat="1" ht="15.75" customHeight="1">
      <c r="B25" s="1806"/>
      <c r="C25" s="1807"/>
      <c r="D25" s="1807"/>
      <c r="E25" s="1807"/>
      <c r="F25" s="1808"/>
      <c r="G25" s="117"/>
      <c r="I25" s="370" t="s">
        <v>461</v>
      </c>
      <c r="J25" s="365" t="s">
        <v>1014</v>
      </c>
      <c r="K25" s="107"/>
      <c r="L25" s="107"/>
      <c r="M25" s="107"/>
      <c r="N25" s="107"/>
      <c r="O25" s="107"/>
      <c r="P25" s="107"/>
      <c r="Q25" s="107"/>
      <c r="R25" s="107"/>
      <c r="S25" s="107"/>
      <c r="T25" s="107"/>
      <c r="U25" s="1940"/>
      <c r="V25" s="1941"/>
      <c r="W25" s="150" t="s">
        <v>184</v>
      </c>
      <c r="Y25" s="371"/>
      <c r="Z25" s="1768" t="s">
        <v>460</v>
      </c>
      <c r="AA25" s="1769"/>
      <c r="AB25" s="1769"/>
      <c r="AC25" s="1770"/>
    </row>
    <row r="26" spans="2:29" s="105" customFormat="1">
      <c r="B26" s="1806"/>
      <c r="C26" s="1807"/>
      <c r="D26" s="1807"/>
      <c r="E26" s="1807"/>
      <c r="F26" s="1808"/>
      <c r="G26" s="117"/>
      <c r="H26" s="105" t="s">
        <v>305</v>
      </c>
      <c r="Z26" s="117"/>
      <c r="AB26" s="127"/>
      <c r="AC26" s="163"/>
    </row>
    <row r="27" spans="2:29" s="105" customFormat="1">
      <c r="B27" s="1806"/>
      <c r="C27" s="1807"/>
      <c r="D27" s="1807"/>
      <c r="E27" s="1807"/>
      <c r="F27" s="1808"/>
      <c r="G27" s="117"/>
      <c r="H27" s="105" t="s">
        <v>1019</v>
      </c>
      <c r="T27" s="372"/>
      <c r="U27" s="372"/>
      <c r="Z27" s="117"/>
      <c r="AB27" s="127"/>
      <c r="AC27" s="163"/>
    </row>
    <row r="28" spans="2:29" s="105" customFormat="1" ht="29.25" customHeight="1">
      <c r="B28" s="1806"/>
      <c r="C28" s="1807"/>
      <c r="D28" s="1807"/>
      <c r="E28" s="1807"/>
      <c r="F28" s="1808"/>
      <c r="G28" s="117"/>
      <c r="I28" s="159" t="s">
        <v>481</v>
      </c>
      <c r="J28" s="1939" t="s">
        <v>1036</v>
      </c>
      <c r="K28" s="1939"/>
      <c r="L28" s="1939"/>
      <c r="M28" s="1939"/>
      <c r="N28" s="1939"/>
      <c r="O28" s="1939"/>
      <c r="P28" s="1939"/>
      <c r="Q28" s="1939"/>
      <c r="R28" s="1939"/>
      <c r="S28" s="1939"/>
      <c r="T28" s="1939"/>
      <c r="U28" s="1940"/>
      <c r="V28" s="1941"/>
      <c r="W28" s="150" t="s">
        <v>184</v>
      </c>
      <c r="Y28" s="371"/>
      <c r="Z28" s="1768" t="s">
        <v>460</v>
      </c>
      <c r="AA28" s="1769"/>
      <c r="AB28" s="1769"/>
      <c r="AC28" s="1770"/>
    </row>
    <row r="29" spans="2:29" s="105" customFormat="1" ht="2.25" customHeight="1">
      <c r="B29" s="1936"/>
      <c r="C29" s="1937"/>
      <c r="D29" s="1937"/>
      <c r="E29" s="1937"/>
      <c r="F29" s="1938"/>
      <c r="G29" s="120"/>
      <c r="H29" s="121"/>
      <c r="I29" s="121"/>
      <c r="J29" s="121"/>
      <c r="K29" s="121"/>
      <c r="L29" s="121"/>
      <c r="M29" s="121"/>
      <c r="N29" s="121"/>
      <c r="O29" s="121"/>
      <c r="P29" s="121"/>
      <c r="Q29" s="121"/>
      <c r="R29" s="121"/>
      <c r="S29" s="121"/>
      <c r="T29" s="373"/>
      <c r="U29" s="373"/>
      <c r="V29" s="121"/>
      <c r="W29" s="121"/>
      <c r="X29" s="121"/>
      <c r="Y29" s="121"/>
      <c r="Z29" s="120"/>
      <c r="AA29" s="121"/>
      <c r="AB29" s="154"/>
      <c r="AC29" s="374"/>
    </row>
    <row r="30" spans="2:29" s="105" customFormat="1" ht="6" customHeight="1">
      <c r="B30" s="138"/>
      <c r="C30" s="138"/>
      <c r="D30" s="138"/>
      <c r="E30" s="138"/>
      <c r="F30" s="138"/>
      <c r="T30" s="372"/>
      <c r="U30" s="372"/>
    </row>
    <row r="31" spans="2:29" s="105" customFormat="1">
      <c r="B31" s="105" t="s">
        <v>1175</v>
      </c>
      <c r="C31" s="138"/>
      <c r="D31" s="138"/>
      <c r="E31" s="138"/>
      <c r="F31" s="138"/>
      <c r="T31" s="372"/>
      <c r="U31" s="372"/>
    </row>
    <row r="32" spans="2:29" s="105" customFormat="1" ht="4.5" customHeight="1">
      <c r="B32" s="138"/>
      <c r="C32" s="138"/>
      <c r="D32" s="138"/>
      <c r="E32" s="138"/>
      <c r="F32" s="138"/>
      <c r="T32" s="372"/>
      <c r="U32" s="372"/>
    </row>
    <row r="33" spans="2:29" s="105" customFormat="1" ht="2.25" customHeight="1">
      <c r="B33" s="1933" t="s">
        <v>1017</v>
      </c>
      <c r="C33" s="1934"/>
      <c r="D33" s="1934"/>
      <c r="E33" s="1934"/>
      <c r="F33" s="1935"/>
      <c r="G33" s="112"/>
      <c r="H33" s="113"/>
      <c r="I33" s="113"/>
      <c r="J33" s="113"/>
      <c r="K33" s="113"/>
      <c r="L33" s="113"/>
      <c r="M33" s="113"/>
      <c r="N33" s="113"/>
      <c r="O33" s="113"/>
      <c r="P33" s="113"/>
      <c r="Q33" s="113"/>
      <c r="R33" s="113"/>
      <c r="S33" s="113"/>
      <c r="T33" s="113"/>
      <c r="U33" s="113"/>
      <c r="V33" s="113"/>
      <c r="W33" s="113"/>
      <c r="X33" s="113"/>
      <c r="Y33" s="113"/>
      <c r="Z33" s="112"/>
      <c r="AA33" s="113"/>
      <c r="AB33" s="148"/>
      <c r="AC33" s="149"/>
    </row>
    <row r="34" spans="2:29" s="105" customFormat="1" ht="13.5" customHeight="1">
      <c r="B34" s="1806"/>
      <c r="C34" s="1807"/>
      <c r="D34" s="1807"/>
      <c r="E34" s="1807"/>
      <c r="F34" s="1808"/>
      <c r="G34" s="117"/>
      <c r="H34" s="105" t="s">
        <v>1018</v>
      </c>
      <c r="Z34" s="117"/>
      <c r="AB34" s="1953"/>
      <c r="AC34" s="1954"/>
    </row>
    <row r="35" spans="2:29" s="105" customFormat="1" ht="15.75" customHeight="1">
      <c r="B35" s="1806"/>
      <c r="C35" s="1807"/>
      <c r="D35" s="1807"/>
      <c r="E35" s="1807"/>
      <c r="F35" s="1808"/>
      <c r="G35" s="117"/>
      <c r="I35" s="159" t="s">
        <v>266</v>
      </c>
      <c r="J35" s="366" t="s">
        <v>1013</v>
      </c>
      <c r="K35" s="107"/>
      <c r="L35" s="107"/>
      <c r="M35" s="107"/>
      <c r="N35" s="107"/>
      <c r="O35" s="107"/>
      <c r="P35" s="107"/>
      <c r="Q35" s="107"/>
      <c r="R35" s="107"/>
      <c r="S35" s="107"/>
      <c r="T35" s="107"/>
      <c r="U35" s="1940"/>
      <c r="V35" s="1941"/>
      <c r="W35" s="150" t="s">
        <v>184</v>
      </c>
      <c r="Z35" s="369"/>
      <c r="AB35" s="1769"/>
      <c r="AC35" s="1770"/>
    </row>
    <row r="36" spans="2:29" s="105" customFormat="1" ht="15.75" customHeight="1">
      <c r="B36" s="1806"/>
      <c r="C36" s="1807"/>
      <c r="D36" s="1807"/>
      <c r="E36" s="1807"/>
      <c r="F36" s="1808"/>
      <c r="G36" s="117"/>
      <c r="I36" s="370" t="s">
        <v>461</v>
      </c>
      <c r="J36" s="375" t="s">
        <v>1014</v>
      </c>
      <c r="K36" s="121"/>
      <c r="L36" s="121"/>
      <c r="M36" s="121"/>
      <c r="N36" s="121"/>
      <c r="O36" s="121"/>
      <c r="P36" s="121"/>
      <c r="Q36" s="121"/>
      <c r="R36" s="121"/>
      <c r="S36" s="121"/>
      <c r="T36" s="121"/>
      <c r="U36" s="1940"/>
      <c r="V36" s="1941"/>
      <c r="W36" s="150" t="s">
        <v>184</v>
      </c>
      <c r="Y36" s="371"/>
      <c r="Z36" s="1768" t="s">
        <v>460</v>
      </c>
      <c r="AA36" s="1769"/>
      <c r="AB36" s="1769"/>
      <c r="AC36" s="1770"/>
    </row>
    <row r="37" spans="2:29" s="105" customFormat="1" ht="13.5" customHeight="1">
      <c r="B37" s="1806"/>
      <c r="C37" s="1807"/>
      <c r="D37" s="1807"/>
      <c r="E37" s="1807"/>
      <c r="F37" s="1808"/>
      <c r="G37" s="117"/>
      <c r="H37" s="105" t="s">
        <v>305</v>
      </c>
      <c r="Z37" s="117"/>
      <c r="AB37" s="127"/>
      <c r="AC37" s="163"/>
    </row>
    <row r="38" spans="2:29" s="105" customFormat="1" ht="13.5" customHeight="1">
      <c r="B38" s="1806"/>
      <c r="C38" s="1807"/>
      <c r="D38" s="1807"/>
      <c r="E38" s="1807"/>
      <c r="F38" s="1808"/>
      <c r="G38" s="117"/>
      <c r="H38" s="105" t="s">
        <v>1016</v>
      </c>
      <c r="T38" s="372"/>
      <c r="U38" s="372"/>
      <c r="Z38" s="117"/>
      <c r="AB38" s="127"/>
      <c r="AC38" s="163"/>
    </row>
    <row r="39" spans="2:29" s="105" customFormat="1" ht="30" customHeight="1">
      <c r="B39" s="1806"/>
      <c r="C39" s="1807"/>
      <c r="D39" s="1807"/>
      <c r="E39" s="1807"/>
      <c r="F39" s="1808"/>
      <c r="G39" s="117"/>
      <c r="I39" s="159" t="s">
        <v>481</v>
      </c>
      <c r="J39" s="1939" t="s">
        <v>1025</v>
      </c>
      <c r="K39" s="1939"/>
      <c r="L39" s="1939"/>
      <c r="M39" s="1939"/>
      <c r="N39" s="1939"/>
      <c r="O39" s="1939"/>
      <c r="P39" s="1939"/>
      <c r="Q39" s="1939"/>
      <c r="R39" s="1939"/>
      <c r="S39" s="1939"/>
      <c r="T39" s="1939"/>
      <c r="U39" s="1940"/>
      <c r="V39" s="1941"/>
      <c r="W39" s="150" t="s">
        <v>184</v>
      </c>
      <c r="Y39" s="371"/>
      <c r="Z39" s="1768" t="s">
        <v>460</v>
      </c>
      <c r="AA39" s="1769"/>
      <c r="AB39" s="1769"/>
      <c r="AC39" s="1770"/>
    </row>
    <row r="40" spans="2:29" s="105" customFormat="1" ht="2.25" customHeight="1">
      <c r="B40" s="1936"/>
      <c r="C40" s="1937"/>
      <c r="D40" s="1937"/>
      <c r="E40" s="1937"/>
      <c r="F40" s="1938"/>
      <c r="G40" s="120"/>
      <c r="H40" s="121"/>
      <c r="I40" s="121"/>
      <c r="J40" s="121"/>
      <c r="K40" s="121"/>
      <c r="L40" s="121"/>
      <c r="M40" s="121"/>
      <c r="N40" s="121"/>
      <c r="O40" s="121"/>
      <c r="P40" s="121"/>
      <c r="Q40" s="121"/>
      <c r="R40" s="121"/>
      <c r="S40" s="121"/>
      <c r="T40" s="373"/>
      <c r="U40" s="373"/>
      <c r="V40" s="121"/>
      <c r="W40" s="121"/>
      <c r="X40" s="121"/>
      <c r="Y40" s="121"/>
      <c r="Z40" s="120"/>
      <c r="AA40" s="121"/>
      <c r="AB40" s="154"/>
      <c r="AC40" s="374"/>
    </row>
    <row r="41" spans="2:29" s="105" customFormat="1" ht="6" customHeight="1">
      <c r="B41" s="138"/>
      <c r="C41" s="138"/>
      <c r="D41" s="138"/>
      <c r="E41" s="138"/>
      <c r="F41" s="138"/>
      <c r="T41" s="372"/>
      <c r="U41" s="372"/>
    </row>
    <row r="42" spans="2:29" s="105" customFormat="1" ht="13.5" customHeight="1">
      <c r="B42" s="105" t="s">
        <v>1176</v>
      </c>
      <c r="C42" s="138"/>
      <c r="D42" s="138"/>
      <c r="E42" s="138"/>
      <c r="F42" s="138"/>
      <c r="T42" s="372"/>
      <c r="U42" s="372"/>
    </row>
    <row r="43" spans="2:29" s="105" customFormat="1" ht="13.5" customHeight="1">
      <c r="B43" s="376" t="s">
        <v>1301</v>
      </c>
      <c r="D43" s="138"/>
      <c r="E43" s="138"/>
      <c r="F43" s="138"/>
      <c r="T43" s="372"/>
      <c r="U43" s="372"/>
    </row>
    <row r="44" spans="2:29" s="105" customFormat="1" ht="3" customHeight="1">
      <c r="C44" s="138"/>
      <c r="D44" s="138"/>
      <c r="E44" s="138"/>
      <c r="F44" s="138"/>
      <c r="T44" s="372"/>
      <c r="U44" s="372"/>
    </row>
    <row r="45" spans="2:29" s="105" customFormat="1" ht="3" customHeight="1">
      <c r="B45" s="1933" t="s">
        <v>1017</v>
      </c>
      <c r="C45" s="1934"/>
      <c r="D45" s="1934"/>
      <c r="E45" s="1934"/>
      <c r="F45" s="1935"/>
      <c r="G45" s="112"/>
      <c r="H45" s="113"/>
      <c r="I45" s="113"/>
      <c r="J45" s="113"/>
      <c r="K45" s="113"/>
      <c r="L45" s="113"/>
      <c r="M45" s="113"/>
      <c r="N45" s="113"/>
      <c r="O45" s="113"/>
      <c r="P45" s="113"/>
      <c r="Q45" s="113"/>
      <c r="R45" s="113"/>
      <c r="S45" s="113"/>
      <c r="T45" s="113"/>
      <c r="U45" s="113"/>
      <c r="V45" s="113"/>
      <c r="W45" s="113"/>
      <c r="X45" s="113"/>
      <c r="Y45" s="113"/>
      <c r="Z45" s="112"/>
      <c r="AA45" s="113"/>
      <c r="AB45" s="148"/>
      <c r="AC45" s="149"/>
    </row>
    <row r="46" spans="2:29" s="105" customFormat="1" ht="13.5" customHeight="1">
      <c r="B46" s="1806"/>
      <c r="C46" s="1807"/>
      <c r="D46" s="1807"/>
      <c r="E46" s="1807"/>
      <c r="F46" s="1808"/>
      <c r="G46" s="117"/>
      <c r="H46" s="105" t="s">
        <v>1020</v>
      </c>
      <c r="Z46" s="117"/>
      <c r="AB46" s="1953"/>
      <c r="AC46" s="1954"/>
    </row>
    <row r="47" spans="2:29" s="105" customFormat="1" ht="15.75" customHeight="1">
      <c r="B47" s="1806"/>
      <c r="C47" s="1807"/>
      <c r="D47" s="1807"/>
      <c r="E47" s="1807"/>
      <c r="F47" s="1808"/>
      <c r="G47" s="117"/>
      <c r="I47" s="159" t="s">
        <v>266</v>
      </c>
      <c r="J47" s="366" t="s">
        <v>1013</v>
      </c>
      <c r="K47" s="107"/>
      <c r="L47" s="107"/>
      <c r="M47" s="107"/>
      <c r="N47" s="107"/>
      <c r="O47" s="107"/>
      <c r="P47" s="107"/>
      <c r="Q47" s="107"/>
      <c r="R47" s="107"/>
      <c r="S47" s="107"/>
      <c r="T47" s="107"/>
      <c r="U47" s="1940"/>
      <c r="V47" s="1941"/>
      <c r="W47" s="150" t="s">
        <v>184</v>
      </c>
      <c r="Z47" s="369"/>
      <c r="AB47" s="1769"/>
      <c r="AC47" s="1770"/>
    </row>
    <row r="48" spans="2:29" s="105" customFormat="1" ht="15.75" customHeight="1">
      <c r="B48" s="1806"/>
      <c r="C48" s="1807"/>
      <c r="D48" s="1807"/>
      <c r="E48" s="1807"/>
      <c r="F48" s="1808"/>
      <c r="G48" s="117"/>
      <c r="I48" s="370" t="s">
        <v>461</v>
      </c>
      <c r="J48" s="375" t="s">
        <v>1014</v>
      </c>
      <c r="K48" s="121"/>
      <c r="L48" s="121"/>
      <c r="M48" s="121"/>
      <c r="N48" s="121"/>
      <c r="O48" s="121"/>
      <c r="P48" s="121"/>
      <c r="Q48" s="121"/>
      <c r="R48" s="121"/>
      <c r="S48" s="121"/>
      <c r="T48" s="121"/>
      <c r="U48" s="1940"/>
      <c r="V48" s="1941"/>
      <c r="W48" s="150" t="s">
        <v>184</v>
      </c>
      <c r="Y48" s="371"/>
      <c r="Z48" s="1768" t="s">
        <v>460</v>
      </c>
      <c r="AA48" s="1769"/>
      <c r="AB48" s="1769"/>
      <c r="AC48" s="1770"/>
    </row>
    <row r="49" spans="2:29" s="105" customFormat="1" ht="13.5" customHeight="1">
      <c r="B49" s="1806"/>
      <c r="C49" s="1807"/>
      <c r="D49" s="1807"/>
      <c r="E49" s="1807"/>
      <c r="F49" s="1808"/>
      <c r="G49" s="117"/>
      <c r="H49" s="105" t="s">
        <v>305</v>
      </c>
      <c r="Z49" s="117"/>
      <c r="AB49" s="127"/>
      <c r="AC49" s="163"/>
    </row>
    <row r="50" spans="2:29" s="105" customFormat="1" ht="13.5" customHeight="1">
      <c r="B50" s="1806"/>
      <c r="C50" s="1807"/>
      <c r="D50" s="1807"/>
      <c r="E50" s="1807"/>
      <c r="F50" s="1808"/>
      <c r="G50" s="117"/>
      <c r="H50" s="105" t="s">
        <v>1021</v>
      </c>
      <c r="T50" s="372"/>
      <c r="U50" s="372"/>
      <c r="Z50" s="117"/>
      <c r="AB50" s="127"/>
      <c r="AC50" s="163"/>
    </row>
    <row r="51" spans="2:29" s="105" customFormat="1" ht="30" customHeight="1">
      <c r="B51" s="1806"/>
      <c r="C51" s="1807"/>
      <c r="D51" s="1807"/>
      <c r="E51" s="1807"/>
      <c r="F51" s="1808"/>
      <c r="G51" s="117"/>
      <c r="I51" s="159" t="s">
        <v>481</v>
      </c>
      <c r="J51" s="1939" t="s">
        <v>1025</v>
      </c>
      <c r="K51" s="1939"/>
      <c r="L51" s="1939"/>
      <c r="M51" s="1939"/>
      <c r="N51" s="1939"/>
      <c r="O51" s="1939"/>
      <c r="P51" s="1939"/>
      <c r="Q51" s="1939"/>
      <c r="R51" s="1939"/>
      <c r="S51" s="1939"/>
      <c r="T51" s="1939"/>
      <c r="U51" s="1940"/>
      <c r="V51" s="1941"/>
      <c r="W51" s="150" t="s">
        <v>184</v>
      </c>
      <c r="Y51" s="371"/>
      <c r="Z51" s="1768" t="s">
        <v>460</v>
      </c>
      <c r="AA51" s="1769"/>
      <c r="AB51" s="1769"/>
      <c r="AC51" s="1770"/>
    </row>
    <row r="52" spans="2:29" s="105" customFormat="1" ht="3" customHeight="1">
      <c r="B52" s="1936"/>
      <c r="C52" s="1937"/>
      <c r="D52" s="1937"/>
      <c r="E52" s="1937"/>
      <c r="F52" s="1938"/>
      <c r="G52" s="120"/>
      <c r="H52" s="121"/>
      <c r="I52" s="121"/>
      <c r="J52" s="121"/>
      <c r="K52" s="121"/>
      <c r="L52" s="121"/>
      <c r="M52" s="121"/>
      <c r="N52" s="121"/>
      <c r="O52" s="121"/>
      <c r="P52" s="121"/>
      <c r="Q52" s="121"/>
      <c r="R52" s="121"/>
      <c r="S52" s="121"/>
      <c r="T52" s="373"/>
      <c r="U52" s="373"/>
      <c r="V52" s="121"/>
      <c r="W52" s="121"/>
      <c r="X52" s="121"/>
      <c r="Y52" s="121"/>
      <c r="Z52" s="120"/>
      <c r="AA52" s="121"/>
      <c r="AB52" s="154"/>
      <c r="AC52" s="374"/>
    </row>
    <row r="53" spans="2:29" s="105" customFormat="1" ht="3" customHeight="1">
      <c r="B53" s="1933" t="s">
        <v>1302</v>
      </c>
      <c r="C53" s="1934"/>
      <c r="D53" s="1934"/>
      <c r="E53" s="1934"/>
      <c r="F53" s="1935"/>
      <c r="G53" s="112"/>
      <c r="H53" s="113"/>
      <c r="I53" s="113"/>
      <c r="J53" s="113"/>
      <c r="K53" s="113"/>
      <c r="L53" s="113"/>
      <c r="M53" s="113"/>
      <c r="N53" s="113"/>
      <c r="O53" s="113"/>
      <c r="P53" s="113"/>
      <c r="Q53" s="113"/>
      <c r="R53" s="113"/>
      <c r="S53" s="113"/>
      <c r="T53" s="113"/>
      <c r="U53" s="113"/>
      <c r="V53" s="113"/>
      <c r="W53" s="113"/>
      <c r="X53" s="113"/>
      <c r="Y53" s="113"/>
      <c r="Z53" s="112"/>
      <c r="AA53" s="113"/>
      <c r="AB53" s="148"/>
      <c r="AC53" s="149"/>
    </row>
    <row r="54" spans="2:29" s="105" customFormat="1">
      <c r="B54" s="1806"/>
      <c r="C54" s="1807"/>
      <c r="D54" s="1807"/>
      <c r="E54" s="1807"/>
      <c r="F54" s="1808"/>
      <c r="G54" s="117"/>
      <c r="H54" s="105" t="s">
        <v>1015</v>
      </c>
      <c r="Z54" s="117"/>
      <c r="AB54" s="1953"/>
      <c r="AC54" s="1954"/>
    </row>
    <row r="55" spans="2:29" s="105" customFormat="1" ht="15.75" customHeight="1">
      <c r="B55" s="1806"/>
      <c r="C55" s="1807"/>
      <c r="D55" s="1807"/>
      <c r="E55" s="1807"/>
      <c r="F55" s="1808"/>
      <c r="G55" s="117"/>
      <c r="I55" s="159" t="s">
        <v>266</v>
      </c>
      <c r="J55" s="1945" t="s">
        <v>1039</v>
      </c>
      <c r="K55" s="1946"/>
      <c r="L55" s="1946"/>
      <c r="M55" s="1946"/>
      <c r="N55" s="1946"/>
      <c r="O55" s="1946"/>
      <c r="P55" s="1946"/>
      <c r="Q55" s="1946"/>
      <c r="R55" s="1946"/>
      <c r="S55" s="1946"/>
      <c r="T55" s="1946"/>
      <c r="U55" s="1940"/>
      <c r="V55" s="1941"/>
      <c r="W55" s="150" t="s">
        <v>184</v>
      </c>
      <c r="Z55" s="117"/>
      <c r="AB55" s="127"/>
      <c r="AC55" s="163"/>
    </row>
    <row r="56" spans="2:29" s="105" customFormat="1" ht="15.75" customHeight="1">
      <c r="B56" s="1806"/>
      <c r="C56" s="1807"/>
      <c r="D56" s="1807"/>
      <c r="E56" s="1807"/>
      <c r="F56" s="1808"/>
      <c r="G56" s="117"/>
      <c r="I56" s="370" t="s">
        <v>461</v>
      </c>
      <c r="J56" s="1947" t="s">
        <v>1037</v>
      </c>
      <c r="K56" s="1939"/>
      <c r="L56" s="1939"/>
      <c r="M56" s="1939"/>
      <c r="N56" s="1939"/>
      <c r="O56" s="1939"/>
      <c r="P56" s="1939"/>
      <c r="Q56" s="1939"/>
      <c r="R56" s="1939"/>
      <c r="S56" s="1939"/>
      <c r="T56" s="1939"/>
      <c r="U56" s="1951"/>
      <c r="V56" s="1952"/>
      <c r="W56" s="122" t="s">
        <v>184</v>
      </c>
      <c r="Y56" s="371"/>
      <c r="Z56" s="1768" t="s">
        <v>460</v>
      </c>
      <c r="AA56" s="1769"/>
      <c r="AB56" s="1769"/>
      <c r="AC56" s="1770"/>
    </row>
    <row r="57" spans="2:29" s="105" customFormat="1" ht="3" customHeight="1">
      <c r="B57" s="1936"/>
      <c r="C57" s="1937"/>
      <c r="D57" s="1937"/>
      <c r="E57" s="1937"/>
      <c r="F57" s="1938"/>
      <c r="G57" s="120"/>
      <c r="H57" s="121"/>
      <c r="I57" s="121"/>
      <c r="J57" s="121"/>
      <c r="K57" s="121"/>
      <c r="L57" s="121"/>
      <c r="M57" s="121"/>
      <c r="N57" s="121"/>
      <c r="O57" s="121"/>
      <c r="P57" s="121"/>
      <c r="Q57" s="121"/>
      <c r="R57" s="121"/>
      <c r="S57" s="121"/>
      <c r="T57" s="373"/>
      <c r="U57" s="373"/>
      <c r="V57" s="121"/>
      <c r="W57" s="121"/>
      <c r="X57" s="121"/>
      <c r="Y57" s="121"/>
      <c r="Z57" s="120"/>
      <c r="AA57" s="121"/>
      <c r="AB57" s="154"/>
      <c r="AC57" s="374"/>
    </row>
    <row r="58" spans="2:29" s="105" customFormat="1" ht="3" customHeight="1">
      <c r="B58" s="1933" t="s">
        <v>1022</v>
      </c>
      <c r="C58" s="1934"/>
      <c r="D58" s="1934"/>
      <c r="E58" s="1934"/>
      <c r="F58" s="1935"/>
      <c r="G58" s="112"/>
      <c r="H58" s="113"/>
      <c r="I58" s="113"/>
      <c r="J58" s="113"/>
      <c r="K58" s="113"/>
      <c r="L58" s="113"/>
      <c r="M58" s="113"/>
      <c r="N58" s="113"/>
      <c r="O58" s="113"/>
      <c r="P58" s="113"/>
      <c r="Q58" s="113"/>
      <c r="R58" s="113"/>
      <c r="S58" s="113"/>
      <c r="T58" s="113"/>
      <c r="U58" s="113"/>
      <c r="V58" s="113"/>
      <c r="W58" s="113"/>
      <c r="X58" s="113"/>
      <c r="Y58" s="113"/>
      <c r="Z58" s="112"/>
      <c r="AA58" s="113"/>
      <c r="AB58" s="148"/>
      <c r="AC58" s="149"/>
    </row>
    <row r="59" spans="2:29" s="105" customFormat="1" ht="13.5" customHeight="1">
      <c r="B59" s="1806"/>
      <c r="C59" s="1807"/>
      <c r="D59" s="1807"/>
      <c r="E59" s="1807"/>
      <c r="F59" s="1808"/>
      <c r="G59" s="117"/>
      <c r="H59" s="105" t="s">
        <v>1020</v>
      </c>
      <c r="Z59" s="117"/>
      <c r="AB59" s="1953"/>
      <c r="AC59" s="1954"/>
    </row>
    <row r="60" spans="2:29" s="105" customFormat="1" ht="15.75" customHeight="1">
      <c r="B60" s="1806"/>
      <c r="C60" s="1807"/>
      <c r="D60" s="1807"/>
      <c r="E60" s="1807"/>
      <c r="F60" s="1808"/>
      <c r="G60" s="117"/>
      <c r="I60" s="159" t="s">
        <v>266</v>
      </c>
      <c r="J60" s="1945" t="s">
        <v>1039</v>
      </c>
      <c r="K60" s="1946"/>
      <c r="L60" s="1946"/>
      <c r="M60" s="1946"/>
      <c r="N60" s="1946"/>
      <c r="O60" s="1946"/>
      <c r="P60" s="1946"/>
      <c r="Q60" s="1946"/>
      <c r="R60" s="1946"/>
      <c r="S60" s="1946"/>
      <c r="T60" s="1946"/>
      <c r="U60" s="1940"/>
      <c r="V60" s="1941"/>
      <c r="W60" s="150" t="s">
        <v>184</v>
      </c>
      <c r="Z60" s="117"/>
      <c r="AB60" s="127"/>
      <c r="AC60" s="163"/>
    </row>
    <row r="61" spans="2:29" s="105" customFormat="1" ht="30" customHeight="1">
      <c r="B61" s="1806"/>
      <c r="C61" s="1807"/>
      <c r="D61" s="1807"/>
      <c r="E61" s="1807"/>
      <c r="F61" s="1808"/>
      <c r="G61" s="117"/>
      <c r="I61" s="370" t="s">
        <v>461</v>
      </c>
      <c r="J61" s="1947" t="s">
        <v>1023</v>
      </c>
      <c r="K61" s="1939"/>
      <c r="L61" s="1939"/>
      <c r="M61" s="1939"/>
      <c r="N61" s="1939"/>
      <c r="O61" s="1939"/>
      <c r="P61" s="1939"/>
      <c r="Q61" s="1939"/>
      <c r="R61" s="1939"/>
      <c r="S61" s="1939"/>
      <c r="T61" s="1939"/>
      <c r="U61" s="1940"/>
      <c r="V61" s="1941"/>
      <c r="W61" s="122" t="s">
        <v>184</v>
      </c>
      <c r="Y61" s="371" t="str">
        <f>IFERROR(U61/U60,"")</f>
        <v/>
      </c>
      <c r="Z61" s="1768" t="s">
        <v>460</v>
      </c>
      <c r="AA61" s="1769"/>
      <c r="AB61" s="1769"/>
      <c r="AC61" s="1770"/>
    </row>
    <row r="62" spans="2:29" s="105" customFormat="1" ht="3" customHeight="1">
      <c r="B62" s="1936"/>
      <c r="C62" s="1937"/>
      <c r="D62" s="1937"/>
      <c r="E62" s="1937"/>
      <c r="F62" s="1938"/>
      <c r="G62" s="120"/>
      <c r="H62" s="121"/>
      <c r="I62" s="121"/>
      <c r="J62" s="121"/>
      <c r="K62" s="121"/>
      <c r="L62" s="121"/>
      <c r="M62" s="121"/>
      <c r="N62" s="121"/>
      <c r="O62" s="121"/>
      <c r="P62" s="121"/>
      <c r="Q62" s="121"/>
      <c r="R62" s="121"/>
      <c r="S62" s="121"/>
      <c r="T62" s="373"/>
      <c r="U62" s="373"/>
      <c r="V62" s="121"/>
      <c r="W62" s="121"/>
      <c r="X62" s="121"/>
      <c r="Y62" s="121"/>
      <c r="Z62" s="120"/>
      <c r="AA62" s="121"/>
      <c r="AB62" s="154"/>
      <c r="AC62" s="374"/>
    </row>
    <row r="63" spans="2:29" s="105" customFormat="1" ht="6" customHeight="1">
      <c r="B63" s="138"/>
      <c r="C63" s="138"/>
      <c r="D63" s="138"/>
      <c r="E63" s="138"/>
      <c r="F63" s="138"/>
      <c r="T63" s="372"/>
      <c r="U63" s="372"/>
    </row>
    <row r="64" spans="2:29" s="105" customFormat="1">
      <c r="B64" s="1932" t="s">
        <v>1042</v>
      </c>
      <c r="C64" s="1932"/>
      <c r="D64" s="377" t="s">
        <v>1256</v>
      </c>
      <c r="E64" s="310"/>
      <c r="F64" s="310"/>
      <c r="G64" s="310"/>
      <c r="H64" s="310"/>
      <c r="I64" s="310"/>
      <c r="J64" s="310"/>
      <c r="K64" s="310"/>
      <c r="L64" s="310"/>
      <c r="M64" s="310"/>
      <c r="N64" s="310"/>
      <c r="O64" s="310"/>
      <c r="P64" s="310"/>
      <c r="Q64" s="310"/>
      <c r="R64" s="310"/>
      <c r="S64" s="310"/>
      <c r="T64" s="310"/>
      <c r="U64" s="310"/>
      <c r="V64" s="310"/>
      <c r="W64" s="310"/>
      <c r="X64" s="310"/>
      <c r="Y64" s="310"/>
      <c r="Z64" s="310"/>
      <c r="AA64" s="310"/>
      <c r="AB64" s="310"/>
      <c r="AC64" s="310"/>
    </row>
    <row r="65" spans="2:29" s="105" customFormat="1" ht="13.5" customHeight="1">
      <c r="B65" s="1932" t="s">
        <v>1044</v>
      </c>
      <c r="C65" s="1932"/>
      <c r="D65" s="378" t="s">
        <v>1026</v>
      </c>
      <c r="E65" s="379"/>
      <c r="F65" s="379"/>
      <c r="G65" s="379"/>
      <c r="H65" s="379"/>
      <c r="I65" s="379"/>
      <c r="J65" s="379"/>
      <c r="K65" s="379"/>
      <c r="L65" s="379"/>
      <c r="M65" s="379"/>
      <c r="N65" s="379"/>
      <c r="O65" s="379"/>
      <c r="P65" s="379"/>
      <c r="Q65" s="379"/>
      <c r="R65" s="379"/>
      <c r="S65" s="379"/>
      <c r="T65" s="379"/>
      <c r="U65" s="379"/>
      <c r="V65" s="379"/>
      <c r="W65" s="379"/>
      <c r="X65" s="379"/>
      <c r="Y65" s="379"/>
      <c r="Z65" s="379"/>
      <c r="AA65" s="379"/>
      <c r="AB65" s="379"/>
      <c r="AC65" s="379"/>
    </row>
    <row r="66" spans="2:29" s="105" customFormat="1" ht="27" customHeight="1">
      <c r="B66" s="1932" t="s">
        <v>1045</v>
      </c>
      <c r="C66" s="1932"/>
      <c r="D66" s="1903" t="s">
        <v>1046</v>
      </c>
      <c r="E66" s="1903"/>
      <c r="F66" s="1903"/>
      <c r="G66" s="1903"/>
      <c r="H66" s="1903"/>
      <c r="I66" s="1903"/>
      <c r="J66" s="1903"/>
      <c r="K66" s="1903"/>
      <c r="L66" s="1903"/>
      <c r="M66" s="1903"/>
      <c r="N66" s="1903"/>
      <c r="O66" s="1903"/>
      <c r="P66" s="1903"/>
      <c r="Q66" s="1903"/>
      <c r="R66" s="1903"/>
      <c r="S66" s="1903"/>
      <c r="T66" s="1903"/>
      <c r="U66" s="1903"/>
      <c r="V66" s="1903"/>
      <c r="W66" s="1903"/>
      <c r="X66" s="1903"/>
      <c r="Y66" s="1903"/>
      <c r="Z66" s="1903"/>
      <c r="AA66" s="1903"/>
      <c r="AB66" s="1903"/>
      <c r="AC66" s="1903"/>
    </row>
    <row r="67" spans="2:29" s="105" customFormat="1" ht="28.5" customHeight="1">
      <c r="B67" s="134"/>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row>
    <row r="68" spans="2:29" s="105" customFormat="1" ht="31.5" customHeight="1">
      <c r="B68" s="134"/>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4"/>
    </row>
    <row r="69" spans="2:29" s="105" customFormat="1">
      <c r="B69" s="136"/>
      <c r="C69" s="136"/>
      <c r="D69" s="136"/>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row>
    <row r="70" spans="2:29" s="136" customFormat="1"/>
    <row r="71" spans="2:29">
      <c r="B71" s="136"/>
      <c r="C71" s="136"/>
      <c r="D71" s="136"/>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row>
    <row r="72" spans="2:29">
      <c r="B72" s="136"/>
      <c r="C72" s="136"/>
      <c r="D72" s="136"/>
      <c r="E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row>
    <row r="73" spans="2:29" s="136" customFormat="1">
      <c r="B73" s="137"/>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row>
    <row r="74" spans="2:29" s="136" customFormat="1" ht="13.5" customHeight="1">
      <c r="B74" s="137"/>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row>
    <row r="75" spans="2:29" s="136" customFormat="1" ht="13.5" customHeight="1">
      <c r="B75" s="137"/>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row>
    <row r="76" spans="2:29" s="136" customFormat="1">
      <c r="B76" s="137"/>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row>
    <row r="77" spans="2:29" s="136" customFormat="1">
      <c r="B77" s="137"/>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row>
    <row r="78" spans="2:29" s="136" customFormat="1">
      <c r="B78" s="137"/>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row>
    <row r="79" spans="2:29" ht="156" customHeight="1"/>
  </sheetData>
  <mergeCells count="64">
    <mergeCell ref="B5:AC5"/>
    <mergeCell ref="B8:F8"/>
    <mergeCell ref="B9:F9"/>
    <mergeCell ref="J60:T60"/>
    <mergeCell ref="Z48:AC48"/>
    <mergeCell ref="Z51:AC51"/>
    <mergeCell ref="B53:F57"/>
    <mergeCell ref="AB54:AC54"/>
    <mergeCell ref="Z39:AC39"/>
    <mergeCell ref="AB47:AC47"/>
    <mergeCell ref="Z36:AC36"/>
    <mergeCell ref="AB23:AC23"/>
    <mergeCell ref="U24:V24"/>
    <mergeCell ref="G17:Y17"/>
    <mergeCell ref="B12:F13"/>
    <mergeCell ref="Z28:AC28"/>
    <mergeCell ref="B66:C66"/>
    <mergeCell ref="B65:C65"/>
    <mergeCell ref="G10:AC10"/>
    <mergeCell ref="U55:V55"/>
    <mergeCell ref="J56:T56"/>
    <mergeCell ref="U56:V56"/>
    <mergeCell ref="U51:V51"/>
    <mergeCell ref="U60:V60"/>
    <mergeCell ref="AB34:AC34"/>
    <mergeCell ref="AB46:AC46"/>
    <mergeCell ref="AB59:AC59"/>
    <mergeCell ref="U25:V25"/>
    <mergeCell ref="Z61:AC61"/>
    <mergeCell ref="AB35:AC35"/>
    <mergeCell ref="U47:V47"/>
    <mergeCell ref="U48:V48"/>
    <mergeCell ref="J51:T51"/>
    <mergeCell ref="U61:V61"/>
    <mergeCell ref="B33:F40"/>
    <mergeCell ref="U35:V35"/>
    <mergeCell ref="U36:V36"/>
    <mergeCell ref="J39:T39"/>
    <mergeCell ref="U39:V39"/>
    <mergeCell ref="J55:T55"/>
    <mergeCell ref="J61:T61"/>
    <mergeCell ref="B58:F62"/>
    <mergeCell ref="B6:AC6"/>
    <mergeCell ref="J28:T28"/>
    <mergeCell ref="U28:V28"/>
    <mergeCell ref="B22:F29"/>
    <mergeCell ref="AB24:AC24"/>
    <mergeCell ref="G8:AC8"/>
    <mergeCell ref="D66:AC66"/>
    <mergeCell ref="Z17:AC17"/>
    <mergeCell ref="B15:F17"/>
    <mergeCell ref="G9:W9"/>
    <mergeCell ref="G11:AC11"/>
    <mergeCell ref="B10:F11"/>
    <mergeCell ref="G12:AC12"/>
    <mergeCell ref="G13:AC13"/>
    <mergeCell ref="Z15:AC15"/>
    <mergeCell ref="G15:Y15"/>
    <mergeCell ref="G16:Y16"/>
    <mergeCell ref="Z16:AC16"/>
    <mergeCell ref="Z25:AC25"/>
    <mergeCell ref="Z56:AC56"/>
    <mergeCell ref="B64:C64"/>
    <mergeCell ref="B45:F52"/>
  </mergeCells>
  <phoneticPr fontId="4"/>
  <printOptions horizontalCentered="1"/>
  <pageMargins left="0.59055118110236227" right="0.59055118110236227" top="0.39370078740157483" bottom="0" header="0.51181102362204722" footer="0.51181102362204722"/>
  <pageSetup paperSize="9" scale="95" fitToHeight="0" orientation="portrait" r:id="rId1"/>
  <headerFooter differentFirst="1" alignWithMargins="0">
    <oddFooter>&amp;C&amp;"HGSｺﾞｼｯｸM,ﾒﾃﾞｨｳﾑ"&amp;16 1－&amp;P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B1:AC68"/>
  <sheetViews>
    <sheetView view="pageBreakPreview" zoomScale="70" zoomScaleNormal="100" zoomScaleSheetLayoutView="70" workbookViewId="0">
      <selection activeCell="B1" sqref="B1"/>
    </sheetView>
  </sheetViews>
  <sheetFormatPr defaultColWidth="3.44140625" defaultRowHeight="13.2"/>
  <cols>
    <col min="1" max="1" width="1.21875" style="111" customWidth="1"/>
    <col min="2" max="2" width="3.109375" style="137" customWidth="1"/>
    <col min="3" max="5" width="3.109375" style="111" customWidth="1"/>
    <col min="6" max="6" width="3.33203125" style="111" customWidth="1"/>
    <col min="7" max="29" width="3.109375" style="111" customWidth="1"/>
    <col min="30" max="30" width="1.21875" style="111" customWidth="1"/>
    <col min="31" max="16384" width="3.44140625" style="111"/>
  </cols>
  <sheetData>
    <row r="1" spans="2:29" s="105" customFormat="1"/>
    <row r="2" spans="2:29" s="105" customFormat="1">
      <c r="B2" s="105" t="s">
        <v>487</v>
      </c>
    </row>
    <row r="3" spans="2:29" s="105" customFormat="1">
      <c r="W3" s="106" t="s">
        <v>1011</v>
      </c>
      <c r="X3" s="106"/>
      <c r="Y3" s="106" t="s">
        <v>52</v>
      </c>
      <c r="Z3" s="106"/>
      <c r="AA3" s="106" t="s">
        <v>1010</v>
      </c>
      <c r="AB3" s="106"/>
      <c r="AC3" s="106" t="s">
        <v>297</v>
      </c>
    </row>
    <row r="4" spans="2:29" s="105" customFormat="1">
      <c r="AC4" s="106"/>
    </row>
    <row r="5" spans="2:29" s="105" customFormat="1">
      <c r="B5" s="1769" t="s">
        <v>1008</v>
      </c>
      <c r="C5" s="1769"/>
      <c r="D5" s="1769"/>
      <c r="E5" s="1769"/>
      <c r="F5" s="1769"/>
      <c r="G5" s="1769"/>
      <c r="H5" s="1769"/>
      <c r="I5" s="1769"/>
      <c r="J5" s="1769"/>
      <c r="K5" s="1769"/>
      <c r="L5" s="1769"/>
      <c r="M5" s="1769"/>
      <c r="N5" s="1769"/>
      <c r="O5" s="1769"/>
      <c r="P5" s="1769"/>
      <c r="Q5" s="1769"/>
      <c r="R5" s="1769"/>
      <c r="S5" s="1769"/>
      <c r="T5" s="1769"/>
      <c r="U5" s="1769"/>
      <c r="V5" s="1769"/>
      <c r="W5" s="1769"/>
      <c r="X5" s="1769"/>
      <c r="Y5" s="1769"/>
      <c r="Z5" s="1769"/>
      <c r="AA5" s="1769"/>
      <c r="AB5" s="1769"/>
      <c r="AC5" s="1769"/>
    </row>
    <row r="6" spans="2:29" s="105" customFormat="1">
      <c r="B6" s="1769" t="s">
        <v>1303</v>
      </c>
      <c r="C6" s="1769"/>
      <c r="D6" s="1769"/>
      <c r="E6" s="1769"/>
      <c r="F6" s="1769"/>
      <c r="G6" s="1769"/>
      <c r="H6" s="1769"/>
      <c r="I6" s="1769"/>
      <c r="J6" s="1769"/>
      <c r="K6" s="1769"/>
      <c r="L6" s="1769"/>
      <c r="M6" s="1769"/>
      <c r="N6" s="1769"/>
      <c r="O6" s="1769"/>
      <c r="P6" s="1769"/>
      <c r="Q6" s="1769"/>
      <c r="R6" s="1769"/>
      <c r="S6" s="1769"/>
      <c r="T6" s="1769"/>
      <c r="U6" s="1769"/>
      <c r="V6" s="1769"/>
      <c r="W6" s="1769"/>
      <c r="X6" s="1769"/>
      <c r="Y6" s="1769"/>
      <c r="Z6" s="1769"/>
      <c r="AA6" s="1769"/>
      <c r="AB6" s="1769"/>
      <c r="AC6" s="1769"/>
    </row>
    <row r="7" spans="2:29" s="105" customFormat="1"/>
    <row r="8" spans="2:29" s="105" customFormat="1" ht="21.75" customHeight="1">
      <c r="B8" s="1814" t="s">
        <v>276</v>
      </c>
      <c r="C8" s="1814"/>
      <c r="D8" s="1814"/>
      <c r="E8" s="1814"/>
      <c r="F8" s="1773"/>
      <c r="G8" s="1942"/>
      <c r="H8" s="1943"/>
      <c r="I8" s="1943"/>
      <c r="J8" s="1943"/>
      <c r="K8" s="1943"/>
      <c r="L8" s="1943"/>
      <c r="M8" s="1943"/>
      <c r="N8" s="1943"/>
      <c r="O8" s="1943"/>
      <c r="P8" s="1943"/>
      <c r="Q8" s="1943"/>
      <c r="R8" s="1943"/>
      <c r="S8" s="1943"/>
      <c r="T8" s="1943"/>
      <c r="U8" s="1943"/>
      <c r="V8" s="1943"/>
      <c r="W8" s="1943"/>
      <c r="X8" s="1943"/>
      <c r="Y8" s="1943"/>
      <c r="Z8" s="1943"/>
      <c r="AA8" s="1943"/>
      <c r="AB8" s="1943"/>
      <c r="AC8" s="1944"/>
    </row>
    <row r="9" spans="2:29" ht="21.75" customHeight="1">
      <c r="B9" s="1773" t="s">
        <v>277</v>
      </c>
      <c r="C9" s="1774"/>
      <c r="D9" s="1774"/>
      <c r="E9" s="1774"/>
      <c r="F9" s="1774"/>
      <c r="G9" s="1909" t="s">
        <v>1172</v>
      </c>
      <c r="H9" s="1909"/>
      <c r="I9" s="1909"/>
      <c r="J9" s="1909"/>
      <c r="K9" s="1909"/>
      <c r="L9" s="1909"/>
      <c r="M9" s="1909"/>
      <c r="N9" s="1909"/>
      <c r="O9" s="1909"/>
      <c r="P9" s="1909"/>
      <c r="Q9" s="1909"/>
      <c r="R9" s="1909"/>
      <c r="S9" s="1909"/>
      <c r="T9" s="1909"/>
      <c r="U9" s="1909"/>
      <c r="V9" s="1909"/>
      <c r="W9" s="1910"/>
      <c r="X9" s="367"/>
      <c r="Y9" s="367"/>
      <c r="Z9" s="367"/>
      <c r="AA9" s="367"/>
      <c r="AB9" s="367"/>
      <c r="AC9" s="368"/>
    </row>
    <row r="10" spans="2:29" ht="31.5" customHeight="1">
      <c r="B10" s="1914" t="s">
        <v>1009</v>
      </c>
      <c r="C10" s="1915"/>
      <c r="D10" s="1915"/>
      <c r="E10" s="1915"/>
      <c r="F10" s="1916"/>
      <c r="G10" s="1975" t="s">
        <v>1304</v>
      </c>
      <c r="H10" s="1976"/>
      <c r="I10" s="1976"/>
      <c r="J10" s="1976"/>
      <c r="K10" s="1976"/>
      <c r="L10" s="1976"/>
      <c r="M10" s="1976"/>
      <c r="N10" s="1976"/>
      <c r="O10" s="1976"/>
      <c r="P10" s="1976"/>
      <c r="Q10" s="1976"/>
      <c r="R10" s="1976"/>
      <c r="S10" s="1976"/>
      <c r="T10" s="1976"/>
      <c r="U10" s="1976"/>
      <c r="V10" s="1976"/>
      <c r="W10" s="1976"/>
      <c r="X10" s="1976"/>
      <c r="Y10" s="1976"/>
      <c r="Z10" s="1976"/>
      <c r="AA10" s="1976"/>
      <c r="AB10" s="1976"/>
      <c r="AC10" s="1977"/>
    </row>
    <row r="11" spans="2:29" ht="58.5" customHeight="1">
      <c r="B11" s="1773" t="s">
        <v>1012</v>
      </c>
      <c r="C11" s="1774"/>
      <c r="D11" s="1774"/>
      <c r="E11" s="1774"/>
      <c r="F11" s="1775"/>
      <c r="G11" s="1945" t="s">
        <v>1305</v>
      </c>
      <c r="H11" s="1958"/>
      <c r="I11" s="1958"/>
      <c r="J11" s="1958"/>
      <c r="K11" s="1958"/>
      <c r="L11" s="1958"/>
      <c r="M11" s="1958"/>
      <c r="N11" s="1958"/>
      <c r="O11" s="1958"/>
      <c r="P11" s="1958"/>
      <c r="Q11" s="1958"/>
      <c r="R11" s="1958"/>
      <c r="S11" s="1958"/>
      <c r="T11" s="1958"/>
      <c r="U11" s="1958"/>
      <c r="V11" s="1958"/>
      <c r="W11" s="1958"/>
      <c r="X11" s="1958"/>
      <c r="Y11" s="1958"/>
      <c r="Z11" s="1958"/>
      <c r="AA11" s="1958"/>
      <c r="AB11" s="1958"/>
      <c r="AC11" s="1959"/>
    </row>
    <row r="12" spans="2:29" s="105" customFormat="1" ht="12" customHeight="1"/>
    <row r="13" spans="2:29" s="105" customFormat="1" ht="27" customHeight="1">
      <c r="B13" s="1885" t="s">
        <v>1306</v>
      </c>
      <c r="C13" s="1886"/>
      <c r="D13" s="1886"/>
      <c r="E13" s="1886"/>
      <c r="F13" s="1887"/>
      <c r="G13" s="1926" t="s">
        <v>1177</v>
      </c>
      <c r="H13" s="1927"/>
      <c r="I13" s="1927"/>
      <c r="J13" s="1927"/>
      <c r="K13" s="1927"/>
      <c r="L13" s="1927"/>
      <c r="M13" s="1927"/>
      <c r="N13" s="1927"/>
      <c r="O13" s="1927"/>
      <c r="P13" s="1927"/>
      <c r="Q13" s="1927"/>
      <c r="R13" s="1927"/>
      <c r="S13" s="1927"/>
      <c r="T13" s="1927"/>
      <c r="U13" s="1927"/>
      <c r="V13" s="1927"/>
      <c r="W13" s="1927"/>
      <c r="X13" s="1927"/>
      <c r="Y13" s="1928"/>
      <c r="Z13" s="1825" t="s">
        <v>460</v>
      </c>
      <c r="AA13" s="1826"/>
      <c r="AB13" s="1826"/>
      <c r="AC13" s="1827"/>
    </row>
    <row r="14" spans="2:29" s="105" customFormat="1" ht="27" customHeight="1">
      <c r="B14" s="1907"/>
      <c r="C14" s="1841"/>
      <c r="D14" s="1841"/>
      <c r="E14" s="1841"/>
      <c r="F14" s="1908"/>
      <c r="G14" s="1929" t="s">
        <v>1178</v>
      </c>
      <c r="H14" s="1930"/>
      <c r="I14" s="1930"/>
      <c r="J14" s="1930"/>
      <c r="K14" s="1930"/>
      <c r="L14" s="1930"/>
      <c r="M14" s="1930"/>
      <c r="N14" s="1930"/>
      <c r="O14" s="1930"/>
      <c r="P14" s="1930"/>
      <c r="Q14" s="1930"/>
      <c r="R14" s="1930"/>
      <c r="S14" s="1930"/>
      <c r="T14" s="1930"/>
      <c r="U14" s="1930"/>
      <c r="V14" s="1930"/>
      <c r="W14" s="1930"/>
      <c r="X14" s="1930"/>
      <c r="Y14" s="1931"/>
      <c r="Z14" s="1768" t="s">
        <v>460</v>
      </c>
      <c r="AA14" s="1769"/>
      <c r="AB14" s="1769"/>
      <c r="AC14" s="1770"/>
    </row>
    <row r="15" spans="2:29" s="105" customFormat="1" ht="16.2">
      <c r="B15" s="1888"/>
      <c r="C15" s="1889"/>
      <c r="D15" s="1889"/>
      <c r="E15" s="1889"/>
      <c r="F15" s="1890"/>
      <c r="G15" s="1978" t="s">
        <v>1171</v>
      </c>
      <c r="H15" s="1979"/>
      <c r="I15" s="1979"/>
      <c r="J15" s="1979"/>
      <c r="K15" s="1979"/>
      <c r="L15" s="1979"/>
      <c r="M15" s="1979"/>
      <c r="N15" s="1979"/>
      <c r="O15" s="1979"/>
      <c r="P15" s="1979"/>
      <c r="Q15" s="1979"/>
      <c r="R15" s="1979"/>
      <c r="S15" s="1979"/>
      <c r="T15" s="1979"/>
      <c r="U15" s="1979"/>
      <c r="V15" s="1979"/>
      <c r="W15" s="1979"/>
      <c r="X15" s="1979"/>
      <c r="Y15" s="1980"/>
      <c r="Z15" s="1891" t="s">
        <v>460</v>
      </c>
      <c r="AA15" s="1892"/>
      <c r="AB15" s="1892"/>
      <c r="AC15" s="1893"/>
    </row>
    <row r="16" spans="2:29" s="105" customFormat="1" ht="12" customHeight="1"/>
    <row r="17" spans="2:29" s="105" customFormat="1">
      <c r="B17" s="105" t="s">
        <v>1179</v>
      </c>
    </row>
    <row r="18" spans="2:29" s="105" customFormat="1">
      <c r="B18" s="105" t="s">
        <v>1174</v>
      </c>
      <c r="AB18" s="127"/>
      <c r="AC18" s="127"/>
    </row>
    <row r="19" spans="2:29" s="105" customFormat="1" ht="6" customHeight="1"/>
    <row r="20" spans="2:29" s="105" customFormat="1" ht="4.5" customHeight="1">
      <c r="B20" s="1960" t="s">
        <v>1022</v>
      </c>
      <c r="C20" s="1961"/>
      <c r="D20" s="1966" t="s">
        <v>1029</v>
      </c>
      <c r="E20" s="1967"/>
      <c r="F20" s="1968"/>
      <c r="G20" s="112"/>
      <c r="H20" s="113"/>
      <c r="I20" s="113"/>
      <c r="J20" s="113"/>
      <c r="K20" s="113"/>
      <c r="L20" s="113"/>
      <c r="M20" s="113"/>
      <c r="N20" s="113"/>
      <c r="O20" s="113"/>
      <c r="P20" s="113"/>
      <c r="Q20" s="113"/>
      <c r="R20" s="113"/>
      <c r="S20" s="113"/>
      <c r="T20" s="113"/>
      <c r="U20" s="113"/>
      <c r="V20" s="113"/>
      <c r="W20" s="113"/>
      <c r="X20" s="113"/>
      <c r="Y20" s="113"/>
      <c r="Z20" s="112"/>
      <c r="AA20" s="113"/>
      <c r="AB20" s="148"/>
      <c r="AC20" s="149"/>
    </row>
    <row r="21" spans="2:29" s="105" customFormat="1" ht="15.75" customHeight="1">
      <c r="B21" s="1962"/>
      <c r="C21" s="1963"/>
      <c r="D21" s="1969"/>
      <c r="E21" s="1970"/>
      <c r="F21" s="1971"/>
      <c r="G21" s="117"/>
      <c r="H21" s="105" t="s">
        <v>1020</v>
      </c>
      <c r="Z21" s="117"/>
      <c r="AB21" s="1953"/>
      <c r="AC21" s="1954"/>
    </row>
    <row r="22" spans="2:29" s="105" customFormat="1" ht="18" customHeight="1">
      <c r="B22" s="1962"/>
      <c r="C22" s="1963"/>
      <c r="D22" s="1969"/>
      <c r="E22" s="1970"/>
      <c r="F22" s="1971"/>
      <c r="G22" s="117"/>
      <c r="I22" s="159" t="s">
        <v>266</v>
      </c>
      <c r="J22" s="1945" t="s">
        <v>1032</v>
      </c>
      <c r="K22" s="1958"/>
      <c r="L22" s="1958"/>
      <c r="M22" s="1958"/>
      <c r="N22" s="1958"/>
      <c r="O22" s="1958"/>
      <c r="P22" s="1958"/>
      <c r="Q22" s="1958"/>
      <c r="R22" s="1958"/>
      <c r="S22" s="1958"/>
      <c r="T22" s="1958"/>
      <c r="U22" s="1842"/>
      <c r="V22" s="1940"/>
      <c r="W22" s="150" t="s">
        <v>184</v>
      </c>
      <c r="Z22" s="117"/>
      <c r="AB22" s="127"/>
      <c r="AC22" s="163"/>
    </row>
    <row r="23" spans="2:29" s="105" customFormat="1" ht="30" customHeight="1">
      <c r="B23" s="1962"/>
      <c r="C23" s="1963"/>
      <c r="D23" s="1969"/>
      <c r="E23" s="1970"/>
      <c r="F23" s="1971"/>
      <c r="G23" s="117"/>
      <c r="I23" s="370" t="s">
        <v>461</v>
      </c>
      <c r="J23" s="1947" t="s">
        <v>1028</v>
      </c>
      <c r="K23" s="1939"/>
      <c r="L23" s="1939"/>
      <c r="M23" s="1939"/>
      <c r="N23" s="1939"/>
      <c r="O23" s="1939"/>
      <c r="P23" s="1939"/>
      <c r="Q23" s="1939"/>
      <c r="R23" s="1939"/>
      <c r="S23" s="1939"/>
      <c r="T23" s="1939"/>
      <c r="U23" s="1842"/>
      <c r="V23" s="1940"/>
      <c r="W23" s="122" t="s">
        <v>184</v>
      </c>
      <c r="Y23" s="372"/>
      <c r="Z23" s="1768" t="s">
        <v>460</v>
      </c>
      <c r="AA23" s="1769"/>
      <c r="AB23" s="1769"/>
      <c r="AC23" s="1770"/>
    </row>
    <row r="24" spans="2:29" s="105" customFormat="1" ht="6" customHeight="1">
      <c r="B24" s="1962"/>
      <c r="C24" s="1963"/>
      <c r="D24" s="1969"/>
      <c r="E24" s="1970"/>
      <c r="F24" s="1971"/>
      <c r="G24" s="120"/>
      <c r="H24" s="121"/>
      <c r="I24" s="121"/>
      <c r="J24" s="121"/>
      <c r="K24" s="121"/>
      <c r="L24" s="121"/>
      <c r="M24" s="121"/>
      <c r="N24" s="121"/>
      <c r="O24" s="121"/>
      <c r="P24" s="121"/>
      <c r="Q24" s="121"/>
      <c r="R24" s="121"/>
      <c r="S24" s="121"/>
      <c r="T24" s="373"/>
      <c r="U24" s="373"/>
      <c r="V24" s="121"/>
      <c r="W24" s="121"/>
      <c r="X24" s="121"/>
      <c r="Y24" s="121"/>
      <c r="Z24" s="120"/>
      <c r="AA24" s="121"/>
      <c r="AB24" s="154"/>
      <c r="AC24" s="374"/>
    </row>
    <row r="25" spans="2:29" s="105" customFormat="1" ht="4.5" customHeight="1">
      <c r="B25" s="1962"/>
      <c r="C25" s="1963"/>
      <c r="D25" s="1966" t="s">
        <v>1033</v>
      </c>
      <c r="E25" s="1967"/>
      <c r="F25" s="1968"/>
      <c r="G25" s="112"/>
      <c r="H25" s="113"/>
      <c r="I25" s="113"/>
      <c r="J25" s="113"/>
      <c r="K25" s="113"/>
      <c r="L25" s="113"/>
      <c r="M25" s="113"/>
      <c r="N25" s="113"/>
      <c r="O25" s="113"/>
      <c r="P25" s="113"/>
      <c r="Q25" s="113"/>
      <c r="R25" s="113"/>
      <c r="S25" s="113"/>
      <c r="T25" s="113"/>
      <c r="U25" s="113"/>
      <c r="V25" s="113"/>
      <c r="W25" s="113"/>
      <c r="X25" s="113"/>
      <c r="Y25" s="113"/>
      <c r="Z25" s="112"/>
      <c r="AA25" s="113"/>
      <c r="AB25" s="148"/>
      <c r="AC25" s="149"/>
    </row>
    <row r="26" spans="2:29" s="105" customFormat="1" ht="15.75" customHeight="1">
      <c r="B26" s="1962"/>
      <c r="C26" s="1963"/>
      <c r="D26" s="1969"/>
      <c r="E26" s="1970"/>
      <c r="F26" s="1971"/>
      <c r="G26" s="117"/>
      <c r="H26" s="105" t="s">
        <v>1030</v>
      </c>
      <c r="Z26" s="117"/>
      <c r="AB26" s="380"/>
      <c r="AC26" s="381"/>
    </row>
    <row r="27" spans="2:29" s="105" customFormat="1" ht="30" customHeight="1">
      <c r="B27" s="1962"/>
      <c r="C27" s="1963"/>
      <c r="D27" s="1969"/>
      <c r="E27" s="1970"/>
      <c r="F27" s="1971"/>
      <c r="G27" s="117"/>
      <c r="I27" s="159" t="s">
        <v>266</v>
      </c>
      <c r="J27" s="1945" t="s">
        <v>280</v>
      </c>
      <c r="K27" s="1958"/>
      <c r="L27" s="1958"/>
      <c r="M27" s="1958"/>
      <c r="N27" s="1958"/>
      <c r="O27" s="1958"/>
      <c r="P27" s="1958"/>
      <c r="Q27" s="1958"/>
      <c r="R27" s="1958"/>
      <c r="S27" s="1958"/>
      <c r="T27" s="1958"/>
      <c r="U27" s="1842"/>
      <c r="V27" s="1940"/>
      <c r="W27" s="150" t="s">
        <v>184</v>
      </c>
      <c r="Z27" s="117"/>
      <c r="AB27" s="127"/>
      <c r="AC27" s="163"/>
    </row>
    <row r="28" spans="2:29" s="105" customFormat="1" ht="18" customHeight="1">
      <c r="B28" s="1962"/>
      <c r="C28" s="1963"/>
      <c r="D28" s="1969"/>
      <c r="E28" s="1970"/>
      <c r="F28" s="1971"/>
      <c r="G28" s="117"/>
      <c r="I28" s="370" t="s">
        <v>461</v>
      </c>
      <c r="J28" s="1947" t="s">
        <v>1031</v>
      </c>
      <c r="K28" s="1939"/>
      <c r="L28" s="1939"/>
      <c r="M28" s="1939"/>
      <c r="N28" s="1939"/>
      <c r="O28" s="1939"/>
      <c r="P28" s="1939"/>
      <c r="Q28" s="1939"/>
      <c r="R28" s="1939"/>
      <c r="S28" s="1939"/>
      <c r="T28" s="1939"/>
      <c r="U28" s="1842"/>
      <c r="V28" s="1940"/>
      <c r="W28" s="122" t="s">
        <v>184</v>
      </c>
      <c r="Y28" s="372"/>
      <c r="Z28" s="1768" t="s">
        <v>460</v>
      </c>
      <c r="AA28" s="1769"/>
      <c r="AB28" s="1769"/>
      <c r="AC28" s="1770"/>
    </row>
    <row r="29" spans="2:29" s="105" customFormat="1" ht="6" customHeight="1">
      <c r="B29" s="1962"/>
      <c r="C29" s="1963"/>
      <c r="D29" s="1972"/>
      <c r="E29" s="1973"/>
      <c r="F29" s="1974"/>
      <c r="G29" s="120"/>
      <c r="H29" s="121"/>
      <c r="I29" s="121"/>
      <c r="J29" s="121"/>
      <c r="K29" s="121"/>
      <c r="L29" s="121"/>
      <c r="M29" s="121"/>
      <c r="N29" s="121"/>
      <c r="O29" s="121"/>
      <c r="P29" s="121"/>
      <c r="Q29" s="121"/>
      <c r="R29" s="121"/>
      <c r="S29" s="121"/>
      <c r="T29" s="373"/>
      <c r="U29" s="373"/>
      <c r="V29" s="121"/>
      <c r="W29" s="121"/>
      <c r="X29" s="121"/>
      <c r="Y29" s="121"/>
      <c r="Z29" s="120"/>
      <c r="AA29" s="121"/>
      <c r="AB29" s="154"/>
      <c r="AC29" s="374"/>
    </row>
    <row r="30" spans="2:29" s="105" customFormat="1" ht="4.5" customHeight="1">
      <c r="B30" s="1962"/>
      <c r="C30" s="1963"/>
      <c r="D30" s="1966" t="s">
        <v>1185</v>
      </c>
      <c r="E30" s="1967"/>
      <c r="F30" s="1968"/>
      <c r="G30" s="112"/>
      <c r="H30" s="113"/>
      <c r="I30" s="113"/>
      <c r="J30" s="113"/>
      <c r="K30" s="113"/>
      <c r="L30" s="113"/>
      <c r="M30" s="113"/>
      <c r="N30" s="113"/>
      <c r="O30" s="113"/>
      <c r="P30" s="113"/>
      <c r="Q30" s="113"/>
      <c r="R30" s="113"/>
      <c r="S30" s="113"/>
      <c r="T30" s="113"/>
      <c r="U30" s="113"/>
      <c r="V30" s="113"/>
      <c r="W30" s="113"/>
      <c r="X30" s="113"/>
      <c r="Y30" s="113"/>
      <c r="Z30" s="112"/>
      <c r="AA30" s="113"/>
      <c r="AB30" s="148"/>
      <c r="AC30" s="149"/>
    </row>
    <row r="31" spans="2:29" s="105" customFormat="1" ht="15.75" customHeight="1">
      <c r="B31" s="1962"/>
      <c r="C31" s="1963"/>
      <c r="D31" s="1969"/>
      <c r="E31" s="1970"/>
      <c r="F31" s="1971"/>
      <c r="G31" s="117"/>
      <c r="H31" s="105" t="s">
        <v>1020</v>
      </c>
      <c r="Z31" s="117"/>
      <c r="AB31" s="380"/>
      <c r="AC31" s="381"/>
    </row>
    <row r="32" spans="2:29" s="105" customFormat="1" ht="27" customHeight="1">
      <c r="B32" s="1962"/>
      <c r="C32" s="1963"/>
      <c r="D32" s="1969"/>
      <c r="E32" s="1970"/>
      <c r="F32" s="1971"/>
      <c r="G32" s="117"/>
      <c r="I32" s="159" t="s">
        <v>266</v>
      </c>
      <c r="J32" s="1945" t="s">
        <v>1180</v>
      </c>
      <c r="K32" s="1958"/>
      <c r="L32" s="1958"/>
      <c r="M32" s="1958"/>
      <c r="N32" s="1958"/>
      <c r="O32" s="1958"/>
      <c r="P32" s="1958"/>
      <c r="Q32" s="1958"/>
      <c r="R32" s="1958"/>
      <c r="S32" s="1958"/>
      <c r="T32" s="1958"/>
      <c r="U32" s="1842"/>
      <c r="V32" s="1940"/>
      <c r="W32" s="150" t="s">
        <v>184</v>
      </c>
      <c r="Z32" s="117"/>
      <c r="AB32" s="127"/>
      <c r="AC32" s="163"/>
    </row>
    <row r="33" spans="2:29" s="105" customFormat="1" ht="27" customHeight="1">
      <c r="B33" s="1962"/>
      <c r="C33" s="1963"/>
      <c r="D33" s="1969"/>
      <c r="E33" s="1970"/>
      <c r="F33" s="1971"/>
      <c r="G33" s="117"/>
      <c r="I33" s="370" t="s">
        <v>461</v>
      </c>
      <c r="J33" s="1947" t="s">
        <v>1028</v>
      </c>
      <c r="K33" s="1939"/>
      <c r="L33" s="1939"/>
      <c r="M33" s="1939"/>
      <c r="N33" s="1939"/>
      <c r="O33" s="1939"/>
      <c r="P33" s="1939"/>
      <c r="Q33" s="1939"/>
      <c r="R33" s="1939"/>
      <c r="S33" s="1939"/>
      <c r="T33" s="1939"/>
      <c r="U33" s="1842"/>
      <c r="V33" s="1940"/>
      <c r="W33" s="122" t="s">
        <v>184</v>
      </c>
      <c r="Y33" s="372"/>
      <c r="Z33" s="1768" t="s">
        <v>460</v>
      </c>
      <c r="AA33" s="1769"/>
      <c r="AB33" s="1769"/>
      <c r="AC33" s="1770"/>
    </row>
    <row r="34" spans="2:29" s="105" customFormat="1" ht="6" customHeight="1">
      <c r="B34" s="1964"/>
      <c r="C34" s="1965"/>
      <c r="D34" s="1972"/>
      <c r="E34" s="1973"/>
      <c r="F34" s="1974"/>
      <c r="G34" s="120"/>
      <c r="H34" s="121"/>
      <c r="I34" s="121"/>
      <c r="J34" s="121"/>
      <c r="K34" s="121"/>
      <c r="L34" s="121"/>
      <c r="M34" s="121"/>
      <c r="N34" s="121"/>
      <c r="O34" s="121"/>
      <c r="P34" s="121"/>
      <c r="Q34" s="121"/>
      <c r="R34" s="121"/>
      <c r="S34" s="121"/>
      <c r="T34" s="373"/>
      <c r="U34" s="373"/>
      <c r="V34" s="121"/>
      <c r="W34" s="121"/>
      <c r="X34" s="121"/>
      <c r="Y34" s="121"/>
      <c r="Z34" s="120"/>
      <c r="AA34" s="121"/>
      <c r="AB34" s="154"/>
      <c r="AC34" s="374"/>
    </row>
    <row r="35" spans="2:29" s="105" customFormat="1" ht="9" customHeight="1">
      <c r="B35" s="138"/>
      <c r="C35" s="138"/>
      <c r="D35" s="138"/>
      <c r="E35" s="138"/>
      <c r="F35" s="138"/>
      <c r="T35" s="372"/>
      <c r="U35" s="372"/>
      <c r="AB35" s="127"/>
      <c r="AC35" s="127"/>
    </row>
    <row r="36" spans="2:29" s="105" customFormat="1">
      <c r="B36" s="105" t="s">
        <v>1175</v>
      </c>
      <c r="AB36" s="127"/>
      <c r="AC36" s="127"/>
    </row>
    <row r="37" spans="2:29" s="105" customFormat="1" ht="6" customHeight="1"/>
    <row r="38" spans="2:29" s="105" customFormat="1" ht="4.5" customHeight="1">
      <c r="B38" s="1960" t="s">
        <v>1022</v>
      </c>
      <c r="C38" s="1961"/>
      <c r="D38" s="1966" t="s">
        <v>1029</v>
      </c>
      <c r="E38" s="1967"/>
      <c r="F38" s="1968"/>
      <c r="G38" s="112"/>
      <c r="H38" s="113"/>
      <c r="I38" s="113"/>
      <c r="J38" s="113"/>
      <c r="K38" s="113"/>
      <c r="L38" s="113"/>
      <c r="M38" s="113"/>
      <c r="N38" s="113"/>
      <c r="O38" s="113"/>
      <c r="P38" s="113"/>
      <c r="Q38" s="113"/>
      <c r="R38" s="113"/>
      <c r="S38" s="113"/>
      <c r="T38" s="113"/>
      <c r="U38" s="113"/>
      <c r="V38" s="113"/>
      <c r="W38" s="113"/>
      <c r="X38" s="113"/>
      <c r="Y38" s="113"/>
      <c r="Z38" s="112"/>
      <c r="AA38" s="113"/>
      <c r="AB38" s="148"/>
      <c r="AC38" s="149"/>
    </row>
    <row r="39" spans="2:29" s="105" customFormat="1" ht="15.75" customHeight="1">
      <c r="B39" s="1962"/>
      <c r="C39" s="1963"/>
      <c r="D39" s="1969"/>
      <c r="E39" s="1970"/>
      <c r="F39" s="1971"/>
      <c r="G39" s="117"/>
      <c r="H39" s="105" t="s">
        <v>1020</v>
      </c>
      <c r="Z39" s="117"/>
      <c r="AB39" s="380"/>
      <c r="AC39" s="381"/>
    </row>
    <row r="40" spans="2:29" s="105" customFormat="1" ht="18" customHeight="1">
      <c r="B40" s="1962"/>
      <c r="C40" s="1963"/>
      <c r="D40" s="1969"/>
      <c r="E40" s="1970"/>
      <c r="F40" s="1971"/>
      <c r="G40" s="117"/>
      <c r="I40" s="159" t="s">
        <v>266</v>
      </c>
      <c r="J40" s="1945" t="s">
        <v>1032</v>
      </c>
      <c r="K40" s="1958"/>
      <c r="L40" s="1958"/>
      <c r="M40" s="1958"/>
      <c r="N40" s="1958"/>
      <c r="O40" s="1958"/>
      <c r="P40" s="1958"/>
      <c r="Q40" s="1958"/>
      <c r="R40" s="1958"/>
      <c r="S40" s="1958"/>
      <c r="T40" s="1958"/>
      <c r="U40" s="1842"/>
      <c r="V40" s="1940"/>
      <c r="W40" s="150" t="s">
        <v>184</v>
      </c>
      <c r="Z40" s="117"/>
      <c r="AB40" s="127"/>
      <c r="AC40" s="163"/>
    </row>
    <row r="41" spans="2:29" s="105" customFormat="1" ht="30" customHeight="1">
      <c r="B41" s="1962"/>
      <c r="C41" s="1963"/>
      <c r="D41" s="1969"/>
      <c r="E41" s="1970"/>
      <c r="F41" s="1971"/>
      <c r="G41" s="117"/>
      <c r="I41" s="370" t="s">
        <v>461</v>
      </c>
      <c r="J41" s="1947" t="s">
        <v>1027</v>
      </c>
      <c r="K41" s="1939"/>
      <c r="L41" s="1939"/>
      <c r="M41" s="1939"/>
      <c r="N41" s="1939"/>
      <c r="O41" s="1939"/>
      <c r="P41" s="1939"/>
      <c r="Q41" s="1939"/>
      <c r="R41" s="1939"/>
      <c r="S41" s="1939"/>
      <c r="T41" s="1939"/>
      <c r="U41" s="1842"/>
      <c r="V41" s="1940"/>
      <c r="W41" s="122" t="s">
        <v>184</v>
      </c>
      <c r="Y41" s="372"/>
      <c r="Z41" s="1768" t="s">
        <v>460</v>
      </c>
      <c r="AA41" s="1769"/>
      <c r="AB41" s="1769"/>
      <c r="AC41" s="1770"/>
    </row>
    <row r="42" spans="2:29" s="105" customFormat="1" ht="6" customHeight="1">
      <c r="B42" s="1962"/>
      <c r="C42" s="1963"/>
      <c r="D42" s="1969"/>
      <c r="E42" s="1970"/>
      <c r="F42" s="1971"/>
      <c r="G42" s="120"/>
      <c r="H42" s="121"/>
      <c r="I42" s="121"/>
      <c r="J42" s="121"/>
      <c r="K42" s="121"/>
      <c r="L42" s="121"/>
      <c r="M42" s="121"/>
      <c r="N42" s="121"/>
      <c r="O42" s="121"/>
      <c r="P42" s="121"/>
      <c r="Q42" s="121"/>
      <c r="R42" s="121"/>
      <c r="S42" s="121"/>
      <c r="T42" s="373"/>
      <c r="U42" s="373"/>
      <c r="V42" s="121"/>
      <c r="W42" s="121"/>
      <c r="X42" s="121"/>
      <c r="Y42" s="121"/>
      <c r="Z42" s="120"/>
      <c r="AA42" s="121"/>
      <c r="AB42" s="154"/>
      <c r="AC42" s="374"/>
    </row>
    <row r="43" spans="2:29" s="105" customFormat="1" ht="4.5" customHeight="1">
      <c r="B43" s="1962"/>
      <c r="C43" s="1963"/>
      <c r="D43" s="1966" t="s">
        <v>1033</v>
      </c>
      <c r="E43" s="1967"/>
      <c r="F43" s="1968"/>
      <c r="G43" s="117"/>
      <c r="T43" s="372"/>
      <c r="U43" s="372"/>
      <c r="Z43" s="117"/>
      <c r="AB43" s="127"/>
      <c r="AC43" s="163"/>
    </row>
    <row r="44" spans="2:29" s="105" customFormat="1" ht="15.75" customHeight="1">
      <c r="B44" s="1962"/>
      <c r="C44" s="1963"/>
      <c r="D44" s="1969"/>
      <c r="E44" s="1970"/>
      <c r="F44" s="1971"/>
      <c r="G44" s="117"/>
      <c r="H44" s="105" t="s">
        <v>1030</v>
      </c>
      <c r="Z44" s="117"/>
      <c r="AB44" s="380"/>
      <c r="AC44" s="381"/>
    </row>
    <row r="45" spans="2:29" s="105" customFormat="1" ht="27" customHeight="1">
      <c r="B45" s="1962"/>
      <c r="C45" s="1963"/>
      <c r="D45" s="1969"/>
      <c r="E45" s="1970"/>
      <c r="F45" s="1971"/>
      <c r="G45" s="117"/>
      <c r="I45" s="159" t="s">
        <v>266</v>
      </c>
      <c r="J45" s="1945" t="s">
        <v>280</v>
      </c>
      <c r="K45" s="1946"/>
      <c r="L45" s="1946"/>
      <c r="M45" s="1946"/>
      <c r="N45" s="1946"/>
      <c r="O45" s="1946"/>
      <c r="P45" s="1946"/>
      <c r="Q45" s="1946"/>
      <c r="R45" s="1946"/>
      <c r="S45" s="1946"/>
      <c r="T45" s="1983"/>
      <c r="U45" s="1842"/>
      <c r="V45" s="1940"/>
      <c r="W45" s="150" t="s">
        <v>184</v>
      </c>
      <c r="Z45" s="117"/>
      <c r="AB45" s="127"/>
      <c r="AC45" s="163"/>
    </row>
    <row r="46" spans="2:29" s="105" customFormat="1" ht="18" customHeight="1">
      <c r="B46" s="1962"/>
      <c r="C46" s="1963"/>
      <c r="D46" s="1969"/>
      <c r="E46" s="1970"/>
      <c r="F46" s="1971"/>
      <c r="G46" s="117"/>
      <c r="I46" s="370" t="s">
        <v>461</v>
      </c>
      <c r="J46" s="1947" t="s">
        <v>1034</v>
      </c>
      <c r="K46" s="1939"/>
      <c r="L46" s="1939"/>
      <c r="M46" s="1939"/>
      <c r="N46" s="1939"/>
      <c r="O46" s="1939"/>
      <c r="P46" s="1939"/>
      <c r="Q46" s="1939"/>
      <c r="R46" s="1939"/>
      <c r="S46" s="1939"/>
      <c r="T46" s="1939"/>
      <c r="U46" s="1842"/>
      <c r="V46" s="1940"/>
      <c r="W46" s="122" t="s">
        <v>184</v>
      </c>
      <c r="Y46" s="372"/>
      <c r="Z46" s="1768" t="s">
        <v>460</v>
      </c>
      <c r="AA46" s="1769"/>
      <c r="AB46" s="1769"/>
      <c r="AC46" s="1770"/>
    </row>
    <row r="47" spans="2:29" s="105" customFormat="1" ht="6" customHeight="1">
      <c r="B47" s="1962"/>
      <c r="C47" s="1963"/>
      <c r="D47" s="1972"/>
      <c r="E47" s="1973"/>
      <c r="F47" s="1974"/>
      <c r="G47" s="117"/>
      <c r="T47" s="372"/>
      <c r="U47" s="372"/>
      <c r="Z47" s="117"/>
      <c r="AB47" s="127"/>
      <c r="AC47" s="163"/>
    </row>
    <row r="48" spans="2:29" s="105" customFormat="1" ht="4.5" customHeight="1">
      <c r="B48" s="1962"/>
      <c r="C48" s="1963"/>
      <c r="D48" s="1966" t="s">
        <v>1185</v>
      </c>
      <c r="E48" s="1967"/>
      <c r="F48" s="1968"/>
      <c r="G48" s="112"/>
      <c r="H48" s="113"/>
      <c r="I48" s="113"/>
      <c r="J48" s="113"/>
      <c r="K48" s="113"/>
      <c r="L48" s="113"/>
      <c r="M48" s="113"/>
      <c r="N48" s="113"/>
      <c r="O48" s="113"/>
      <c r="P48" s="113"/>
      <c r="Q48" s="113"/>
      <c r="R48" s="113"/>
      <c r="S48" s="113"/>
      <c r="T48" s="113"/>
      <c r="U48" s="113"/>
      <c r="V48" s="113"/>
      <c r="W48" s="113"/>
      <c r="X48" s="113"/>
      <c r="Y48" s="113"/>
      <c r="Z48" s="112"/>
      <c r="AA48" s="113"/>
      <c r="AB48" s="148"/>
      <c r="AC48" s="149"/>
    </row>
    <row r="49" spans="2:29" s="105" customFormat="1" ht="15.75" customHeight="1">
      <c r="B49" s="1962"/>
      <c r="C49" s="1963"/>
      <c r="D49" s="1969"/>
      <c r="E49" s="1970"/>
      <c r="F49" s="1971"/>
      <c r="G49" s="117"/>
      <c r="H49" s="105" t="s">
        <v>1020</v>
      </c>
      <c r="Z49" s="117"/>
      <c r="AB49" s="380"/>
      <c r="AC49" s="381"/>
    </row>
    <row r="50" spans="2:29" s="105" customFormat="1" ht="30" customHeight="1">
      <c r="B50" s="1962"/>
      <c r="C50" s="1963"/>
      <c r="D50" s="1969"/>
      <c r="E50" s="1970"/>
      <c r="F50" s="1971"/>
      <c r="G50" s="117"/>
      <c r="I50" s="159" t="s">
        <v>266</v>
      </c>
      <c r="J50" s="1945" t="s">
        <v>1180</v>
      </c>
      <c r="K50" s="1958"/>
      <c r="L50" s="1958"/>
      <c r="M50" s="1958"/>
      <c r="N50" s="1958"/>
      <c r="O50" s="1958"/>
      <c r="P50" s="1958"/>
      <c r="Q50" s="1958"/>
      <c r="R50" s="1958"/>
      <c r="S50" s="1958"/>
      <c r="T50" s="1958"/>
      <c r="U50" s="1842"/>
      <c r="V50" s="1940"/>
      <c r="W50" s="150" t="s">
        <v>184</v>
      </c>
      <c r="Z50" s="117"/>
      <c r="AB50" s="127"/>
      <c r="AC50" s="163"/>
    </row>
    <row r="51" spans="2:29" s="105" customFormat="1" ht="27" customHeight="1">
      <c r="B51" s="1962"/>
      <c r="C51" s="1963"/>
      <c r="D51" s="1969"/>
      <c r="E51" s="1970"/>
      <c r="F51" s="1971"/>
      <c r="G51" s="117"/>
      <c r="I51" s="370" t="s">
        <v>461</v>
      </c>
      <c r="J51" s="1947" t="s">
        <v>1027</v>
      </c>
      <c r="K51" s="1939"/>
      <c r="L51" s="1939"/>
      <c r="M51" s="1939"/>
      <c r="N51" s="1939"/>
      <c r="O51" s="1939"/>
      <c r="P51" s="1939"/>
      <c r="Q51" s="1939"/>
      <c r="R51" s="1939"/>
      <c r="S51" s="1939"/>
      <c r="T51" s="1939"/>
      <c r="U51" s="1842"/>
      <c r="V51" s="1940"/>
      <c r="W51" s="122" t="s">
        <v>184</v>
      </c>
      <c r="Y51" s="372"/>
      <c r="Z51" s="1768" t="s">
        <v>460</v>
      </c>
      <c r="AA51" s="1769"/>
      <c r="AB51" s="1769"/>
      <c r="AC51" s="1770"/>
    </row>
    <row r="52" spans="2:29" s="105" customFormat="1" ht="3.75" customHeight="1">
      <c r="B52" s="1964"/>
      <c r="C52" s="1965"/>
      <c r="D52" s="1972"/>
      <c r="E52" s="1973"/>
      <c r="F52" s="1974"/>
      <c r="G52" s="120"/>
      <c r="H52" s="121"/>
      <c r="I52" s="121"/>
      <c r="J52" s="121"/>
      <c r="K52" s="121"/>
      <c r="L52" s="121"/>
      <c r="M52" s="121"/>
      <c r="N52" s="121"/>
      <c r="O52" s="121"/>
      <c r="P52" s="121"/>
      <c r="Q52" s="121"/>
      <c r="R52" s="121"/>
      <c r="S52" s="121"/>
      <c r="T52" s="373"/>
      <c r="U52" s="373"/>
      <c r="V52" s="121"/>
      <c r="W52" s="121"/>
      <c r="X52" s="121"/>
      <c r="Y52" s="121"/>
      <c r="Z52" s="120"/>
      <c r="AA52" s="121"/>
      <c r="AB52" s="154"/>
      <c r="AC52" s="374"/>
    </row>
    <row r="53" spans="2:29" s="105" customFormat="1" ht="3.75" customHeight="1">
      <c r="B53" s="138"/>
      <c r="C53" s="138"/>
      <c r="D53" s="138"/>
      <c r="E53" s="138"/>
      <c r="F53" s="138"/>
      <c r="T53" s="372"/>
      <c r="U53" s="372"/>
    </row>
    <row r="54" spans="2:29" s="105" customFormat="1" ht="13.5" customHeight="1">
      <c r="B54" s="1982" t="s">
        <v>1035</v>
      </c>
      <c r="C54" s="1932"/>
      <c r="D54" s="377" t="s">
        <v>1256</v>
      </c>
      <c r="E54" s="377"/>
      <c r="F54" s="377"/>
      <c r="G54" s="377"/>
      <c r="H54" s="377"/>
      <c r="I54" s="377"/>
      <c r="J54" s="377"/>
      <c r="K54" s="377"/>
      <c r="L54" s="377"/>
      <c r="M54" s="377"/>
      <c r="N54" s="377"/>
      <c r="O54" s="377"/>
      <c r="P54" s="377"/>
      <c r="Q54" s="377"/>
      <c r="R54" s="377"/>
      <c r="S54" s="377"/>
      <c r="T54" s="377"/>
      <c r="U54" s="377"/>
      <c r="V54" s="377"/>
      <c r="W54" s="377"/>
      <c r="X54" s="377"/>
      <c r="Y54" s="377"/>
      <c r="Z54" s="377"/>
      <c r="AA54" s="377"/>
      <c r="AB54" s="377"/>
      <c r="AC54" s="377"/>
    </row>
    <row r="55" spans="2:29" s="105" customFormat="1">
      <c r="B55" s="1932"/>
      <c r="C55" s="1932"/>
      <c r="D55" s="1981"/>
      <c r="E55" s="1981"/>
      <c r="F55" s="1981"/>
      <c r="G55" s="1981"/>
      <c r="H55" s="1981"/>
      <c r="I55" s="1981"/>
      <c r="J55" s="1981"/>
      <c r="K55" s="1981"/>
      <c r="L55" s="1981"/>
      <c r="M55" s="1981"/>
      <c r="N55" s="1981"/>
      <c r="O55" s="1981"/>
      <c r="P55" s="1981"/>
      <c r="Q55" s="1981"/>
      <c r="R55" s="1981"/>
      <c r="S55" s="1981"/>
      <c r="T55" s="1981"/>
      <c r="U55" s="1981"/>
      <c r="V55" s="1981"/>
      <c r="W55" s="1981"/>
      <c r="X55" s="1981"/>
      <c r="Y55" s="1981"/>
      <c r="Z55" s="1981"/>
      <c r="AA55" s="1981"/>
      <c r="AB55" s="1981"/>
      <c r="AC55" s="1981"/>
    </row>
    <row r="56" spans="2:29" s="105" customFormat="1" ht="26.25" customHeight="1">
      <c r="B56" s="134"/>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134"/>
    </row>
    <row r="57" spans="2:29" s="105" customFormat="1" ht="71.25" customHeight="1">
      <c r="B57" s="134"/>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row>
    <row r="58" spans="2:29" s="105" customFormat="1">
      <c r="B58" s="136"/>
      <c r="C58" s="136"/>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row>
    <row r="59" spans="2:29" s="136" customFormat="1"/>
    <row r="60" spans="2:29">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row>
    <row r="61" spans="2:29">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row>
    <row r="62" spans="2:29" s="136" customFormat="1">
      <c r="B62" s="137"/>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row>
    <row r="63" spans="2:29" s="136" customFormat="1" ht="13.5" customHeight="1">
      <c r="B63" s="137"/>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row>
    <row r="64" spans="2:29" s="136" customFormat="1" ht="13.5" customHeight="1">
      <c r="B64" s="137"/>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row>
    <row r="65" spans="2:29" s="136" customFormat="1">
      <c r="B65" s="137"/>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row>
    <row r="66" spans="2:29" s="136" customFormat="1">
      <c r="B66" s="137"/>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row>
    <row r="67" spans="2:29" s="136" customFormat="1">
      <c r="B67" s="137"/>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row>
    <row r="68" spans="2:29" ht="156" customHeight="1"/>
  </sheetData>
  <mergeCells count="59">
    <mergeCell ref="Z23:AC23"/>
    <mergeCell ref="U32:V32"/>
    <mergeCell ref="D38:F42"/>
    <mergeCell ref="Z33:AC33"/>
    <mergeCell ref="Z41:AC41"/>
    <mergeCell ref="U40:V40"/>
    <mergeCell ref="J41:T41"/>
    <mergeCell ref="B55:C55"/>
    <mergeCell ref="D55:AC55"/>
    <mergeCell ref="J40:T40"/>
    <mergeCell ref="B38:C52"/>
    <mergeCell ref="D48:F52"/>
    <mergeCell ref="U50:V50"/>
    <mergeCell ref="B54:C54"/>
    <mergeCell ref="J51:T51"/>
    <mergeCell ref="U41:V41"/>
    <mergeCell ref="J50:T50"/>
    <mergeCell ref="J45:T45"/>
    <mergeCell ref="U45:V45"/>
    <mergeCell ref="Z51:AC51"/>
    <mergeCell ref="D43:F47"/>
    <mergeCell ref="G10:AC10"/>
    <mergeCell ref="J23:T23"/>
    <mergeCell ref="U51:V51"/>
    <mergeCell ref="J46:T46"/>
    <mergeCell ref="U46:V46"/>
    <mergeCell ref="AB21:AC21"/>
    <mergeCell ref="Z46:AC46"/>
    <mergeCell ref="G14:Y14"/>
    <mergeCell ref="G15:Y15"/>
    <mergeCell ref="Z15:AC15"/>
    <mergeCell ref="Z14:AC14"/>
    <mergeCell ref="J33:T33"/>
    <mergeCell ref="U23:V23"/>
    <mergeCell ref="U22:V22"/>
    <mergeCell ref="J22:T22"/>
    <mergeCell ref="J32:T32"/>
    <mergeCell ref="B5:AC5"/>
    <mergeCell ref="B6:AC6"/>
    <mergeCell ref="B8:F8"/>
    <mergeCell ref="G8:AC8"/>
    <mergeCell ref="B9:F9"/>
    <mergeCell ref="G9:W9"/>
    <mergeCell ref="B10:F10"/>
    <mergeCell ref="B11:F11"/>
    <mergeCell ref="G11:AC11"/>
    <mergeCell ref="J28:T28"/>
    <mergeCell ref="U28:V28"/>
    <mergeCell ref="Z28:AC28"/>
    <mergeCell ref="B13:F15"/>
    <mergeCell ref="G13:Y13"/>
    <mergeCell ref="Z13:AC13"/>
    <mergeCell ref="B20:C34"/>
    <mergeCell ref="D20:F24"/>
    <mergeCell ref="D30:F34"/>
    <mergeCell ref="D25:F29"/>
    <mergeCell ref="J27:T27"/>
    <mergeCell ref="U27:V27"/>
    <mergeCell ref="U33:V33"/>
  </mergeCells>
  <phoneticPr fontId="4"/>
  <printOptions horizontalCentered="1"/>
  <pageMargins left="0.59055118110236227" right="0.59055118110236227" top="0.39370078740157483" bottom="0" header="0.51181102362204722" footer="0.51181102362204722"/>
  <pageSetup paperSize="9" scale="98" fitToHeight="0" orientation="portrait" r:id="rId1"/>
  <headerFooter differentFirst="1" alignWithMargins="0">
    <oddFooter>&amp;C&amp;"HGSｺﾞｼｯｸM,ﾒﾃﾞｨｳﾑ"&amp;16 1－&amp;P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B1:AC60"/>
  <sheetViews>
    <sheetView view="pageBreakPreview" zoomScale="70" zoomScaleNormal="100" zoomScaleSheetLayoutView="70" workbookViewId="0">
      <selection activeCell="B1" sqref="B1"/>
    </sheetView>
  </sheetViews>
  <sheetFormatPr defaultColWidth="3.44140625" defaultRowHeight="13.2"/>
  <cols>
    <col min="1" max="1" width="1.21875" style="111" customWidth="1"/>
    <col min="2" max="2" width="3.109375" style="137" customWidth="1"/>
    <col min="3" max="29" width="3.109375" style="111" customWidth="1"/>
    <col min="30" max="30" width="1.21875" style="111" customWidth="1"/>
    <col min="31" max="16384" width="3.44140625" style="111"/>
  </cols>
  <sheetData>
    <row r="1" spans="2:29" s="105" customFormat="1"/>
    <row r="2" spans="2:29" s="105" customFormat="1">
      <c r="B2" s="105" t="s">
        <v>279</v>
      </c>
    </row>
    <row r="3" spans="2:29" s="105" customFormat="1">
      <c r="W3" s="106" t="s">
        <v>1011</v>
      </c>
      <c r="X3" s="106"/>
      <c r="Y3" s="106" t="s">
        <v>52</v>
      </c>
      <c r="Z3" s="106"/>
      <c r="AA3" s="106" t="s">
        <v>1010</v>
      </c>
      <c r="AB3" s="106"/>
      <c r="AC3" s="106" t="s">
        <v>297</v>
      </c>
    </row>
    <row r="4" spans="2:29" s="105" customFormat="1">
      <c r="AC4" s="106"/>
    </row>
    <row r="5" spans="2:29" s="105" customFormat="1">
      <c r="B5" s="1769" t="s">
        <v>1008</v>
      </c>
      <c r="C5" s="1769"/>
      <c r="D5" s="1769"/>
      <c r="E5" s="1769"/>
      <c r="F5" s="1769"/>
      <c r="G5" s="1769"/>
      <c r="H5" s="1769"/>
      <c r="I5" s="1769"/>
      <c r="J5" s="1769"/>
      <c r="K5" s="1769"/>
      <c r="L5" s="1769"/>
      <c r="M5" s="1769"/>
      <c r="N5" s="1769"/>
      <c r="O5" s="1769"/>
      <c r="P5" s="1769"/>
      <c r="Q5" s="1769"/>
      <c r="R5" s="1769"/>
      <c r="S5" s="1769"/>
      <c r="T5" s="1769"/>
      <c r="U5" s="1769"/>
      <c r="V5" s="1769"/>
      <c r="W5" s="1769"/>
      <c r="X5" s="1769"/>
      <c r="Y5" s="1769"/>
      <c r="Z5" s="1769"/>
      <c r="AA5" s="1769"/>
      <c r="AB5" s="1769"/>
      <c r="AC5" s="1769"/>
    </row>
    <row r="6" spans="2:29" s="105" customFormat="1" ht="28.5" customHeight="1">
      <c r="B6" s="1807" t="s">
        <v>1307</v>
      </c>
      <c r="C6" s="1807"/>
      <c r="D6" s="1807"/>
      <c r="E6" s="1807"/>
      <c r="F6" s="1807"/>
      <c r="G6" s="1807"/>
      <c r="H6" s="1807"/>
      <c r="I6" s="1807"/>
      <c r="J6" s="1807"/>
      <c r="K6" s="1807"/>
      <c r="L6" s="1807"/>
      <c r="M6" s="1807"/>
      <c r="N6" s="1807"/>
      <c r="O6" s="1807"/>
      <c r="P6" s="1807"/>
      <c r="Q6" s="1807"/>
      <c r="R6" s="1807"/>
      <c r="S6" s="1807"/>
      <c r="T6" s="1807"/>
      <c r="U6" s="1807"/>
      <c r="V6" s="1807"/>
      <c r="W6" s="1807"/>
      <c r="X6" s="1807"/>
      <c r="Y6" s="1807"/>
      <c r="Z6" s="1807"/>
      <c r="AA6" s="1807"/>
      <c r="AB6" s="1807"/>
      <c r="AC6" s="1807"/>
    </row>
    <row r="7" spans="2:29" s="105" customFormat="1"/>
    <row r="8" spans="2:29" s="105" customFormat="1" ht="23.25" customHeight="1">
      <c r="B8" s="1814" t="s">
        <v>276</v>
      </c>
      <c r="C8" s="1814"/>
      <c r="D8" s="1814"/>
      <c r="E8" s="1814"/>
      <c r="F8" s="1773"/>
      <c r="G8" s="1942"/>
      <c r="H8" s="1943"/>
      <c r="I8" s="1943"/>
      <c r="J8" s="1943"/>
      <c r="K8" s="1943"/>
      <c r="L8" s="1943"/>
      <c r="M8" s="1943"/>
      <c r="N8" s="1943"/>
      <c r="O8" s="1943"/>
      <c r="P8" s="1943"/>
      <c r="Q8" s="1943"/>
      <c r="R8" s="1943"/>
      <c r="S8" s="1943"/>
      <c r="T8" s="1943"/>
      <c r="U8" s="1943"/>
      <c r="V8" s="1943"/>
      <c r="W8" s="1943"/>
      <c r="X8" s="1943"/>
      <c r="Y8" s="1943"/>
      <c r="Z8" s="1943"/>
      <c r="AA8" s="1943"/>
      <c r="AB8" s="1943"/>
      <c r="AC8" s="1944"/>
    </row>
    <row r="9" spans="2:29" ht="23.25" customHeight="1">
      <c r="B9" s="1773" t="s">
        <v>277</v>
      </c>
      <c r="C9" s="1774"/>
      <c r="D9" s="1774"/>
      <c r="E9" s="1774"/>
      <c r="F9" s="1774"/>
      <c r="G9" s="1909" t="s">
        <v>1172</v>
      </c>
      <c r="H9" s="1909"/>
      <c r="I9" s="1909"/>
      <c r="J9" s="1909"/>
      <c r="K9" s="1909"/>
      <c r="L9" s="1909"/>
      <c r="M9" s="1909"/>
      <c r="N9" s="1909"/>
      <c r="O9" s="1909"/>
      <c r="P9" s="1909"/>
      <c r="Q9" s="1909"/>
      <c r="R9" s="1909"/>
      <c r="S9" s="1909"/>
      <c r="T9" s="1909"/>
      <c r="U9" s="1909"/>
      <c r="V9" s="1909"/>
      <c r="W9" s="1910"/>
      <c r="X9" s="367"/>
      <c r="Y9" s="367"/>
      <c r="Z9" s="367"/>
      <c r="AA9" s="367"/>
      <c r="AB9" s="367"/>
      <c r="AC9" s="368"/>
    </row>
    <row r="10" spans="2:29" ht="37.5" customHeight="1">
      <c r="B10" s="1914" t="s">
        <v>1009</v>
      </c>
      <c r="C10" s="1915"/>
      <c r="D10" s="1915"/>
      <c r="E10" s="1915"/>
      <c r="F10" s="1916"/>
      <c r="G10" s="1947" t="s">
        <v>1308</v>
      </c>
      <c r="H10" s="1943"/>
      <c r="I10" s="1943"/>
      <c r="J10" s="1943"/>
      <c r="K10" s="1943"/>
      <c r="L10" s="1943"/>
      <c r="M10" s="1943"/>
      <c r="N10" s="1943"/>
      <c r="O10" s="1943"/>
      <c r="P10" s="1943"/>
      <c r="Q10" s="1943"/>
      <c r="R10" s="1943"/>
      <c r="S10" s="1943"/>
      <c r="T10" s="1943"/>
      <c r="U10" s="1943"/>
      <c r="V10" s="1943"/>
      <c r="W10" s="1943"/>
      <c r="X10" s="1943"/>
      <c r="Y10" s="1943"/>
      <c r="Z10" s="1943"/>
      <c r="AA10" s="1943"/>
      <c r="AB10" s="1943"/>
      <c r="AC10" s="1944"/>
    </row>
    <row r="11" spans="2:29" ht="18" customHeight="1">
      <c r="B11" s="1914" t="s">
        <v>1012</v>
      </c>
      <c r="C11" s="1915"/>
      <c r="D11" s="1915"/>
      <c r="E11" s="1915"/>
      <c r="F11" s="1916"/>
      <c r="G11" s="1920" t="s">
        <v>1298</v>
      </c>
      <c r="H11" s="1921"/>
      <c r="I11" s="1921"/>
      <c r="J11" s="1921"/>
      <c r="K11" s="1921"/>
      <c r="L11" s="1921"/>
      <c r="M11" s="1921"/>
      <c r="N11" s="1921"/>
      <c r="O11" s="1921"/>
      <c r="P11" s="1921"/>
      <c r="Q11" s="1921"/>
      <c r="R11" s="1921"/>
      <c r="S11" s="1921"/>
      <c r="T11" s="1921"/>
      <c r="U11" s="1921"/>
      <c r="V11" s="1921"/>
      <c r="W11" s="1921"/>
      <c r="X11" s="1921"/>
      <c r="Y11" s="1921"/>
      <c r="Z11" s="1921"/>
      <c r="AA11" s="1921"/>
      <c r="AB11" s="1921"/>
      <c r="AC11" s="1922"/>
    </row>
    <row r="12" spans="2:29" ht="18" customHeight="1">
      <c r="B12" s="1917"/>
      <c r="C12" s="1918"/>
      <c r="D12" s="1918"/>
      <c r="E12" s="1918"/>
      <c r="F12" s="1919"/>
      <c r="G12" s="1923" t="s">
        <v>1299</v>
      </c>
      <c r="H12" s="1924"/>
      <c r="I12" s="1924"/>
      <c r="J12" s="1924"/>
      <c r="K12" s="1924"/>
      <c r="L12" s="1924"/>
      <c r="M12" s="1924"/>
      <c r="N12" s="1924"/>
      <c r="O12" s="1924"/>
      <c r="P12" s="1924"/>
      <c r="Q12" s="1924"/>
      <c r="R12" s="1924"/>
      <c r="S12" s="1924"/>
      <c r="T12" s="1924"/>
      <c r="U12" s="1924"/>
      <c r="V12" s="1924"/>
      <c r="W12" s="1924"/>
      <c r="X12" s="1924"/>
      <c r="Y12" s="1924"/>
      <c r="Z12" s="1924"/>
      <c r="AA12" s="1924"/>
      <c r="AB12" s="1924"/>
      <c r="AC12" s="1925"/>
    </row>
    <row r="13" spans="2:29" s="105" customFormat="1"/>
    <row r="14" spans="2:29" s="105" customFormat="1">
      <c r="B14" s="105" t="s">
        <v>1181</v>
      </c>
    </row>
    <row r="15" spans="2:29" s="105" customFormat="1">
      <c r="B15" s="105" t="s">
        <v>1174</v>
      </c>
      <c r="AB15" s="127"/>
      <c r="AC15" s="127"/>
    </row>
    <row r="16" spans="2:29" s="105" customFormat="1" ht="6" customHeight="1"/>
    <row r="17" spans="2:29" s="105" customFormat="1" ht="4.5" customHeight="1">
      <c r="B17" s="1933" t="s">
        <v>1017</v>
      </c>
      <c r="C17" s="1934"/>
      <c r="D17" s="1934"/>
      <c r="E17" s="1934"/>
      <c r="F17" s="1935"/>
      <c r="G17" s="112"/>
      <c r="H17" s="113"/>
      <c r="I17" s="113"/>
      <c r="J17" s="113"/>
      <c r="K17" s="113"/>
      <c r="L17" s="113"/>
      <c r="M17" s="113"/>
      <c r="N17" s="113"/>
      <c r="O17" s="113"/>
      <c r="P17" s="113"/>
      <c r="Q17" s="113"/>
      <c r="R17" s="113"/>
      <c r="S17" s="113"/>
      <c r="T17" s="113"/>
      <c r="U17" s="113"/>
      <c r="V17" s="113"/>
      <c r="W17" s="113"/>
      <c r="X17" s="113"/>
      <c r="Y17" s="113"/>
      <c r="Z17" s="112"/>
      <c r="AA17" s="113"/>
      <c r="AB17" s="1985"/>
      <c r="AC17" s="1986"/>
    </row>
    <row r="18" spans="2:29" s="105" customFormat="1" ht="15.75" customHeight="1">
      <c r="B18" s="1806"/>
      <c r="C18" s="1807"/>
      <c r="D18" s="1807"/>
      <c r="E18" s="1807"/>
      <c r="F18" s="1808"/>
      <c r="G18" s="117"/>
      <c r="H18" s="105" t="s">
        <v>1040</v>
      </c>
      <c r="Z18" s="369"/>
      <c r="AB18" s="1769"/>
      <c r="AC18" s="1770"/>
    </row>
    <row r="19" spans="2:29" s="105" customFormat="1" ht="18.75" customHeight="1">
      <c r="B19" s="1806"/>
      <c r="C19" s="1807"/>
      <c r="D19" s="1807"/>
      <c r="E19" s="1807"/>
      <c r="F19" s="1808"/>
      <c r="G19" s="117"/>
      <c r="I19" s="159" t="s">
        <v>266</v>
      </c>
      <c r="J19" s="1947" t="s">
        <v>1013</v>
      </c>
      <c r="K19" s="1939"/>
      <c r="L19" s="1939"/>
      <c r="M19" s="1939"/>
      <c r="N19" s="1939"/>
      <c r="O19" s="1939"/>
      <c r="P19" s="1939"/>
      <c r="Q19" s="1939"/>
      <c r="R19" s="1939"/>
      <c r="S19" s="1939"/>
      <c r="T19" s="1939"/>
      <c r="U19" s="107"/>
      <c r="V19" s="1940"/>
      <c r="W19" s="1941"/>
      <c r="X19" s="150" t="s">
        <v>184</v>
      </c>
      <c r="Z19" s="1768"/>
      <c r="AA19" s="1769"/>
      <c r="AB19" s="1769"/>
      <c r="AC19" s="1770"/>
    </row>
    <row r="20" spans="2:29" s="105" customFormat="1" ht="18.75" customHeight="1">
      <c r="B20" s="1806"/>
      <c r="C20" s="1807"/>
      <c r="D20" s="1807"/>
      <c r="E20" s="1807"/>
      <c r="F20" s="1808"/>
      <c r="G20" s="117"/>
      <c r="I20" s="159" t="s">
        <v>461</v>
      </c>
      <c r="J20" s="366" t="s">
        <v>1014</v>
      </c>
      <c r="K20" s="107"/>
      <c r="L20" s="107"/>
      <c r="M20" s="107"/>
      <c r="N20" s="107"/>
      <c r="O20" s="107"/>
      <c r="P20" s="107"/>
      <c r="Q20" s="107"/>
      <c r="R20" s="107"/>
      <c r="S20" s="107"/>
      <c r="T20" s="107"/>
      <c r="U20" s="150"/>
      <c r="V20" s="1951"/>
      <c r="W20" s="1952"/>
      <c r="X20" s="122" t="s">
        <v>184</v>
      </c>
      <c r="Y20" s="372"/>
      <c r="Z20" s="1768" t="s">
        <v>460</v>
      </c>
      <c r="AA20" s="1769"/>
      <c r="AB20" s="1769"/>
      <c r="AC20" s="1770"/>
    </row>
    <row r="21" spans="2:29" s="105" customFormat="1">
      <c r="B21" s="1806"/>
      <c r="C21" s="1807"/>
      <c r="D21" s="1807"/>
      <c r="E21" s="1807"/>
      <c r="F21" s="1808"/>
      <c r="G21" s="117"/>
      <c r="H21" s="105" t="s">
        <v>305</v>
      </c>
      <c r="Z21" s="117"/>
      <c r="AB21" s="127"/>
      <c r="AC21" s="163"/>
    </row>
    <row r="22" spans="2:29" s="105" customFormat="1" ht="15.75" customHeight="1">
      <c r="B22" s="1806"/>
      <c r="C22" s="1807"/>
      <c r="D22" s="1807"/>
      <c r="E22" s="1807"/>
      <c r="F22" s="1808"/>
      <c r="G22" s="117"/>
      <c r="H22" s="105" t="s">
        <v>1019</v>
      </c>
      <c r="T22" s="372"/>
      <c r="V22" s="372"/>
      <c r="Z22" s="1768"/>
      <c r="AA22" s="1769"/>
      <c r="AB22" s="1769"/>
      <c r="AC22" s="1770"/>
    </row>
    <row r="23" spans="2:29" s="105" customFormat="1" ht="30" customHeight="1">
      <c r="B23" s="1806"/>
      <c r="C23" s="1807"/>
      <c r="D23" s="1807"/>
      <c r="E23" s="1807"/>
      <c r="F23" s="1808"/>
      <c r="G23" s="117"/>
      <c r="I23" s="159" t="s">
        <v>481</v>
      </c>
      <c r="J23" s="1947" t="s">
        <v>1036</v>
      </c>
      <c r="K23" s="1939"/>
      <c r="L23" s="1939"/>
      <c r="M23" s="1939"/>
      <c r="N23" s="1939"/>
      <c r="O23" s="1939"/>
      <c r="P23" s="1939"/>
      <c r="Q23" s="1939"/>
      <c r="R23" s="1939"/>
      <c r="S23" s="1939"/>
      <c r="T23" s="1939"/>
      <c r="U23" s="1984"/>
      <c r="V23" s="1940"/>
      <c r="W23" s="1941"/>
      <c r="X23" s="150" t="s">
        <v>184</v>
      </c>
      <c r="Y23" s="372"/>
      <c r="Z23" s="1768" t="s">
        <v>460</v>
      </c>
      <c r="AA23" s="1769"/>
      <c r="AB23" s="1769"/>
      <c r="AC23" s="1770"/>
    </row>
    <row r="24" spans="2:29" s="105" customFormat="1" ht="6" customHeight="1">
      <c r="B24" s="1936"/>
      <c r="C24" s="1937"/>
      <c r="D24" s="1937"/>
      <c r="E24" s="1937"/>
      <c r="F24" s="1938"/>
      <c r="G24" s="120"/>
      <c r="H24" s="121"/>
      <c r="I24" s="121"/>
      <c r="J24" s="121"/>
      <c r="K24" s="121"/>
      <c r="L24" s="121"/>
      <c r="M24" s="121"/>
      <c r="N24" s="121"/>
      <c r="O24" s="121"/>
      <c r="P24" s="121"/>
      <c r="Q24" s="121"/>
      <c r="R24" s="121"/>
      <c r="S24" s="121"/>
      <c r="T24" s="373"/>
      <c r="U24" s="373"/>
      <c r="V24" s="121"/>
      <c r="W24" s="121"/>
      <c r="X24" s="121"/>
      <c r="Y24" s="121"/>
      <c r="Z24" s="120"/>
      <c r="AA24" s="121"/>
      <c r="AB24" s="154"/>
      <c r="AC24" s="374"/>
    </row>
    <row r="25" spans="2:29" s="105" customFormat="1" ht="9.75" customHeight="1">
      <c r="B25" s="138"/>
      <c r="C25" s="138"/>
      <c r="D25" s="138"/>
      <c r="E25" s="138"/>
      <c r="F25" s="138"/>
      <c r="T25" s="372"/>
      <c r="U25" s="372"/>
    </row>
    <row r="26" spans="2:29" s="105" customFormat="1">
      <c r="B26" s="105" t="s">
        <v>1175</v>
      </c>
      <c r="C26" s="138"/>
      <c r="D26" s="138"/>
      <c r="E26" s="138"/>
      <c r="F26" s="138"/>
      <c r="T26" s="372"/>
      <c r="U26" s="372"/>
    </row>
    <row r="27" spans="2:29" s="105" customFormat="1" ht="6.75" customHeight="1">
      <c r="B27" s="138"/>
      <c r="C27" s="138"/>
      <c r="D27" s="138"/>
      <c r="E27" s="138"/>
      <c r="F27" s="138"/>
      <c r="T27" s="372"/>
      <c r="U27" s="372"/>
    </row>
    <row r="28" spans="2:29" s="105" customFormat="1" ht="4.5" customHeight="1">
      <c r="B28" s="1933" t="s">
        <v>1017</v>
      </c>
      <c r="C28" s="1934"/>
      <c r="D28" s="1934"/>
      <c r="E28" s="1934"/>
      <c r="F28" s="1935"/>
      <c r="G28" s="112"/>
      <c r="H28" s="113"/>
      <c r="I28" s="113"/>
      <c r="J28" s="113"/>
      <c r="K28" s="113"/>
      <c r="L28" s="113"/>
      <c r="M28" s="113"/>
      <c r="N28" s="113"/>
      <c r="O28" s="113"/>
      <c r="P28" s="113"/>
      <c r="Q28" s="113"/>
      <c r="R28" s="113"/>
      <c r="S28" s="113"/>
      <c r="T28" s="113"/>
      <c r="U28" s="113"/>
      <c r="V28" s="113"/>
      <c r="W28" s="113"/>
      <c r="X28" s="113"/>
      <c r="Y28" s="113"/>
      <c r="Z28" s="112"/>
      <c r="AA28" s="113"/>
      <c r="AB28" s="148"/>
      <c r="AC28" s="149"/>
    </row>
    <row r="29" spans="2:29" s="105" customFormat="1" ht="15.75" customHeight="1">
      <c r="B29" s="1806"/>
      <c r="C29" s="1807"/>
      <c r="D29" s="1807"/>
      <c r="E29" s="1807"/>
      <c r="F29" s="1808"/>
      <c r="G29" s="117"/>
      <c r="H29" s="105" t="s">
        <v>1041</v>
      </c>
      <c r="Z29" s="117"/>
      <c r="AB29" s="380"/>
      <c r="AC29" s="381"/>
    </row>
    <row r="30" spans="2:29" s="105" customFormat="1" ht="18.75" customHeight="1">
      <c r="B30" s="1806"/>
      <c r="C30" s="1807"/>
      <c r="D30" s="1807"/>
      <c r="E30" s="1807"/>
      <c r="F30" s="1808"/>
      <c r="G30" s="117"/>
      <c r="I30" s="159" t="s">
        <v>266</v>
      </c>
      <c r="J30" s="1947" t="s">
        <v>1013</v>
      </c>
      <c r="K30" s="1939"/>
      <c r="L30" s="1939"/>
      <c r="M30" s="1939"/>
      <c r="N30" s="1939"/>
      <c r="O30" s="1939"/>
      <c r="P30" s="1939"/>
      <c r="Q30" s="1939"/>
      <c r="R30" s="1939"/>
      <c r="S30" s="1939"/>
      <c r="T30" s="1939"/>
      <c r="U30" s="150"/>
      <c r="V30" s="1940"/>
      <c r="W30" s="1941"/>
      <c r="X30" s="150" t="s">
        <v>184</v>
      </c>
      <c r="Z30" s="117"/>
      <c r="AB30" s="127"/>
      <c r="AC30" s="163"/>
    </row>
    <row r="31" spans="2:29" s="105" customFormat="1" ht="18.75" customHeight="1">
      <c r="B31" s="1806"/>
      <c r="C31" s="1807"/>
      <c r="D31" s="1807"/>
      <c r="E31" s="1807"/>
      <c r="F31" s="1808"/>
      <c r="G31" s="117"/>
      <c r="I31" s="370" t="s">
        <v>461</v>
      </c>
      <c r="J31" s="382" t="s">
        <v>1014</v>
      </c>
      <c r="K31" s="121"/>
      <c r="L31" s="121"/>
      <c r="M31" s="121"/>
      <c r="N31" s="121"/>
      <c r="O31" s="121"/>
      <c r="P31" s="121"/>
      <c r="Q31" s="121"/>
      <c r="R31" s="121"/>
      <c r="S31" s="121"/>
      <c r="T31" s="121"/>
      <c r="U31" s="122"/>
      <c r="V31" s="1951"/>
      <c r="W31" s="1952"/>
      <c r="X31" s="122" t="s">
        <v>184</v>
      </c>
      <c r="Y31" s="372"/>
      <c r="Z31" s="1768" t="s">
        <v>460</v>
      </c>
      <c r="AA31" s="1769"/>
      <c r="AB31" s="1769"/>
      <c r="AC31" s="1770"/>
    </row>
    <row r="32" spans="2:29" s="105" customFormat="1" ht="6" customHeight="1">
      <c r="B32" s="1936"/>
      <c r="C32" s="1937"/>
      <c r="D32" s="1937"/>
      <c r="E32" s="1937"/>
      <c r="F32" s="1938"/>
      <c r="G32" s="120"/>
      <c r="H32" s="121"/>
      <c r="I32" s="121"/>
      <c r="J32" s="121"/>
      <c r="K32" s="121"/>
      <c r="L32" s="121"/>
      <c r="M32" s="121"/>
      <c r="N32" s="121"/>
      <c r="O32" s="121"/>
      <c r="P32" s="121"/>
      <c r="Q32" s="121"/>
      <c r="R32" s="121"/>
      <c r="S32" s="121"/>
      <c r="T32" s="373"/>
      <c r="U32" s="373"/>
      <c r="V32" s="121"/>
      <c r="W32" s="121"/>
      <c r="X32" s="121"/>
      <c r="Y32" s="121"/>
      <c r="Z32" s="120"/>
      <c r="AA32" s="121"/>
      <c r="AB32" s="154"/>
      <c r="AC32" s="374"/>
    </row>
    <row r="33" spans="2:29" s="105" customFormat="1" ht="9.75" customHeight="1">
      <c r="B33" s="138"/>
      <c r="C33" s="138"/>
      <c r="D33" s="138"/>
      <c r="E33" s="138"/>
      <c r="F33" s="138"/>
      <c r="T33" s="372"/>
      <c r="U33" s="372"/>
    </row>
    <row r="34" spans="2:29" s="105" customFormat="1" ht="13.5" customHeight="1">
      <c r="B34" s="105" t="s">
        <v>1309</v>
      </c>
      <c r="C34" s="138"/>
      <c r="D34" s="138"/>
      <c r="E34" s="138"/>
      <c r="F34" s="138"/>
      <c r="T34" s="372"/>
      <c r="U34" s="372"/>
    </row>
    <row r="35" spans="2:29" s="105" customFormat="1" ht="6.75" customHeight="1">
      <c r="B35" s="138"/>
      <c r="C35" s="138"/>
      <c r="D35" s="138"/>
      <c r="E35" s="138"/>
      <c r="F35" s="138"/>
      <c r="T35" s="372"/>
      <c r="U35" s="372"/>
    </row>
    <row r="36" spans="2:29" s="105" customFormat="1" ht="4.5" customHeight="1">
      <c r="B36" s="1933" t="s">
        <v>1017</v>
      </c>
      <c r="C36" s="1934"/>
      <c r="D36" s="1934"/>
      <c r="E36" s="1934"/>
      <c r="F36" s="1935"/>
      <c r="G36" s="112"/>
      <c r="H36" s="113"/>
      <c r="I36" s="113"/>
      <c r="J36" s="113"/>
      <c r="K36" s="113"/>
      <c r="L36" s="113"/>
      <c r="M36" s="113"/>
      <c r="N36" s="113"/>
      <c r="O36" s="113"/>
      <c r="P36" s="113"/>
      <c r="Q36" s="113"/>
      <c r="R36" s="113"/>
      <c r="S36" s="113"/>
      <c r="T36" s="113"/>
      <c r="U36" s="113"/>
      <c r="V36" s="113"/>
      <c r="W36" s="113"/>
      <c r="X36" s="113"/>
      <c r="Y36" s="113"/>
      <c r="Z36" s="112"/>
      <c r="AA36" s="113"/>
      <c r="AB36" s="148"/>
      <c r="AC36" s="149"/>
    </row>
    <row r="37" spans="2:29" s="105" customFormat="1" ht="15.75" customHeight="1">
      <c r="B37" s="1806"/>
      <c r="C37" s="1807"/>
      <c r="D37" s="1807"/>
      <c r="E37" s="1807"/>
      <c r="F37" s="1808"/>
      <c r="G37" s="117"/>
      <c r="H37" s="105" t="s">
        <v>1018</v>
      </c>
      <c r="Z37" s="117"/>
      <c r="AB37" s="380"/>
      <c r="AC37" s="381"/>
    </row>
    <row r="38" spans="2:29" s="105" customFormat="1" ht="18.75" customHeight="1">
      <c r="B38" s="1806"/>
      <c r="C38" s="1807"/>
      <c r="D38" s="1807"/>
      <c r="E38" s="1807"/>
      <c r="F38" s="1808"/>
      <c r="G38" s="117"/>
      <c r="I38" s="159" t="s">
        <v>266</v>
      </c>
      <c r="J38" s="1947" t="s">
        <v>1013</v>
      </c>
      <c r="K38" s="1939"/>
      <c r="L38" s="1939"/>
      <c r="M38" s="1939"/>
      <c r="N38" s="1939"/>
      <c r="O38" s="1939"/>
      <c r="P38" s="1939"/>
      <c r="Q38" s="1939"/>
      <c r="R38" s="1939"/>
      <c r="S38" s="1939"/>
      <c r="T38" s="1939"/>
      <c r="U38" s="150"/>
      <c r="V38" s="1842"/>
      <c r="W38" s="1940"/>
      <c r="X38" s="150" t="s">
        <v>184</v>
      </c>
      <c r="Z38" s="117"/>
      <c r="AB38" s="127"/>
      <c r="AC38" s="163"/>
    </row>
    <row r="39" spans="2:29" s="105" customFormat="1" ht="18.75" customHeight="1">
      <c r="B39" s="1806"/>
      <c r="C39" s="1807"/>
      <c r="D39" s="1807"/>
      <c r="E39" s="1807"/>
      <c r="F39" s="1808"/>
      <c r="G39" s="117"/>
      <c r="I39" s="370" t="s">
        <v>461</v>
      </c>
      <c r="J39" s="382" t="s">
        <v>1014</v>
      </c>
      <c r="K39" s="121"/>
      <c r="L39" s="121"/>
      <c r="M39" s="121"/>
      <c r="N39" s="121"/>
      <c r="O39" s="121"/>
      <c r="P39" s="121"/>
      <c r="Q39" s="121"/>
      <c r="R39" s="121"/>
      <c r="S39" s="121"/>
      <c r="T39" s="121"/>
      <c r="U39" s="122"/>
      <c r="V39" s="1842"/>
      <c r="W39" s="1940"/>
      <c r="X39" s="122" t="s">
        <v>184</v>
      </c>
      <c r="Y39" s="372"/>
      <c r="Z39" s="1768" t="s">
        <v>460</v>
      </c>
      <c r="AA39" s="1769"/>
      <c r="AB39" s="1769"/>
      <c r="AC39" s="1770"/>
    </row>
    <row r="40" spans="2:29" s="105" customFormat="1" ht="6" customHeight="1">
      <c r="B40" s="1936"/>
      <c r="C40" s="1937"/>
      <c r="D40" s="1937"/>
      <c r="E40" s="1937"/>
      <c r="F40" s="1938"/>
      <c r="G40" s="120"/>
      <c r="H40" s="121"/>
      <c r="I40" s="121"/>
      <c r="J40" s="121"/>
      <c r="K40" s="121"/>
      <c r="L40" s="121"/>
      <c r="M40" s="121"/>
      <c r="N40" s="121"/>
      <c r="O40" s="121"/>
      <c r="P40" s="121"/>
      <c r="Q40" s="121"/>
      <c r="R40" s="121"/>
      <c r="S40" s="121"/>
      <c r="T40" s="373"/>
      <c r="U40" s="373"/>
      <c r="V40" s="121"/>
      <c r="W40" s="121"/>
      <c r="X40" s="121"/>
      <c r="Y40" s="121"/>
      <c r="Z40" s="120"/>
      <c r="AA40" s="121"/>
      <c r="AB40" s="154"/>
      <c r="AC40" s="374"/>
    </row>
    <row r="41" spans="2:29" s="105" customFormat="1" ht="4.5" customHeight="1">
      <c r="B41" s="1933" t="s">
        <v>1022</v>
      </c>
      <c r="C41" s="1934"/>
      <c r="D41" s="1934"/>
      <c r="E41" s="1934"/>
      <c r="F41" s="1935"/>
      <c r="G41" s="112"/>
      <c r="H41" s="113"/>
      <c r="I41" s="113"/>
      <c r="J41" s="113"/>
      <c r="K41" s="113"/>
      <c r="L41" s="113"/>
      <c r="M41" s="113"/>
      <c r="N41" s="113"/>
      <c r="O41" s="113"/>
      <c r="P41" s="113"/>
      <c r="Q41" s="113"/>
      <c r="R41" s="113"/>
      <c r="S41" s="113"/>
      <c r="T41" s="113"/>
      <c r="U41" s="113"/>
      <c r="V41" s="113"/>
      <c r="W41" s="113"/>
      <c r="X41" s="113"/>
      <c r="Y41" s="113"/>
      <c r="Z41" s="112"/>
      <c r="AA41" s="113"/>
      <c r="AB41" s="148"/>
      <c r="AC41" s="149"/>
    </row>
    <row r="42" spans="2:29" s="105" customFormat="1" ht="15.75" customHeight="1">
      <c r="B42" s="1806"/>
      <c r="C42" s="1807"/>
      <c r="D42" s="1807"/>
      <c r="E42" s="1807"/>
      <c r="F42" s="1808"/>
      <c r="G42" s="117"/>
      <c r="H42" s="105" t="s">
        <v>1020</v>
      </c>
      <c r="Z42" s="117"/>
      <c r="AB42" s="380"/>
      <c r="AC42" s="381"/>
    </row>
    <row r="43" spans="2:29" s="105" customFormat="1" ht="30" customHeight="1">
      <c r="B43" s="1806"/>
      <c r="C43" s="1807"/>
      <c r="D43" s="1807"/>
      <c r="E43" s="1807"/>
      <c r="F43" s="1808"/>
      <c r="G43" s="117"/>
      <c r="I43" s="159" t="s">
        <v>266</v>
      </c>
      <c r="J43" s="1945" t="s">
        <v>1183</v>
      </c>
      <c r="K43" s="1946"/>
      <c r="L43" s="1946"/>
      <c r="M43" s="1946"/>
      <c r="N43" s="1946"/>
      <c r="O43" s="1946"/>
      <c r="P43" s="1946"/>
      <c r="Q43" s="1946"/>
      <c r="R43" s="1946"/>
      <c r="S43" s="1946"/>
      <c r="T43" s="1946"/>
      <c r="U43" s="1983"/>
      <c r="V43" s="1842"/>
      <c r="W43" s="1940"/>
      <c r="X43" s="150" t="s">
        <v>184</v>
      </c>
      <c r="Z43" s="117"/>
      <c r="AB43" s="127"/>
      <c r="AC43" s="163"/>
    </row>
    <row r="44" spans="2:29" s="105" customFormat="1" ht="33" customHeight="1">
      <c r="B44" s="1806"/>
      <c r="C44" s="1807"/>
      <c r="D44" s="1807"/>
      <c r="E44" s="1807"/>
      <c r="F44" s="1808"/>
      <c r="G44" s="117"/>
      <c r="I44" s="159" t="s">
        <v>461</v>
      </c>
      <c r="J44" s="1945" t="s">
        <v>1182</v>
      </c>
      <c r="K44" s="1946"/>
      <c r="L44" s="1946"/>
      <c r="M44" s="1946"/>
      <c r="N44" s="1946"/>
      <c r="O44" s="1946"/>
      <c r="P44" s="1946"/>
      <c r="Q44" s="1946"/>
      <c r="R44" s="1946"/>
      <c r="S44" s="1946"/>
      <c r="T44" s="1946"/>
      <c r="U44" s="1983"/>
      <c r="V44" s="1842"/>
      <c r="W44" s="1940"/>
      <c r="X44" s="122" t="s">
        <v>184</v>
      </c>
      <c r="Y44" s="372"/>
      <c r="Z44" s="1768" t="s">
        <v>460</v>
      </c>
      <c r="AA44" s="1769"/>
      <c r="AB44" s="1769"/>
      <c r="AC44" s="1770"/>
    </row>
    <row r="45" spans="2:29" s="105" customFormat="1" ht="6" customHeight="1">
      <c r="B45" s="1936"/>
      <c r="C45" s="1937"/>
      <c r="D45" s="1937"/>
      <c r="E45" s="1937"/>
      <c r="F45" s="1938"/>
      <c r="G45" s="120"/>
      <c r="H45" s="121"/>
      <c r="I45" s="121"/>
      <c r="J45" s="121"/>
      <c r="K45" s="121"/>
      <c r="L45" s="121"/>
      <c r="M45" s="121"/>
      <c r="N45" s="121"/>
      <c r="O45" s="121"/>
      <c r="P45" s="121"/>
      <c r="Q45" s="121"/>
      <c r="R45" s="121"/>
      <c r="S45" s="121"/>
      <c r="T45" s="373"/>
      <c r="U45" s="373"/>
      <c r="V45" s="121"/>
      <c r="W45" s="121"/>
      <c r="X45" s="121"/>
      <c r="Y45" s="121"/>
      <c r="Z45" s="120"/>
      <c r="AA45" s="121"/>
      <c r="AB45" s="154"/>
      <c r="AC45" s="374"/>
    </row>
    <row r="46" spans="2:29" s="105" customFormat="1" ht="6" customHeight="1">
      <c r="B46" s="138"/>
      <c r="C46" s="138"/>
      <c r="D46" s="138"/>
      <c r="E46" s="138"/>
      <c r="F46" s="138"/>
      <c r="T46" s="372"/>
      <c r="U46" s="372"/>
    </row>
    <row r="47" spans="2:29" s="105" customFormat="1" ht="13.5" customHeight="1">
      <c r="B47" s="1982" t="s">
        <v>1047</v>
      </c>
      <c r="C47" s="1932"/>
      <c r="D47" s="377" t="s">
        <v>1255</v>
      </c>
      <c r="E47" s="377"/>
      <c r="F47" s="377"/>
      <c r="G47" s="377"/>
      <c r="H47" s="377"/>
      <c r="I47" s="377"/>
      <c r="J47" s="377"/>
      <c r="K47" s="377"/>
      <c r="L47" s="377"/>
      <c r="M47" s="377"/>
      <c r="N47" s="377"/>
      <c r="O47" s="377"/>
      <c r="P47" s="377"/>
      <c r="Q47" s="377"/>
      <c r="R47" s="377"/>
      <c r="S47" s="377"/>
      <c r="T47" s="377"/>
      <c r="U47" s="377"/>
      <c r="V47" s="377"/>
      <c r="W47" s="377"/>
      <c r="X47" s="377"/>
      <c r="Y47" s="377"/>
      <c r="Z47" s="377"/>
      <c r="AA47" s="377"/>
      <c r="AB47" s="377"/>
      <c r="AC47" s="377"/>
    </row>
    <row r="48" spans="2:29" s="105" customFormat="1" ht="29.25" customHeight="1">
      <c r="B48" s="1982"/>
      <c r="C48" s="1932"/>
      <c r="D48" s="1903"/>
      <c r="E48" s="1903"/>
      <c r="F48" s="1903"/>
      <c r="G48" s="1903"/>
      <c r="H48" s="1903"/>
      <c r="I48" s="1903"/>
      <c r="J48" s="1903"/>
      <c r="K48" s="1903"/>
      <c r="L48" s="1903"/>
      <c r="M48" s="1903"/>
      <c r="N48" s="1903"/>
      <c r="O48" s="1903"/>
      <c r="P48" s="1903"/>
      <c r="Q48" s="1903"/>
      <c r="R48" s="1903"/>
      <c r="S48" s="1903"/>
      <c r="T48" s="1903"/>
      <c r="U48" s="1903"/>
      <c r="V48" s="1903"/>
      <c r="W48" s="1903"/>
      <c r="X48" s="1903"/>
      <c r="Y48" s="1903"/>
      <c r="Z48" s="1903"/>
      <c r="AA48" s="1903"/>
      <c r="AB48" s="1903"/>
      <c r="AC48" s="1903"/>
    </row>
    <row r="49" spans="2:29" s="105" customFormat="1" ht="71.25" customHeight="1">
      <c r="B49" s="134"/>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row>
    <row r="50" spans="2:29" s="105" customFormat="1">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row>
    <row r="51" spans="2:29" s="136" customFormat="1"/>
    <row r="52" spans="2:29">
      <c r="B52" s="136"/>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row>
    <row r="53" spans="2:29">
      <c r="B53" s="136"/>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row>
    <row r="54" spans="2:29" s="136" customFormat="1">
      <c r="B54" s="137"/>
      <c r="C54" s="111"/>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row>
    <row r="55" spans="2:29" s="136" customFormat="1" ht="13.5" customHeight="1">
      <c r="B55" s="137"/>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row>
    <row r="56" spans="2:29" s="136" customFormat="1" ht="13.5" customHeight="1">
      <c r="B56" s="137"/>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row>
    <row r="57" spans="2:29" s="136" customFormat="1">
      <c r="B57" s="137"/>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row>
    <row r="58" spans="2:29" s="136" customFormat="1">
      <c r="B58" s="137"/>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row>
    <row r="59" spans="2:29" s="136" customFormat="1">
      <c r="B59" s="137"/>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row>
    <row r="60" spans="2:29" ht="156" customHeight="1"/>
  </sheetData>
  <mergeCells count="42">
    <mergeCell ref="B47:C47"/>
    <mergeCell ref="B48:C48"/>
    <mergeCell ref="D48:AC48"/>
    <mergeCell ref="B41:F45"/>
    <mergeCell ref="V43:W43"/>
    <mergeCell ref="V44:W44"/>
    <mergeCell ref="Z44:AC44"/>
    <mergeCell ref="J43:U43"/>
    <mergeCell ref="J44:U44"/>
    <mergeCell ref="Z20:AC20"/>
    <mergeCell ref="B36:F40"/>
    <mergeCell ref="J38:T38"/>
    <mergeCell ref="V38:W38"/>
    <mergeCell ref="V39:W39"/>
    <mergeCell ref="Z39:AC39"/>
    <mergeCell ref="B28:F32"/>
    <mergeCell ref="J30:T30"/>
    <mergeCell ref="V30:W30"/>
    <mergeCell ref="V31:W31"/>
    <mergeCell ref="Z31:AC31"/>
    <mergeCell ref="B5:AC5"/>
    <mergeCell ref="B6:AC6"/>
    <mergeCell ref="B8:F8"/>
    <mergeCell ref="G8:AC8"/>
    <mergeCell ref="B9:F9"/>
    <mergeCell ref="G9:W9"/>
    <mergeCell ref="B10:F10"/>
    <mergeCell ref="G10:AC10"/>
    <mergeCell ref="B17:F24"/>
    <mergeCell ref="AB18:AC18"/>
    <mergeCell ref="J19:T19"/>
    <mergeCell ref="V19:W19"/>
    <mergeCell ref="V20:W20"/>
    <mergeCell ref="V23:W23"/>
    <mergeCell ref="Z23:AC23"/>
    <mergeCell ref="J23:U23"/>
    <mergeCell ref="B11:F12"/>
    <mergeCell ref="G11:AC11"/>
    <mergeCell ref="G12:AC12"/>
    <mergeCell ref="AB17:AC17"/>
    <mergeCell ref="Z19:AC19"/>
    <mergeCell ref="Z22:AC22"/>
  </mergeCells>
  <phoneticPr fontId="4"/>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2B938-6B2F-44DA-8EB3-45E930030E7D}">
  <sheetPr>
    <pageSetUpPr fitToPage="1"/>
  </sheetPr>
  <dimension ref="A1:S70"/>
  <sheetViews>
    <sheetView view="pageBreakPreview" zoomScale="70" zoomScaleNormal="100" zoomScaleSheetLayoutView="70" workbookViewId="0">
      <selection activeCell="B1" sqref="B1"/>
    </sheetView>
  </sheetViews>
  <sheetFormatPr defaultColWidth="9" defaultRowHeight="20.25" customHeight="1"/>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2" width="5.33203125" style="1" customWidth="1"/>
    <col min="13" max="13" width="6.44140625" style="1" customWidth="1"/>
    <col min="14" max="17" width="5.33203125" style="1" customWidth="1"/>
    <col min="18" max="16384" width="9" style="1"/>
  </cols>
  <sheetData>
    <row r="1" spans="1:11" ht="20.25" customHeight="1">
      <c r="A1"/>
      <c r="B1" s="887" t="s">
        <v>39</v>
      </c>
      <c r="C1"/>
      <c r="D1"/>
      <c r="E1"/>
      <c r="F1"/>
      <c r="G1"/>
      <c r="H1"/>
      <c r="I1"/>
      <c r="J1"/>
      <c r="K1"/>
    </row>
    <row r="3" spans="1:11" ht="20.25" customHeight="1">
      <c r="A3" s="90"/>
      <c r="B3" s="2" t="s">
        <v>2550</v>
      </c>
      <c r="C3" s="3"/>
      <c r="D3" s="3"/>
      <c r="E3" s="3"/>
      <c r="F3" s="3"/>
      <c r="G3" s="3"/>
      <c r="H3" s="3"/>
      <c r="I3" s="3"/>
      <c r="J3" s="3"/>
      <c r="K3" s="3"/>
    </row>
    <row r="4" spans="1:11" ht="20.25" customHeight="1">
      <c r="A4" s="90"/>
      <c r="B4" s="2" t="s">
        <v>584</v>
      </c>
      <c r="C4" s="3"/>
      <c r="D4" s="3"/>
      <c r="E4" s="3"/>
      <c r="F4" s="3"/>
      <c r="G4" s="3"/>
      <c r="H4" s="3"/>
      <c r="I4" s="3"/>
      <c r="J4" s="3"/>
      <c r="K4" s="3"/>
    </row>
    <row r="5" spans="1:11" ht="20.25" customHeight="1">
      <c r="A5" s="90"/>
      <c r="B5" s="2" t="s">
        <v>1372</v>
      </c>
      <c r="C5" s="3"/>
      <c r="D5" s="3"/>
      <c r="E5" s="3"/>
      <c r="F5" s="3"/>
      <c r="G5" s="3"/>
      <c r="H5" s="3"/>
      <c r="I5" s="3"/>
      <c r="J5" s="3"/>
      <c r="K5" s="3"/>
    </row>
    <row r="6" spans="1:11" ht="20.25" customHeight="1">
      <c r="A6" s="90"/>
      <c r="B6" s="2" t="s">
        <v>1374</v>
      </c>
      <c r="C6" s="3"/>
      <c r="D6" s="3"/>
      <c r="E6" s="3"/>
      <c r="F6" s="3"/>
      <c r="G6" s="3"/>
      <c r="H6" s="3"/>
      <c r="I6" s="3"/>
      <c r="J6" s="3"/>
      <c r="K6" s="3"/>
    </row>
    <row r="7" spans="1:11" ht="20.25" customHeight="1">
      <c r="A7" s="90"/>
      <c r="B7" s="2" t="s">
        <v>950</v>
      </c>
      <c r="C7" s="3"/>
      <c r="D7" s="3"/>
      <c r="E7" s="3"/>
      <c r="F7" s="3"/>
      <c r="G7" s="3"/>
      <c r="H7" s="3"/>
      <c r="I7" s="3"/>
      <c r="J7" s="3"/>
      <c r="K7" s="3"/>
    </row>
    <row r="8" spans="1:11" ht="20.25" customHeight="1">
      <c r="A8" s="90"/>
      <c r="B8" s="2" t="s">
        <v>1145</v>
      </c>
      <c r="C8" s="3"/>
      <c r="D8" s="3"/>
      <c r="E8" s="3"/>
      <c r="F8" s="3"/>
      <c r="G8" s="3"/>
      <c r="H8" s="3"/>
      <c r="I8" s="3"/>
      <c r="J8" s="3"/>
      <c r="K8" s="3"/>
    </row>
    <row r="9" spans="1:11" ht="20.25" customHeight="1">
      <c r="A9" s="90"/>
      <c r="B9" s="2" t="s">
        <v>820</v>
      </c>
      <c r="C9" s="3"/>
      <c r="D9" s="3"/>
      <c r="E9" s="3"/>
      <c r="F9" s="3"/>
      <c r="G9" s="3"/>
      <c r="H9" s="3"/>
      <c r="I9" s="3"/>
      <c r="J9" s="3"/>
      <c r="K9" s="3"/>
    </row>
    <row r="10" spans="1:11" ht="20.25" customHeight="1">
      <c r="A10" s="90"/>
      <c r="B10" s="2" t="s">
        <v>951</v>
      </c>
      <c r="C10" s="2"/>
      <c r="D10" s="2"/>
      <c r="E10" s="2"/>
      <c r="F10" s="2"/>
      <c r="G10" s="2"/>
      <c r="H10" s="2"/>
      <c r="I10" s="2"/>
      <c r="J10" s="2"/>
      <c r="K10" s="3"/>
    </row>
    <row r="11" spans="1:11" ht="20.25" customHeight="1">
      <c r="A11" s="90"/>
      <c r="B11" s="2" t="s">
        <v>1146</v>
      </c>
      <c r="C11" s="3"/>
      <c r="D11" s="3"/>
      <c r="E11" s="3"/>
      <c r="F11" s="3"/>
      <c r="G11" s="3"/>
      <c r="H11" s="3"/>
      <c r="I11" s="3"/>
      <c r="J11" s="3"/>
      <c r="K11" s="3"/>
    </row>
    <row r="12" spans="1:11" ht="20.25" customHeight="1">
      <c r="A12" s="90"/>
      <c r="B12" s="2" t="s">
        <v>585</v>
      </c>
      <c r="C12" s="3"/>
      <c r="D12" s="3"/>
      <c r="E12" s="3"/>
      <c r="F12" s="3"/>
      <c r="G12" s="3"/>
      <c r="H12" s="3"/>
      <c r="I12" s="3"/>
      <c r="J12" s="3"/>
      <c r="K12" s="3"/>
    </row>
    <row r="13" spans="1:11" ht="20.25" customHeight="1">
      <c r="A13" s="90"/>
      <c r="B13" s="2" t="s">
        <v>1147</v>
      </c>
      <c r="C13" s="3"/>
      <c r="D13" s="3"/>
      <c r="E13" s="3"/>
      <c r="F13" s="3"/>
      <c r="G13" s="3"/>
      <c r="H13" s="3"/>
      <c r="I13" s="3"/>
      <c r="J13" s="3"/>
      <c r="K13" s="3"/>
    </row>
    <row r="14" spans="1:11" ht="20.25" customHeight="1">
      <c r="A14"/>
      <c r="B14" s="2" t="s">
        <v>1006</v>
      </c>
      <c r="C14"/>
      <c r="D14"/>
      <c r="E14"/>
      <c r="F14"/>
      <c r="G14"/>
      <c r="H14"/>
      <c r="I14"/>
      <c r="J14"/>
      <c r="K14"/>
    </row>
    <row r="15" spans="1:11" ht="20.25" customHeight="1">
      <c r="A15"/>
      <c r="B15" s="2" t="s">
        <v>2077</v>
      </c>
      <c r="C15"/>
      <c r="D15"/>
      <c r="E15"/>
      <c r="F15"/>
      <c r="G15"/>
      <c r="H15"/>
      <c r="I15"/>
      <c r="J15"/>
      <c r="K15"/>
    </row>
    <row r="16" spans="1:11" ht="20.25" customHeight="1">
      <c r="A16"/>
      <c r="B16" s="2" t="s">
        <v>2078</v>
      </c>
      <c r="C16"/>
      <c r="D16"/>
      <c r="E16"/>
      <c r="F16"/>
      <c r="G16"/>
      <c r="H16"/>
      <c r="I16"/>
      <c r="J16"/>
      <c r="K16"/>
    </row>
    <row r="17" spans="1:19" ht="20.25" customHeight="1">
      <c r="A17"/>
      <c r="B17" s="2" t="s">
        <v>2079</v>
      </c>
      <c r="C17"/>
      <c r="D17"/>
      <c r="E17"/>
      <c r="F17"/>
      <c r="G17"/>
      <c r="H17"/>
      <c r="I17"/>
      <c r="J17"/>
      <c r="K17"/>
    </row>
    <row r="18" spans="1:19" ht="20.25" customHeight="1">
      <c r="A18"/>
      <c r="B18" s="2" t="s">
        <v>2080</v>
      </c>
      <c r="C18"/>
      <c r="D18"/>
      <c r="E18"/>
      <c r="F18"/>
      <c r="G18"/>
      <c r="H18"/>
      <c r="I18"/>
      <c r="J18"/>
      <c r="K18"/>
    </row>
    <row r="19" spans="1:19" ht="20.25" customHeight="1">
      <c r="A19"/>
      <c r="B19" s="2" t="s">
        <v>1152</v>
      </c>
      <c r="C19"/>
      <c r="D19"/>
      <c r="E19"/>
      <c r="F19"/>
      <c r="G19"/>
      <c r="H19"/>
      <c r="I19"/>
      <c r="J19"/>
      <c r="K19"/>
    </row>
    <row r="20" spans="1:19" ht="20.25" customHeight="1">
      <c r="A20"/>
      <c r="B20" s="2" t="s">
        <v>586</v>
      </c>
      <c r="C20"/>
      <c r="D20"/>
      <c r="E20"/>
      <c r="F20"/>
      <c r="G20"/>
    </row>
    <row r="21" spans="1:19" ht="20.25" customHeight="1">
      <c r="A21"/>
      <c r="B21" s="2" t="s">
        <v>2081</v>
      </c>
      <c r="C21"/>
      <c r="D21"/>
      <c r="E21"/>
      <c r="F21"/>
      <c r="G21"/>
    </row>
    <row r="22" spans="1:19" ht="20.25" customHeight="1">
      <c r="A22"/>
      <c r="B22" s="2" t="s">
        <v>2082</v>
      </c>
      <c r="C22"/>
      <c r="D22"/>
      <c r="E22"/>
      <c r="F22"/>
      <c r="G22"/>
    </row>
    <row r="23" spans="1:19" ht="20.25" customHeight="1">
      <c r="A23"/>
      <c r="B23" s="2" t="s">
        <v>2083</v>
      </c>
      <c r="C23"/>
      <c r="D23"/>
      <c r="E23"/>
      <c r="F23"/>
      <c r="G23"/>
    </row>
    <row r="24" spans="1:19" ht="20.25" customHeight="1">
      <c r="A24"/>
      <c r="B24" s="2" t="s">
        <v>2084</v>
      </c>
      <c r="C24"/>
      <c r="D24"/>
      <c r="E24"/>
      <c r="F24"/>
      <c r="G24"/>
    </row>
    <row r="25" spans="1:19" ht="20.25" customHeight="1">
      <c r="A25"/>
      <c r="B25" s="2" t="s">
        <v>2085</v>
      </c>
      <c r="C25"/>
      <c r="D25"/>
      <c r="E25"/>
      <c r="F25"/>
      <c r="G25"/>
    </row>
    <row r="26" spans="1:19" ht="20.25" customHeight="1">
      <c r="A26"/>
      <c r="B26" s="2" t="s">
        <v>2086</v>
      </c>
      <c r="C26"/>
      <c r="D26"/>
      <c r="E26"/>
      <c r="F26" s="2"/>
      <c r="G26" s="2"/>
      <c r="S26" s="472"/>
    </row>
    <row r="27" spans="1:19" ht="20.25" customHeight="1">
      <c r="A27"/>
      <c r="B27" s="2" t="s">
        <v>2087</v>
      </c>
      <c r="C27"/>
      <c r="D27"/>
      <c r="E27"/>
      <c r="F27"/>
      <c r="G27"/>
      <c r="S27" s="472"/>
    </row>
    <row r="28" spans="1:19" ht="20.25" customHeight="1">
      <c r="A28"/>
      <c r="B28" s="2" t="s">
        <v>2088</v>
      </c>
      <c r="C28"/>
      <c r="D28"/>
      <c r="E28"/>
      <c r="F28"/>
      <c r="G28"/>
      <c r="S28" s="472"/>
    </row>
    <row r="29" spans="1:19" s="889" customFormat="1" ht="19.5" customHeight="1">
      <c r="A29" s="888"/>
      <c r="B29" s="2" t="s">
        <v>2089</v>
      </c>
      <c r="S29" s="472"/>
    </row>
    <row r="30" spans="1:19" s="889" customFormat="1" ht="19.5" customHeight="1">
      <c r="A30" s="888"/>
      <c r="B30" s="2" t="s">
        <v>2090</v>
      </c>
      <c r="S30" s="472"/>
    </row>
    <row r="31" spans="1:19" s="889" customFormat="1" ht="19.5" customHeight="1">
      <c r="A31" s="888"/>
      <c r="B31" s="2" t="s">
        <v>2091</v>
      </c>
      <c r="S31" s="472"/>
    </row>
    <row r="32" spans="1:19" s="889" customFormat="1" ht="19.5" customHeight="1">
      <c r="A32" s="888"/>
      <c r="B32" s="2" t="s">
        <v>2092</v>
      </c>
      <c r="S32" s="472"/>
    </row>
    <row r="33" spans="1:19" s="889" customFormat="1" ht="19.5" customHeight="1">
      <c r="A33" s="888"/>
      <c r="B33" s="2" t="s">
        <v>2093</v>
      </c>
      <c r="C33" s="890"/>
      <c r="D33" s="890"/>
      <c r="E33" s="890"/>
      <c r="F33" s="890"/>
      <c r="G33" s="890"/>
      <c r="H33" s="890"/>
      <c r="I33" s="890"/>
      <c r="J33" s="890"/>
      <c r="K33" s="890"/>
      <c r="L33" s="890"/>
      <c r="M33" s="890"/>
      <c r="N33" s="890"/>
      <c r="O33" s="890"/>
      <c r="S33" s="472"/>
    </row>
    <row r="34" spans="1:19" s="889" customFormat="1" ht="19.5" customHeight="1">
      <c r="A34" s="888"/>
      <c r="B34" s="2" t="s">
        <v>2094</v>
      </c>
      <c r="S34" s="472"/>
    </row>
    <row r="35" spans="1:19" s="472" customFormat="1" ht="20.25" customHeight="1">
      <c r="A35" s="473"/>
      <c r="B35" s="2" t="s">
        <v>2095</v>
      </c>
    </row>
    <row r="36" spans="1:19" ht="20.25" customHeight="1">
      <c r="A36" s="1"/>
      <c r="B36" s="2" t="s">
        <v>2096</v>
      </c>
      <c r="C36"/>
      <c r="D36"/>
      <c r="E36"/>
      <c r="F36"/>
      <c r="G36"/>
      <c r="S36" s="472"/>
    </row>
    <row r="37" spans="1:19" ht="20.25" customHeight="1">
      <c r="A37" s="1"/>
      <c r="B37" s="2" t="s">
        <v>335</v>
      </c>
      <c r="C37"/>
      <c r="D37"/>
      <c r="E37"/>
      <c r="F37"/>
      <c r="G37"/>
      <c r="S37" s="472"/>
    </row>
    <row r="38" spans="1:19" ht="20.25" customHeight="1">
      <c r="A38" s="1"/>
      <c r="B38" s="2" t="s">
        <v>587</v>
      </c>
      <c r="C38"/>
      <c r="D38"/>
      <c r="E38"/>
      <c r="F38"/>
      <c r="G38"/>
    </row>
    <row r="39" spans="1:19" ht="20.25" customHeight="1">
      <c r="A39" s="1"/>
      <c r="B39" s="2" t="s">
        <v>588</v>
      </c>
      <c r="C39"/>
      <c r="D39"/>
      <c r="E39"/>
      <c r="F39"/>
      <c r="G39"/>
    </row>
    <row r="40" spans="1:19" s="101" customFormat="1" ht="20.25" customHeight="1">
      <c r="B40" s="2" t="s">
        <v>336</v>
      </c>
    </row>
    <row r="41" spans="1:19" s="101" customFormat="1" ht="20.25" customHeight="1">
      <c r="B41" s="2" t="s">
        <v>589</v>
      </c>
    </row>
    <row r="42" spans="1:19" s="101" customFormat="1" ht="20.25" customHeight="1">
      <c r="B42" s="2"/>
    </row>
    <row r="43" spans="1:19" s="101" customFormat="1" ht="20.25" customHeight="1">
      <c r="B43" s="2" t="s">
        <v>223</v>
      </c>
    </row>
    <row r="44" spans="1:19" s="101" customFormat="1" ht="20.25" customHeight="1">
      <c r="B44" s="2" t="s">
        <v>224</v>
      </c>
    </row>
    <row r="45" spans="1:19" s="101" customFormat="1" ht="20.25" customHeight="1">
      <c r="B45" s="2" t="s">
        <v>590</v>
      </c>
    </row>
    <row r="46" spans="1:19" s="101" customFormat="1" ht="20.25" customHeight="1">
      <c r="B46" s="2" t="s">
        <v>591</v>
      </c>
    </row>
    <row r="47" spans="1:19" s="101" customFormat="1" ht="20.25" customHeight="1">
      <c r="B47" s="2" t="s">
        <v>592</v>
      </c>
    </row>
    <row r="48" spans="1:19" s="101" customFormat="1" ht="20.25" customHeight="1">
      <c r="B48" s="2" t="s">
        <v>2097</v>
      </c>
    </row>
    <row r="49" spans="1:19" s="101" customFormat="1" ht="20.25" customHeight="1"/>
    <row r="50" spans="1:19" s="101" customFormat="1" ht="20.25" customHeight="1">
      <c r="B50" s="2" t="s">
        <v>940</v>
      </c>
    </row>
    <row r="51" spans="1:19" s="101" customFormat="1" ht="20.25" customHeight="1">
      <c r="B51" s="2" t="s">
        <v>941</v>
      </c>
    </row>
    <row r="52" spans="1:19" s="101" customFormat="1" ht="20.25" customHeight="1">
      <c r="B52" s="2" t="s">
        <v>593</v>
      </c>
    </row>
    <row r="53" spans="1:19" s="101" customFormat="1" ht="39.75" customHeight="1">
      <c r="B53" s="1461" t="s">
        <v>2098</v>
      </c>
      <c r="C53" s="1461"/>
      <c r="D53" s="1461"/>
      <c r="E53" s="1461"/>
      <c r="F53" s="1461"/>
      <c r="G53" s="1461"/>
      <c r="H53" s="1461"/>
      <c r="I53" s="1461"/>
      <c r="J53" s="1461"/>
      <c r="K53" s="1461"/>
      <c r="L53" s="1461"/>
      <c r="M53" s="1461"/>
      <c r="N53" s="1461"/>
      <c r="O53" s="1461"/>
      <c r="P53" s="1461"/>
      <c r="Q53" s="1461"/>
      <c r="S53" s="93"/>
    </row>
    <row r="54" spans="1:19" s="101" customFormat="1" ht="20.25" customHeight="1">
      <c r="B54" s="1340" t="s">
        <v>2099</v>
      </c>
      <c r="C54" s="1340"/>
      <c r="D54" s="1340"/>
      <c r="E54" s="1340"/>
      <c r="F54" s="1340"/>
      <c r="G54" s="1340"/>
      <c r="S54" s="93"/>
    </row>
    <row r="55" spans="1:19" s="101" customFormat="1" ht="20.25" customHeight="1">
      <c r="B55" s="2" t="s">
        <v>2100</v>
      </c>
      <c r="C55" s="889"/>
      <c r="D55" s="889"/>
      <c r="E55" s="889"/>
      <c r="S55" s="93"/>
    </row>
    <row r="56" spans="1:19" s="101" customFormat="1" ht="20.25" customHeight="1">
      <c r="B56" s="2" t="s">
        <v>2101</v>
      </c>
      <c r="C56" s="889"/>
      <c r="D56" s="889"/>
      <c r="E56" s="889"/>
      <c r="S56" s="93"/>
    </row>
    <row r="57" spans="1:19" s="101" customFormat="1" ht="35.25" customHeight="1">
      <c r="B57" s="1461" t="s">
        <v>2102</v>
      </c>
      <c r="C57" s="1461"/>
      <c r="D57" s="1461"/>
      <c r="E57" s="1461"/>
      <c r="F57" s="1461"/>
      <c r="G57" s="1461"/>
      <c r="H57" s="1461"/>
      <c r="I57" s="1461"/>
      <c r="J57" s="1461"/>
      <c r="K57" s="1461"/>
      <c r="L57" s="1461"/>
      <c r="M57" s="1461"/>
      <c r="N57" s="1461"/>
      <c r="O57" s="1461"/>
      <c r="P57" s="1461"/>
      <c r="Q57" s="1461"/>
      <c r="S57" s="93"/>
    </row>
    <row r="58" spans="1:19" s="101" customFormat="1" ht="20.25" customHeight="1">
      <c r="B58" s="1414" t="s">
        <v>2103</v>
      </c>
      <c r="C58" s="1414"/>
      <c r="D58" s="1414"/>
      <c r="E58" s="1414"/>
      <c r="F58" s="1414"/>
      <c r="G58" s="1414"/>
      <c r="H58" s="1414"/>
      <c r="I58" s="1414"/>
      <c r="J58" s="1414"/>
      <c r="K58" s="1414"/>
      <c r="L58" s="1414"/>
      <c r="M58" s="1414"/>
      <c r="S58" s="93"/>
    </row>
    <row r="59" spans="1:19" s="101" customFormat="1" ht="20.25" customHeight="1">
      <c r="B59" s="1340" t="s">
        <v>2104</v>
      </c>
      <c r="C59" s="1340"/>
      <c r="D59" s="1340"/>
      <c r="E59" s="1340"/>
      <c r="F59" s="1340"/>
      <c r="G59" s="1340"/>
      <c r="S59" s="93"/>
    </row>
    <row r="60" spans="1:19" ht="20.25" customHeight="1">
      <c r="A60" s="90"/>
      <c r="B60" s="2" t="s">
        <v>2105</v>
      </c>
      <c r="C60" s="3"/>
      <c r="D60" s="3"/>
      <c r="E60" s="3"/>
      <c r="F60" s="3"/>
      <c r="G60" s="3"/>
      <c r="H60" s="3"/>
      <c r="I60" s="3"/>
      <c r="J60" s="3"/>
      <c r="K60" s="3"/>
    </row>
    <row r="61" spans="1:19" s="101" customFormat="1" ht="20.25" customHeight="1">
      <c r="B61" s="1340" t="s">
        <v>2106</v>
      </c>
      <c r="C61" s="1340"/>
      <c r="D61" s="1340"/>
      <c r="E61" s="1340"/>
      <c r="F61" s="1340"/>
      <c r="G61" s="1340"/>
      <c r="S61" s="93"/>
    </row>
    <row r="62" spans="1:19" s="101" customFormat="1" ht="20.25" customHeight="1">
      <c r="B62" s="2" t="s">
        <v>1148</v>
      </c>
    </row>
    <row r="63" spans="1:19" s="472" customFormat="1" ht="20.25" customHeight="1">
      <c r="A63" s="473"/>
      <c r="B63" s="2" t="s">
        <v>594</v>
      </c>
      <c r="C63" s="101"/>
      <c r="D63" s="101"/>
      <c r="E63" s="101"/>
    </row>
    <row r="64" spans="1:19" s="472" customFormat="1" ht="20.25" customHeight="1">
      <c r="A64" s="473"/>
      <c r="B64" s="2" t="s">
        <v>595</v>
      </c>
      <c r="C64" s="101"/>
      <c r="D64" s="101"/>
      <c r="E64" s="101"/>
    </row>
    <row r="65" spans="1:11" s="472" customFormat="1" ht="20.25" customHeight="1">
      <c r="A65" s="473"/>
      <c r="B65" s="2" t="s">
        <v>629</v>
      </c>
      <c r="C65" s="101"/>
      <c r="D65" s="101"/>
      <c r="E65" s="101"/>
    </row>
    <row r="66" spans="1:11" ht="20.25" customHeight="1">
      <c r="A66" s="90"/>
      <c r="B66" s="2" t="s">
        <v>1149</v>
      </c>
      <c r="C66" s="472"/>
      <c r="D66" s="472"/>
      <c r="E66" s="472"/>
      <c r="F66" s="3"/>
      <c r="G66" s="3"/>
      <c r="H66" s="3"/>
      <c r="I66" s="3"/>
      <c r="J66" s="3"/>
      <c r="K66" s="3"/>
    </row>
    <row r="67" spans="1:11" ht="20.25" customHeight="1">
      <c r="A67" s="90"/>
      <c r="B67" s="2"/>
      <c r="C67" s="472"/>
      <c r="D67" s="472"/>
      <c r="E67" s="472"/>
      <c r="F67" s="3"/>
      <c r="G67" s="3"/>
      <c r="H67" s="3"/>
      <c r="I67" s="3"/>
      <c r="J67" s="3"/>
      <c r="K67" s="3"/>
    </row>
    <row r="68" spans="1:11" ht="20.25" customHeight="1">
      <c r="B68" s="887" t="s">
        <v>40</v>
      </c>
      <c r="C68" s="472"/>
      <c r="D68" s="472"/>
      <c r="E68" s="472"/>
    </row>
    <row r="69" spans="1:11" ht="20.25" customHeight="1">
      <c r="C69" s="3"/>
      <c r="D69" s="3"/>
      <c r="E69" s="3"/>
    </row>
    <row r="70" spans="1:11" ht="20.25" customHeight="1">
      <c r="B70" s="2" t="s">
        <v>222</v>
      </c>
    </row>
  </sheetData>
  <mergeCells count="6">
    <mergeCell ref="B61:G61"/>
    <mergeCell ref="B53:Q53"/>
    <mergeCell ref="B54:G54"/>
    <mergeCell ref="B57:Q57"/>
    <mergeCell ref="B58:M58"/>
    <mergeCell ref="B59:G59"/>
  </mergeCells>
  <phoneticPr fontId="4"/>
  <printOptions horizontalCentered="1"/>
  <pageMargins left="0.23622047244094491" right="0.23622047244094491" top="0.74803149606299213" bottom="0.74803149606299213" header="0.31496062992125984" footer="0.31496062992125984"/>
  <pageSetup paperSize="9" scale="59" fitToHeight="0" orientation="landscape" r:id="rId1"/>
  <headerFooter alignWithMargins="0"/>
  <rowBreaks count="1" manualBreakCount="1">
    <brk id="35" max="16"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B1:AC69"/>
  <sheetViews>
    <sheetView view="pageBreakPreview" zoomScale="70" zoomScaleNormal="100" zoomScaleSheetLayoutView="70" workbookViewId="0">
      <selection activeCell="B1" sqref="B1"/>
    </sheetView>
  </sheetViews>
  <sheetFormatPr defaultColWidth="3.44140625" defaultRowHeight="13.2"/>
  <cols>
    <col min="1" max="1" width="1.21875" style="111" customWidth="1"/>
    <col min="2" max="2" width="3.109375" style="137" customWidth="1"/>
    <col min="3" max="29" width="3.109375" style="111" customWidth="1"/>
    <col min="30" max="30" width="1.21875" style="111" customWidth="1"/>
    <col min="31" max="16384" width="3.44140625" style="111"/>
  </cols>
  <sheetData>
    <row r="1" spans="2:29" s="105" customFormat="1"/>
    <row r="2" spans="2:29" s="105" customFormat="1">
      <c r="B2" s="105" t="s">
        <v>1310</v>
      </c>
    </row>
    <row r="3" spans="2:29" s="105" customFormat="1">
      <c r="W3" s="106" t="s">
        <v>1011</v>
      </c>
      <c r="X3" s="106"/>
      <c r="Y3" s="106" t="s">
        <v>52</v>
      </c>
      <c r="Z3" s="106"/>
      <c r="AA3" s="106" t="s">
        <v>1010</v>
      </c>
      <c r="AB3" s="106"/>
      <c r="AC3" s="106" t="s">
        <v>297</v>
      </c>
    </row>
    <row r="4" spans="2:29" s="105" customFormat="1">
      <c r="AC4" s="106"/>
    </row>
    <row r="5" spans="2:29" s="105" customFormat="1">
      <c r="B5" s="1769" t="s">
        <v>1008</v>
      </c>
      <c r="C5" s="1769"/>
      <c r="D5" s="1769"/>
      <c r="E5" s="1769"/>
      <c r="F5" s="1769"/>
      <c r="G5" s="1769"/>
      <c r="H5" s="1769"/>
      <c r="I5" s="1769"/>
      <c r="J5" s="1769"/>
      <c r="K5" s="1769"/>
      <c r="L5" s="1769"/>
      <c r="M5" s="1769"/>
      <c r="N5" s="1769"/>
      <c r="O5" s="1769"/>
      <c r="P5" s="1769"/>
      <c r="Q5" s="1769"/>
      <c r="R5" s="1769"/>
      <c r="S5" s="1769"/>
      <c r="T5" s="1769"/>
      <c r="U5" s="1769"/>
      <c r="V5" s="1769"/>
      <c r="W5" s="1769"/>
      <c r="X5" s="1769"/>
      <c r="Y5" s="1769"/>
      <c r="Z5" s="1769"/>
      <c r="AA5" s="1769"/>
      <c r="AB5" s="1769"/>
      <c r="AC5" s="1769"/>
    </row>
    <row r="6" spans="2:29" s="105" customFormat="1" ht="26.25" customHeight="1">
      <c r="B6" s="1807" t="s">
        <v>1311</v>
      </c>
      <c r="C6" s="1807"/>
      <c r="D6" s="1807"/>
      <c r="E6" s="1807"/>
      <c r="F6" s="1807"/>
      <c r="G6" s="1807"/>
      <c r="H6" s="1807"/>
      <c r="I6" s="1807"/>
      <c r="J6" s="1807"/>
      <c r="K6" s="1807"/>
      <c r="L6" s="1807"/>
      <c r="M6" s="1807"/>
      <c r="N6" s="1807"/>
      <c r="O6" s="1807"/>
      <c r="P6" s="1807"/>
      <c r="Q6" s="1807"/>
      <c r="R6" s="1807"/>
      <c r="S6" s="1807"/>
      <c r="T6" s="1807"/>
      <c r="U6" s="1807"/>
      <c r="V6" s="1807"/>
      <c r="W6" s="1807"/>
      <c r="X6" s="1807"/>
      <c r="Y6" s="1807"/>
      <c r="Z6" s="1807"/>
      <c r="AA6" s="1807"/>
      <c r="AB6" s="1807"/>
      <c r="AC6" s="1807"/>
    </row>
    <row r="7" spans="2:29" s="105" customFormat="1"/>
    <row r="8" spans="2:29" s="105" customFormat="1" ht="23.25" customHeight="1">
      <c r="B8" s="1814" t="s">
        <v>276</v>
      </c>
      <c r="C8" s="1814"/>
      <c r="D8" s="1814"/>
      <c r="E8" s="1814"/>
      <c r="F8" s="1773"/>
      <c r="G8" s="1942"/>
      <c r="H8" s="1943"/>
      <c r="I8" s="1943"/>
      <c r="J8" s="1943"/>
      <c r="K8" s="1943"/>
      <c r="L8" s="1943"/>
      <c r="M8" s="1943"/>
      <c r="N8" s="1943"/>
      <c r="O8" s="1943"/>
      <c r="P8" s="1943"/>
      <c r="Q8" s="1943"/>
      <c r="R8" s="1943"/>
      <c r="S8" s="1943"/>
      <c r="T8" s="1943"/>
      <c r="U8" s="1943"/>
      <c r="V8" s="1943"/>
      <c r="W8" s="1943"/>
      <c r="X8" s="1943"/>
      <c r="Y8" s="1943"/>
      <c r="Z8" s="1943"/>
      <c r="AA8" s="1943"/>
      <c r="AB8" s="1943"/>
      <c r="AC8" s="1944"/>
    </row>
    <row r="9" spans="2:29" ht="23.25" customHeight="1">
      <c r="B9" s="1773" t="s">
        <v>277</v>
      </c>
      <c r="C9" s="1774"/>
      <c r="D9" s="1774"/>
      <c r="E9" s="1774"/>
      <c r="F9" s="1774"/>
      <c r="G9" s="1909" t="s">
        <v>1172</v>
      </c>
      <c r="H9" s="1909"/>
      <c r="I9" s="1909"/>
      <c r="J9" s="1909"/>
      <c r="K9" s="1909"/>
      <c r="L9" s="1909"/>
      <c r="M9" s="1909"/>
      <c r="N9" s="1909"/>
      <c r="O9" s="1909"/>
      <c r="P9" s="1909"/>
      <c r="Q9" s="1909"/>
      <c r="R9" s="1909"/>
      <c r="S9" s="1909"/>
      <c r="T9" s="1909"/>
      <c r="U9" s="1909"/>
      <c r="V9" s="1909"/>
      <c r="W9" s="1910"/>
      <c r="X9" s="367"/>
      <c r="Y9" s="367"/>
      <c r="Z9" s="367"/>
      <c r="AA9" s="367"/>
      <c r="AB9" s="367"/>
      <c r="AC9" s="368"/>
    </row>
    <row r="10" spans="2:29" ht="58.5" customHeight="1">
      <c r="B10" s="1914" t="s">
        <v>1009</v>
      </c>
      <c r="C10" s="1915"/>
      <c r="D10" s="1915"/>
      <c r="E10" s="1915"/>
      <c r="F10" s="1916"/>
      <c r="G10" s="1947" t="s">
        <v>1312</v>
      </c>
      <c r="H10" s="1943"/>
      <c r="I10" s="1943"/>
      <c r="J10" s="1943"/>
      <c r="K10" s="1943"/>
      <c r="L10" s="1943"/>
      <c r="M10" s="1943"/>
      <c r="N10" s="1943"/>
      <c r="O10" s="1943"/>
      <c r="P10" s="1943"/>
      <c r="Q10" s="1943"/>
      <c r="R10" s="1943"/>
      <c r="S10" s="1943"/>
      <c r="T10" s="1943"/>
      <c r="U10" s="1943"/>
      <c r="V10" s="1943"/>
      <c r="W10" s="1943"/>
      <c r="X10" s="1943"/>
      <c r="Y10" s="1943"/>
      <c r="Z10" s="1943"/>
      <c r="AA10" s="1943"/>
      <c r="AB10" s="1943"/>
      <c r="AC10" s="1944"/>
    </row>
    <row r="11" spans="2:29" ht="15" customHeight="1">
      <c r="B11" s="1914" t="s">
        <v>1012</v>
      </c>
      <c r="C11" s="1915"/>
      <c r="D11" s="1915"/>
      <c r="E11" s="1915"/>
      <c r="F11" s="1916"/>
      <c r="G11" s="1920" t="s">
        <v>1298</v>
      </c>
      <c r="H11" s="1921"/>
      <c r="I11" s="1921"/>
      <c r="J11" s="1921"/>
      <c r="K11" s="1921"/>
      <c r="L11" s="1921"/>
      <c r="M11" s="1921"/>
      <c r="N11" s="1921"/>
      <c r="O11" s="1921"/>
      <c r="P11" s="1921"/>
      <c r="Q11" s="1921"/>
      <c r="R11" s="1921"/>
      <c r="S11" s="1921"/>
      <c r="T11" s="1921"/>
      <c r="U11" s="1921"/>
      <c r="V11" s="1921"/>
      <c r="W11" s="1921"/>
      <c r="X11" s="1921"/>
      <c r="Y11" s="1921"/>
      <c r="Z11" s="1921"/>
      <c r="AA11" s="1921"/>
      <c r="AB11" s="1921"/>
      <c r="AC11" s="1922"/>
    </row>
    <row r="12" spans="2:29">
      <c r="B12" s="1917"/>
      <c r="C12" s="1918"/>
      <c r="D12" s="1918"/>
      <c r="E12" s="1918"/>
      <c r="F12" s="1919"/>
      <c r="G12" s="1923" t="s">
        <v>1299</v>
      </c>
      <c r="H12" s="1924"/>
      <c r="I12" s="1924"/>
      <c r="J12" s="1924"/>
      <c r="K12" s="1924"/>
      <c r="L12" s="1924"/>
      <c r="M12" s="1924"/>
      <c r="N12" s="1924"/>
      <c r="O12" s="1924"/>
      <c r="P12" s="1924"/>
      <c r="Q12" s="1924"/>
      <c r="R12" s="1924"/>
      <c r="S12" s="1924"/>
      <c r="T12" s="1924"/>
      <c r="U12" s="1924"/>
      <c r="V12" s="1924"/>
      <c r="W12" s="1924"/>
      <c r="X12" s="1924"/>
      <c r="Y12" s="1924"/>
      <c r="Z12" s="1924"/>
      <c r="AA12" s="1924"/>
      <c r="AB12" s="1924"/>
      <c r="AC12" s="1925"/>
    </row>
    <row r="13" spans="2:29" s="105" customFormat="1"/>
    <row r="14" spans="2:29" s="105" customFormat="1">
      <c r="B14" s="105" t="s">
        <v>1181</v>
      </c>
    </row>
    <row r="15" spans="2:29" s="105" customFormat="1">
      <c r="B15" s="105" t="s">
        <v>1174</v>
      </c>
      <c r="AB15" s="127"/>
      <c r="AC15" s="127"/>
    </row>
    <row r="16" spans="2:29" s="105" customFormat="1" ht="6" customHeight="1"/>
    <row r="17" spans="2:29" s="105" customFormat="1" ht="6" customHeight="1">
      <c r="B17" s="1933" t="s">
        <v>1017</v>
      </c>
      <c r="C17" s="1934"/>
      <c r="D17" s="1934"/>
      <c r="E17" s="1934"/>
      <c r="F17" s="1935"/>
      <c r="G17" s="112"/>
      <c r="H17" s="113"/>
      <c r="I17" s="113"/>
      <c r="J17" s="113"/>
      <c r="K17" s="113"/>
      <c r="L17" s="113"/>
      <c r="M17" s="113"/>
      <c r="N17" s="113"/>
      <c r="O17" s="113"/>
      <c r="P17" s="113"/>
      <c r="Q17" s="113"/>
      <c r="R17" s="113"/>
      <c r="S17" s="113"/>
      <c r="T17" s="113"/>
      <c r="U17" s="113"/>
      <c r="V17" s="113"/>
      <c r="W17" s="113"/>
      <c r="X17" s="113"/>
      <c r="Y17" s="113"/>
      <c r="Z17" s="112"/>
      <c r="AA17" s="113"/>
      <c r="AB17" s="148"/>
      <c r="AC17" s="149"/>
    </row>
    <row r="18" spans="2:29" s="105" customFormat="1" ht="13.5" customHeight="1">
      <c r="B18" s="1806"/>
      <c r="C18" s="1807"/>
      <c r="D18" s="1807"/>
      <c r="E18" s="1807"/>
      <c r="F18" s="1808"/>
      <c r="G18" s="117"/>
      <c r="H18" s="105" t="s">
        <v>1049</v>
      </c>
      <c r="Z18" s="117"/>
      <c r="AB18" s="380"/>
      <c r="AC18" s="381"/>
    </row>
    <row r="19" spans="2:29" s="105" customFormat="1" ht="15.75" customHeight="1">
      <c r="B19" s="1806"/>
      <c r="C19" s="1807"/>
      <c r="D19" s="1807"/>
      <c r="E19" s="1807"/>
      <c r="F19" s="1808"/>
      <c r="G19" s="117"/>
      <c r="I19" s="159" t="s">
        <v>266</v>
      </c>
      <c r="J19" s="1947" t="s">
        <v>1013</v>
      </c>
      <c r="K19" s="1939"/>
      <c r="L19" s="1939"/>
      <c r="M19" s="1939"/>
      <c r="N19" s="1939"/>
      <c r="O19" s="1939"/>
      <c r="P19" s="1939"/>
      <c r="Q19" s="1939"/>
      <c r="R19" s="1939"/>
      <c r="S19" s="1939"/>
      <c r="T19" s="1939"/>
      <c r="U19" s="1940"/>
      <c r="V19" s="1941"/>
      <c r="W19" s="150" t="s">
        <v>184</v>
      </c>
      <c r="Z19" s="117"/>
      <c r="AB19" s="127"/>
      <c r="AC19" s="163"/>
    </row>
    <row r="20" spans="2:29" s="105" customFormat="1" ht="15.75" customHeight="1">
      <c r="B20" s="1806"/>
      <c r="C20" s="1807"/>
      <c r="D20" s="1807"/>
      <c r="E20" s="1807"/>
      <c r="F20" s="1808"/>
      <c r="G20" s="117"/>
      <c r="I20" s="370" t="s">
        <v>461</v>
      </c>
      <c r="J20" s="375" t="s">
        <v>1014</v>
      </c>
      <c r="K20" s="121"/>
      <c r="L20" s="121"/>
      <c r="M20" s="121"/>
      <c r="N20" s="121"/>
      <c r="O20" s="121"/>
      <c r="P20" s="121"/>
      <c r="Q20" s="121"/>
      <c r="R20" s="121"/>
      <c r="S20" s="121"/>
      <c r="T20" s="121"/>
      <c r="U20" s="1951"/>
      <c r="V20" s="1952"/>
      <c r="W20" s="122" t="s">
        <v>184</v>
      </c>
      <c r="Y20" s="372"/>
      <c r="Z20" s="1768" t="s">
        <v>460</v>
      </c>
      <c r="AA20" s="1769"/>
      <c r="AB20" s="1769"/>
      <c r="AC20" s="1770"/>
    </row>
    <row r="21" spans="2:29" s="105" customFormat="1">
      <c r="B21" s="1806"/>
      <c r="C21" s="1807"/>
      <c r="D21" s="1807"/>
      <c r="E21" s="1807"/>
      <c r="F21" s="1808"/>
      <c r="G21" s="117"/>
      <c r="H21" s="105" t="s">
        <v>305</v>
      </c>
      <c r="Z21" s="117"/>
      <c r="AB21" s="127"/>
      <c r="AC21" s="163"/>
    </row>
    <row r="22" spans="2:29" s="105" customFormat="1">
      <c r="B22" s="1806"/>
      <c r="C22" s="1807"/>
      <c r="D22" s="1807"/>
      <c r="E22" s="1807"/>
      <c r="F22" s="1808"/>
      <c r="G22" s="117"/>
      <c r="H22" s="105" t="s">
        <v>1050</v>
      </c>
      <c r="T22" s="372"/>
      <c r="U22" s="372"/>
      <c r="Z22" s="117"/>
      <c r="AB22" s="127"/>
      <c r="AC22" s="163"/>
    </row>
    <row r="23" spans="2:29" s="105" customFormat="1" ht="29.25" customHeight="1">
      <c r="B23" s="1806"/>
      <c r="C23" s="1807"/>
      <c r="D23" s="1807"/>
      <c r="E23" s="1807"/>
      <c r="F23" s="1808"/>
      <c r="G23" s="117"/>
      <c r="I23" s="159" t="s">
        <v>481</v>
      </c>
      <c r="J23" s="1939" t="s">
        <v>1036</v>
      </c>
      <c r="K23" s="1939"/>
      <c r="L23" s="1939"/>
      <c r="M23" s="1939"/>
      <c r="N23" s="1939"/>
      <c r="O23" s="1939"/>
      <c r="P23" s="1939"/>
      <c r="Q23" s="1939"/>
      <c r="R23" s="1939"/>
      <c r="S23" s="1939"/>
      <c r="T23" s="1939"/>
      <c r="U23" s="1940"/>
      <c r="V23" s="1941"/>
      <c r="W23" s="150" t="s">
        <v>184</v>
      </c>
      <c r="Y23" s="372"/>
      <c r="Z23" s="1768" t="s">
        <v>460</v>
      </c>
      <c r="AA23" s="1769"/>
      <c r="AB23" s="1769"/>
      <c r="AC23" s="1770"/>
    </row>
    <row r="24" spans="2:29" s="105" customFormat="1" ht="6" customHeight="1">
      <c r="B24" s="1936"/>
      <c r="C24" s="1937"/>
      <c r="D24" s="1937"/>
      <c r="E24" s="1937"/>
      <c r="F24" s="1938"/>
      <c r="G24" s="120"/>
      <c r="H24" s="121"/>
      <c r="I24" s="121"/>
      <c r="J24" s="121"/>
      <c r="K24" s="121"/>
      <c r="L24" s="121"/>
      <c r="M24" s="121"/>
      <c r="N24" s="121"/>
      <c r="O24" s="121"/>
      <c r="P24" s="121"/>
      <c r="Q24" s="121"/>
      <c r="R24" s="121"/>
      <c r="S24" s="121"/>
      <c r="T24" s="373"/>
      <c r="U24" s="373"/>
      <c r="V24" s="121"/>
      <c r="W24" s="121"/>
      <c r="X24" s="121"/>
      <c r="Y24" s="121"/>
      <c r="Z24" s="120"/>
      <c r="AA24" s="121"/>
      <c r="AB24" s="154"/>
      <c r="AC24" s="374"/>
    </row>
    <row r="25" spans="2:29" s="105" customFormat="1" ht="6" customHeight="1">
      <c r="B25" s="306"/>
      <c r="C25" s="307"/>
      <c r="D25" s="307"/>
      <c r="E25" s="307"/>
      <c r="F25" s="308"/>
      <c r="G25" s="112"/>
      <c r="H25" s="113"/>
      <c r="I25" s="113"/>
      <c r="J25" s="113"/>
      <c r="K25" s="113"/>
      <c r="L25" s="113"/>
      <c r="M25" s="113"/>
      <c r="N25" s="113"/>
      <c r="O25" s="113"/>
      <c r="P25" s="113"/>
      <c r="Q25" s="113"/>
      <c r="R25" s="113"/>
      <c r="S25" s="113"/>
      <c r="T25" s="383"/>
      <c r="U25" s="383"/>
      <c r="V25" s="113"/>
      <c r="W25" s="113"/>
      <c r="X25" s="113"/>
      <c r="Y25" s="113"/>
      <c r="Z25" s="113"/>
      <c r="AA25" s="113"/>
      <c r="AB25" s="148"/>
      <c r="AC25" s="149"/>
    </row>
    <row r="26" spans="2:29" s="105" customFormat="1">
      <c r="B26" s="1806" t="s">
        <v>1184</v>
      </c>
      <c r="C26" s="1807"/>
      <c r="D26" s="1807"/>
      <c r="E26" s="1807"/>
      <c r="F26" s="1808"/>
      <c r="G26" s="384" t="s">
        <v>1313</v>
      </c>
      <c r="I26" s="385"/>
      <c r="J26" s="385"/>
      <c r="K26" s="385"/>
      <c r="L26" s="385"/>
      <c r="M26" s="385"/>
      <c r="N26" s="385"/>
      <c r="O26" s="385"/>
      <c r="P26" s="385"/>
      <c r="Q26" s="385"/>
      <c r="R26" s="385"/>
      <c r="S26" s="385"/>
      <c r="T26" s="385"/>
      <c r="U26" s="385"/>
      <c r="V26" s="385"/>
      <c r="W26" s="385"/>
      <c r="X26" s="385"/>
      <c r="Y26" s="385"/>
      <c r="Z26" s="385"/>
      <c r="AA26" s="385"/>
      <c r="AB26" s="127"/>
      <c r="AC26" s="163"/>
    </row>
    <row r="27" spans="2:29" s="105" customFormat="1" ht="54" customHeight="1">
      <c r="B27" s="1806"/>
      <c r="C27" s="1807"/>
      <c r="D27" s="1807"/>
      <c r="E27" s="1807"/>
      <c r="F27" s="1808"/>
      <c r="G27" s="1987"/>
      <c r="H27" s="1988"/>
      <c r="I27" s="1988"/>
      <c r="J27" s="1988"/>
      <c r="K27" s="1988"/>
      <c r="L27" s="1988"/>
      <c r="M27" s="1988"/>
      <c r="N27" s="1988"/>
      <c r="O27" s="1988"/>
      <c r="P27" s="1988"/>
      <c r="Q27" s="1988"/>
      <c r="R27" s="1988"/>
      <c r="S27" s="1988"/>
      <c r="T27" s="1988"/>
      <c r="U27" s="1988"/>
      <c r="V27" s="1988"/>
      <c r="W27" s="1988"/>
      <c r="X27" s="1988"/>
      <c r="Y27" s="1988"/>
      <c r="Z27" s="1988"/>
      <c r="AA27" s="1988"/>
      <c r="AB27" s="1988"/>
      <c r="AC27" s="1989"/>
    </row>
    <row r="28" spans="2:29" s="105" customFormat="1" ht="6" customHeight="1">
      <c r="B28" s="142"/>
      <c r="C28" s="143"/>
      <c r="D28" s="143"/>
      <c r="E28" s="143"/>
      <c r="F28" s="144"/>
      <c r="G28" s="120"/>
      <c r="H28" s="121"/>
      <c r="I28" s="121"/>
      <c r="J28" s="121"/>
      <c r="K28" s="121"/>
      <c r="L28" s="121"/>
      <c r="M28" s="121"/>
      <c r="N28" s="121"/>
      <c r="O28" s="121"/>
      <c r="P28" s="121"/>
      <c r="Q28" s="121"/>
      <c r="R28" s="121"/>
      <c r="S28" s="121"/>
      <c r="T28" s="373"/>
      <c r="U28" s="373"/>
      <c r="V28" s="121"/>
      <c r="W28" s="121"/>
      <c r="X28" s="121"/>
      <c r="Y28" s="121"/>
      <c r="Z28" s="121"/>
      <c r="AA28" s="121"/>
      <c r="AB28" s="154"/>
      <c r="AC28" s="374"/>
    </row>
    <row r="29" spans="2:29" s="105" customFormat="1" ht="9.75" customHeight="1">
      <c r="B29" s="138"/>
      <c r="C29" s="138"/>
      <c r="D29" s="138"/>
      <c r="E29" s="138"/>
      <c r="F29" s="138"/>
      <c r="T29" s="372"/>
      <c r="U29" s="372"/>
    </row>
    <row r="30" spans="2:29" s="105" customFormat="1">
      <c r="B30" s="105" t="s">
        <v>1175</v>
      </c>
      <c r="C30" s="138"/>
      <c r="D30" s="138"/>
      <c r="E30" s="138"/>
      <c r="F30" s="138"/>
      <c r="T30" s="372"/>
      <c r="U30" s="372"/>
    </row>
    <row r="31" spans="2:29" s="105" customFormat="1" ht="6.75" customHeight="1">
      <c r="B31" s="138"/>
      <c r="C31" s="138"/>
      <c r="D31" s="138"/>
      <c r="E31" s="138"/>
      <c r="F31" s="138"/>
      <c r="T31" s="372"/>
      <c r="U31" s="372"/>
    </row>
    <row r="32" spans="2:29" s="105" customFormat="1" ht="4.5" customHeight="1">
      <c r="B32" s="1933" t="s">
        <v>1017</v>
      </c>
      <c r="C32" s="1934"/>
      <c r="D32" s="1934"/>
      <c r="E32" s="1934"/>
      <c r="F32" s="1935"/>
      <c r="G32" s="112"/>
      <c r="H32" s="113"/>
      <c r="I32" s="113"/>
      <c r="J32" s="113"/>
      <c r="K32" s="113"/>
      <c r="L32" s="113"/>
      <c r="M32" s="113"/>
      <c r="N32" s="113"/>
      <c r="O32" s="113"/>
      <c r="P32" s="113"/>
      <c r="Q32" s="113"/>
      <c r="R32" s="113"/>
      <c r="S32" s="113"/>
      <c r="T32" s="113"/>
      <c r="U32" s="113"/>
      <c r="V32" s="113"/>
      <c r="W32" s="113"/>
      <c r="X32" s="113"/>
      <c r="Y32" s="113"/>
      <c r="Z32" s="112"/>
      <c r="AA32" s="113"/>
      <c r="AB32" s="148"/>
      <c r="AC32" s="149"/>
    </row>
    <row r="33" spans="2:29" s="105" customFormat="1" ht="13.5" customHeight="1">
      <c r="B33" s="1806"/>
      <c r="C33" s="1807"/>
      <c r="D33" s="1807"/>
      <c r="E33" s="1807"/>
      <c r="F33" s="1808"/>
      <c r="G33" s="117"/>
      <c r="H33" s="105" t="s">
        <v>1015</v>
      </c>
      <c r="Z33" s="117"/>
      <c r="AB33" s="380"/>
      <c r="AC33" s="381"/>
    </row>
    <row r="34" spans="2:29" s="105" customFormat="1" ht="15.75" customHeight="1">
      <c r="B34" s="1806"/>
      <c r="C34" s="1807"/>
      <c r="D34" s="1807"/>
      <c r="E34" s="1807"/>
      <c r="F34" s="1808"/>
      <c r="G34" s="117"/>
      <c r="I34" s="159" t="s">
        <v>266</v>
      </c>
      <c r="J34" s="1947" t="s">
        <v>1013</v>
      </c>
      <c r="K34" s="1939"/>
      <c r="L34" s="1939"/>
      <c r="M34" s="1939"/>
      <c r="N34" s="1939"/>
      <c r="O34" s="1939"/>
      <c r="P34" s="1939"/>
      <c r="Q34" s="1939"/>
      <c r="R34" s="1939"/>
      <c r="S34" s="1939"/>
      <c r="T34" s="1939"/>
      <c r="U34" s="1940"/>
      <c r="V34" s="1941"/>
      <c r="W34" s="150" t="s">
        <v>184</v>
      </c>
      <c r="Z34" s="117"/>
      <c r="AB34" s="127"/>
      <c r="AC34" s="163"/>
    </row>
    <row r="35" spans="2:29" s="105" customFormat="1" ht="15.75" customHeight="1">
      <c r="B35" s="1806"/>
      <c r="C35" s="1807"/>
      <c r="D35" s="1807"/>
      <c r="E35" s="1807"/>
      <c r="F35" s="1808"/>
      <c r="G35" s="117"/>
      <c r="I35" s="370" t="s">
        <v>461</v>
      </c>
      <c r="J35" s="375" t="s">
        <v>1014</v>
      </c>
      <c r="K35" s="121"/>
      <c r="L35" s="121"/>
      <c r="M35" s="121"/>
      <c r="N35" s="121"/>
      <c r="O35" s="121"/>
      <c r="P35" s="121"/>
      <c r="Q35" s="121"/>
      <c r="R35" s="121"/>
      <c r="S35" s="121"/>
      <c r="T35" s="121"/>
      <c r="U35" s="1951"/>
      <c r="V35" s="1952"/>
      <c r="W35" s="122" t="s">
        <v>184</v>
      </c>
      <c r="Y35" s="372"/>
      <c r="Z35" s="1768" t="s">
        <v>460</v>
      </c>
      <c r="AA35" s="1769"/>
      <c r="AB35" s="1769"/>
      <c r="AC35" s="1770"/>
    </row>
    <row r="36" spans="2:29" s="105" customFormat="1" ht="6" customHeight="1">
      <c r="B36" s="1936"/>
      <c r="C36" s="1937"/>
      <c r="D36" s="1937"/>
      <c r="E36" s="1937"/>
      <c r="F36" s="1938"/>
      <c r="G36" s="120"/>
      <c r="H36" s="121"/>
      <c r="I36" s="121"/>
      <c r="J36" s="121"/>
      <c r="K36" s="121"/>
      <c r="L36" s="121"/>
      <c r="M36" s="121"/>
      <c r="N36" s="121"/>
      <c r="O36" s="121"/>
      <c r="P36" s="121"/>
      <c r="Q36" s="121"/>
      <c r="R36" s="121"/>
      <c r="S36" s="121"/>
      <c r="T36" s="373"/>
      <c r="U36" s="373"/>
      <c r="V36" s="121"/>
      <c r="W36" s="121"/>
      <c r="X36" s="121"/>
      <c r="Y36" s="121"/>
      <c r="Z36" s="120"/>
      <c r="AA36" s="121"/>
      <c r="AB36" s="154"/>
      <c r="AC36" s="374"/>
    </row>
    <row r="37" spans="2:29" s="105" customFormat="1" ht="9.75" customHeight="1">
      <c r="B37" s="138"/>
      <c r="C37" s="138"/>
      <c r="D37" s="138"/>
      <c r="E37" s="138"/>
      <c r="F37" s="138"/>
      <c r="T37" s="372"/>
      <c r="U37" s="372"/>
    </row>
    <row r="38" spans="2:29" s="105" customFormat="1" ht="13.5" customHeight="1">
      <c r="B38" s="105" t="s">
        <v>1176</v>
      </c>
      <c r="C38" s="138"/>
      <c r="D38" s="138"/>
      <c r="E38" s="138"/>
      <c r="F38" s="138"/>
      <c r="T38" s="372"/>
      <c r="U38" s="372"/>
    </row>
    <row r="39" spans="2:29" s="105" customFormat="1">
      <c r="B39" s="376" t="s">
        <v>1314</v>
      </c>
      <c r="C39" s="138"/>
      <c r="D39" s="138"/>
      <c r="E39" s="138"/>
      <c r="F39" s="138"/>
      <c r="T39" s="372"/>
      <c r="U39" s="372"/>
    </row>
    <row r="40" spans="2:29" s="105" customFormat="1" ht="4.5" customHeight="1">
      <c r="B40" s="1933" t="s">
        <v>1017</v>
      </c>
      <c r="C40" s="1934"/>
      <c r="D40" s="1934"/>
      <c r="E40" s="1934"/>
      <c r="F40" s="1935"/>
      <c r="G40" s="112"/>
      <c r="H40" s="113"/>
      <c r="I40" s="113"/>
      <c r="J40" s="113"/>
      <c r="K40" s="113"/>
      <c r="L40" s="113"/>
      <c r="M40" s="113"/>
      <c r="N40" s="113"/>
      <c r="O40" s="113"/>
      <c r="P40" s="113"/>
      <c r="Q40" s="113"/>
      <c r="R40" s="113"/>
      <c r="S40" s="113"/>
      <c r="T40" s="113"/>
      <c r="U40" s="113"/>
      <c r="V40" s="113"/>
      <c r="W40" s="113"/>
      <c r="X40" s="113"/>
      <c r="Y40" s="113"/>
      <c r="Z40" s="112"/>
      <c r="AA40" s="113"/>
      <c r="AB40" s="148"/>
      <c r="AC40" s="149"/>
    </row>
    <row r="41" spans="2:29" s="105" customFormat="1" ht="13.5" customHeight="1">
      <c r="B41" s="1806"/>
      <c r="C41" s="1807"/>
      <c r="D41" s="1807"/>
      <c r="E41" s="1807"/>
      <c r="F41" s="1808"/>
      <c r="G41" s="117"/>
      <c r="H41" s="105" t="s">
        <v>1041</v>
      </c>
      <c r="Z41" s="117"/>
      <c r="AB41" s="380"/>
      <c r="AC41" s="381"/>
    </row>
    <row r="42" spans="2:29" s="105" customFormat="1" ht="15.75" customHeight="1">
      <c r="B42" s="1806"/>
      <c r="C42" s="1807"/>
      <c r="D42" s="1807"/>
      <c r="E42" s="1807"/>
      <c r="F42" s="1808"/>
      <c r="G42" s="117"/>
      <c r="I42" s="159" t="s">
        <v>266</v>
      </c>
      <c r="J42" s="1947" t="s">
        <v>1013</v>
      </c>
      <c r="K42" s="1939"/>
      <c r="L42" s="1939"/>
      <c r="M42" s="1939"/>
      <c r="N42" s="1939"/>
      <c r="O42" s="1939"/>
      <c r="P42" s="1939"/>
      <c r="Q42" s="1939"/>
      <c r="R42" s="1939"/>
      <c r="S42" s="1939"/>
      <c r="T42" s="1939"/>
      <c r="U42" s="1940"/>
      <c r="V42" s="1941"/>
      <c r="W42" s="150" t="s">
        <v>184</v>
      </c>
      <c r="Z42" s="117"/>
      <c r="AB42" s="127"/>
      <c r="AC42" s="163"/>
    </row>
    <row r="43" spans="2:29" s="105" customFormat="1" ht="15.75" customHeight="1">
      <c r="B43" s="1806"/>
      <c r="C43" s="1807"/>
      <c r="D43" s="1807"/>
      <c r="E43" s="1807"/>
      <c r="F43" s="1808"/>
      <c r="G43" s="117"/>
      <c r="I43" s="370" t="s">
        <v>461</v>
      </c>
      <c r="J43" s="375" t="s">
        <v>1014</v>
      </c>
      <c r="K43" s="121"/>
      <c r="L43" s="121"/>
      <c r="M43" s="121"/>
      <c r="N43" s="121"/>
      <c r="O43" s="121"/>
      <c r="P43" s="121"/>
      <c r="Q43" s="121"/>
      <c r="R43" s="121"/>
      <c r="S43" s="121"/>
      <c r="T43" s="121"/>
      <c r="U43" s="1951"/>
      <c r="V43" s="1952"/>
      <c r="W43" s="122" t="s">
        <v>184</v>
      </c>
      <c r="Y43" s="372"/>
      <c r="Z43" s="1768" t="s">
        <v>460</v>
      </c>
      <c r="AA43" s="1769"/>
      <c r="AB43" s="1769"/>
      <c r="AC43" s="1770"/>
    </row>
    <row r="44" spans="2:29" s="105" customFormat="1" ht="6" customHeight="1">
      <c r="B44" s="1936"/>
      <c r="C44" s="1937"/>
      <c r="D44" s="1937"/>
      <c r="E44" s="1937"/>
      <c r="F44" s="1938"/>
      <c r="G44" s="120"/>
      <c r="H44" s="121"/>
      <c r="I44" s="121"/>
      <c r="J44" s="121"/>
      <c r="K44" s="121"/>
      <c r="L44" s="121"/>
      <c r="M44" s="121"/>
      <c r="N44" s="121"/>
      <c r="O44" s="121"/>
      <c r="P44" s="121"/>
      <c r="Q44" s="121"/>
      <c r="R44" s="121"/>
      <c r="S44" s="121"/>
      <c r="T44" s="373"/>
      <c r="U44" s="373"/>
      <c r="V44" s="121"/>
      <c r="W44" s="121"/>
      <c r="X44" s="121"/>
      <c r="Y44" s="121"/>
      <c r="Z44" s="120"/>
      <c r="AA44" s="121"/>
      <c r="AB44" s="154"/>
      <c r="AC44" s="374"/>
    </row>
    <row r="45" spans="2:29" s="105" customFormat="1" ht="4.5" customHeight="1">
      <c r="B45" s="1933" t="s">
        <v>1038</v>
      </c>
      <c r="C45" s="1934"/>
      <c r="D45" s="1934"/>
      <c r="E45" s="1934"/>
      <c r="F45" s="1935"/>
      <c r="G45" s="112"/>
      <c r="H45" s="113"/>
      <c r="I45" s="113"/>
      <c r="J45" s="113"/>
      <c r="K45" s="113"/>
      <c r="L45" s="113"/>
      <c r="M45" s="113"/>
      <c r="N45" s="113"/>
      <c r="O45" s="113"/>
      <c r="P45" s="113"/>
      <c r="Q45" s="113"/>
      <c r="R45" s="113"/>
      <c r="S45" s="113"/>
      <c r="T45" s="113"/>
      <c r="U45" s="113"/>
      <c r="V45" s="113"/>
      <c r="W45" s="113"/>
      <c r="X45" s="113"/>
      <c r="Y45" s="113"/>
      <c r="Z45" s="112"/>
      <c r="AA45" s="113"/>
      <c r="AB45" s="148"/>
      <c r="AC45" s="149"/>
    </row>
    <row r="46" spans="2:29" s="105" customFormat="1" ht="13.5" customHeight="1">
      <c r="B46" s="1806"/>
      <c r="C46" s="1807"/>
      <c r="D46" s="1807"/>
      <c r="E46" s="1807"/>
      <c r="F46" s="1808"/>
      <c r="G46" s="117"/>
      <c r="H46" s="105" t="s">
        <v>1051</v>
      </c>
      <c r="Z46" s="117"/>
      <c r="AB46" s="380"/>
      <c r="AC46" s="381"/>
    </row>
    <row r="47" spans="2:29" s="105" customFormat="1">
      <c r="B47" s="1806"/>
      <c r="C47" s="1807"/>
      <c r="D47" s="1807"/>
      <c r="E47" s="1807"/>
      <c r="F47" s="1808"/>
      <c r="G47" s="117"/>
      <c r="I47" s="159" t="s">
        <v>266</v>
      </c>
      <c r="J47" s="1945" t="s">
        <v>1048</v>
      </c>
      <c r="K47" s="1946"/>
      <c r="L47" s="1946"/>
      <c r="M47" s="1946"/>
      <c r="N47" s="1946"/>
      <c r="O47" s="1946"/>
      <c r="P47" s="1946"/>
      <c r="Q47" s="1946"/>
      <c r="R47" s="1946"/>
      <c r="S47" s="1946"/>
      <c r="T47" s="1946"/>
      <c r="U47" s="1842"/>
      <c r="V47" s="1940"/>
      <c r="W47" s="150" t="s">
        <v>184</v>
      </c>
      <c r="Z47" s="117"/>
      <c r="AB47" s="127"/>
      <c r="AC47" s="163"/>
    </row>
    <row r="48" spans="2:29" s="105" customFormat="1" ht="14.25" customHeight="1">
      <c r="B48" s="1806"/>
      <c r="C48" s="1807"/>
      <c r="D48" s="1807"/>
      <c r="E48" s="1807"/>
      <c r="F48" s="1808"/>
      <c r="G48" s="117"/>
      <c r="I48" s="370" t="s">
        <v>461</v>
      </c>
      <c r="J48" s="1947" t="s">
        <v>1037</v>
      </c>
      <c r="K48" s="1939"/>
      <c r="L48" s="1939"/>
      <c r="M48" s="1939"/>
      <c r="N48" s="1939"/>
      <c r="O48" s="1939"/>
      <c r="P48" s="1939"/>
      <c r="Q48" s="1939"/>
      <c r="R48" s="1939"/>
      <c r="S48" s="1939"/>
      <c r="T48" s="1939"/>
      <c r="U48" s="1842"/>
      <c r="V48" s="1940"/>
      <c r="W48" s="122" t="s">
        <v>184</v>
      </c>
      <c r="Y48" s="372"/>
      <c r="Z48" s="1768" t="s">
        <v>460</v>
      </c>
      <c r="AA48" s="1769"/>
      <c r="AB48" s="1769"/>
      <c r="AC48" s="1770"/>
    </row>
    <row r="49" spans="2:29" s="105" customFormat="1" ht="6" customHeight="1">
      <c r="B49" s="1936"/>
      <c r="C49" s="1937"/>
      <c r="D49" s="1937"/>
      <c r="E49" s="1937"/>
      <c r="F49" s="1938"/>
      <c r="G49" s="120"/>
      <c r="H49" s="121"/>
      <c r="I49" s="121"/>
      <c r="J49" s="121"/>
      <c r="K49" s="121"/>
      <c r="L49" s="121"/>
      <c r="M49" s="121"/>
      <c r="N49" s="121"/>
      <c r="O49" s="121"/>
      <c r="P49" s="121"/>
      <c r="Q49" s="121"/>
      <c r="R49" s="121"/>
      <c r="S49" s="121"/>
      <c r="T49" s="373"/>
      <c r="U49" s="373"/>
      <c r="V49" s="121"/>
      <c r="W49" s="121"/>
      <c r="X49" s="121"/>
      <c r="Y49" s="121"/>
      <c r="Z49" s="120"/>
      <c r="AA49" s="121"/>
      <c r="AB49" s="154"/>
      <c r="AC49" s="374"/>
    </row>
    <row r="50" spans="2:29" s="105" customFormat="1" ht="4.5" customHeight="1">
      <c r="B50" s="1933" t="s">
        <v>1022</v>
      </c>
      <c r="C50" s="1934"/>
      <c r="D50" s="1934"/>
      <c r="E50" s="1934"/>
      <c r="F50" s="1935"/>
      <c r="G50" s="112"/>
      <c r="H50" s="113"/>
      <c r="I50" s="113"/>
      <c r="J50" s="113"/>
      <c r="K50" s="113"/>
      <c r="L50" s="113"/>
      <c r="M50" s="113"/>
      <c r="N50" s="113"/>
      <c r="O50" s="113"/>
      <c r="P50" s="113"/>
      <c r="Q50" s="113"/>
      <c r="R50" s="113"/>
      <c r="S50" s="113"/>
      <c r="T50" s="113"/>
      <c r="U50" s="113"/>
      <c r="V50" s="113"/>
      <c r="W50" s="113"/>
      <c r="X50" s="113"/>
      <c r="Y50" s="113"/>
      <c r="Z50" s="112"/>
      <c r="AA50" s="113"/>
      <c r="AB50" s="148"/>
      <c r="AC50" s="149"/>
    </row>
    <row r="51" spans="2:29" s="105" customFormat="1" ht="13.5" customHeight="1">
      <c r="B51" s="1806"/>
      <c r="C51" s="1807"/>
      <c r="D51" s="1807"/>
      <c r="E51" s="1807"/>
      <c r="F51" s="1808"/>
      <c r="G51" s="117"/>
      <c r="H51" s="105" t="s">
        <v>1020</v>
      </c>
      <c r="Z51" s="117"/>
      <c r="AB51" s="380"/>
      <c r="AC51" s="381"/>
    </row>
    <row r="52" spans="2:29" s="105" customFormat="1" ht="30" customHeight="1">
      <c r="B52" s="1806"/>
      <c r="C52" s="1807"/>
      <c r="D52" s="1807"/>
      <c r="E52" s="1807"/>
      <c r="F52" s="1808"/>
      <c r="G52" s="117"/>
      <c r="I52" s="159" t="s">
        <v>266</v>
      </c>
      <c r="J52" s="1945" t="s">
        <v>1024</v>
      </c>
      <c r="K52" s="1946"/>
      <c r="L52" s="1946"/>
      <c r="M52" s="1946"/>
      <c r="N52" s="1946"/>
      <c r="O52" s="1946"/>
      <c r="P52" s="1946"/>
      <c r="Q52" s="1946"/>
      <c r="R52" s="1946"/>
      <c r="S52" s="1946"/>
      <c r="T52" s="1946"/>
      <c r="U52" s="1842"/>
      <c r="V52" s="1940"/>
      <c r="W52" s="150" t="s">
        <v>184</v>
      </c>
      <c r="Z52" s="117"/>
      <c r="AB52" s="127"/>
      <c r="AC52" s="163"/>
    </row>
    <row r="53" spans="2:29" s="105" customFormat="1" ht="33" customHeight="1">
      <c r="B53" s="1806"/>
      <c r="C53" s="1807"/>
      <c r="D53" s="1807"/>
      <c r="E53" s="1807"/>
      <c r="F53" s="1808"/>
      <c r="G53" s="117"/>
      <c r="I53" s="370" t="s">
        <v>461</v>
      </c>
      <c r="J53" s="1947" t="s">
        <v>1023</v>
      </c>
      <c r="K53" s="1939"/>
      <c r="L53" s="1939"/>
      <c r="M53" s="1939"/>
      <c r="N53" s="1939"/>
      <c r="O53" s="1939"/>
      <c r="P53" s="1939"/>
      <c r="Q53" s="1939"/>
      <c r="R53" s="1939"/>
      <c r="S53" s="1939"/>
      <c r="T53" s="1939"/>
      <c r="U53" s="1842"/>
      <c r="V53" s="1940"/>
      <c r="W53" s="122" t="s">
        <v>184</v>
      </c>
      <c r="Y53" s="372"/>
      <c r="Z53" s="1768" t="s">
        <v>460</v>
      </c>
      <c r="AA53" s="1769"/>
      <c r="AB53" s="1769"/>
      <c r="AC53" s="1770"/>
    </row>
    <row r="54" spans="2:29" s="105" customFormat="1" ht="6" customHeight="1">
      <c r="B54" s="1936"/>
      <c r="C54" s="1937"/>
      <c r="D54" s="1937"/>
      <c r="E54" s="1937"/>
      <c r="F54" s="1938"/>
      <c r="G54" s="120"/>
      <c r="H54" s="121"/>
      <c r="I54" s="121"/>
      <c r="J54" s="121"/>
      <c r="K54" s="121"/>
      <c r="L54" s="121"/>
      <c r="M54" s="121"/>
      <c r="N54" s="121"/>
      <c r="O54" s="121"/>
      <c r="P54" s="121"/>
      <c r="Q54" s="121"/>
      <c r="R54" s="121"/>
      <c r="S54" s="121"/>
      <c r="T54" s="373"/>
      <c r="U54" s="373"/>
      <c r="V54" s="121"/>
      <c r="W54" s="121"/>
      <c r="X54" s="121"/>
      <c r="Y54" s="121"/>
      <c r="Z54" s="120"/>
      <c r="AA54" s="121"/>
      <c r="AB54" s="154"/>
      <c r="AC54" s="374"/>
    </row>
    <row r="55" spans="2:29" s="105" customFormat="1" ht="6" customHeight="1">
      <c r="B55" s="138"/>
      <c r="C55" s="138"/>
      <c r="D55" s="138"/>
      <c r="E55" s="138"/>
      <c r="F55" s="138"/>
      <c r="T55" s="372"/>
      <c r="U55" s="372"/>
    </row>
    <row r="56" spans="2:29" s="105" customFormat="1" ht="13.5" customHeight="1">
      <c r="B56" s="1982" t="s">
        <v>1042</v>
      </c>
      <c r="C56" s="1932"/>
      <c r="D56" s="377" t="s">
        <v>1255</v>
      </c>
      <c r="E56" s="377"/>
      <c r="F56" s="377"/>
      <c r="G56" s="377"/>
      <c r="H56" s="377"/>
      <c r="I56" s="377"/>
      <c r="J56" s="377"/>
      <c r="K56" s="377"/>
      <c r="L56" s="377"/>
      <c r="M56" s="377"/>
      <c r="N56" s="377"/>
      <c r="O56" s="377"/>
      <c r="P56" s="377"/>
      <c r="Q56" s="377"/>
      <c r="R56" s="377"/>
      <c r="S56" s="377"/>
      <c r="T56" s="377"/>
      <c r="U56" s="377"/>
      <c r="V56" s="377"/>
      <c r="W56" s="377"/>
      <c r="X56" s="377"/>
      <c r="Y56" s="377"/>
      <c r="Z56" s="377"/>
      <c r="AA56" s="377"/>
      <c r="AB56" s="377"/>
      <c r="AC56" s="377"/>
    </row>
    <row r="57" spans="2:29" s="105" customFormat="1" ht="37.5" customHeight="1">
      <c r="B57" s="1982" t="s">
        <v>1043</v>
      </c>
      <c r="C57" s="1932"/>
      <c r="D57" s="1903" t="s">
        <v>1052</v>
      </c>
      <c r="E57" s="1903"/>
      <c r="F57" s="1903"/>
      <c r="G57" s="1903"/>
      <c r="H57" s="1903"/>
      <c r="I57" s="1903"/>
      <c r="J57" s="1903"/>
      <c r="K57" s="1903"/>
      <c r="L57" s="1903"/>
      <c r="M57" s="1903"/>
      <c r="N57" s="1903"/>
      <c r="O57" s="1903"/>
      <c r="P57" s="1903"/>
      <c r="Q57" s="1903"/>
      <c r="R57" s="1903"/>
      <c r="S57" s="1903"/>
      <c r="T57" s="1903"/>
      <c r="U57" s="1903"/>
      <c r="V57" s="1903"/>
      <c r="W57" s="1903"/>
      <c r="X57" s="1903"/>
      <c r="Y57" s="1903"/>
      <c r="Z57" s="1903"/>
      <c r="AA57" s="1903"/>
      <c r="AB57" s="1903"/>
      <c r="AC57" s="1903"/>
    </row>
    <row r="58" spans="2:29" s="105" customFormat="1" ht="32.25" customHeight="1">
      <c r="B58" s="134"/>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row>
    <row r="59" spans="2:29" s="105" customFormat="1">
      <c r="B59" s="136"/>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row>
    <row r="60" spans="2:29" s="136" customFormat="1"/>
    <row r="61" spans="2:29">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row>
    <row r="62" spans="2:29">
      <c r="B62" s="136"/>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row>
    <row r="63" spans="2:29" s="136" customFormat="1">
      <c r="B63" s="137"/>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row>
    <row r="64" spans="2:29" s="136" customFormat="1" ht="13.5" customHeight="1">
      <c r="B64" s="137"/>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row>
    <row r="65" spans="2:29" s="136" customFormat="1" ht="13.5" customHeight="1">
      <c r="B65" s="137"/>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row>
    <row r="66" spans="2:29" s="136" customFormat="1">
      <c r="B66" s="137"/>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row>
    <row r="67" spans="2:29" s="136" customFormat="1">
      <c r="B67" s="137"/>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row>
    <row r="68" spans="2:29" s="136" customFormat="1">
      <c r="B68" s="137"/>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row>
    <row r="69" spans="2:29" ht="156" customHeight="1"/>
  </sheetData>
  <mergeCells count="46">
    <mergeCell ref="B32:F36"/>
    <mergeCell ref="Z35:AC35"/>
    <mergeCell ref="G27:AC27"/>
    <mergeCell ref="B56:C56"/>
    <mergeCell ref="B57:C57"/>
    <mergeCell ref="D57:AC57"/>
    <mergeCell ref="J48:T48"/>
    <mergeCell ref="U48:V48"/>
    <mergeCell ref="B50:F54"/>
    <mergeCell ref="J52:T52"/>
    <mergeCell ref="U52:V52"/>
    <mergeCell ref="B45:F49"/>
    <mergeCell ref="J53:T53"/>
    <mergeCell ref="U53:V53"/>
    <mergeCell ref="B40:F44"/>
    <mergeCell ref="J42:T42"/>
    <mergeCell ref="U42:V42"/>
    <mergeCell ref="U43:V43"/>
    <mergeCell ref="J47:T47"/>
    <mergeCell ref="G10:AC10"/>
    <mergeCell ref="G9:W9"/>
    <mergeCell ref="U47:V47"/>
    <mergeCell ref="U19:V19"/>
    <mergeCell ref="J34:T34"/>
    <mergeCell ref="U34:V34"/>
    <mergeCell ref="U35:V35"/>
    <mergeCell ref="J23:T23"/>
    <mergeCell ref="U23:V23"/>
    <mergeCell ref="U20:V20"/>
    <mergeCell ref="Z43:AC43"/>
    <mergeCell ref="Z53:AC53"/>
    <mergeCell ref="Z48:AC48"/>
    <mergeCell ref="B26:F27"/>
    <mergeCell ref="B5:AC5"/>
    <mergeCell ref="B6:AC6"/>
    <mergeCell ref="B8:F8"/>
    <mergeCell ref="G8:AC8"/>
    <mergeCell ref="B9:F9"/>
    <mergeCell ref="B10:F10"/>
    <mergeCell ref="B11:F12"/>
    <mergeCell ref="G11:AC11"/>
    <mergeCell ref="G12:AC12"/>
    <mergeCell ref="Z20:AC20"/>
    <mergeCell ref="Z23:AC23"/>
    <mergeCell ref="B17:F24"/>
    <mergeCell ref="J19:T19"/>
  </mergeCells>
  <phoneticPr fontId="4"/>
  <printOptions horizontalCentered="1"/>
  <pageMargins left="0.59055118110236227" right="0.59055118110236227" top="0.39370078740157483" bottom="0" header="0.51181102362204722" footer="0.51181102362204722"/>
  <pageSetup paperSize="9" scale="99" fitToHeight="0" orientation="portrait" r:id="rId1"/>
  <headerFooter differentFirst="1" alignWithMargins="0">
    <oddFooter>&amp;C&amp;"HGSｺﾞｼｯｸM,ﾒﾃﾞｨｳﾑ"&amp;16 1－&amp;P</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B1:AC69"/>
  <sheetViews>
    <sheetView view="pageBreakPreview" zoomScale="70" zoomScaleNormal="100" zoomScaleSheetLayoutView="70" workbookViewId="0">
      <selection activeCell="B1" sqref="B1"/>
    </sheetView>
  </sheetViews>
  <sheetFormatPr defaultColWidth="3.44140625" defaultRowHeight="13.2"/>
  <cols>
    <col min="1" max="1" width="1.21875" style="111" customWidth="1"/>
    <col min="2" max="2" width="3.109375" style="137" customWidth="1"/>
    <col min="3" max="29" width="3.109375" style="111" customWidth="1"/>
    <col min="30" max="30" width="1.21875" style="111" customWidth="1"/>
    <col min="31" max="16384" width="3.44140625" style="111"/>
  </cols>
  <sheetData>
    <row r="1" spans="2:29" s="105" customFormat="1"/>
    <row r="2" spans="2:29" s="105" customFormat="1">
      <c r="B2" s="105" t="s">
        <v>1315</v>
      </c>
    </row>
    <row r="3" spans="2:29" s="105" customFormat="1">
      <c r="W3" s="106" t="s">
        <v>1011</v>
      </c>
      <c r="X3" s="106"/>
      <c r="Y3" s="106" t="s">
        <v>52</v>
      </c>
      <c r="Z3" s="106"/>
      <c r="AA3" s="106" t="s">
        <v>1010</v>
      </c>
      <c r="AB3" s="106"/>
      <c r="AC3" s="106" t="s">
        <v>297</v>
      </c>
    </row>
    <row r="4" spans="2:29" s="105" customFormat="1">
      <c r="AC4" s="106"/>
    </row>
    <row r="5" spans="2:29" s="105" customFormat="1">
      <c r="B5" s="1769" t="s">
        <v>1008</v>
      </c>
      <c r="C5" s="1769"/>
      <c r="D5" s="1769"/>
      <c r="E5" s="1769"/>
      <c r="F5" s="1769"/>
      <c r="G5" s="1769"/>
      <c r="H5" s="1769"/>
      <c r="I5" s="1769"/>
      <c r="J5" s="1769"/>
      <c r="K5" s="1769"/>
      <c r="L5" s="1769"/>
      <c r="M5" s="1769"/>
      <c r="N5" s="1769"/>
      <c r="O5" s="1769"/>
      <c r="P5" s="1769"/>
      <c r="Q5" s="1769"/>
      <c r="R5" s="1769"/>
      <c r="S5" s="1769"/>
      <c r="T5" s="1769"/>
      <c r="U5" s="1769"/>
      <c r="V5" s="1769"/>
      <c r="W5" s="1769"/>
      <c r="X5" s="1769"/>
      <c r="Y5" s="1769"/>
      <c r="Z5" s="1769"/>
      <c r="AA5" s="1769"/>
      <c r="AB5" s="1769"/>
      <c r="AC5" s="1769"/>
    </row>
    <row r="6" spans="2:29" s="105" customFormat="1" ht="27" customHeight="1">
      <c r="B6" s="1807" t="s">
        <v>1316</v>
      </c>
      <c r="C6" s="1807"/>
      <c r="D6" s="1807"/>
      <c r="E6" s="1807"/>
      <c r="F6" s="1807"/>
      <c r="G6" s="1807"/>
      <c r="H6" s="1807"/>
      <c r="I6" s="1807"/>
      <c r="J6" s="1807"/>
      <c r="K6" s="1807"/>
      <c r="L6" s="1807"/>
      <c r="M6" s="1807"/>
      <c r="N6" s="1807"/>
      <c r="O6" s="1807"/>
      <c r="P6" s="1807"/>
      <c r="Q6" s="1807"/>
      <c r="R6" s="1807"/>
      <c r="S6" s="1807"/>
      <c r="T6" s="1807"/>
      <c r="U6" s="1807"/>
      <c r="V6" s="1807"/>
      <c r="W6" s="1807"/>
      <c r="X6" s="1807"/>
      <c r="Y6" s="1807"/>
      <c r="Z6" s="1807"/>
      <c r="AA6" s="1807"/>
      <c r="AB6" s="1807"/>
      <c r="AC6" s="1807"/>
    </row>
    <row r="7" spans="2:29" s="105" customFormat="1"/>
    <row r="8" spans="2:29" s="105" customFormat="1" ht="23.25" customHeight="1">
      <c r="B8" s="1814" t="s">
        <v>276</v>
      </c>
      <c r="C8" s="1814"/>
      <c r="D8" s="1814"/>
      <c r="E8" s="1814"/>
      <c r="F8" s="1773"/>
      <c r="G8" s="1942"/>
      <c r="H8" s="1943"/>
      <c r="I8" s="1943"/>
      <c r="J8" s="1943"/>
      <c r="K8" s="1943"/>
      <c r="L8" s="1943"/>
      <c r="M8" s="1943"/>
      <c r="N8" s="1943"/>
      <c r="O8" s="1943"/>
      <c r="P8" s="1943"/>
      <c r="Q8" s="1943"/>
      <c r="R8" s="1943"/>
      <c r="S8" s="1943"/>
      <c r="T8" s="1943"/>
      <c r="U8" s="1943"/>
      <c r="V8" s="1943"/>
      <c r="W8" s="1943"/>
      <c r="X8" s="1943"/>
      <c r="Y8" s="1943"/>
      <c r="Z8" s="1943"/>
      <c r="AA8" s="1943"/>
      <c r="AB8" s="1943"/>
      <c r="AC8" s="1944"/>
    </row>
    <row r="9" spans="2:29" ht="23.25" customHeight="1">
      <c r="B9" s="1773" t="s">
        <v>277</v>
      </c>
      <c r="C9" s="1774"/>
      <c r="D9" s="1774"/>
      <c r="E9" s="1774"/>
      <c r="F9" s="1774"/>
      <c r="G9" s="1909" t="s">
        <v>1172</v>
      </c>
      <c r="H9" s="1909"/>
      <c r="I9" s="1909"/>
      <c r="J9" s="1909"/>
      <c r="K9" s="1909"/>
      <c r="L9" s="1909"/>
      <c r="M9" s="1909"/>
      <c r="N9" s="1909"/>
      <c r="O9" s="1909"/>
      <c r="P9" s="1909"/>
      <c r="Q9" s="1909"/>
      <c r="R9" s="1909"/>
      <c r="S9" s="1909"/>
      <c r="T9" s="1909"/>
      <c r="U9" s="1909"/>
      <c r="V9" s="1909"/>
      <c r="W9" s="1910"/>
      <c r="X9" s="367"/>
      <c r="Y9" s="367"/>
      <c r="Z9" s="367"/>
      <c r="AA9" s="367"/>
      <c r="AB9" s="367"/>
      <c r="AC9" s="368"/>
    </row>
    <row r="10" spans="2:29" ht="42" customHeight="1">
      <c r="B10" s="1914" t="s">
        <v>1009</v>
      </c>
      <c r="C10" s="1915"/>
      <c r="D10" s="1915"/>
      <c r="E10" s="1915"/>
      <c r="F10" s="1916"/>
      <c r="G10" s="1947" t="s">
        <v>1317</v>
      </c>
      <c r="H10" s="1943"/>
      <c r="I10" s="1943"/>
      <c r="J10" s="1943"/>
      <c r="K10" s="1943"/>
      <c r="L10" s="1943"/>
      <c r="M10" s="1943"/>
      <c r="N10" s="1943"/>
      <c r="O10" s="1943"/>
      <c r="P10" s="1943"/>
      <c r="Q10" s="1943"/>
      <c r="R10" s="1943"/>
      <c r="S10" s="1943"/>
      <c r="T10" s="1943"/>
      <c r="U10" s="1943"/>
      <c r="V10" s="1943"/>
      <c r="W10" s="1943"/>
      <c r="X10" s="1943"/>
      <c r="Y10" s="1943"/>
      <c r="Z10" s="1943"/>
      <c r="AA10" s="1943"/>
      <c r="AB10" s="1943"/>
      <c r="AC10" s="1944"/>
    </row>
    <row r="11" spans="2:29" ht="18.75" customHeight="1">
      <c r="B11" s="1914" t="s">
        <v>1012</v>
      </c>
      <c r="C11" s="1915"/>
      <c r="D11" s="1915"/>
      <c r="E11" s="1915"/>
      <c r="F11" s="1916"/>
      <c r="G11" s="1920" t="s">
        <v>1298</v>
      </c>
      <c r="H11" s="1921"/>
      <c r="I11" s="1921"/>
      <c r="J11" s="1921"/>
      <c r="K11" s="1921"/>
      <c r="L11" s="1921"/>
      <c r="M11" s="1921"/>
      <c r="N11" s="1921"/>
      <c r="O11" s="1921"/>
      <c r="P11" s="1921"/>
      <c r="Q11" s="1921"/>
      <c r="R11" s="1921"/>
      <c r="S11" s="1921"/>
      <c r="T11" s="1921"/>
      <c r="U11" s="1921"/>
      <c r="V11" s="1921"/>
      <c r="W11" s="1921"/>
      <c r="X11" s="1921"/>
      <c r="Y11" s="1921"/>
      <c r="Z11" s="1921"/>
      <c r="AA11" s="1921"/>
      <c r="AB11" s="1921"/>
      <c r="AC11" s="1922"/>
    </row>
    <row r="12" spans="2:29" ht="18.75" customHeight="1">
      <c r="B12" s="1917"/>
      <c r="C12" s="1918"/>
      <c r="D12" s="1918"/>
      <c r="E12" s="1918"/>
      <c r="F12" s="1919"/>
      <c r="G12" s="1923" t="s">
        <v>1299</v>
      </c>
      <c r="H12" s="1924"/>
      <c r="I12" s="1924"/>
      <c r="J12" s="1924"/>
      <c r="K12" s="1924"/>
      <c r="L12" s="1924"/>
      <c r="M12" s="1924"/>
      <c r="N12" s="1924"/>
      <c r="O12" s="1924"/>
      <c r="P12" s="1924"/>
      <c r="Q12" s="1924"/>
      <c r="R12" s="1924"/>
      <c r="S12" s="1924"/>
      <c r="T12" s="1924"/>
      <c r="U12" s="1924"/>
      <c r="V12" s="1924"/>
      <c r="W12" s="1924"/>
      <c r="X12" s="1924"/>
      <c r="Y12" s="1924"/>
      <c r="Z12" s="1924"/>
      <c r="AA12" s="1924"/>
      <c r="AB12" s="1924"/>
      <c r="AC12" s="1925"/>
    </row>
    <row r="13" spans="2:29" s="105" customFormat="1"/>
    <row r="14" spans="2:29" s="105" customFormat="1">
      <c r="B14" s="105" t="s">
        <v>1181</v>
      </c>
    </row>
    <row r="15" spans="2:29" s="105" customFormat="1">
      <c r="B15" s="105" t="s">
        <v>1174</v>
      </c>
      <c r="AB15" s="127"/>
      <c r="AC15" s="127"/>
    </row>
    <row r="16" spans="2:29" s="105" customFormat="1" ht="6" customHeight="1"/>
    <row r="17" spans="2:29" s="105" customFormat="1" ht="4.5" customHeight="1">
      <c r="B17" s="1933" t="s">
        <v>1017</v>
      </c>
      <c r="C17" s="1934"/>
      <c r="D17" s="1934"/>
      <c r="E17" s="1934"/>
      <c r="F17" s="1935"/>
      <c r="G17" s="112"/>
      <c r="H17" s="113"/>
      <c r="I17" s="113"/>
      <c r="J17" s="113"/>
      <c r="K17" s="113"/>
      <c r="L17" s="113"/>
      <c r="M17" s="113"/>
      <c r="N17" s="113"/>
      <c r="O17" s="113"/>
      <c r="P17" s="113"/>
      <c r="Q17" s="113"/>
      <c r="R17" s="113"/>
      <c r="S17" s="113"/>
      <c r="T17" s="113"/>
      <c r="U17" s="113"/>
      <c r="V17" s="113"/>
      <c r="W17" s="113"/>
      <c r="X17" s="113"/>
      <c r="Y17" s="113"/>
      <c r="Z17" s="112"/>
      <c r="AA17" s="113"/>
      <c r="AB17" s="148"/>
      <c r="AC17" s="149"/>
    </row>
    <row r="18" spans="2:29" s="105" customFormat="1" ht="13.5" customHeight="1">
      <c r="B18" s="1806"/>
      <c r="C18" s="1807"/>
      <c r="D18" s="1807"/>
      <c r="E18" s="1807"/>
      <c r="F18" s="1808"/>
      <c r="G18" s="117"/>
      <c r="H18" s="105" t="s">
        <v>1040</v>
      </c>
      <c r="Z18" s="117"/>
      <c r="AB18" s="380"/>
      <c r="AC18" s="381"/>
    </row>
    <row r="19" spans="2:29" s="105" customFormat="1" ht="15.75" customHeight="1">
      <c r="B19" s="1806"/>
      <c r="C19" s="1807"/>
      <c r="D19" s="1807"/>
      <c r="E19" s="1807"/>
      <c r="F19" s="1808"/>
      <c r="G19" s="117"/>
      <c r="I19" s="159" t="s">
        <v>266</v>
      </c>
      <c r="J19" s="1947" t="s">
        <v>1013</v>
      </c>
      <c r="K19" s="1939"/>
      <c r="L19" s="1939"/>
      <c r="M19" s="1939"/>
      <c r="N19" s="1939"/>
      <c r="O19" s="1939"/>
      <c r="P19" s="1939"/>
      <c r="Q19" s="1939"/>
      <c r="R19" s="1939"/>
      <c r="S19" s="1939"/>
      <c r="T19" s="1939"/>
      <c r="U19" s="1940"/>
      <c r="V19" s="1941"/>
      <c r="W19" s="150" t="s">
        <v>184</v>
      </c>
      <c r="Z19" s="117"/>
      <c r="AB19" s="127"/>
      <c r="AC19" s="163"/>
    </row>
    <row r="20" spans="2:29" s="105" customFormat="1" ht="15.75" customHeight="1">
      <c r="B20" s="1806"/>
      <c r="C20" s="1807"/>
      <c r="D20" s="1807"/>
      <c r="E20" s="1807"/>
      <c r="F20" s="1808"/>
      <c r="G20" s="117"/>
      <c r="I20" s="370" t="s">
        <v>461</v>
      </c>
      <c r="J20" s="375" t="s">
        <v>1014</v>
      </c>
      <c r="K20" s="121"/>
      <c r="L20" s="121"/>
      <c r="M20" s="121"/>
      <c r="N20" s="121"/>
      <c r="O20" s="121"/>
      <c r="P20" s="121"/>
      <c r="Q20" s="121"/>
      <c r="R20" s="121"/>
      <c r="S20" s="121"/>
      <c r="T20" s="121"/>
      <c r="U20" s="1951"/>
      <c r="V20" s="1952"/>
      <c r="W20" s="122" t="s">
        <v>184</v>
      </c>
      <c r="Y20" s="372"/>
      <c r="Z20" s="1768" t="s">
        <v>460</v>
      </c>
      <c r="AA20" s="1769"/>
      <c r="AB20" s="1769"/>
      <c r="AC20" s="1770"/>
    </row>
    <row r="21" spans="2:29" s="105" customFormat="1">
      <c r="B21" s="1806"/>
      <c r="C21" s="1807"/>
      <c r="D21" s="1807"/>
      <c r="E21" s="1807"/>
      <c r="F21" s="1808"/>
      <c r="G21" s="117"/>
      <c r="H21" s="105" t="s">
        <v>305</v>
      </c>
      <c r="Z21" s="117"/>
      <c r="AB21" s="127"/>
      <c r="AC21" s="163"/>
    </row>
    <row r="22" spans="2:29" s="105" customFormat="1">
      <c r="B22" s="1806"/>
      <c r="C22" s="1807"/>
      <c r="D22" s="1807"/>
      <c r="E22" s="1807"/>
      <c r="F22" s="1808"/>
      <c r="G22" s="117"/>
      <c r="H22" s="105" t="s">
        <v>1019</v>
      </c>
      <c r="T22" s="372"/>
      <c r="U22" s="372"/>
      <c r="Z22" s="117"/>
      <c r="AB22" s="127"/>
      <c r="AC22" s="163"/>
    </row>
    <row r="23" spans="2:29" s="105" customFormat="1" ht="29.25" customHeight="1">
      <c r="B23" s="1806"/>
      <c r="C23" s="1807"/>
      <c r="D23" s="1807"/>
      <c r="E23" s="1807"/>
      <c r="F23" s="1808"/>
      <c r="G23" s="117"/>
      <c r="I23" s="159" t="s">
        <v>481</v>
      </c>
      <c r="J23" s="1939" t="s">
        <v>1036</v>
      </c>
      <c r="K23" s="1939"/>
      <c r="L23" s="1939"/>
      <c r="M23" s="1939"/>
      <c r="N23" s="1939"/>
      <c r="O23" s="1939"/>
      <c r="P23" s="1939"/>
      <c r="Q23" s="1939"/>
      <c r="R23" s="1939"/>
      <c r="S23" s="1939"/>
      <c r="T23" s="1939"/>
      <c r="U23" s="1940"/>
      <c r="V23" s="1941"/>
      <c r="W23" s="150" t="s">
        <v>184</v>
      </c>
      <c r="Y23" s="372"/>
      <c r="Z23" s="1768" t="s">
        <v>460</v>
      </c>
      <c r="AA23" s="1769"/>
      <c r="AB23" s="1769"/>
      <c r="AC23" s="1770"/>
    </row>
    <row r="24" spans="2:29" s="105" customFormat="1" ht="6" customHeight="1">
      <c r="B24" s="1936"/>
      <c r="C24" s="1937"/>
      <c r="D24" s="1937"/>
      <c r="E24" s="1937"/>
      <c r="F24" s="1938"/>
      <c r="G24" s="120"/>
      <c r="H24" s="121"/>
      <c r="I24" s="121"/>
      <c r="J24" s="121"/>
      <c r="K24" s="121"/>
      <c r="L24" s="121"/>
      <c r="M24" s="121"/>
      <c r="N24" s="121"/>
      <c r="O24" s="121"/>
      <c r="P24" s="121"/>
      <c r="Q24" s="121"/>
      <c r="R24" s="121"/>
      <c r="S24" s="121"/>
      <c r="T24" s="373"/>
      <c r="U24" s="373"/>
      <c r="V24" s="121"/>
      <c r="W24" s="121"/>
      <c r="X24" s="121"/>
      <c r="Y24" s="121"/>
      <c r="Z24" s="120"/>
      <c r="AA24" s="121"/>
      <c r="AB24" s="154"/>
      <c r="AC24" s="374"/>
    </row>
    <row r="25" spans="2:29" s="105" customFormat="1" ht="6" customHeight="1">
      <c r="B25" s="306"/>
      <c r="C25" s="307"/>
      <c r="D25" s="307"/>
      <c r="E25" s="307"/>
      <c r="F25" s="308"/>
      <c r="G25" s="112"/>
      <c r="H25" s="113"/>
      <c r="I25" s="113"/>
      <c r="J25" s="113"/>
      <c r="K25" s="113"/>
      <c r="L25" s="113"/>
      <c r="M25" s="113"/>
      <c r="N25" s="113"/>
      <c r="O25" s="113"/>
      <c r="P25" s="113"/>
      <c r="Q25" s="113"/>
      <c r="R25" s="113"/>
      <c r="S25" s="113"/>
      <c r="T25" s="383"/>
      <c r="U25" s="383"/>
      <c r="V25" s="113"/>
      <c r="W25" s="113"/>
      <c r="X25" s="113"/>
      <c r="Y25" s="113"/>
      <c r="Z25" s="113"/>
      <c r="AA25" s="113"/>
      <c r="AB25" s="148"/>
      <c r="AC25" s="149"/>
    </row>
    <row r="26" spans="2:29" s="105" customFormat="1">
      <c r="B26" s="1806" t="s">
        <v>1184</v>
      </c>
      <c r="C26" s="1807"/>
      <c r="D26" s="1807"/>
      <c r="E26" s="1807"/>
      <c r="F26" s="1808"/>
      <c r="G26" s="386" t="s">
        <v>1318</v>
      </c>
      <c r="T26" s="372"/>
      <c r="U26" s="372"/>
      <c r="AB26" s="127"/>
      <c r="AC26" s="163"/>
    </row>
    <row r="27" spans="2:29" s="105" customFormat="1" ht="51.75" customHeight="1">
      <c r="B27" s="1806"/>
      <c r="C27" s="1807"/>
      <c r="D27" s="1807"/>
      <c r="E27" s="1807"/>
      <c r="F27" s="1808"/>
      <c r="G27" s="1987"/>
      <c r="H27" s="1988"/>
      <c r="I27" s="1988"/>
      <c r="J27" s="1988"/>
      <c r="K27" s="1988"/>
      <c r="L27" s="1988"/>
      <c r="M27" s="1988"/>
      <c r="N27" s="1988"/>
      <c r="O27" s="1988"/>
      <c r="P27" s="1988"/>
      <c r="Q27" s="1988"/>
      <c r="R27" s="1988"/>
      <c r="S27" s="1988"/>
      <c r="T27" s="1988"/>
      <c r="U27" s="1988"/>
      <c r="V27" s="1988"/>
      <c r="W27" s="1988"/>
      <c r="X27" s="1988"/>
      <c r="Y27" s="1988"/>
      <c r="Z27" s="1988"/>
      <c r="AA27" s="1988"/>
      <c r="AB27" s="1988"/>
      <c r="AC27" s="1989"/>
    </row>
    <row r="28" spans="2:29" s="105" customFormat="1" ht="6" customHeight="1">
      <c r="B28" s="142"/>
      <c r="C28" s="143"/>
      <c r="D28" s="143"/>
      <c r="E28" s="143"/>
      <c r="F28" s="144"/>
      <c r="G28" s="120"/>
      <c r="H28" s="121"/>
      <c r="I28" s="121"/>
      <c r="J28" s="121"/>
      <c r="K28" s="121"/>
      <c r="L28" s="121"/>
      <c r="M28" s="121"/>
      <c r="N28" s="121"/>
      <c r="O28" s="121"/>
      <c r="P28" s="121"/>
      <c r="Q28" s="121"/>
      <c r="R28" s="121"/>
      <c r="S28" s="121"/>
      <c r="T28" s="373"/>
      <c r="U28" s="373"/>
      <c r="V28" s="121"/>
      <c r="W28" s="121"/>
      <c r="X28" s="121"/>
      <c r="Y28" s="121"/>
      <c r="Z28" s="121"/>
      <c r="AA28" s="121"/>
      <c r="AB28" s="154"/>
      <c r="AC28" s="374"/>
    </row>
    <row r="29" spans="2:29" s="105" customFormat="1" ht="9.75" customHeight="1">
      <c r="B29" s="138"/>
      <c r="C29" s="138"/>
      <c r="D29" s="138"/>
      <c r="E29" s="138"/>
      <c r="F29" s="138"/>
      <c r="T29" s="372"/>
      <c r="U29" s="372"/>
    </row>
    <row r="30" spans="2:29" s="105" customFormat="1">
      <c r="B30" s="105" t="s">
        <v>1175</v>
      </c>
      <c r="C30" s="138"/>
      <c r="D30" s="138"/>
      <c r="E30" s="138"/>
      <c r="F30" s="138"/>
      <c r="T30" s="372"/>
      <c r="U30" s="372"/>
    </row>
    <row r="31" spans="2:29" s="105" customFormat="1" ht="6.75" customHeight="1">
      <c r="B31" s="138"/>
      <c r="C31" s="138"/>
      <c r="D31" s="138"/>
      <c r="E31" s="138"/>
      <c r="F31" s="138"/>
      <c r="T31" s="372"/>
      <c r="U31" s="372"/>
    </row>
    <row r="32" spans="2:29" s="105" customFormat="1" ht="4.5" customHeight="1">
      <c r="B32" s="1933" t="s">
        <v>1017</v>
      </c>
      <c r="C32" s="1934"/>
      <c r="D32" s="1934"/>
      <c r="E32" s="1934"/>
      <c r="F32" s="1935"/>
      <c r="G32" s="112"/>
      <c r="H32" s="113"/>
      <c r="I32" s="113"/>
      <c r="J32" s="113"/>
      <c r="K32" s="113"/>
      <c r="L32" s="113"/>
      <c r="M32" s="113"/>
      <c r="N32" s="113"/>
      <c r="O32" s="113"/>
      <c r="P32" s="113"/>
      <c r="Q32" s="113"/>
      <c r="R32" s="113"/>
      <c r="S32" s="113"/>
      <c r="T32" s="113"/>
      <c r="U32" s="113"/>
      <c r="V32" s="113"/>
      <c r="W32" s="113"/>
      <c r="X32" s="113"/>
      <c r="Y32" s="113"/>
      <c r="Z32" s="112"/>
      <c r="AA32" s="113"/>
      <c r="AB32" s="148"/>
      <c r="AC32" s="149"/>
    </row>
    <row r="33" spans="2:29" s="105" customFormat="1" ht="15.75" customHeight="1">
      <c r="B33" s="1806"/>
      <c r="C33" s="1807"/>
      <c r="D33" s="1807"/>
      <c r="E33" s="1807"/>
      <c r="F33" s="1808"/>
      <c r="G33" s="117"/>
      <c r="H33" s="105" t="s">
        <v>1015</v>
      </c>
      <c r="Z33" s="117"/>
      <c r="AB33" s="380"/>
      <c r="AC33" s="381"/>
    </row>
    <row r="34" spans="2:29" s="105" customFormat="1" ht="15.75" customHeight="1">
      <c r="B34" s="1806"/>
      <c r="C34" s="1807"/>
      <c r="D34" s="1807"/>
      <c r="E34" s="1807"/>
      <c r="F34" s="1808"/>
      <c r="G34" s="117"/>
      <c r="I34" s="159" t="s">
        <v>266</v>
      </c>
      <c r="J34" s="1947" t="s">
        <v>1013</v>
      </c>
      <c r="K34" s="1939"/>
      <c r="L34" s="1939"/>
      <c r="M34" s="1939"/>
      <c r="N34" s="1939"/>
      <c r="O34" s="1939"/>
      <c r="P34" s="1939"/>
      <c r="Q34" s="1939"/>
      <c r="R34" s="1939"/>
      <c r="S34" s="1939"/>
      <c r="T34" s="1939"/>
      <c r="U34" s="1842"/>
      <c r="V34" s="1940"/>
      <c r="W34" s="150" t="s">
        <v>184</v>
      </c>
      <c r="Z34" s="117"/>
      <c r="AB34" s="127"/>
      <c r="AC34" s="163"/>
    </row>
    <row r="35" spans="2:29" s="105" customFormat="1" ht="15.75" customHeight="1">
      <c r="B35" s="1806"/>
      <c r="C35" s="1807"/>
      <c r="D35" s="1807"/>
      <c r="E35" s="1807"/>
      <c r="F35" s="1808"/>
      <c r="G35" s="117"/>
      <c r="I35" s="370" t="s">
        <v>461</v>
      </c>
      <c r="J35" s="375" t="s">
        <v>1014</v>
      </c>
      <c r="K35" s="121"/>
      <c r="L35" s="121"/>
      <c r="M35" s="121"/>
      <c r="N35" s="121"/>
      <c r="O35" s="121"/>
      <c r="P35" s="121"/>
      <c r="Q35" s="121"/>
      <c r="R35" s="121"/>
      <c r="S35" s="121"/>
      <c r="T35" s="121"/>
      <c r="U35" s="1842"/>
      <c r="V35" s="1940"/>
      <c r="W35" s="122" t="s">
        <v>184</v>
      </c>
      <c r="Y35" s="372"/>
      <c r="Z35" s="1768" t="s">
        <v>460</v>
      </c>
      <c r="AA35" s="1769"/>
      <c r="AB35" s="1769"/>
      <c r="AC35" s="1770"/>
    </row>
    <row r="36" spans="2:29" s="105" customFormat="1" ht="6" customHeight="1">
      <c r="B36" s="1936"/>
      <c r="C36" s="1937"/>
      <c r="D36" s="1937"/>
      <c r="E36" s="1937"/>
      <c r="F36" s="1938"/>
      <c r="G36" s="120"/>
      <c r="H36" s="121"/>
      <c r="I36" s="121"/>
      <c r="J36" s="121"/>
      <c r="K36" s="121"/>
      <c r="L36" s="121"/>
      <c r="M36" s="121"/>
      <c r="N36" s="121"/>
      <c r="O36" s="121"/>
      <c r="P36" s="121"/>
      <c r="Q36" s="121"/>
      <c r="R36" s="121"/>
      <c r="S36" s="121"/>
      <c r="T36" s="373"/>
      <c r="U36" s="373"/>
      <c r="V36" s="121"/>
      <c r="W36" s="121"/>
      <c r="X36" s="121"/>
      <c r="Y36" s="121"/>
      <c r="Z36" s="120"/>
      <c r="AA36" s="121"/>
      <c r="AB36" s="154"/>
      <c r="AC36" s="374"/>
    </row>
    <row r="37" spans="2:29" s="105" customFormat="1" ht="9.75" customHeight="1">
      <c r="B37" s="138"/>
      <c r="C37" s="138"/>
      <c r="D37" s="138"/>
      <c r="E37" s="138"/>
      <c r="F37" s="138"/>
      <c r="T37" s="372"/>
      <c r="U37" s="372"/>
    </row>
    <row r="38" spans="2:29" s="105" customFormat="1" ht="13.5" customHeight="1">
      <c r="B38" s="105" t="s">
        <v>1176</v>
      </c>
      <c r="C38" s="138"/>
      <c r="D38" s="138"/>
      <c r="E38" s="138"/>
      <c r="F38" s="138"/>
      <c r="T38" s="372"/>
      <c r="U38" s="372"/>
    </row>
    <row r="39" spans="2:29" s="105" customFormat="1">
      <c r="B39" s="376" t="s">
        <v>1319</v>
      </c>
      <c r="C39" s="138"/>
      <c r="D39" s="138"/>
      <c r="E39" s="138"/>
      <c r="F39" s="138"/>
      <c r="T39" s="372"/>
      <c r="U39" s="372"/>
    </row>
    <row r="40" spans="2:29" s="105" customFormat="1" ht="4.5" customHeight="1">
      <c r="B40" s="1933" t="s">
        <v>1017</v>
      </c>
      <c r="C40" s="1934"/>
      <c r="D40" s="1934"/>
      <c r="E40" s="1934"/>
      <c r="F40" s="1935"/>
      <c r="G40" s="112"/>
      <c r="H40" s="113"/>
      <c r="I40" s="113"/>
      <c r="J40" s="113"/>
      <c r="K40" s="113"/>
      <c r="L40" s="113"/>
      <c r="M40" s="113"/>
      <c r="N40" s="113"/>
      <c r="O40" s="113"/>
      <c r="P40" s="113"/>
      <c r="Q40" s="113"/>
      <c r="R40" s="113"/>
      <c r="S40" s="113"/>
      <c r="T40" s="113"/>
      <c r="U40" s="113"/>
      <c r="V40" s="113"/>
      <c r="W40" s="113"/>
      <c r="X40" s="113"/>
      <c r="Y40" s="113"/>
      <c r="Z40" s="112"/>
      <c r="AA40" s="113"/>
      <c r="AB40" s="148"/>
      <c r="AC40" s="149"/>
    </row>
    <row r="41" spans="2:29" s="105" customFormat="1" ht="15.75" customHeight="1">
      <c r="B41" s="1806"/>
      <c r="C41" s="1807"/>
      <c r="D41" s="1807"/>
      <c r="E41" s="1807"/>
      <c r="F41" s="1808"/>
      <c r="G41" s="117"/>
      <c r="H41" s="105" t="s">
        <v>1041</v>
      </c>
      <c r="Z41" s="117"/>
      <c r="AB41" s="380"/>
      <c r="AC41" s="381"/>
    </row>
    <row r="42" spans="2:29" s="105" customFormat="1" ht="15.75" customHeight="1">
      <c r="B42" s="1806"/>
      <c r="C42" s="1807"/>
      <c r="D42" s="1807"/>
      <c r="E42" s="1807"/>
      <c r="F42" s="1808"/>
      <c r="G42" s="117"/>
      <c r="I42" s="159" t="s">
        <v>266</v>
      </c>
      <c r="J42" s="1947" t="s">
        <v>1013</v>
      </c>
      <c r="K42" s="1939"/>
      <c r="L42" s="1939"/>
      <c r="M42" s="1939"/>
      <c r="N42" s="1939"/>
      <c r="O42" s="1939"/>
      <c r="P42" s="1939"/>
      <c r="Q42" s="1939"/>
      <c r="R42" s="1939"/>
      <c r="S42" s="1939"/>
      <c r="T42" s="1939"/>
      <c r="U42" s="1842"/>
      <c r="V42" s="1940"/>
      <c r="W42" s="150" t="s">
        <v>184</v>
      </c>
      <c r="Z42" s="117"/>
      <c r="AB42" s="127"/>
      <c r="AC42" s="163"/>
    </row>
    <row r="43" spans="2:29" s="105" customFormat="1" ht="15.75" customHeight="1">
      <c r="B43" s="1806"/>
      <c r="C43" s="1807"/>
      <c r="D43" s="1807"/>
      <c r="E43" s="1807"/>
      <c r="F43" s="1808"/>
      <c r="G43" s="117"/>
      <c r="I43" s="370" t="s">
        <v>461</v>
      </c>
      <c r="J43" s="375" t="s">
        <v>1014</v>
      </c>
      <c r="K43" s="121"/>
      <c r="L43" s="121"/>
      <c r="M43" s="121"/>
      <c r="N43" s="121"/>
      <c r="O43" s="121"/>
      <c r="P43" s="121"/>
      <c r="Q43" s="121"/>
      <c r="R43" s="121"/>
      <c r="S43" s="121"/>
      <c r="T43" s="121"/>
      <c r="U43" s="1842"/>
      <c r="V43" s="1940"/>
      <c r="W43" s="122" t="s">
        <v>184</v>
      </c>
      <c r="Y43" s="372"/>
      <c r="Z43" s="1768" t="s">
        <v>460</v>
      </c>
      <c r="AA43" s="1769"/>
      <c r="AB43" s="1769"/>
      <c r="AC43" s="1770"/>
    </row>
    <row r="44" spans="2:29" s="105" customFormat="1" ht="6" customHeight="1">
      <c r="B44" s="1936"/>
      <c r="C44" s="1937"/>
      <c r="D44" s="1937"/>
      <c r="E44" s="1937"/>
      <c r="F44" s="1938"/>
      <c r="G44" s="120"/>
      <c r="H44" s="121"/>
      <c r="I44" s="121"/>
      <c r="J44" s="121"/>
      <c r="K44" s="121"/>
      <c r="L44" s="121"/>
      <c r="M44" s="121"/>
      <c r="N44" s="121"/>
      <c r="O44" s="121"/>
      <c r="P44" s="121"/>
      <c r="Q44" s="121"/>
      <c r="R44" s="121"/>
      <c r="S44" s="121"/>
      <c r="T44" s="373"/>
      <c r="U44" s="373"/>
      <c r="V44" s="121"/>
      <c r="W44" s="121"/>
      <c r="X44" s="121"/>
      <c r="Y44" s="121"/>
      <c r="Z44" s="120"/>
      <c r="AA44" s="121"/>
      <c r="AB44" s="154"/>
      <c r="AC44" s="374"/>
    </row>
    <row r="45" spans="2:29" s="105" customFormat="1" ht="4.5" customHeight="1">
      <c r="B45" s="1933" t="s">
        <v>1038</v>
      </c>
      <c r="C45" s="1934"/>
      <c r="D45" s="1934"/>
      <c r="E45" s="1934"/>
      <c r="F45" s="1935"/>
      <c r="G45" s="112"/>
      <c r="H45" s="113"/>
      <c r="I45" s="113"/>
      <c r="J45" s="113"/>
      <c r="K45" s="113"/>
      <c r="L45" s="113"/>
      <c r="M45" s="113"/>
      <c r="N45" s="113"/>
      <c r="O45" s="113"/>
      <c r="P45" s="113"/>
      <c r="Q45" s="113"/>
      <c r="R45" s="113"/>
      <c r="S45" s="113"/>
      <c r="T45" s="113"/>
      <c r="U45" s="113"/>
      <c r="V45" s="113"/>
      <c r="W45" s="113"/>
      <c r="X45" s="113"/>
      <c r="Y45" s="113"/>
      <c r="Z45" s="112"/>
      <c r="AA45" s="113"/>
      <c r="AB45" s="148"/>
      <c r="AC45" s="149"/>
    </row>
    <row r="46" spans="2:29" s="105" customFormat="1" ht="15.75" customHeight="1">
      <c r="B46" s="1806"/>
      <c r="C46" s="1807"/>
      <c r="D46" s="1807"/>
      <c r="E46" s="1807"/>
      <c r="F46" s="1808"/>
      <c r="G46" s="117"/>
      <c r="H46" s="105" t="s">
        <v>1051</v>
      </c>
      <c r="Z46" s="117"/>
      <c r="AB46" s="380"/>
      <c r="AC46" s="381"/>
    </row>
    <row r="47" spans="2:29" s="105" customFormat="1" ht="15.75" customHeight="1">
      <c r="B47" s="1806"/>
      <c r="C47" s="1807"/>
      <c r="D47" s="1807"/>
      <c r="E47" s="1807"/>
      <c r="F47" s="1808"/>
      <c r="G47" s="117"/>
      <c r="I47" s="159" t="s">
        <v>266</v>
      </c>
      <c r="J47" s="1945" t="s">
        <v>1013</v>
      </c>
      <c r="K47" s="1946"/>
      <c r="L47" s="1946"/>
      <c r="M47" s="1946"/>
      <c r="N47" s="1946"/>
      <c r="O47" s="1946"/>
      <c r="P47" s="1946"/>
      <c r="Q47" s="1946"/>
      <c r="R47" s="1946"/>
      <c r="S47" s="1946"/>
      <c r="T47" s="1946"/>
      <c r="U47" s="1842"/>
      <c r="V47" s="1940"/>
      <c r="W47" s="150" t="s">
        <v>184</v>
      </c>
      <c r="Z47" s="117"/>
      <c r="AB47" s="127"/>
      <c r="AC47" s="163"/>
    </row>
    <row r="48" spans="2:29" s="105" customFormat="1" ht="15.75" customHeight="1">
      <c r="B48" s="1806"/>
      <c r="C48" s="1807"/>
      <c r="D48" s="1807"/>
      <c r="E48" s="1807"/>
      <c r="F48" s="1808"/>
      <c r="G48" s="117"/>
      <c r="I48" s="370" t="s">
        <v>461</v>
      </c>
      <c r="J48" s="1947" t="s">
        <v>1037</v>
      </c>
      <c r="K48" s="1939"/>
      <c r="L48" s="1939"/>
      <c r="M48" s="1939"/>
      <c r="N48" s="1939"/>
      <c r="O48" s="1939"/>
      <c r="P48" s="1939"/>
      <c r="Q48" s="1939"/>
      <c r="R48" s="1939"/>
      <c r="S48" s="1939"/>
      <c r="T48" s="1939"/>
      <c r="U48" s="1842"/>
      <c r="V48" s="1940"/>
      <c r="W48" s="122" t="s">
        <v>184</v>
      </c>
      <c r="Y48" s="372"/>
      <c r="Z48" s="1768" t="s">
        <v>460</v>
      </c>
      <c r="AA48" s="1769"/>
      <c r="AB48" s="1769"/>
      <c r="AC48" s="1770"/>
    </row>
    <row r="49" spans="2:29" s="105" customFormat="1" ht="6" customHeight="1">
      <c r="B49" s="1936"/>
      <c r="C49" s="1937"/>
      <c r="D49" s="1937"/>
      <c r="E49" s="1937"/>
      <c r="F49" s="1938"/>
      <c r="G49" s="120"/>
      <c r="H49" s="121"/>
      <c r="I49" s="121"/>
      <c r="J49" s="121"/>
      <c r="K49" s="121"/>
      <c r="L49" s="121"/>
      <c r="M49" s="121"/>
      <c r="N49" s="121"/>
      <c r="O49" s="121"/>
      <c r="P49" s="121"/>
      <c r="Q49" s="121"/>
      <c r="R49" s="121"/>
      <c r="S49" s="121"/>
      <c r="T49" s="373"/>
      <c r="U49" s="373"/>
      <c r="V49" s="121"/>
      <c r="W49" s="121"/>
      <c r="X49" s="121"/>
      <c r="Y49" s="121"/>
      <c r="Z49" s="120"/>
      <c r="AA49" s="121"/>
      <c r="AB49" s="154"/>
      <c r="AC49" s="374"/>
    </row>
    <row r="50" spans="2:29" s="105" customFormat="1" ht="4.5" customHeight="1">
      <c r="B50" s="1933" t="s">
        <v>1022</v>
      </c>
      <c r="C50" s="1934"/>
      <c r="D50" s="1934"/>
      <c r="E50" s="1934"/>
      <c r="F50" s="1935"/>
      <c r="G50" s="112"/>
      <c r="H50" s="113"/>
      <c r="I50" s="113"/>
      <c r="J50" s="113"/>
      <c r="K50" s="113"/>
      <c r="L50" s="113"/>
      <c r="M50" s="113"/>
      <c r="N50" s="113"/>
      <c r="O50" s="113"/>
      <c r="P50" s="113"/>
      <c r="Q50" s="113"/>
      <c r="R50" s="113"/>
      <c r="S50" s="113"/>
      <c r="T50" s="113"/>
      <c r="U50" s="113"/>
      <c r="V50" s="113"/>
      <c r="W50" s="113"/>
      <c r="X50" s="113"/>
      <c r="Y50" s="113"/>
      <c r="Z50" s="112"/>
      <c r="AA50" s="113"/>
      <c r="AB50" s="148"/>
      <c r="AC50" s="149"/>
    </row>
    <row r="51" spans="2:29" s="105" customFormat="1" ht="13.5" customHeight="1">
      <c r="B51" s="1806"/>
      <c r="C51" s="1807"/>
      <c r="D51" s="1807"/>
      <c r="E51" s="1807"/>
      <c r="F51" s="1808"/>
      <c r="G51" s="117"/>
      <c r="H51" s="105" t="s">
        <v>1020</v>
      </c>
      <c r="Z51" s="117"/>
      <c r="AB51" s="380"/>
      <c r="AC51" s="381"/>
    </row>
    <row r="52" spans="2:29" s="105" customFormat="1" ht="30" customHeight="1">
      <c r="B52" s="1806"/>
      <c r="C52" s="1807"/>
      <c r="D52" s="1807"/>
      <c r="E52" s="1807"/>
      <c r="F52" s="1808"/>
      <c r="G52" s="117"/>
      <c r="I52" s="159" t="s">
        <v>266</v>
      </c>
      <c r="J52" s="1945" t="s">
        <v>1024</v>
      </c>
      <c r="K52" s="1946"/>
      <c r="L52" s="1946"/>
      <c r="M52" s="1946"/>
      <c r="N52" s="1946"/>
      <c r="O52" s="1946"/>
      <c r="P52" s="1946"/>
      <c r="Q52" s="1946"/>
      <c r="R52" s="1946"/>
      <c r="S52" s="1946"/>
      <c r="T52" s="1946"/>
      <c r="U52" s="1842"/>
      <c r="V52" s="1940"/>
      <c r="W52" s="150" t="s">
        <v>184</v>
      </c>
      <c r="Z52" s="117"/>
      <c r="AB52" s="127"/>
      <c r="AC52" s="163"/>
    </row>
    <row r="53" spans="2:29" s="105" customFormat="1" ht="33" customHeight="1">
      <c r="B53" s="1806"/>
      <c r="C53" s="1807"/>
      <c r="D53" s="1807"/>
      <c r="E53" s="1807"/>
      <c r="F53" s="1808"/>
      <c r="G53" s="117"/>
      <c r="I53" s="370" t="s">
        <v>461</v>
      </c>
      <c r="J53" s="1947" t="s">
        <v>1023</v>
      </c>
      <c r="K53" s="1939"/>
      <c r="L53" s="1939"/>
      <c r="M53" s="1939"/>
      <c r="N53" s="1939"/>
      <c r="O53" s="1939"/>
      <c r="P53" s="1939"/>
      <c r="Q53" s="1939"/>
      <c r="R53" s="1939"/>
      <c r="S53" s="1939"/>
      <c r="T53" s="1939"/>
      <c r="U53" s="1842"/>
      <c r="V53" s="1940"/>
      <c r="W53" s="122" t="s">
        <v>184</v>
      </c>
      <c r="Y53" s="372"/>
      <c r="Z53" s="1768" t="s">
        <v>460</v>
      </c>
      <c r="AA53" s="1769"/>
      <c r="AB53" s="1769"/>
      <c r="AC53" s="1770"/>
    </row>
    <row r="54" spans="2:29" s="105" customFormat="1" ht="6" customHeight="1">
      <c r="B54" s="1936"/>
      <c r="C54" s="1937"/>
      <c r="D54" s="1937"/>
      <c r="E54" s="1937"/>
      <c r="F54" s="1938"/>
      <c r="G54" s="120"/>
      <c r="H54" s="121"/>
      <c r="I54" s="121"/>
      <c r="J54" s="121"/>
      <c r="K54" s="121"/>
      <c r="L54" s="121"/>
      <c r="M54" s="121"/>
      <c r="N54" s="121"/>
      <c r="O54" s="121"/>
      <c r="P54" s="121"/>
      <c r="Q54" s="121"/>
      <c r="R54" s="121"/>
      <c r="S54" s="121"/>
      <c r="T54" s="373"/>
      <c r="U54" s="373"/>
      <c r="V54" s="121"/>
      <c r="W54" s="121"/>
      <c r="X54" s="121"/>
      <c r="Y54" s="121"/>
      <c r="Z54" s="120"/>
      <c r="AA54" s="121"/>
      <c r="AB54" s="154"/>
      <c r="AC54" s="374"/>
    </row>
    <row r="55" spans="2:29" s="105" customFormat="1" ht="6" customHeight="1">
      <c r="B55" s="138"/>
      <c r="C55" s="138"/>
      <c r="D55" s="138"/>
      <c r="E55" s="138"/>
      <c r="F55" s="138"/>
      <c r="T55" s="372"/>
      <c r="U55" s="372"/>
    </row>
    <row r="56" spans="2:29" s="105" customFormat="1" ht="13.5" customHeight="1">
      <c r="B56" s="1982" t="s">
        <v>1042</v>
      </c>
      <c r="C56" s="1932"/>
      <c r="D56" s="377" t="s">
        <v>1255</v>
      </c>
      <c r="E56" s="377"/>
      <c r="F56" s="377"/>
      <c r="G56" s="377"/>
      <c r="H56" s="377"/>
      <c r="I56" s="377"/>
      <c r="J56" s="377"/>
      <c r="K56" s="377"/>
      <c r="L56" s="377"/>
      <c r="M56" s="377"/>
      <c r="N56" s="377"/>
      <c r="O56" s="377"/>
      <c r="P56" s="377"/>
      <c r="Q56" s="377"/>
      <c r="R56" s="377"/>
      <c r="S56" s="377"/>
      <c r="T56" s="377"/>
      <c r="U56" s="377"/>
      <c r="V56" s="377"/>
      <c r="W56" s="377"/>
      <c r="X56" s="377"/>
      <c r="Y56" s="377"/>
      <c r="Z56" s="377"/>
      <c r="AA56" s="377"/>
      <c r="AB56" s="377"/>
      <c r="AC56" s="377"/>
    </row>
    <row r="57" spans="2:29" s="105" customFormat="1" ht="30" customHeight="1">
      <c r="B57" s="1982" t="s">
        <v>1043</v>
      </c>
      <c r="C57" s="1932"/>
      <c r="D57" s="1903" t="s">
        <v>1053</v>
      </c>
      <c r="E57" s="1903"/>
      <c r="F57" s="1903"/>
      <c r="G57" s="1903"/>
      <c r="H57" s="1903"/>
      <c r="I57" s="1903"/>
      <c r="J57" s="1903"/>
      <c r="K57" s="1903"/>
      <c r="L57" s="1903"/>
      <c r="M57" s="1903"/>
      <c r="N57" s="1903"/>
      <c r="O57" s="1903"/>
      <c r="P57" s="1903"/>
      <c r="Q57" s="1903"/>
      <c r="R57" s="1903"/>
      <c r="S57" s="1903"/>
      <c r="T57" s="1903"/>
      <c r="U57" s="1903"/>
      <c r="V57" s="1903"/>
      <c r="W57" s="1903"/>
      <c r="X57" s="1903"/>
      <c r="Y57" s="1903"/>
      <c r="Z57" s="1903"/>
      <c r="AA57" s="1903"/>
      <c r="AB57" s="1903"/>
      <c r="AC57" s="1903"/>
    </row>
    <row r="58" spans="2:29" s="105" customFormat="1" ht="71.25" customHeight="1">
      <c r="B58" s="134"/>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row>
    <row r="59" spans="2:29" s="105" customFormat="1">
      <c r="B59" s="136"/>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row>
    <row r="60" spans="2:29" s="136" customFormat="1"/>
    <row r="61" spans="2:29">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row>
    <row r="62" spans="2:29">
      <c r="B62" s="136"/>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row>
    <row r="63" spans="2:29" s="136" customFormat="1">
      <c r="B63" s="137"/>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row>
    <row r="64" spans="2:29" s="136" customFormat="1" ht="13.5" customHeight="1">
      <c r="B64" s="137"/>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row>
    <row r="65" spans="2:29" s="136" customFormat="1" ht="13.5" customHeight="1">
      <c r="B65" s="137"/>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row>
    <row r="66" spans="2:29" s="136" customFormat="1">
      <c r="B66" s="137"/>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row>
    <row r="67" spans="2:29" s="136" customFormat="1">
      <c r="B67" s="137"/>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row>
    <row r="68" spans="2:29" s="136" customFormat="1">
      <c r="B68" s="137"/>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row>
    <row r="69" spans="2:29" ht="156" customHeight="1"/>
  </sheetData>
  <mergeCells count="46">
    <mergeCell ref="Z48:AC48"/>
    <mergeCell ref="B56:C56"/>
    <mergeCell ref="B57:C57"/>
    <mergeCell ref="D57:AC57"/>
    <mergeCell ref="B50:F54"/>
    <mergeCell ref="J52:T52"/>
    <mergeCell ref="U52:V52"/>
    <mergeCell ref="J53:T53"/>
    <mergeCell ref="U53:V53"/>
    <mergeCell ref="Z53:AC53"/>
    <mergeCell ref="B45:F49"/>
    <mergeCell ref="J47:T47"/>
    <mergeCell ref="U47:V47"/>
    <mergeCell ref="J48:T48"/>
    <mergeCell ref="U48:V48"/>
    <mergeCell ref="G27:AC27"/>
    <mergeCell ref="B26:F27"/>
    <mergeCell ref="Z35:AC35"/>
    <mergeCell ref="B32:F36"/>
    <mergeCell ref="Z43:AC43"/>
    <mergeCell ref="J34:T34"/>
    <mergeCell ref="U34:V34"/>
    <mergeCell ref="U35:V35"/>
    <mergeCell ref="B40:F44"/>
    <mergeCell ref="J42:T42"/>
    <mergeCell ref="U42:V42"/>
    <mergeCell ref="U43:V43"/>
    <mergeCell ref="B10:F10"/>
    <mergeCell ref="G10:AC10"/>
    <mergeCell ref="B17:F24"/>
    <mergeCell ref="J19:T19"/>
    <mergeCell ref="U19:V19"/>
    <mergeCell ref="U20:V20"/>
    <mergeCell ref="J23:T23"/>
    <mergeCell ref="U23:V23"/>
    <mergeCell ref="B11:F12"/>
    <mergeCell ref="G12:AC12"/>
    <mergeCell ref="Z20:AC20"/>
    <mergeCell ref="Z23:AC23"/>
    <mergeCell ref="G11:AC11"/>
    <mergeCell ref="B5:AC5"/>
    <mergeCell ref="B6:AC6"/>
    <mergeCell ref="B8:F8"/>
    <mergeCell ref="G8:AC8"/>
    <mergeCell ref="B9:F9"/>
    <mergeCell ref="G9:W9"/>
  </mergeCells>
  <phoneticPr fontId="4"/>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1:BA101"/>
  <sheetViews>
    <sheetView view="pageBreakPreview" zoomScale="60" zoomScaleNormal="200" workbookViewId="0">
      <selection activeCell="B1" sqref="B1"/>
    </sheetView>
  </sheetViews>
  <sheetFormatPr defaultColWidth="3.44140625" defaultRowHeight="13.2"/>
  <cols>
    <col min="1" max="1" width="1.77734375" style="3" customWidth="1"/>
    <col min="2" max="2" width="3" style="90" customWidth="1"/>
    <col min="3" max="5" width="4.88671875" style="3" customWidth="1"/>
    <col min="6" max="6" width="1.21875" style="3" customWidth="1"/>
    <col min="7" max="7" width="2.6640625" style="3" customWidth="1"/>
    <col min="8" max="13" width="6.21875" style="3" customWidth="1"/>
    <col min="14" max="16" width="5.21875" style="3" customWidth="1"/>
    <col min="17" max="17" width="4.77734375" style="3" customWidth="1"/>
    <col min="18" max="22" width="5.109375" style="3" customWidth="1"/>
    <col min="23" max="24" width="4.77734375" style="3" customWidth="1"/>
    <col min="25" max="29" width="5.21875" style="3" customWidth="1"/>
    <col min="30" max="31" width="7.44140625" style="3" customWidth="1"/>
    <col min="32" max="32" width="1.21875" style="3" customWidth="1"/>
    <col min="33" max="33" width="1.77734375" style="3" customWidth="1"/>
    <col min="34" max="16384" width="3.44140625" style="3"/>
  </cols>
  <sheetData>
    <row r="1" spans="2:32" s="1" customFormat="1"/>
    <row r="2" spans="2:32" s="1" customFormat="1">
      <c r="B2" s="1" t="s">
        <v>1375</v>
      </c>
    </row>
    <row r="3" spans="2:32" s="1" customFormat="1">
      <c r="AD3" s="45" t="s">
        <v>990</v>
      </c>
    </row>
    <row r="4" spans="2:32" s="1" customFormat="1">
      <c r="AD4" s="45"/>
    </row>
    <row r="5" spans="2:32" s="1" customFormat="1" ht="26.25" customHeight="1">
      <c r="B5" s="1425" t="s">
        <v>969</v>
      </c>
      <c r="C5" s="1332"/>
      <c r="D5" s="1332"/>
      <c r="E5" s="1332"/>
      <c r="F5" s="1332"/>
      <c r="G5" s="1332"/>
      <c r="H5" s="1332"/>
      <c r="I5" s="1332"/>
      <c r="J5" s="1332"/>
      <c r="K5" s="1332"/>
      <c r="L5" s="1332"/>
      <c r="M5" s="1332"/>
      <c r="N5" s="1332"/>
      <c r="O5" s="1332"/>
      <c r="P5" s="1332"/>
      <c r="Q5" s="1332"/>
      <c r="R5" s="1332"/>
      <c r="S5" s="1332"/>
      <c r="T5" s="1332"/>
      <c r="U5" s="1332"/>
      <c r="V5" s="1332"/>
      <c r="W5" s="1332"/>
      <c r="X5" s="1332"/>
      <c r="Y5" s="1332"/>
      <c r="Z5" s="1332"/>
      <c r="AA5" s="1332"/>
      <c r="AB5" s="1332"/>
      <c r="AC5" s="1332"/>
      <c r="AD5" s="1332"/>
    </row>
    <row r="6" spans="2:32" s="1" customFormat="1"/>
    <row r="7" spans="2:32" s="1" customFormat="1" ht="30" customHeight="1">
      <c r="B7" s="1272" t="s">
        <v>636</v>
      </c>
      <c r="C7" s="1273"/>
      <c r="D7" s="1273"/>
      <c r="E7" s="1274"/>
      <c r="F7" s="1990"/>
      <c r="G7" s="1990"/>
      <c r="H7" s="1990"/>
      <c r="I7" s="1990"/>
      <c r="J7" s="1990"/>
      <c r="K7" s="1990"/>
      <c r="L7" s="1990"/>
      <c r="M7" s="1990"/>
      <c r="N7" s="1990"/>
      <c r="O7" s="1990"/>
      <c r="P7" s="1990"/>
      <c r="Q7" s="1990"/>
      <c r="R7" s="1990"/>
      <c r="S7" s="1990"/>
      <c r="T7" s="1990"/>
      <c r="U7" s="1990"/>
      <c r="V7" s="1990"/>
      <c r="W7" s="1990"/>
      <c r="X7" s="1990"/>
      <c r="Y7" s="1990"/>
      <c r="Z7" s="1990"/>
      <c r="AA7" s="1990"/>
      <c r="AB7" s="1990"/>
      <c r="AC7" s="1990"/>
      <c r="AD7" s="1990"/>
      <c r="AE7" s="1990"/>
      <c r="AF7" s="1990"/>
    </row>
    <row r="8" spans="2:32" ht="30" customHeight="1">
      <c r="B8" s="1272" t="s">
        <v>347</v>
      </c>
      <c r="C8" s="1273"/>
      <c r="D8" s="1273"/>
      <c r="E8" s="1274"/>
      <c r="F8" s="1990" t="s">
        <v>637</v>
      </c>
      <c r="G8" s="1990"/>
      <c r="H8" s="1990"/>
      <c r="I8" s="1990"/>
      <c r="J8" s="1990"/>
      <c r="K8" s="1990"/>
      <c r="L8" s="1990"/>
      <c r="M8" s="1990"/>
      <c r="N8" s="1990"/>
      <c r="O8" s="1990"/>
      <c r="P8" s="1990"/>
      <c r="Q8" s="1990"/>
      <c r="R8" s="1990"/>
      <c r="S8" s="1990"/>
      <c r="T8" s="1990"/>
      <c r="U8" s="1990"/>
      <c r="V8" s="1990"/>
      <c r="W8" s="1990"/>
      <c r="X8" s="1990"/>
      <c r="Y8" s="1990"/>
      <c r="Z8" s="1990"/>
      <c r="AA8" s="1990"/>
      <c r="AB8" s="1990"/>
      <c r="AC8" s="1990"/>
      <c r="AD8" s="1990"/>
      <c r="AE8" s="1990"/>
      <c r="AF8" s="1990"/>
    </row>
    <row r="9" spans="2:32" ht="30" customHeight="1">
      <c r="B9" s="1272" t="s">
        <v>348</v>
      </c>
      <c r="C9" s="1273"/>
      <c r="D9" s="1273"/>
      <c r="E9" s="1274"/>
      <c r="F9" s="1355" t="s">
        <v>349</v>
      </c>
      <c r="G9" s="1355"/>
      <c r="H9" s="1355"/>
      <c r="I9" s="1355"/>
      <c r="J9" s="1355"/>
      <c r="K9" s="1355"/>
      <c r="L9" s="1355"/>
      <c r="M9" s="1355"/>
      <c r="N9" s="1355"/>
      <c r="O9" s="1355"/>
      <c r="P9" s="1355"/>
      <c r="Q9" s="1355"/>
      <c r="R9" s="1355"/>
      <c r="S9" s="1355" t="s">
        <v>970</v>
      </c>
      <c r="T9" s="1355"/>
      <c r="U9" s="1355"/>
      <c r="V9" s="1355"/>
      <c r="W9" s="1355"/>
      <c r="X9" s="1355"/>
      <c r="Y9" s="1355"/>
      <c r="Z9" s="1355"/>
      <c r="AA9" s="1355"/>
      <c r="AB9" s="1355"/>
      <c r="AC9" s="1355"/>
      <c r="AD9" s="1355"/>
      <c r="AE9" s="1355"/>
      <c r="AF9" s="1355"/>
    </row>
    <row r="10" spans="2:32" ht="30" customHeight="1">
      <c r="B10" s="1272" t="s">
        <v>350</v>
      </c>
      <c r="C10" s="1273"/>
      <c r="D10" s="1273"/>
      <c r="E10" s="1274"/>
      <c r="F10" s="1355" t="s">
        <v>971</v>
      </c>
      <c r="G10" s="1355"/>
      <c r="H10" s="1355"/>
      <c r="I10" s="1355"/>
      <c r="J10" s="1355"/>
      <c r="K10" s="1355"/>
      <c r="L10" s="1355"/>
      <c r="M10" s="1355"/>
      <c r="N10" s="1355"/>
      <c r="O10" s="1355"/>
      <c r="P10" s="1355"/>
      <c r="Q10" s="1355"/>
      <c r="R10" s="1355"/>
      <c r="S10" s="1355" t="s">
        <v>632</v>
      </c>
      <c r="T10" s="1355"/>
      <c r="U10" s="1355"/>
      <c r="V10" s="1355"/>
      <c r="W10" s="1355"/>
      <c r="X10" s="1355"/>
      <c r="Y10" s="1355"/>
      <c r="Z10" s="1355"/>
      <c r="AA10" s="1355"/>
      <c r="AB10" s="1355"/>
      <c r="AC10" s="1355"/>
      <c r="AD10" s="1355"/>
      <c r="AE10" s="1355"/>
      <c r="AF10" s="1355"/>
    </row>
    <row r="11" spans="2:32" s="1" customFormat="1" ht="15" customHeight="1">
      <c r="B11" s="7"/>
      <c r="C11" s="7"/>
      <c r="D11" s="7"/>
      <c r="E11" s="7"/>
      <c r="Q11" s="45"/>
    </row>
    <row r="12" spans="2:32" s="1" customFormat="1" ht="7.5" customHeight="1" thickBot="1">
      <c r="B12" s="6"/>
      <c r="C12" s="7"/>
      <c r="D12" s="7"/>
      <c r="E12" s="4"/>
      <c r="F12" s="7"/>
      <c r="G12" s="7"/>
      <c r="H12" s="7"/>
      <c r="I12" s="7"/>
      <c r="J12" s="7"/>
      <c r="K12" s="7"/>
      <c r="L12" s="7"/>
      <c r="M12" s="7"/>
      <c r="N12" s="7"/>
      <c r="O12" s="7"/>
      <c r="P12" s="7"/>
      <c r="Q12" s="449"/>
      <c r="R12" s="7"/>
      <c r="S12" s="7"/>
      <c r="T12" s="7"/>
      <c r="U12" s="7"/>
      <c r="V12" s="7"/>
      <c r="W12" s="7"/>
      <c r="X12" s="7"/>
      <c r="Y12" s="7"/>
      <c r="Z12" s="7"/>
      <c r="AA12" s="7"/>
      <c r="AB12" s="7"/>
      <c r="AC12" s="7"/>
      <c r="AD12" s="7"/>
      <c r="AE12" s="7"/>
      <c r="AF12" s="4"/>
    </row>
    <row r="13" spans="2:32" s="1" customFormat="1" ht="21" customHeight="1">
      <c r="B13" s="1994" t="s">
        <v>987</v>
      </c>
      <c r="C13" s="1340"/>
      <c r="D13" s="1340"/>
      <c r="E13" s="1341"/>
      <c r="AD13" s="1995" t="s">
        <v>991</v>
      </c>
      <c r="AE13" s="1996"/>
      <c r="AF13" s="89"/>
    </row>
    <row r="14" spans="2:32" s="1" customFormat="1" ht="21" customHeight="1">
      <c r="B14" s="1994"/>
      <c r="C14" s="1340"/>
      <c r="D14" s="1340"/>
      <c r="E14" s="1341"/>
      <c r="AD14" s="1997"/>
      <c r="AE14" s="1998"/>
      <c r="AF14" s="89"/>
    </row>
    <row r="15" spans="2:32" s="1" customFormat="1" ht="21" customHeight="1">
      <c r="B15" s="1994"/>
      <c r="C15" s="1340"/>
      <c r="D15" s="1340"/>
      <c r="E15" s="1341"/>
      <c r="G15" s="6" t="s">
        <v>773</v>
      </c>
      <c r="H15" s="7"/>
      <c r="I15" s="7"/>
      <c r="J15" s="7"/>
      <c r="K15" s="7"/>
      <c r="L15" s="7"/>
      <c r="M15" s="7"/>
      <c r="N15" s="7"/>
      <c r="O15" s="7"/>
      <c r="P15" s="7"/>
      <c r="Q15" s="7"/>
      <c r="R15" s="7"/>
      <c r="S15" s="7"/>
      <c r="T15" s="7"/>
      <c r="U15" s="7"/>
      <c r="V15" s="7"/>
      <c r="W15" s="7"/>
      <c r="X15" s="7"/>
      <c r="Y15" s="7"/>
      <c r="Z15" s="7"/>
      <c r="AA15" s="7"/>
      <c r="AB15" s="7"/>
      <c r="AC15" s="7"/>
      <c r="AD15" s="450"/>
      <c r="AE15" s="451"/>
      <c r="AF15" s="89"/>
    </row>
    <row r="16" spans="2:32" s="1" customFormat="1" ht="30" customHeight="1">
      <c r="B16" s="411"/>
      <c r="C16" s="445"/>
      <c r="D16" s="445"/>
      <c r="E16" s="452"/>
      <c r="G16" s="87"/>
      <c r="H16" s="342" t="s">
        <v>266</v>
      </c>
      <c r="I16" s="1993" t="s">
        <v>774</v>
      </c>
      <c r="J16" s="1999"/>
      <c r="K16" s="1999"/>
      <c r="L16" s="1999"/>
      <c r="M16" s="2000"/>
      <c r="N16" s="439"/>
      <c r="O16" s="441" t="s">
        <v>184</v>
      </c>
      <c r="P16" s="2001" t="s">
        <v>462</v>
      </c>
      <c r="Q16" s="2002" t="s">
        <v>489</v>
      </c>
      <c r="R16" s="1373" t="s">
        <v>992</v>
      </c>
      <c r="S16" s="1373"/>
      <c r="T16" s="1373"/>
      <c r="U16" s="1373"/>
      <c r="V16" s="1993"/>
      <c r="W16" s="1440"/>
      <c r="X16" s="1274" t="s">
        <v>122</v>
      </c>
      <c r="Y16" s="314" t="s">
        <v>462</v>
      </c>
      <c r="Z16" s="1787" t="s">
        <v>775</v>
      </c>
      <c r="AA16" s="1787"/>
      <c r="AB16" s="1787"/>
      <c r="AC16" s="1787"/>
      <c r="AD16" s="1991">
        <v>20</v>
      </c>
      <c r="AE16" s="1992"/>
      <c r="AF16" s="89"/>
    </row>
    <row r="17" spans="2:53" s="1" customFormat="1" ht="30" customHeight="1">
      <c r="B17" s="411"/>
      <c r="C17" s="445"/>
      <c r="D17" s="445"/>
      <c r="E17" s="452"/>
      <c r="G17" s="87"/>
      <c r="H17" s="342" t="s">
        <v>461</v>
      </c>
      <c r="I17" s="1993" t="s">
        <v>839</v>
      </c>
      <c r="J17" s="1270"/>
      <c r="K17" s="1270"/>
      <c r="L17" s="1270"/>
      <c r="M17" s="1271"/>
      <c r="N17" s="442"/>
      <c r="O17" s="453" t="s">
        <v>184</v>
      </c>
      <c r="P17" s="2001"/>
      <c r="Q17" s="2002"/>
      <c r="R17" s="1373"/>
      <c r="S17" s="1373"/>
      <c r="T17" s="1373"/>
      <c r="U17" s="1373"/>
      <c r="V17" s="1993"/>
      <c r="W17" s="2003"/>
      <c r="X17" s="1274"/>
      <c r="Y17" s="314" t="s">
        <v>462</v>
      </c>
      <c r="Z17" s="1787" t="s">
        <v>840</v>
      </c>
      <c r="AA17" s="1787"/>
      <c r="AB17" s="1787"/>
      <c r="AC17" s="1787"/>
      <c r="AD17" s="1991">
        <v>10</v>
      </c>
      <c r="AE17" s="1992"/>
      <c r="AF17" s="89"/>
    </row>
    <row r="18" spans="2:53" s="1" customFormat="1" ht="30" customHeight="1">
      <c r="B18" s="411"/>
      <c r="C18" s="445"/>
      <c r="D18" s="445"/>
      <c r="E18" s="452"/>
      <c r="G18" s="87"/>
      <c r="H18" s="342" t="s">
        <v>481</v>
      </c>
      <c r="I18" s="1993" t="s">
        <v>842</v>
      </c>
      <c r="J18" s="1270"/>
      <c r="K18" s="1270"/>
      <c r="L18" s="1270"/>
      <c r="M18" s="1271"/>
      <c r="N18" s="442"/>
      <c r="O18" s="453" t="s">
        <v>184</v>
      </c>
      <c r="P18" s="2001"/>
      <c r="Q18" s="2002"/>
      <c r="R18" s="1373"/>
      <c r="S18" s="1373"/>
      <c r="T18" s="1373"/>
      <c r="U18" s="1373"/>
      <c r="V18" s="1993"/>
      <c r="W18" s="1443"/>
      <c r="X18" s="1274"/>
      <c r="Y18" s="314" t="s">
        <v>462</v>
      </c>
      <c r="Z18" s="1787" t="s">
        <v>843</v>
      </c>
      <c r="AA18" s="1787"/>
      <c r="AB18" s="1787"/>
      <c r="AC18" s="1787"/>
      <c r="AD18" s="1991">
        <v>0</v>
      </c>
      <c r="AE18" s="1992"/>
      <c r="AF18" s="89"/>
    </row>
    <row r="19" spans="2:53" s="1" customFormat="1" ht="7.5" customHeight="1">
      <c r="B19" s="411"/>
      <c r="C19" s="445"/>
      <c r="D19" s="445"/>
      <c r="E19" s="452"/>
      <c r="G19" s="85"/>
      <c r="H19" s="8"/>
      <c r="I19" s="443"/>
      <c r="J19" s="443"/>
      <c r="K19" s="443"/>
      <c r="L19" s="443"/>
      <c r="M19" s="443"/>
      <c r="N19" s="443"/>
      <c r="O19" s="443"/>
      <c r="P19" s="443"/>
      <c r="Q19" s="443"/>
      <c r="R19" s="443"/>
      <c r="S19" s="443"/>
      <c r="T19" s="443"/>
      <c r="U19" s="443"/>
      <c r="V19" s="443"/>
      <c r="W19" s="8"/>
      <c r="X19" s="94"/>
      <c r="Y19" s="94"/>
      <c r="Z19" s="8"/>
      <c r="AA19" s="8"/>
      <c r="AB19" s="8"/>
      <c r="AC19" s="8"/>
      <c r="AD19" s="454"/>
      <c r="AE19" s="455"/>
      <c r="AF19" s="89"/>
      <c r="AL19" s="400"/>
      <c r="AM19" s="400"/>
      <c r="AN19" s="400"/>
    </row>
    <row r="20" spans="2:53" s="1" customFormat="1" ht="21" customHeight="1">
      <c r="B20" s="411"/>
      <c r="C20" s="445"/>
      <c r="D20" s="445"/>
      <c r="E20" s="452"/>
      <c r="G20" s="6" t="s">
        <v>776</v>
      </c>
      <c r="H20" s="7"/>
      <c r="I20" s="438"/>
      <c r="J20" s="438"/>
      <c r="K20" s="438"/>
      <c r="L20" s="438"/>
      <c r="M20" s="438"/>
      <c r="N20" s="438"/>
      <c r="O20" s="438"/>
      <c r="P20" s="438"/>
      <c r="Q20" s="438"/>
      <c r="R20" s="438"/>
      <c r="S20" s="438"/>
      <c r="T20" s="438"/>
      <c r="U20" s="438"/>
      <c r="V20" s="438"/>
      <c r="W20" s="7"/>
      <c r="X20" s="311"/>
      <c r="Y20" s="311"/>
      <c r="Z20" s="7"/>
      <c r="AA20" s="7"/>
      <c r="AB20" s="7"/>
      <c r="AC20" s="7"/>
      <c r="AD20" s="456"/>
      <c r="AE20" s="457"/>
      <c r="AF20" s="89"/>
    </row>
    <row r="21" spans="2:53" s="1" customFormat="1" ht="23.25" customHeight="1">
      <c r="B21" s="316"/>
      <c r="C21" s="21"/>
      <c r="D21" s="21"/>
      <c r="E21" s="317"/>
      <c r="G21" s="87"/>
      <c r="H21" s="342" t="s">
        <v>266</v>
      </c>
      <c r="I21" s="1993" t="s">
        <v>993</v>
      </c>
      <c r="J21" s="1270"/>
      <c r="K21" s="1270"/>
      <c r="L21" s="1270"/>
      <c r="M21" s="1271"/>
      <c r="N21" s="439"/>
      <c r="O21" s="441" t="s">
        <v>184</v>
      </c>
      <c r="P21" s="2001" t="s">
        <v>462</v>
      </c>
      <c r="Q21" s="2002" t="s">
        <v>489</v>
      </c>
      <c r="R21" s="1373" t="s">
        <v>994</v>
      </c>
      <c r="S21" s="1373"/>
      <c r="T21" s="1373"/>
      <c r="U21" s="1373"/>
      <c r="V21" s="1373"/>
      <c r="W21" s="1440"/>
      <c r="X21" s="1442" t="s">
        <v>122</v>
      </c>
      <c r="Y21" s="314" t="s">
        <v>462</v>
      </c>
      <c r="Z21" s="1787" t="s">
        <v>298</v>
      </c>
      <c r="AA21" s="1787"/>
      <c r="AB21" s="1787"/>
      <c r="AC21" s="1787"/>
      <c r="AD21" s="1991">
        <v>20</v>
      </c>
      <c r="AE21" s="1992"/>
      <c r="AF21" s="89"/>
      <c r="AQ21" s="313"/>
      <c r="AR21" s="313"/>
      <c r="AS21" s="313"/>
      <c r="BA21" s="401"/>
    </row>
    <row r="22" spans="2:53" s="1" customFormat="1" ht="30" customHeight="1">
      <c r="B22" s="316"/>
      <c r="C22" s="21"/>
      <c r="D22" s="21"/>
      <c r="E22" s="317"/>
      <c r="G22" s="87"/>
      <c r="H22" s="342" t="s">
        <v>461</v>
      </c>
      <c r="I22" s="1993" t="s">
        <v>845</v>
      </c>
      <c r="J22" s="1270"/>
      <c r="K22" s="1270"/>
      <c r="L22" s="1270"/>
      <c r="M22" s="1271"/>
      <c r="N22" s="442"/>
      <c r="O22" s="453" t="s">
        <v>184</v>
      </c>
      <c r="P22" s="2001"/>
      <c r="Q22" s="2002"/>
      <c r="R22" s="1373"/>
      <c r="S22" s="1373"/>
      <c r="T22" s="1373"/>
      <c r="U22" s="1373"/>
      <c r="V22" s="1373"/>
      <c r="W22" s="2003"/>
      <c r="X22" s="2004"/>
      <c r="Y22" s="314" t="s">
        <v>462</v>
      </c>
      <c r="Z22" s="1787" t="s">
        <v>846</v>
      </c>
      <c r="AA22" s="1787"/>
      <c r="AB22" s="1787"/>
      <c r="AC22" s="1787"/>
      <c r="AD22" s="1991">
        <v>10</v>
      </c>
      <c r="AE22" s="1992"/>
      <c r="AF22" s="89"/>
      <c r="AN22" s="401"/>
      <c r="AQ22" s="313"/>
      <c r="AR22" s="313"/>
      <c r="AS22" s="313"/>
      <c r="BA22" s="401"/>
    </row>
    <row r="23" spans="2:53" s="1" customFormat="1" ht="24.75" customHeight="1">
      <c r="B23" s="316"/>
      <c r="C23" s="21"/>
      <c r="D23" s="21"/>
      <c r="E23" s="317"/>
      <c r="G23" s="87"/>
      <c r="H23" s="342" t="s">
        <v>481</v>
      </c>
      <c r="I23" s="1993" t="s">
        <v>777</v>
      </c>
      <c r="J23" s="1270"/>
      <c r="K23" s="1270"/>
      <c r="L23" s="1270"/>
      <c r="M23" s="1271"/>
      <c r="N23" s="442"/>
      <c r="O23" s="453" t="s">
        <v>184</v>
      </c>
      <c r="P23" s="2001"/>
      <c r="Q23" s="2002"/>
      <c r="R23" s="1373"/>
      <c r="S23" s="1373"/>
      <c r="T23" s="1373"/>
      <c r="U23" s="1373"/>
      <c r="V23" s="1373"/>
      <c r="W23" s="1443"/>
      <c r="X23" s="1445"/>
      <c r="Y23" s="314" t="s">
        <v>462</v>
      </c>
      <c r="Z23" s="1787" t="s">
        <v>847</v>
      </c>
      <c r="AA23" s="1787"/>
      <c r="AB23" s="1787"/>
      <c r="AC23" s="1787"/>
      <c r="AD23" s="1991">
        <v>0</v>
      </c>
      <c r="AE23" s="1992"/>
      <c r="AF23" s="345"/>
      <c r="AN23" s="401"/>
    </row>
    <row r="24" spans="2:53" s="1" customFormat="1" ht="7.5" customHeight="1">
      <c r="B24" s="316"/>
      <c r="C24" s="21"/>
      <c r="D24" s="21"/>
      <c r="E24" s="317"/>
      <c r="G24" s="85"/>
      <c r="H24" s="8"/>
      <c r="I24" s="458"/>
      <c r="J24" s="391"/>
      <c r="K24" s="391"/>
      <c r="L24" s="391"/>
      <c r="M24" s="391"/>
      <c r="N24" s="443"/>
      <c r="O24" s="459"/>
      <c r="P24" s="460"/>
      <c r="Q24" s="460"/>
      <c r="R24" s="443"/>
      <c r="S24" s="443"/>
      <c r="T24" s="443"/>
      <c r="U24" s="443"/>
      <c r="V24" s="443"/>
      <c r="W24" s="8"/>
      <c r="X24" s="94"/>
      <c r="Y24" s="94"/>
      <c r="Z24" s="8"/>
      <c r="AA24" s="8"/>
      <c r="AB24" s="8"/>
      <c r="AC24" s="8"/>
      <c r="AD24" s="454"/>
      <c r="AE24" s="455"/>
      <c r="AF24" s="89"/>
    </row>
    <row r="25" spans="2:53" s="1" customFormat="1" ht="21" customHeight="1">
      <c r="B25" s="87"/>
      <c r="E25" s="89"/>
      <c r="G25" s="87" t="s">
        <v>778</v>
      </c>
      <c r="I25" s="21"/>
      <c r="J25" s="21"/>
      <c r="K25" s="21"/>
      <c r="L25" s="21"/>
      <c r="M25" s="21"/>
      <c r="N25" s="21"/>
      <c r="O25" s="21"/>
      <c r="P25" s="21"/>
      <c r="Q25" s="21"/>
      <c r="R25" s="21"/>
      <c r="S25" s="21"/>
      <c r="T25" s="21"/>
      <c r="U25" s="21"/>
      <c r="V25" s="21"/>
      <c r="X25" s="12"/>
      <c r="Y25" s="12"/>
      <c r="AD25" s="456"/>
      <c r="AE25" s="457"/>
      <c r="AF25" s="89"/>
    </row>
    <row r="26" spans="2:53" s="1" customFormat="1" ht="30.75" customHeight="1">
      <c r="B26" s="411"/>
      <c r="C26" s="445"/>
      <c r="D26" s="445"/>
      <c r="E26" s="452"/>
      <c r="G26" s="87"/>
      <c r="H26" s="2005" t="s">
        <v>266</v>
      </c>
      <c r="I26" s="2006" t="s">
        <v>848</v>
      </c>
      <c r="J26" s="2007"/>
      <c r="K26" s="2007"/>
      <c r="L26" s="2007"/>
      <c r="M26" s="2008"/>
      <c r="N26" s="1324"/>
      <c r="O26" s="1354" t="s">
        <v>184</v>
      </c>
      <c r="P26" s="2013" t="s">
        <v>462</v>
      </c>
      <c r="Q26" s="2014" t="s">
        <v>489</v>
      </c>
      <c r="R26" s="2014" t="s">
        <v>995</v>
      </c>
      <c r="S26" s="2017"/>
      <c r="T26" s="2017"/>
      <c r="U26" s="2017"/>
      <c r="V26" s="2018"/>
      <c r="W26" s="1441"/>
      <c r="X26" s="1442" t="s">
        <v>122</v>
      </c>
      <c r="Y26" s="12" t="s">
        <v>462</v>
      </c>
      <c r="Z26" s="1787" t="s">
        <v>390</v>
      </c>
      <c r="AA26" s="1787"/>
      <c r="AB26" s="1787"/>
      <c r="AC26" s="1787"/>
      <c r="AD26" s="1991">
        <v>10</v>
      </c>
      <c r="AE26" s="1992"/>
      <c r="AF26" s="89"/>
    </row>
    <row r="27" spans="2:53" s="1" customFormat="1" ht="30.75" customHeight="1">
      <c r="B27" s="411"/>
      <c r="C27" s="445"/>
      <c r="D27" s="445"/>
      <c r="E27" s="452"/>
      <c r="G27" s="87"/>
      <c r="H27" s="2005"/>
      <c r="I27" s="2009"/>
      <c r="J27" s="2010"/>
      <c r="K27" s="2010"/>
      <c r="L27" s="2010"/>
      <c r="M27" s="2011"/>
      <c r="N27" s="1452"/>
      <c r="O27" s="2012"/>
      <c r="P27" s="2013"/>
      <c r="Q27" s="2015"/>
      <c r="R27" s="2015"/>
      <c r="S27" s="2019"/>
      <c r="T27" s="2019"/>
      <c r="U27" s="2019"/>
      <c r="V27" s="2020"/>
      <c r="W27" s="1332"/>
      <c r="X27" s="2004"/>
      <c r="Y27" s="12" t="s">
        <v>462</v>
      </c>
      <c r="Z27" s="1787" t="s">
        <v>849</v>
      </c>
      <c r="AA27" s="1787"/>
      <c r="AB27" s="1787"/>
      <c r="AC27" s="1787"/>
      <c r="AD27" s="1991">
        <v>5</v>
      </c>
      <c r="AE27" s="1992"/>
      <c r="AF27" s="89"/>
      <c r="AL27" s="400"/>
      <c r="AM27" s="400"/>
      <c r="AN27" s="400"/>
    </row>
    <row r="28" spans="2:53" s="1" customFormat="1" ht="27" customHeight="1">
      <c r="B28" s="411"/>
      <c r="C28" s="445"/>
      <c r="D28" s="445"/>
      <c r="E28" s="452"/>
      <c r="G28" s="87"/>
      <c r="H28" s="342" t="s">
        <v>461</v>
      </c>
      <c r="I28" s="1993" t="s">
        <v>850</v>
      </c>
      <c r="J28" s="1270"/>
      <c r="K28" s="1270"/>
      <c r="L28" s="1270"/>
      <c r="M28" s="1271"/>
      <c r="N28" s="442"/>
      <c r="O28" s="453" t="s">
        <v>184</v>
      </c>
      <c r="P28" s="352"/>
      <c r="Q28" s="2016"/>
      <c r="R28" s="2016"/>
      <c r="S28" s="2021"/>
      <c r="T28" s="2021"/>
      <c r="U28" s="2021"/>
      <c r="V28" s="2022"/>
      <c r="W28" s="1444"/>
      <c r="X28" s="1445"/>
      <c r="Y28" s="12" t="s">
        <v>462</v>
      </c>
      <c r="Z28" s="1787" t="s">
        <v>996</v>
      </c>
      <c r="AA28" s="1787"/>
      <c r="AB28" s="1787"/>
      <c r="AC28" s="1787"/>
      <c r="AD28" s="1991">
        <v>0</v>
      </c>
      <c r="AE28" s="1992"/>
      <c r="AF28" s="89"/>
      <c r="AL28" s="400"/>
      <c r="AM28" s="400"/>
      <c r="AN28" s="400"/>
    </row>
    <row r="29" spans="2:53" s="1" customFormat="1" ht="7.5" customHeight="1">
      <c r="B29" s="411"/>
      <c r="C29" s="445"/>
      <c r="D29" s="445"/>
      <c r="E29" s="452"/>
      <c r="G29" s="85"/>
      <c r="H29" s="392"/>
      <c r="I29" s="391"/>
      <c r="J29" s="391"/>
      <c r="K29" s="391"/>
      <c r="L29" s="391"/>
      <c r="M29" s="391"/>
      <c r="N29" s="443"/>
      <c r="O29" s="459"/>
      <c r="P29" s="443"/>
      <c r="Q29" s="443"/>
      <c r="R29" s="443"/>
      <c r="S29" s="443"/>
      <c r="T29" s="443"/>
      <c r="U29" s="443"/>
      <c r="V29" s="443"/>
      <c r="W29" s="8"/>
      <c r="X29" s="94"/>
      <c r="Y29" s="94"/>
      <c r="Z29" s="391"/>
      <c r="AA29" s="391"/>
      <c r="AB29" s="8"/>
      <c r="AC29" s="8"/>
      <c r="AD29" s="462"/>
      <c r="AE29" s="455"/>
      <c r="AF29" s="89"/>
      <c r="AQ29" s="313"/>
      <c r="AR29" s="400"/>
    </row>
    <row r="30" spans="2:53" s="1" customFormat="1" ht="21" customHeight="1">
      <c r="B30" s="316"/>
      <c r="C30" s="21"/>
      <c r="D30" s="21"/>
      <c r="E30" s="317"/>
      <c r="G30" s="6" t="s">
        <v>779</v>
      </c>
      <c r="H30" s="7"/>
      <c r="I30" s="438"/>
      <c r="J30" s="438"/>
      <c r="K30" s="438"/>
      <c r="L30" s="438"/>
      <c r="M30" s="438"/>
      <c r="N30" s="438"/>
      <c r="O30" s="438"/>
      <c r="P30" s="438"/>
      <c r="Q30" s="438"/>
      <c r="R30" s="438"/>
      <c r="S30" s="438"/>
      <c r="T30" s="438"/>
      <c r="U30" s="438"/>
      <c r="V30" s="438"/>
      <c r="W30" s="7"/>
      <c r="X30" s="311"/>
      <c r="Y30" s="311"/>
      <c r="AD30" s="456"/>
      <c r="AE30" s="457"/>
      <c r="AF30" s="89"/>
      <c r="AQ30" s="313"/>
      <c r="AR30" s="400"/>
    </row>
    <row r="31" spans="2:53" s="1" customFormat="1" ht="31.5" customHeight="1">
      <c r="B31" s="87"/>
      <c r="E31" s="89"/>
      <c r="G31" s="87"/>
      <c r="H31" s="2024" t="s">
        <v>266</v>
      </c>
      <c r="I31" s="2006" t="s">
        <v>851</v>
      </c>
      <c r="J31" s="2007"/>
      <c r="K31" s="2007"/>
      <c r="L31" s="2007"/>
      <c r="M31" s="2008"/>
      <c r="N31" s="1324"/>
      <c r="O31" s="1354" t="s">
        <v>184</v>
      </c>
      <c r="P31" s="2001" t="s">
        <v>462</v>
      </c>
      <c r="Q31" s="2002" t="s">
        <v>489</v>
      </c>
      <c r="R31" s="2002" t="s">
        <v>997</v>
      </c>
      <c r="S31" s="2002"/>
      <c r="T31" s="2002"/>
      <c r="U31" s="2002"/>
      <c r="V31" s="2002"/>
      <c r="W31" s="1440"/>
      <c r="X31" s="1442" t="s">
        <v>122</v>
      </c>
      <c r="Y31" s="12" t="s">
        <v>462</v>
      </c>
      <c r="Z31" s="1787" t="s">
        <v>390</v>
      </c>
      <c r="AA31" s="1787"/>
      <c r="AB31" s="1787"/>
      <c r="AC31" s="1787"/>
      <c r="AD31" s="1991">
        <v>10</v>
      </c>
      <c r="AE31" s="1992"/>
      <c r="AF31" s="89"/>
      <c r="AQ31" s="313"/>
      <c r="AR31" s="313"/>
      <c r="BA31" s="343"/>
    </row>
    <row r="32" spans="2:53" s="1" customFormat="1" ht="31.5" customHeight="1">
      <c r="B32" s="87"/>
      <c r="E32" s="89"/>
      <c r="G32" s="87"/>
      <c r="H32" s="2025"/>
      <c r="I32" s="2009"/>
      <c r="J32" s="2010"/>
      <c r="K32" s="2010"/>
      <c r="L32" s="2010"/>
      <c r="M32" s="2011"/>
      <c r="N32" s="1452"/>
      <c r="O32" s="2012"/>
      <c r="P32" s="2001"/>
      <c r="Q32" s="2002"/>
      <c r="R32" s="2002"/>
      <c r="S32" s="2002"/>
      <c r="T32" s="2002"/>
      <c r="U32" s="2002"/>
      <c r="V32" s="2002"/>
      <c r="W32" s="2003"/>
      <c r="X32" s="2004"/>
      <c r="Y32" s="12" t="s">
        <v>462</v>
      </c>
      <c r="Z32" s="1787" t="s">
        <v>852</v>
      </c>
      <c r="AA32" s="1787"/>
      <c r="AB32" s="1787"/>
      <c r="AC32" s="1787"/>
      <c r="AD32" s="1991">
        <v>5</v>
      </c>
      <c r="AE32" s="1992"/>
      <c r="AF32" s="345"/>
      <c r="AN32" s="401"/>
      <c r="AQ32" s="313"/>
      <c r="AR32" s="313"/>
      <c r="BA32" s="343"/>
    </row>
    <row r="33" spans="2:53" s="1" customFormat="1" ht="30.75" customHeight="1">
      <c r="B33" s="87"/>
      <c r="E33" s="89"/>
      <c r="G33" s="87"/>
      <c r="H33" s="342" t="s">
        <v>461</v>
      </c>
      <c r="I33" s="1993" t="s">
        <v>853</v>
      </c>
      <c r="J33" s="1270"/>
      <c r="K33" s="1270"/>
      <c r="L33" s="1270"/>
      <c r="M33" s="1271"/>
      <c r="N33" s="442"/>
      <c r="O33" s="453" t="s">
        <v>184</v>
      </c>
      <c r="P33" s="2001"/>
      <c r="Q33" s="2002"/>
      <c r="R33" s="2002"/>
      <c r="S33" s="2002"/>
      <c r="T33" s="2002"/>
      <c r="U33" s="2002"/>
      <c r="V33" s="2002"/>
      <c r="W33" s="1443"/>
      <c r="X33" s="1445"/>
      <c r="Y33" s="12" t="s">
        <v>462</v>
      </c>
      <c r="Z33" s="1787" t="s">
        <v>854</v>
      </c>
      <c r="AA33" s="1787"/>
      <c r="AB33" s="1787"/>
      <c r="AC33" s="1787"/>
      <c r="AD33" s="1991">
        <v>0</v>
      </c>
      <c r="AE33" s="1992"/>
      <c r="AF33" s="345"/>
      <c r="AN33" s="401"/>
      <c r="AQ33" s="313"/>
      <c r="AR33" s="313"/>
      <c r="BA33" s="343"/>
    </row>
    <row r="34" spans="2:53" s="1" customFormat="1" ht="7.5" customHeight="1">
      <c r="B34" s="87"/>
      <c r="E34" s="89"/>
      <c r="G34" s="85"/>
      <c r="H34" s="8"/>
      <c r="I34" s="443"/>
      <c r="J34" s="443"/>
      <c r="K34" s="443"/>
      <c r="L34" s="443"/>
      <c r="M34" s="443"/>
      <c r="N34" s="443"/>
      <c r="O34" s="443"/>
      <c r="P34" s="443"/>
      <c r="Q34" s="443"/>
      <c r="R34" s="443"/>
      <c r="S34" s="443"/>
      <c r="T34" s="443"/>
      <c r="U34" s="443"/>
      <c r="V34" s="443"/>
      <c r="W34" s="8"/>
      <c r="X34" s="94"/>
      <c r="Y34" s="94"/>
      <c r="Z34" s="94"/>
      <c r="AA34" s="94"/>
      <c r="AB34" s="8"/>
      <c r="AC34" s="8"/>
      <c r="AD34" s="454"/>
      <c r="AE34" s="455"/>
      <c r="AF34" s="345"/>
      <c r="AN34" s="401"/>
      <c r="AQ34" s="313"/>
      <c r="AR34" s="313"/>
      <c r="AS34" s="313"/>
      <c r="AU34" s="343"/>
      <c r="AV34" s="343"/>
      <c r="AW34" s="12"/>
      <c r="AX34" s="12"/>
      <c r="AY34" s="446"/>
      <c r="AZ34" s="446"/>
    </row>
    <row r="35" spans="2:53" s="1" customFormat="1" ht="21" customHeight="1">
      <c r="B35" s="87"/>
      <c r="E35" s="89"/>
      <c r="G35" s="6" t="s">
        <v>780</v>
      </c>
      <c r="H35" s="7"/>
      <c r="I35" s="438"/>
      <c r="J35" s="438"/>
      <c r="K35" s="438"/>
      <c r="L35" s="438"/>
      <c r="M35" s="438"/>
      <c r="N35" s="438"/>
      <c r="O35" s="438"/>
      <c r="P35" s="438"/>
      <c r="Q35" s="438"/>
      <c r="R35" s="438"/>
      <c r="S35" s="438"/>
      <c r="T35" s="438"/>
      <c r="U35" s="438"/>
      <c r="V35" s="438"/>
      <c r="W35" s="7"/>
      <c r="X35" s="311"/>
      <c r="Y35" s="311"/>
      <c r="Z35" s="12"/>
      <c r="AA35" s="12"/>
      <c r="AD35" s="456"/>
      <c r="AE35" s="457"/>
      <c r="AF35" s="89"/>
    </row>
    <row r="36" spans="2:53" s="1" customFormat="1" ht="19.5" customHeight="1">
      <c r="B36" s="87"/>
      <c r="E36" s="89"/>
      <c r="G36" s="87"/>
      <c r="H36" s="2005" t="s">
        <v>266</v>
      </c>
      <c r="I36" s="2006" t="s">
        <v>781</v>
      </c>
      <c r="J36" s="2007"/>
      <c r="K36" s="2007"/>
      <c r="L36" s="2007"/>
      <c r="M36" s="2007"/>
      <c r="N36" s="2007"/>
      <c r="O36" s="2007"/>
      <c r="P36" s="2007"/>
      <c r="Q36" s="2007"/>
      <c r="R36" s="2007"/>
      <c r="S36" s="2007"/>
      <c r="T36" s="2007"/>
      <c r="U36" s="2008"/>
      <c r="V36" s="2013" t="s">
        <v>462</v>
      </c>
      <c r="W36" s="2002"/>
      <c r="X36" s="2002"/>
      <c r="Y36" s="12" t="s">
        <v>462</v>
      </c>
      <c r="Z36" s="2019" t="s">
        <v>998</v>
      </c>
      <c r="AA36" s="2019"/>
      <c r="AD36" s="1991">
        <v>5</v>
      </c>
      <c r="AE36" s="1992"/>
      <c r="AF36" s="89"/>
      <c r="AY36" s="12"/>
      <c r="AZ36" s="12"/>
    </row>
    <row r="37" spans="2:53" s="1" customFormat="1" ht="30.75" customHeight="1">
      <c r="B37" s="411"/>
      <c r="C37" s="445"/>
      <c r="D37" s="445"/>
      <c r="E37" s="452"/>
      <c r="G37" s="87"/>
      <c r="H37" s="2005"/>
      <c r="I37" s="2026"/>
      <c r="J37" s="1787"/>
      <c r="K37" s="1787"/>
      <c r="L37" s="1787"/>
      <c r="M37" s="1787"/>
      <c r="N37" s="1787"/>
      <c r="O37" s="1787"/>
      <c r="P37" s="1787"/>
      <c r="Q37" s="1787"/>
      <c r="R37" s="1787"/>
      <c r="S37" s="1787"/>
      <c r="T37" s="1787"/>
      <c r="U37" s="2027"/>
      <c r="V37" s="2013"/>
      <c r="W37" s="2002"/>
      <c r="X37" s="2002"/>
      <c r="Y37" s="12" t="s">
        <v>462</v>
      </c>
      <c r="Z37" s="2019" t="s">
        <v>1357</v>
      </c>
      <c r="AA37" s="2019"/>
      <c r="AD37" s="1991">
        <v>3</v>
      </c>
      <c r="AE37" s="1992"/>
      <c r="AF37" s="89"/>
    </row>
    <row r="38" spans="2:53" s="1" customFormat="1" ht="38.25" customHeight="1">
      <c r="B38" s="411"/>
      <c r="C38" s="445"/>
      <c r="D38" s="445"/>
      <c r="E38" s="452"/>
      <c r="G38" s="87"/>
      <c r="H38" s="2005"/>
      <c r="I38" s="2026"/>
      <c r="J38" s="1787"/>
      <c r="K38" s="1787"/>
      <c r="L38" s="1787"/>
      <c r="M38" s="1787"/>
      <c r="N38" s="1787"/>
      <c r="O38" s="1787"/>
      <c r="P38" s="1787"/>
      <c r="Q38" s="1787"/>
      <c r="R38" s="1787"/>
      <c r="S38" s="1787"/>
      <c r="T38" s="1787"/>
      <c r="U38" s="2027"/>
      <c r="V38" s="2013"/>
      <c r="W38" s="2002"/>
      <c r="X38" s="2002"/>
      <c r="Y38" s="12" t="s">
        <v>462</v>
      </c>
      <c r="Z38" s="2019" t="s">
        <v>1358</v>
      </c>
      <c r="AA38" s="2019"/>
      <c r="AD38" s="1991">
        <v>2</v>
      </c>
      <c r="AE38" s="1992"/>
      <c r="AF38" s="89"/>
    </row>
    <row r="39" spans="2:53" s="1" customFormat="1" ht="19.5" customHeight="1">
      <c r="B39" s="411"/>
      <c r="C39" s="445"/>
      <c r="D39" s="445"/>
      <c r="E39" s="452"/>
      <c r="G39" s="87"/>
      <c r="H39" s="2005"/>
      <c r="I39" s="2009"/>
      <c r="J39" s="2010"/>
      <c r="K39" s="2010"/>
      <c r="L39" s="2010"/>
      <c r="M39" s="2010"/>
      <c r="N39" s="2010"/>
      <c r="O39" s="2010"/>
      <c r="P39" s="2010"/>
      <c r="Q39" s="2010"/>
      <c r="R39" s="2010"/>
      <c r="S39" s="2010"/>
      <c r="T39" s="2010"/>
      <c r="U39" s="2011"/>
      <c r="V39" s="2013"/>
      <c r="W39" s="2002"/>
      <c r="X39" s="2002"/>
      <c r="Y39" s="12" t="s">
        <v>462</v>
      </c>
      <c r="Z39" s="2019" t="s">
        <v>1359</v>
      </c>
      <c r="AA39" s="2019"/>
      <c r="AD39" s="1991">
        <v>0</v>
      </c>
      <c r="AE39" s="1992"/>
      <c r="AF39" s="89"/>
    </row>
    <row r="40" spans="2:53" s="1" customFormat="1" ht="7.5" customHeight="1">
      <c r="B40" s="411"/>
      <c r="C40" s="445"/>
      <c r="D40" s="445"/>
      <c r="E40" s="452"/>
      <c r="G40" s="85"/>
      <c r="H40" s="8"/>
      <c r="I40" s="443"/>
      <c r="J40" s="443"/>
      <c r="K40" s="443"/>
      <c r="L40" s="443"/>
      <c r="M40" s="443"/>
      <c r="N40" s="443"/>
      <c r="O40" s="443"/>
      <c r="P40" s="443"/>
      <c r="Q40" s="443"/>
      <c r="R40" s="443"/>
      <c r="S40" s="443"/>
      <c r="T40" s="443"/>
      <c r="U40" s="443"/>
      <c r="V40" s="443"/>
      <c r="W40" s="8"/>
      <c r="X40" s="8"/>
      <c r="Y40" s="94"/>
      <c r="Z40" s="458"/>
      <c r="AA40" s="458"/>
      <c r="AB40" s="8"/>
      <c r="AC40" s="8"/>
      <c r="AD40" s="462"/>
      <c r="AE40" s="455"/>
      <c r="AF40" s="89"/>
    </row>
    <row r="41" spans="2:53" s="1" customFormat="1" ht="21" customHeight="1">
      <c r="B41" s="316"/>
      <c r="C41" s="21"/>
      <c r="D41" s="21"/>
      <c r="E41" s="317"/>
      <c r="G41" s="6" t="s">
        <v>782</v>
      </c>
      <c r="H41" s="7"/>
      <c r="I41" s="438"/>
      <c r="J41" s="438"/>
      <c r="K41" s="438"/>
      <c r="L41" s="438"/>
      <c r="M41" s="438"/>
      <c r="N41" s="438"/>
      <c r="O41" s="438"/>
      <c r="P41" s="438"/>
      <c r="Q41" s="438"/>
      <c r="R41" s="438"/>
      <c r="S41" s="438"/>
      <c r="T41" s="438"/>
      <c r="U41" s="438"/>
      <c r="V41" s="438"/>
      <c r="W41" s="7"/>
      <c r="X41" s="7"/>
      <c r="Y41" s="311"/>
      <c r="Z41" s="311"/>
      <c r="AA41" s="311"/>
      <c r="AB41" s="7"/>
      <c r="AC41" s="7"/>
      <c r="AD41" s="456"/>
      <c r="AE41" s="457"/>
      <c r="AF41" s="89"/>
    </row>
    <row r="42" spans="2:53" s="1" customFormat="1" ht="42" customHeight="1">
      <c r="B42" s="316"/>
      <c r="C42" s="21"/>
      <c r="D42" s="21"/>
      <c r="E42" s="317"/>
      <c r="G42" s="87"/>
      <c r="H42" s="342" t="s">
        <v>266</v>
      </c>
      <c r="I42" s="1373" t="s">
        <v>999</v>
      </c>
      <c r="J42" s="1373"/>
      <c r="K42" s="1373"/>
      <c r="L42" s="1373"/>
      <c r="M42" s="1373"/>
      <c r="N42" s="439"/>
      <c r="O42" s="441" t="s">
        <v>783</v>
      </c>
      <c r="P42" s="2001" t="s">
        <v>462</v>
      </c>
      <c r="Q42" s="2002" t="s">
        <v>490</v>
      </c>
      <c r="R42" s="1373" t="s">
        <v>1000</v>
      </c>
      <c r="S42" s="1373"/>
      <c r="T42" s="1373"/>
      <c r="U42" s="1373"/>
      <c r="V42" s="1373"/>
      <c r="W42" s="1758"/>
      <c r="X42" s="1758"/>
      <c r="Y42" s="12" t="s">
        <v>462</v>
      </c>
      <c r="Z42" s="1787" t="s">
        <v>633</v>
      </c>
      <c r="AA42" s="1787"/>
      <c r="AB42" s="1787"/>
      <c r="AC42" s="2023"/>
      <c r="AD42" s="1991">
        <v>5</v>
      </c>
      <c r="AE42" s="1992"/>
      <c r="AF42" s="89"/>
      <c r="AP42" s="12"/>
      <c r="AQ42" s="12"/>
      <c r="AR42" s="446"/>
      <c r="AS42" s="446"/>
      <c r="BA42" s="446"/>
    </row>
    <row r="43" spans="2:53" s="1" customFormat="1" ht="40.5" customHeight="1">
      <c r="B43" s="87"/>
      <c r="E43" s="89"/>
      <c r="G43" s="87"/>
      <c r="H43" s="342" t="s">
        <v>461</v>
      </c>
      <c r="I43" s="1373" t="s">
        <v>1360</v>
      </c>
      <c r="J43" s="1373"/>
      <c r="K43" s="1373"/>
      <c r="L43" s="1373"/>
      <c r="M43" s="1373"/>
      <c r="N43" s="443"/>
      <c r="O43" s="453" t="s">
        <v>783</v>
      </c>
      <c r="P43" s="2001"/>
      <c r="Q43" s="2002"/>
      <c r="R43" s="1373"/>
      <c r="S43" s="1373"/>
      <c r="T43" s="1373"/>
      <c r="U43" s="1373"/>
      <c r="V43" s="1373"/>
      <c r="W43" s="1758"/>
      <c r="X43" s="1758"/>
      <c r="Y43" s="12" t="s">
        <v>462</v>
      </c>
      <c r="Z43" s="1787" t="s">
        <v>855</v>
      </c>
      <c r="AA43" s="1787"/>
      <c r="AB43" s="1787"/>
      <c r="AC43" s="2023"/>
      <c r="AD43" s="1991">
        <v>3</v>
      </c>
      <c r="AE43" s="1992"/>
      <c r="AF43" s="89"/>
      <c r="AP43" s="12"/>
      <c r="AQ43" s="12"/>
      <c r="AR43" s="446"/>
      <c r="AS43" s="446"/>
      <c r="BA43" s="447"/>
    </row>
    <row r="44" spans="2:53" s="1" customFormat="1" ht="30" customHeight="1">
      <c r="B44" s="87"/>
      <c r="E44" s="89"/>
      <c r="G44" s="87"/>
      <c r="H44" s="342" t="s">
        <v>481</v>
      </c>
      <c r="I44" s="1993" t="s">
        <v>1361</v>
      </c>
      <c r="J44" s="1270"/>
      <c r="K44" s="1270"/>
      <c r="L44" s="1270"/>
      <c r="M44" s="1271"/>
      <c r="N44" s="439"/>
      <c r="O44" s="441" t="s">
        <v>184</v>
      </c>
      <c r="P44" s="2001"/>
      <c r="Q44" s="2002"/>
      <c r="R44" s="1373"/>
      <c r="S44" s="1373"/>
      <c r="T44" s="1373"/>
      <c r="U44" s="1373"/>
      <c r="V44" s="1373"/>
      <c r="W44" s="1758"/>
      <c r="X44" s="1758"/>
      <c r="Y44" s="12" t="s">
        <v>462</v>
      </c>
      <c r="Z44" s="1787" t="s">
        <v>856</v>
      </c>
      <c r="AA44" s="1787"/>
      <c r="AB44" s="1787"/>
      <c r="AC44" s="2023"/>
      <c r="AD44" s="1991">
        <v>0</v>
      </c>
      <c r="AE44" s="1992"/>
      <c r="AF44" s="89"/>
      <c r="AP44" s="12"/>
      <c r="AQ44" s="12"/>
      <c r="AR44" s="446"/>
      <c r="AS44" s="446"/>
      <c r="BA44" s="447"/>
    </row>
    <row r="45" spans="2:53" s="1" customFormat="1" ht="21" customHeight="1">
      <c r="B45" s="87"/>
      <c r="E45" s="89"/>
      <c r="G45" s="87"/>
      <c r="H45" s="342" t="s">
        <v>489</v>
      </c>
      <c r="I45" s="1993" t="s">
        <v>1001</v>
      </c>
      <c r="J45" s="1270"/>
      <c r="K45" s="1270"/>
      <c r="L45" s="1270"/>
      <c r="M45" s="1271"/>
      <c r="N45" s="442"/>
      <c r="O45" s="453" t="s">
        <v>297</v>
      </c>
      <c r="P45" s="2001"/>
      <c r="Q45" s="2002"/>
      <c r="R45" s="1373"/>
      <c r="S45" s="1373"/>
      <c r="T45" s="1373"/>
      <c r="U45" s="1373"/>
      <c r="V45" s="1373"/>
      <c r="W45" s="1758"/>
      <c r="X45" s="1758"/>
      <c r="Y45" s="12"/>
      <c r="Z45" s="2019"/>
      <c r="AA45" s="2019"/>
      <c r="AD45" s="1991"/>
      <c r="AE45" s="1992"/>
      <c r="AF45" s="89"/>
      <c r="AP45" s="12"/>
      <c r="AQ45" s="12"/>
      <c r="AR45" s="446"/>
      <c r="AS45" s="446"/>
      <c r="BA45" s="447"/>
    </row>
    <row r="46" spans="2:53" s="1" customFormat="1" ht="7.5" customHeight="1">
      <c r="B46" s="87"/>
      <c r="E46" s="89"/>
      <c r="G46" s="85"/>
      <c r="H46" s="8"/>
      <c r="I46" s="443"/>
      <c r="J46" s="443"/>
      <c r="K46" s="443"/>
      <c r="L46" s="443"/>
      <c r="M46" s="443"/>
      <c r="N46" s="443"/>
      <c r="O46" s="443"/>
      <c r="P46" s="443"/>
      <c r="Q46" s="443"/>
      <c r="R46" s="443"/>
      <c r="S46" s="443"/>
      <c r="T46" s="443"/>
      <c r="U46" s="443"/>
      <c r="V46" s="443"/>
      <c r="W46" s="8"/>
      <c r="X46" s="8"/>
      <c r="Y46" s="94"/>
      <c r="Z46" s="94"/>
      <c r="AA46" s="94"/>
      <c r="AB46" s="8"/>
      <c r="AC46" s="8"/>
      <c r="AD46" s="454"/>
      <c r="AE46" s="455"/>
      <c r="AF46" s="463"/>
      <c r="AH46" s="343"/>
      <c r="AI46" s="343"/>
      <c r="AJ46" s="12"/>
      <c r="AK46" s="12"/>
      <c r="AL46" s="446"/>
      <c r="AM46" s="446"/>
    </row>
    <row r="47" spans="2:53" s="1" customFormat="1" ht="21" customHeight="1">
      <c r="B47" s="411"/>
      <c r="C47" s="445"/>
      <c r="D47" s="445"/>
      <c r="E47" s="452"/>
      <c r="G47" s="6" t="s">
        <v>784</v>
      </c>
      <c r="H47" s="7"/>
      <c r="I47" s="438"/>
      <c r="J47" s="438"/>
      <c r="K47" s="438"/>
      <c r="L47" s="438"/>
      <c r="M47" s="438"/>
      <c r="N47" s="438"/>
      <c r="O47" s="438"/>
      <c r="P47" s="438"/>
      <c r="Q47" s="438"/>
      <c r="R47" s="438"/>
      <c r="S47" s="438"/>
      <c r="T47" s="438"/>
      <c r="U47" s="438"/>
      <c r="V47" s="438"/>
      <c r="W47" s="7"/>
      <c r="X47" s="7"/>
      <c r="Y47" s="311"/>
      <c r="Z47" s="311"/>
      <c r="AA47" s="311"/>
      <c r="AB47" s="7"/>
      <c r="AC47" s="7"/>
      <c r="AD47" s="456"/>
      <c r="AE47" s="457"/>
      <c r="AF47" s="89"/>
    </row>
    <row r="48" spans="2:53" s="1" customFormat="1" ht="43.5" customHeight="1">
      <c r="B48" s="411"/>
      <c r="C48" s="445"/>
      <c r="D48" s="445"/>
      <c r="E48" s="452"/>
      <c r="G48" s="87"/>
      <c r="H48" s="342" t="s">
        <v>266</v>
      </c>
      <c r="I48" s="1373" t="s">
        <v>1362</v>
      </c>
      <c r="J48" s="1373"/>
      <c r="K48" s="1373"/>
      <c r="L48" s="1373"/>
      <c r="M48" s="1373"/>
      <c r="N48" s="439"/>
      <c r="O48" s="441" t="s">
        <v>783</v>
      </c>
      <c r="P48" s="2001" t="s">
        <v>462</v>
      </c>
      <c r="Q48" s="2002" t="s">
        <v>490</v>
      </c>
      <c r="R48" s="1373" t="s">
        <v>1000</v>
      </c>
      <c r="S48" s="1373"/>
      <c r="T48" s="1373"/>
      <c r="U48" s="1373"/>
      <c r="V48" s="1373"/>
      <c r="W48" s="1758"/>
      <c r="X48" s="1758"/>
      <c r="Y48" s="12" t="s">
        <v>462</v>
      </c>
      <c r="Z48" s="1787" t="s">
        <v>634</v>
      </c>
      <c r="AA48" s="1787"/>
      <c r="AB48" s="1787"/>
      <c r="AC48" s="2023"/>
      <c r="AD48" s="1991">
        <v>5</v>
      </c>
      <c r="AE48" s="1992"/>
      <c r="AF48" s="89"/>
    </row>
    <row r="49" spans="2:52" s="1" customFormat="1" ht="42" customHeight="1">
      <c r="B49" s="316"/>
      <c r="C49" s="21"/>
      <c r="D49" s="21"/>
      <c r="E49" s="317"/>
      <c r="G49" s="87"/>
      <c r="H49" s="342" t="s">
        <v>461</v>
      </c>
      <c r="I49" s="1373" t="s">
        <v>1363</v>
      </c>
      <c r="J49" s="1373"/>
      <c r="K49" s="1373"/>
      <c r="L49" s="1373"/>
      <c r="M49" s="1373"/>
      <c r="N49" s="442"/>
      <c r="O49" s="453" t="s">
        <v>783</v>
      </c>
      <c r="P49" s="2001"/>
      <c r="Q49" s="2002"/>
      <c r="R49" s="1373"/>
      <c r="S49" s="1373"/>
      <c r="T49" s="1373"/>
      <c r="U49" s="1373"/>
      <c r="V49" s="1373"/>
      <c r="W49" s="1758"/>
      <c r="X49" s="1758"/>
      <c r="Y49" s="12" t="s">
        <v>462</v>
      </c>
      <c r="Z49" s="1787" t="s">
        <v>857</v>
      </c>
      <c r="AA49" s="1787"/>
      <c r="AB49" s="1787"/>
      <c r="AC49" s="2023"/>
      <c r="AD49" s="1991">
        <v>3</v>
      </c>
      <c r="AE49" s="1992"/>
      <c r="AF49" s="89"/>
    </row>
    <row r="50" spans="2:52" s="1" customFormat="1" ht="30" customHeight="1">
      <c r="B50" s="316"/>
      <c r="C50" s="21"/>
      <c r="D50" s="21"/>
      <c r="E50" s="317"/>
      <c r="G50" s="87"/>
      <c r="H50" s="342" t="s">
        <v>481</v>
      </c>
      <c r="I50" s="1993" t="s">
        <v>1364</v>
      </c>
      <c r="J50" s="1270"/>
      <c r="K50" s="1270"/>
      <c r="L50" s="1270"/>
      <c r="M50" s="1271"/>
      <c r="N50" s="439"/>
      <c r="O50" s="441" t="s">
        <v>184</v>
      </c>
      <c r="P50" s="2001"/>
      <c r="Q50" s="2002"/>
      <c r="R50" s="1373"/>
      <c r="S50" s="1373"/>
      <c r="T50" s="1373"/>
      <c r="U50" s="1373"/>
      <c r="V50" s="1373"/>
      <c r="W50" s="1758"/>
      <c r="X50" s="1758"/>
      <c r="Y50" s="12" t="s">
        <v>462</v>
      </c>
      <c r="Z50" s="1787" t="s">
        <v>858</v>
      </c>
      <c r="AA50" s="1787"/>
      <c r="AB50" s="1787"/>
      <c r="AC50" s="2023"/>
      <c r="AD50" s="1991">
        <v>0</v>
      </c>
      <c r="AE50" s="1992"/>
      <c r="AF50" s="89"/>
    </row>
    <row r="51" spans="2:52" s="1" customFormat="1" ht="25.5" customHeight="1">
      <c r="B51" s="316"/>
      <c r="C51" s="21"/>
      <c r="D51" s="21"/>
      <c r="E51" s="317"/>
      <c r="G51" s="87"/>
      <c r="H51" s="342" t="s">
        <v>489</v>
      </c>
      <c r="I51" s="1993" t="s">
        <v>1002</v>
      </c>
      <c r="J51" s="1270"/>
      <c r="K51" s="1270"/>
      <c r="L51" s="1270"/>
      <c r="M51" s="1271"/>
      <c r="N51" s="442"/>
      <c r="O51" s="453" t="s">
        <v>297</v>
      </c>
      <c r="P51" s="2001"/>
      <c r="Q51" s="2002"/>
      <c r="R51" s="1373"/>
      <c r="S51" s="1373"/>
      <c r="T51" s="1373"/>
      <c r="U51" s="1373"/>
      <c r="V51" s="1373"/>
      <c r="W51" s="1758"/>
      <c r="X51" s="1758"/>
      <c r="Y51" s="12"/>
      <c r="Z51" s="2019"/>
      <c r="AA51" s="2019"/>
      <c r="AD51" s="1991"/>
      <c r="AE51" s="1992"/>
      <c r="AF51" s="89"/>
    </row>
    <row r="52" spans="2:52" s="1" customFormat="1" ht="6.75" customHeight="1">
      <c r="B52" s="316"/>
      <c r="C52" s="21"/>
      <c r="D52" s="21"/>
      <c r="E52" s="317"/>
      <c r="G52" s="85"/>
      <c r="H52" s="8"/>
      <c r="I52" s="443"/>
      <c r="J52" s="443"/>
      <c r="K52" s="443"/>
      <c r="L52" s="443"/>
      <c r="M52" s="443"/>
      <c r="N52" s="443"/>
      <c r="O52" s="443"/>
      <c r="P52" s="443"/>
      <c r="Q52" s="443"/>
      <c r="R52" s="443"/>
      <c r="S52" s="443"/>
      <c r="T52" s="443"/>
      <c r="U52" s="443"/>
      <c r="V52" s="443"/>
      <c r="W52" s="8"/>
      <c r="X52" s="8"/>
      <c r="Y52" s="94"/>
      <c r="Z52" s="94"/>
      <c r="AA52" s="94"/>
      <c r="AB52" s="8"/>
      <c r="AC52" s="8"/>
      <c r="AD52" s="454"/>
      <c r="AE52" s="455"/>
      <c r="AF52" s="89"/>
    </row>
    <row r="53" spans="2:52" s="1" customFormat="1" ht="21" customHeight="1">
      <c r="B53" s="316"/>
      <c r="C53" s="21"/>
      <c r="D53" s="21"/>
      <c r="E53" s="317"/>
      <c r="G53" s="6" t="s">
        <v>1003</v>
      </c>
      <c r="H53" s="7"/>
      <c r="I53" s="438"/>
      <c r="J53" s="438"/>
      <c r="K53" s="438"/>
      <c r="L53" s="438"/>
      <c r="M53" s="438"/>
      <c r="N53" s="438"/>
      <c r="O53" s="438"/>
      <c r="P53" s="438"/>
      <c r="Q53" s="438"/>
      <c r="R53" s="438"/>
      <c r="S53" s="438"/>
      <c r="T53" s="438"/>
      <c r="U53" s="438"/>
      <c r="V53" s="438"/>
      <c r="W53" s="7"/>
      <c r="X53" s="7"/>
      <c r="Y53" s="311"/>
      <c r="Z53" s="311"/>
      <c r="AA53" s="311"/>
      <c r="AB53" s="7"/>
      <c r="AC53" s="7"/>
      <c r="AD53" s="456"/>
      <c r="AE53" s="457"/>
      <c r="AF53" s="89"/>
      <c r="AQ53" s="313"/>
      <c r="AR53" s="313"/>
      <c r="AS53" s="313"/>
      <c r="AU53" s="343"/>
      <c r="AV53" s="343"/>
      <c r="AW53" s="12"/>
      <c r="AX53" s="12"/>
      <c r="AY53" s="446"/>
      <c r="AZ53" s="446"/>
    </row>
    <row r="54" spans="2:52" s="1" customFormat="1" ht="30" customHeight="1">
      <c r="B54" s="87"/>
      <c r="E54" s="89"/>
      <c r="G54" s="87"/>
      <c r="H54" s="342" t="s">
        <v>266</v>
      </c>
      <c r="I54" s="1373" t="s">
        <v>859</v>
      </c>
      <c r="J54" s="1373"/>
      <c r="K54" s="1373"/>
      <c r="L54" s="1373"/>
      <c r="M54" s="1373"/>
      <c r="N54" s="440"/>
      <c r="O54" s="441" t="s">
        <v>297</v>
      </c>
      <c r="P54" s="2013" t="s">
        <v>462</v>
      </c>
      <c r="Q54" s="2002" t="s">
        <v>481</v>
      </c>
      <c r="R54" s="2006" t="s">
        <v>1004</v>
      </c>
      <c r="S54" s="2007"/>
      <c r="T54" s="2007"/>
      <c r="U54" s="2007"/>
      <c r="V54" s="2008"/>
      <c r="W54" s="1440"/>
      <c r="X54" s="1442" t="s">
        <v>122</v>
      </c>
      <c r="Y54" s="12" t="s">
        <v>462</v>
      </c>
      <c r="Z54" s="1787" t="s">
        <v>296</v>
      </c>
      <c r="AA54" s="1787"/>
      <c r="AB54" s="1787"/>
      <c r="AC54" s="2023"/>
      <c r="AD54" s="1991">
        <v>5</v>
      </c>
      <c r="AE54" s="1992"/>
      <c r="AF54" s="89"/>
    </row>
    <row r="55" spans="2:52" s="1" customFormat="1" ht="19.5" customHeight="1">
      <c r="B55" s="87"/>
      <c r="E55" s="89"/>
      <c r="G55" s="87"/>
      <c r="H55" s="2005" t="s">
        <v>461</v>
      </c>
      <c r="I55" s="2006" t="s">
        <v>785</v>
      </c>
      <c r="J55" s="2007"/>
      <c r="K55" s="2007"/>
      <c r="L55" s="2007"/>
      <c r="M55" s="2008"/>
      <c r="N55" s="1324"/>
      <c r="O55" s="1354" t="s">
        <v>297</v>
      </c>
      <c r="P55" s="1425"/>
      <c r="Q55" s="2002"/>
      <c r="R55" s="2026"/>
      <c r="S55" s="1787"/>
      <c r="T55" s="1787"/>
      <c r="U55" s="1787"/>
      <c r="V55" s="2027"/>
      <c r="W55" s="2003"/>
      <c r="X55" s="2004"/>
      <c r="Y55" s="12" t="s">
        <v>462</v>
      </c>
      <c r="Z55" s="1787" t="s">
        <v>860</v>
      </c>
      <c r="AA55" s="1787"/>
      <c r="AB55" s="1787"/>
      <c r="AC55" s="2023"/>
      <c r="AD55" s="1991">
        <v>3</v>
      </c>
      <c r="AE55" s="1992"/>
      <c r="AF55" s="89"/>
    </row>
    <row r="56" spans="2:52" s="1" customFormat="1" ht="19.5" customHeight="1">
      <c r="B56" s="87"/>
      <c r="E56" s="89"/>
      <c r="G56" s="87"/>
      <c r="H56" s="2005"/>
      <c r="I56" s="2009"/>
      <c r="J56" s="2010"/>
      <c r="K56" s="2010"/>
      <c r="L56" s="2010"/>
      <c r="M56" s="2011"/>
      <c r="N56" s="1452"/>
      <c r="O56" s="2012"/>
      <c r="P56" s="352"/>
      <c r="Q56" s="2002"/>
      <c r="R56" s="2009"/>
      <c r="S56" s="2010"/>
      <c r="T56" s="2010"/>
      <c r="U56" s="2010"/>
      <c r="V56" s="2011"/>
      <c r="W56" s="1443"/>
      <c r="X56" s="1445"/>
      <c r="Y56" s="12" t="s">
        <v>462</v>
      </c>
      <c r="Z56" s="1787" t="s">
        <v>861</v>
      </c>
      <c r="AA56" s="1787"/>
      <c r="AB56" s="1787"/>
      <c r="AC56" s="2023"/>
      <c r="AD56" s="1991">
        <v>0</v>
      </c>
      <c r="AE56" s="1992"/>
      <c r="AF56" s="89"/>
    </row>
    <row r="57" spans="2:52" s="1" customFormat="1" ht="7.5" customHeight="1">
      <c r="B57" s="87"/>
      <c r="E57" s="89"/>
      <c r="G57" s="85"/>
      <c r="H57" s="392"/>
      <c r="I57" s="391"/>
      <c r="J57" s="391"/>
      <c r="K57" s="391"/>
      <c r="L57" s="391"/>
      <c r="M57" s="391"/>
      <c r="N57" s="443"/>
      <c r="O57" s="459"/>
      <c r="P57" s="443"/>
      <c r="Q57" s="443"/>
      <c r="R57" s="443"/>
      <c r="S57" s="443"/>
      <c r="T57" s="443"/>
      <c r="U57" s="443"/>
      <c r="V57" s="443"/>
      <c r="W57" s="8"/>
      <c r="X57" s="8"/>
      <c r="Y57" s="94"/>
      <c r="Z57" s="458"/>
      <c r="AA57" s="458"/>
      <c r="AB57" s="8"/>
      <c r="AC57" s="8"/>
      <c r="AD57" s="462"/>
      <c r="AE57" s="455"/>
      <c r="AF57" s="89"/>
    </row>
    <row r="58" spans="2:52" s="1" customFormat="1" ht="21" customHeight="1">
      <c r="B58" s="411"/>
      <c r="C58" s="445"/>
      <c r="D58" s="445"/>
      <c r="E58" s="452"/>
      <c r="G58" s="6" t="s">
        <v>786</v>
      </c>
      <c r="H58" s="394"/>
      <c r="I58" s="397"/>
      <c r="J58" s="397"/>
      <c r="K58" s="397"/>
      <c r="L58" s="397"/>
      <c r="M58" s="397"/>
      <c r="N58" s="444"/>
      <c r="O58" s="438"/>
      <c r="P58" s="438"/>
      <c r="Q58" s="438"/>
      <c r="R58" s="438"/>
      <c r="S58" s="438"/>
      <c r="T58" s="438"/>
      <c r="U58" s="438"/>
      <c r="V58" s="438"/>
      <c r="W58" s="7"/>
      <c r="X58" s="7"/>
      <c r="Y58" s="311"/>
      <c r="Z58" s="311"/>
      <c r="AA58" s="311"/>
      <c r="AB58" s="7"/>
      <c r="AC58" s="7"/>
      <c r="AD58" s="456"/>
      <c r="AE58" s="457"/>
      <c r="AF58" s="89"/>
    </row>
    <row r="59" spans="2:52" s="1" customFormat="1" ht="48.75" customHeight="1">
      <c r="B59" s="411"/>
      <c r="C59" s="445"/>
      <c r="D59" s="445"/>
      <c r="E59" s="452"/>
      <c r="G59" s="87"/>
      <c r="H59" s="342" t="s">
        <v>266</v>
      </c>
      <c r="I59" s="2028" t="s">
        <v>1365</v>
      </c>
      <c r="J59" s="2028"/>
      <c r="K59" s="2028"/>
      <c r="L59" s="2028"/>
      <c r="M59" s="2028"/>
      <c r="N59" s="440"/>
      <c r="O59" s="441" t="s">
        <v>184</v>
      </c>
      <c r="P59" s="2013" t="s">
        <v>462</v>
      </c>
      <c r="Q59" s="2002" t="s">
        <v>481</v>
      </c>
      <c r="R59" s="1373" t="s">
        <v>1004</v>
      </c>
      <c r="S59" s="1373"/>
      <c r="T59" s="1373"/>
      <c r="U59" s="1373"/>
      <c r="V59" s="1373"/>
      <c r="W59" s="1440"/>
      <c r="X59" s="1442" t="s">
        <v>122</v>
      </c>
      <c r="Y59" s="12" t="s">
        <v>462</v>
      </c>
      <c r="Z59" s="1787" t="s">
        <v>298</v>
      </c>
      <c r="AA59" s="1787"/>
      <c r="AB59" s="1787"/>
      <c r="AC59" s="2023"/>
      <c r="AD59" s="1991">
        <v>5</v>
      </c>
      <c r="AE59" s="1992"/>
      <c r="AF59" s="89"/>
    </row>
    <row r="60" spans="2:52" s="1" customFormat="1" ht="19.5" customHeight="1">
      <c r="B60" s="411"/>
      <c r="C60" s="445"/>
      <c r="D60" s="445"/>
      <c r="E60" s="452"/>
      <c r="G60" s="87"/>
      <c r="H60" s="2005" t="s">
        <v>461</v>
      </c>
      <c r="I60" s="2028" t="s">
        <v>862</v>
      </c>
      <c r="J60" s="2028"/>
      <c r="K60" s="2028"/>
      <c r="L60" s="2028"/>
      <c r="M60" s="2028"/>
      <c r="N60" s="1324"/>
      <c r="O60" s="1354" t="s">
        <v>184</v>
      </c>
      <c r="P60" s="1425"/>
      <c r="Q60" s="2002"/>
      <c r="R60" s="1373"/>
      <c r="S60" s="1373"/>
      <c r="T60" s="1373"/>
      <c r="U60" s="1373"/>
      <c r="V60" s="1373"/>
      <c r="W60" s="2003"/>
      <c r="X60" s="2004"/>
      <c r="Y60" s="12" t="s">
        <v>462</v>
      </c>
      <c r="Z60" s="1787" t="s">
        <v>846</v>
      </c>
      <c r="AA60" s="1787"/>
      <c r="AB60" s="1787"/>
      <c r="AC60" s="2023"/>
      <c r="AD60" s="1991">
        <v>3</v>
      </c>
      <c r="AE60" s="1992"/>
      <c r="AF60" s="89"/>
    </row>
    <row r="61" spans="2:52" s="1" customFormat="1" ht="19.5" customHeight="1">
      <c r="B61" s="411"/>
      <c r="C61" s="445"/>
      <c r="D61" s="445"/>
      <c r="E61" s="452"/>
      <c r="G61" s="87"/>
      <c r="H61" s="2005"/>
      <c r="I61" s="2028"/>
      <c r="J61" s="2028"/>
      <c r="K61" s="2028"/>
      <c r="L61" s="2028"/>
      <c r="M61" s="2028"/>
      <c r="N61" s="1452"/>
      <c r="O61" s="2012"/>
      <c r="P61" s="352"/>
      <c r="Q61" s="2002"/>
      <c r="R61" s="1373"/>
      <c r="S61" s="1373"/>
      <c r="T61" s="1373"/>
      <c r="U61" s="1373"/>
      <c r="V61" s="1373"/>
      <c r="W61" s="1443"/>
      <c r="X61" s="1445"/>
      <c r="Y61" s="12" t="s">
        <v>462</v>
      </c>
      <c r="Z61" s="1787" t="s">
        <v>847</v>
      </c>
      <c r="AA61" s="1787"/>
      <c r="AB61" s="1787"/>
      <c r="AC61" s="2023"/>
      <c r="AD61" s="1991">
        <v>0</v>
      </c>
      <c r="AE61" s="1992"/>
      <c r="AF61" s="89"/>
    </row>
    <row r="62" spans="2:52" s="1" customFormat="1" ht="7.5" customHeight="1">
      <c r="B62" s="411"/>
      <c r="C62" s="445"/>
      <c r="D62" s="445"/>
      <c r="E62" s="452"/>
      <c r="G62" s="85"/>
      <c r="H62" s="392"/>
      <c r="I62" s="391"/>
      <c r="J62" s="391"/>
      <c r="K62" s="391"/>
      <c r="L62" s="391"/>
      <c r="M62" s="391"/>
      <c r="N62" s="443"/>
      <c r="O62" s="459"/>
      <c r="P62" s="443"/>
      <c r="Q62" s="458"/>
      <c r="R62" s="391"/>
      <c r="S62" s="391"/>
      <c r="T62" s="391"/>
      <c r="U62" s="391"/>
      <c r="V62" s="391"/>
      <c r="W62" s="8"/>
      <c r="X62" s="94"/>
      <c r="Y62" s="8"/>
      <c r="Z62" s="8"/>
      <c r="AA62" s="8"/>
      <c r="AB62" s="8"/>
      <c r="AC62" s="8"/>
      <c r="AD62" s="464"/>
      <c r="AE62" s="455"/>
      <c r="AF62" s="89"/>
    </row>
    <row r="63" spans="2:52" s="1" customFormat="1" ht="21" customHeight="1">
      <c r="B63" s="316"/>
      <c r="C63" s="21"/>
      <c r="D63" s="21"/>
      <c r="E63" s="317"/>
      <c r="G63" s="6" t="s">
        <v>787</v>
      </c>
      <c r="H63" s="7"/>
      <c r="I63" s="438"/>
      <c r="J63" s="438"/>
      <c r="K63" s="438"/>
      <c r="L63" s="438"/>
      <c r="M63" s="438"/>
      <c r="N63" s="438"/>
      <c r="O63" s="438"/>
      <c r="P63" s="438"/>
      <c r="Q63" s="438"/>
      <c r="R63" s="438"/>
      <c r="S63" s="438"/>
      <c r="T63" s="438"/>
      <c r="U63" s="438"/>
      <c r="V63" s="438"/>
      <c r="W63" s="7"/>
      <c r="X63" s="7"/>
      <c r="Y63" s="7"/>
      <c r="Z63" s="7"/>
      <c r="AA63" s="7"/>
      <c r="AB63" s="7"/>
      <c r="AC63" s="7"/>
      <c r="AD63" s="465"/>
      <c r="AE63" s="457"/>
      <c r="AF63" s="89"/>
    </row>
    <row r="64" spans="2:52" s="1" customFormat="1" ht="48.75" customHeight="1">
      <c r="B64" s="316"/>
      <c r="C64" s="21"/>
      <c r="D64" s="21"/>
      <c r="E64" s="317"/>
      <c r="G64" s="87"/>
      <c r="H64" s="342" t="s">
        <v>266</v>
      </c>
      <c r="I64" s="2028" t="s">
        <v>1366</v>
      </c>
      <c r="J64" s="2028"/>
      <c r="K64" s="2028"/>
      <c r="L64" s="2028"/>
      <c r="M64" s="2028"/>
      <c r="N64" s="440"/>
      <c r="O64" s="441" t="s">
        <v>184</v>
      </c>
      <c r="P64" s="2001" t="s">
        <v>462</v>
      </c>
      <c r="Q64" s="2002" t="s">
        <v>481</v>
      </c>
      <c r="R64" s="1373" t="s">
        <v>1004</v>
      </c>
      <c r="S64" s="1373"/>
      <c r="T64" s="1373"/>
      <c r="U64" s="1373"/>
      <c r="V64" s="1373"/>
      <c r="W64" s="1440"/>
      <c r="X64" s="1442" t="s">
        <v>122</v>
      </c>
      <c r="Y64" s="12" t="s">
        <v>462</v>
      </c>
      <c r="Z64" s="1787" t="s">
        <v>298</v>
      </c>
      <c r="AA64" s="1787"/>
      <c r="AB64" s="1787"/>
      <c r="AC64" s="2023"/>
      <c r="AD64" s="1991">
        <v>5</v>
      </c>
      <c r="AE64" s="1992"/>
      <c r="AF64" s="89"/>
    </row>
    <row r="65" spans="2:32" s="1" customFormat="1" ht="19.5" customHeight="1">
      <c r="B65" s="316"/>
      <c r="C65" s="21"/>
      <c r="D65" s="21"/>
      <c r="E65" s="317"/>
      <c r="G65" s="87"/>
      <c r="H65" s="2005" t="s">
        <v>461</v>
      </c>
      <c r="I65" s="2028" t="s">
        <v>862</v>
      </c>
      <c r="J65" s="2028"/>
      <c r="K65" s="2028"/>
      <c r="L65" s="2028"/>
      <c r="M65" s="2028"/>
      <c r="N65" s="1324"/>
      <c r="O65" s="1354" t="s">
        <v>184</v>
      </c>
      <c r="P65" s="2035"/>
      <c r="Q65" s="2002"/>
      <c r="R65" s="1373"/>
      <c r="S65" s="1373"/>
      <c r="T65" s="1373"/>
      <c r="U65" s="1373"/>
      <c r="V65" s="1373"/>
      <c r="W65" s="2003"/>
      <c r="X65" s="2004"/>
      <c r="Y65" s="314" t="s">
        <v>462</v>
      </c>
      <c r="Z65" s="1787" t="s">
        <v>846</v>
      </c>
      <c r="AA65" s="1787"/>
      <c r="AB65" s="1787"/>
      <c r="AC65" s="2023"/>
      <c r="AD65" s="1991">
        <v>3</v>
      </c>
      <c r="AE65" s="1992"/>
      <c r="AF65" s="89"/>
    </row>
    <row r="66" spans="2:32" s="1" customFormat="1" ht="19.5" customHeight="1">
      <c r="B66" s="316"/>
      <c r="C66" s="21"/>
      <c r="D66" s="21"/>
      <c r="E66" s="317"/>
      <c r="G66" s="87"/>
      <c r="H66" s="2005"/>
      <c r="I66" s="2028"/>
      <c r="J66" s="2028"/>
      <c r="K66" s="2028"/>
      <c r="L66" s="2028"/>
      <c r="M66" s="2028"/>
      <c r="N66" s="1452"/>
      <c r="O66" s="2012"/>
      <c r="P66" s="352"/>
      <c r="Q66" s="2002"/>
      <c r="R66" s="1373"/>
      <c r="S66" s="1373"/>
      <c r="T66" s="1373"/>
      <c r="U66" s="1373"/>
      <c r="V66" s="1373"/>
      <c r="W66" s="1443"/>
      <c r="X66" s="1445"/>
      <c r="Y66" s="314" t="s">
        <v>462</v>
      </c>
      <c r="Z66" s="1787" t="s">
        <v>847</v>
      </c>
      <c r="AA66" s="1787"/>
      <c r="AB66" s="1787"/>
      <c r="AC66" s="2023"/>
      <c r="AD66" s="1991">
        <v>0</v>
      </c>
      <c r="AE66" s="1992"/>
      <c r="AF66" s="89"/>
    </row>
    <row r="67" spans="2:32" s="1" customFormat="1" ht="7.5" customHeight="1" thickBot="1">
      <c r="B67" s="316"/>
      <c r="C67" s="21"/>
      <c r="D67" s="21"/>
      <c r="E67" s="317"/>
      <c r="G67" s="85"/>
      <c r="H67" s="392"/>
      <c r="I67" s="391"/>
      <c r="J67" s="391"/>
      <c r="K67" s="391"/>
      <c r="L67" s="391"/>
      <c r="M67" s="391"/>
      <c r="N67" s="8"/>
      <c r="O67" s="94"/>
      <c r="P67" s="8"/>
      <c r="Q67" s="392"/>
      <c r="R67" s="391"/>
      <c r="S67" s="391"/>
      <c r="T67" s="391"/>
      <c r="U67" s="391"/>
      <c r="V67" s="391"/>
      <c r="W67" s="94"/>
      <c r="X67" s="94"/>
      <c r="Y67" s="94"/>
      <c r="Z67" s="458"/>
      <c r="AA67" s="458"/>
      <c r="AB67" s="8"/>
      <c r="AC67" s="8"/>
      <c r="AD67" s="466"/>
      <c r="AE67" s="467"/>
      <c r="AF67" s="89"/>
    </row>
    <row r="68" spans="2:32" s="1" customFormat="1" ht="24.75" customHeight="1" thickBot="1">
      <c r="B68" s="316"/>
      <c r="C68" s="21"/>
      <c r="D68" s="21"/>
      <c r="E68" s="317"/>
      <c r="H68" s="313"/>
      <c r="I68" s="343"/>
      <c r="J68" s="343"/>
      <c r="K68" s="343"/>
      <c r="L68" s="343"/>
      <c r="M68" s="343"/>
      <c r="O68" s="12"/>
      <c r="Q68" s="313"/>
      <c r="R68" s="343"/>
      <c r="S68" s="343"/>
      <c r="T68" s="343"/>
      <c r="U68" s="343"/>
      <c r="V68" s="343"/>
      <c r="W68" s="12"/>
      <c r="X68" s="12"/>
      <c r="Y68" s="12"/>
      <c r="Z68" s="461"/>
      <c r="AA68" s="461"/>
      <c r="AB68" s="94"/>
      <c r="AC68" s="94"/>
      <c r="AD68" s="2029" t="s">
        <v>482</v>
      </c>
      <c r="AE68" s="2029"/>
      <c r="AF68" s="89"/>
    </row>
    <row r="69" spans="2:32" s="1" customFormat="1" ht="15" customHeight="1">
      <c r="B69" s="87"/>
      <c r="E69" s="89"/>
      <c r="I69" s="1758" t="s">
        <v>1005</v>
      </c>
      <c r="J69" s="1758"/>
      <c r="K69" s="1758"/>
      <c r="L69" s="1758"/>
      <c r="M69" s="1758"/>
      <c r="N69" s="1758"/>
      <c r="O69" s="1758"/>
      <c r="P69" s="1758"/>
      <c r="Q69" s="1758"/>
      <c r="R69" s="1758"/>
      <c r="S69" s="1758"/>
      <c r="T69" s="1758"/>
      <c r="U69" s="1758"/>
      <c r="V69" s="1758"/>
      <c r="W69" s="1758"/>
      <c r="X69" s="1758"/>
      <c r="Y69" s="1758"/>
      <c r="Z69" s="1758"/>
      <c r="AA69" s="1758"/>
      <c r="AB69" s="1758" t="s">
        <v>788</v>
      </c>
      <c r="AC69" s="1272"/>
      <c r="AD69" s="2030"/>
      <c r="AE69" s="2031"/>
      <c r="AF69" s="89"/>
    </row>
    <row r="70" spans="2:32" s="1" customFormat="1" ht="15" customHeight="1" thickBot="1">
      <c r="B70" s="87"/>
      <c r="E70" s="89"/>
      <c r="H70" s="313"/>
      <c r="I70" s="1758"/>
      <c r="J70" s="1758"/>
      <c r="K70" s="1758"/>
      <c r="L70" s="1758"/>
      <c r="M70" s="1758"/>
      <c r="N70" s="1758"/>
      <c r="O70" s="1758"/>
      <c r="P70" s="1758"/>
      <c r="Q70" s="1758"/>
      <c r="R70" s="1758"/>
      <c r="S70" s="1758"/>
      <c r="T70" s="1758"/>
      <c r="U70" s="1758"/>
      <c r="V70" s="1758"/>
      <c r="W70" s="1758"/>
      <c r="X70" s="1758"/>
      <c r="Y70" s="1758"/>
      <c r="Z70" s="1758"/>
      <c r="AA70" s="1758"/>
      <c r="AB70" s="1758"/>
      <c r="AC70" s="1272"/>
      <c r="AD70" s="2032"/>
      <c r="AE70" s="2033"/>
      <c r="AF70" s="89"/>
    </row>
    <row r="71" spans="2:32" s="1" customFormat="1" ht="7.5" customHeight="1">
      <c r="B71" s="85"/>
      <c r="C71" s="8"/>
      <c r="D71" s="8"/>
      <c r="E71" s="86"/>
      <c r="F71" s="8"/>
      <c r="G71" s="8"/>
      <c r="H71" s="392"/>
      <c r="I71" s="392"/>
      <c r="J71" s="392"/>
      <c r="K71" s="8"/>
      <c r="L71" s="391"/>
      <c r="M71" s="391"/>
      <c r="N71" s="94"/>
      <c r="O71" s="94"/>
      <c r="P71" s="94"/>
      <c r="Q71" s="94"/>
      <c r="R71" s="94"/>
      <c r="S71" s="94"/>
      <c r="T71" s="94"/>
      <c r="U71" s="94"/>
      <c r="V71" s="94"/>
      <c r="W71" s="94"/>
      <c r="X71" s="94"/>
      <c r="Y71" s="94"/>
      <c r="Z71" s="94"/>
      <c r="AA71" s="94"/>
      <c r="AB71" s="94"/>
      <c r="AC71" s="94"/>
      <c r="AD71" s="468"/>
      <c r="AE71" s="94"/>
      <c r="AF71" s="86"/>
    </row>
    <row r="72" spans="2:32" s="1" customFormat="1" ht="5.25" customHeight="1"/>
    <row r="73" spans="2:32" s="1" customFormat="1" ht="22.5" customHeight="1">
      <c r="B73" s="6" t="s">
        <v>789</v>
      </c>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4"/>
    </row>
    <row r="74" spans="2:32" s="1" customFormat="1" ht="7.5" customHeight="1">
      <c r="B74" s="87"/>
      <c r="C74" s="6"/>
      <c r="D74" s="7"/>
      <c r="E74" s="7"/>
      <c r="F74" s="4"/>
      <c r="G74" s="7"/>
      <c r="H74" s="7"/>
      <c r="I74" s="7"/>
      <c r="J74" s="7"/>
      <c r="K74" s="7"/>
      <c r="L74" s="7"/>
      <c r="M74" s="7"/>
      <c r="N74" s="7"/>
      <c r="O74" s="7"/>
      <c r="P74" s="7"/>
      <c r="Q74" s="7"/>
      <c r="R74" s="7"/>
      <c r="S74" s="7"/>
      <c r="T74" s="7"/>
      <c r="U74" s="7"/>
      <c r="V74" s="7"/>
      <c r="W74" s="7"/>
      <c r="X74" s="7"/>
      <c r="Y74" s="7"/>
      <c r="Z74" s="7"/>
      <c r="AA74" s="7"/>
      <c r="AB74" s="7"/>
      <c r="AC74" s="6"/>
      <c r="AD74" s="4"/>
      <c r="AF74" s="89"/>
    </row>
    <row r="75" spans="2:32" s="1" customFormat="1" ht="27" customHeight="1">
      <c r="B75" s="87"/>
      <c r="C75" s="1994" t="s">
        <v>790</v>
      </c>
      <c r="D75" s="1340"/>
      <c r="E75" s="1340"/>
      <c r="F75" s="1341"/>
      <c r="G75" s="445"/>
      <c r="H75" s="445"/>
      <c r="J75" s="342" t="s">
        <v>266</v>
      </c>
      <c r="K75" s="2034" t="s">
        <v>863</v>
      </c>
      <c r="L75" s="2034"/>
      <c r="M75" s="2034"/>
      <c r="N75" s="2034"/>
      <c r="O75" s="2034"/>
      <c r="P75" s="2034"/>
      <c r="Q75" s="2034"/>
      <c r="R75" s="2034"/>
      <c r="S75" s="2034"/>
      <c r="T75" s="2034"/>
      <c r="U75" s="2034"/>
      <c r="V75" s="2034"/>
      <c r="W75" s="2034"/>
      <c r="X75" s="2034"/>
      <c r="Y75" s="2034"/>
      <c r="Z75" s="2034"/>
      <c r="AA75" s="2034"/>
      <c r="AB75" s="469"/>
      <c r="AC75" s="2003" t="s">
        <v>278</v>
      </c>
      <c r="AD75" s="2004"/>
      <c r="AF75" s="89"/>
    </row>
    <row r="76" spans="2:32" s="1" customFormat="1" ht="27" customHeight="1">
      <c r="B76" s="87"/>
      <c r="C76" s="316"/>
      <c r="D76" s="21"/>
      <c r="E76" s="21"/>
      <c r="F76" s="317"/>
      <c r="G76" s="445"/>
      <c r="H76" s="445"/>
      <c r="J76" s="342" t="s">
        <v>461</v>
      </c>
      <c r="K76" s="2034" t="s">
        <v>1367</v>
      </c>
      <c r="L76" s="2034"/>
      <c r="M76" s="2034"/>
      <c r="N76" s="2034"/>
      <c r="O76" s="2034"/>
      <c r="P76" s="2034"/>
      <c r="Q76" s="2034"/>
      <c r="R76" s="2034"/>
      <c r="S76" s="2034"/>
      <c r="T76" s="2034"/>
      <c r="U76" s="2034"/>
      <c r="V76" s="2034"/>
      <c r="W76" s="2034"/>
      <c r="X76" s="2034"/>
      <c r="Y76" s="2034"/>
      <c r="Z76" s="2034"/>
      <c r="AA76" s="2034"/>
      <c r="AB76" s="401"/>
      <c r="AC76" s="2003" t="s">
        <v>278</v>
      </c>
      <c r="AD76" s="2004"/>
      <c r="AE76" s="2"/>
      <c r="AF76" s="315"/>
    </row>
    <row r="77" spans="2:32" s="1" customFormat="1" ht="27" customHeight="1">
      <c r="B77" s="87"/>
      <c r="C77" s="316"/>
      <c r="D77" s="21"/>
      <c r="E77" s="21"/>
      <c r="F77" s="317"/>
      <c r="G77" s="445"/>
      <c r="H77" s="445"/>
      <c r="J77" s="342" t="s">
        <v>481</v>
      </c>
      <c r="K77" s="2034" t="s">
        <v>1376</v>
      </c>
      <c r="L77" s="2034"/>
      <c r="M77" s="2034"/>
      <c r="N77" s="2034"/>
      <c r="O77" s="2034"/>
      <c r="P77" s="2034"/>
      <c r="Q77" s="2034"/>
      <c r="R77" s="2034"/>
      <c r="S77" s="2034"/>
      <c r="T77" s="2034"/>
      <c r="U77" s="2034"/>
      <c r="V77" s="2034"/>
      <c r="W77" s="2034"/>
      <c r="X77" s="2034"/>
      <c r="Y77" s="2034"/>
      <c r="Z77" s="2034"/>
      <c r="AA77" s="2034"/>
      <c r="AB77" s="401"/>
      <c r="AC77" s="2003" t="s">
        <v>278</v>
      </c>
      <c r="AD77" s="2004"/>
      <c r="AE77" s="2"/>
      <c r="AF77" s="315"/>
    </row>
    <row r="78" spans="2:32" s="1" customFormat="1" ht="27" customHeight="1">
      <c r="B78" s="87"/>
      <c r="C78" s="85"/>
      <c r="D78" s="8"/>
      <c r="E78" s="8"/>
      <c r="F78" s="86"/>
      <c r="G78" s="8"/>
      <c r="H78" s="8"/>
      <c r="I78" s="8"/>
      <c r="J78" s="8"/>
      <c r="K78" s="8"/>
      <c r="L78" s="8"/>
      <c r="M78" s="8"/>
      <c r="N78" s="8"/>
      <c r="O78" s="8"/>
      <c r="P78" s="8"/>
      <c r="Q78" s="8"/>
      <c r="R78" s="8"/>
      <c r="S78" s="8"/>
      <c r="T78" s="8"/>
      <c r="U78" s="8"/>
      <c r="V78" s="8"/>
      <c r="W78" s="8"/>
      <c r="X78" s="8"/>
      <c r="Y78" s="8"/>
      <c r="Z78" s="8"/>
      <c r="AA78" s="8"/>
      <c r="AB78" s="8"/>
      <c r="AC78" s="85"/>
      <c r="AD78" s="86"/>
      <c r="AF78" s="89"/>
    </row>
    <row r="79" spans="2:32" s="1" customFormat="1" ht="11.25" customHeight="1">
      <c r="B79" s="87"/>
      <c r="C79" s="6"/>
      <c r="D79" s="7"/>
      <c r="E79" s="7"/>
      <c r="F79" s="4"/>
      <c r="G79" s="7"/>
      <c r="H79" s="7"/>
      <c r="I79" s="7"/>
      <c r="J79" s="7"/>
      <c r="K79" s="7"/>
      <c r="L79" s="7"/>
      <c r="M79" s="7"/>
      <c r="N79" s="7"/>
      <c r="O79" s="7"/>
      <c r="P79" s="7"/>
      <c r="Q79" s="7"/>
      <c r="R79" s="7"/>
      <c r="S79" s="7"/>
      <c r="T79" s="7"/>
      <c r="U79" s="7"/>
      <c r="V79" s="7"/>
      <c r="W79" s="7"/>
      <c r="X79" s="7"/>
      <c r="Y79" s="7"/>
      <c r="Z79" s="7"/>
      <c r="AA79" s="7"/>
      <c r="AB79" s="7"/>
      <c r="AC79" s="6"/>
      <c r="AD79" s="4"/>
      <c r="AF79" s="89"/>
    </row>
    <row r="80" spans="2:32" s="1" customFormat="1" ht="28.5" customHeight="1">
      <c r="B80" s="87"/>
      <c r="C80" s="1994" t="s">
        <v>791</v>
      </c>
      <c r="D80" s="1340"/>
      <c r="E80" s="1340"/>
      <c r="F80" s="1341"/>
      <c r="G80" s="445"/>
      <c r="H80" s="445"/>
      <c r="J80" s="342" t="s">
        <v>266</v>
      </c>
      <c r="K80" s="2034" t="s">
        <v>864</v>
      </c>
      <c r="L80" s="2034"/>
      <c r="M80" s="2034"/>
      <c r="N80" s="2034"/>
      <c r="O80" s="2034"/>
      <c r="P80" s="2034"/>
      <c r="Q80" s="2034"/>
      <c r="R80" s="2034"/>
      <c r="S80" s="2034"/>
      <c r="T80" s="2034"/>
      <c r="U80" s="2034"/>
      <c r="V80" s="2034"/>
      <c r="W80" s="2034"/>
      <c r="X80" s="2034"/>
      <c r="Y80" s="2034"/>
      <c r="Z80" s="2034"/>
      <c r="AA80" s="2034"/>
      <c r="AB80" s="469"/>
      <c r="AC80" s="2003" t="s">
        <v>278</v>
      </c>
      <c r="AD80" s="2004"/>
      <c r="AF80" s="89"/>
    </row>
    <row r="81" spans="2:32" s="1" customFormat="1" ht="24.75" customHeight="1">
      <c r="B81" s="87"/>
      <c r="C81" s="411"/>
      <c r="D81" s="445"/>
      <c r="E81" s="445"/>
      <c r="F81" s="452"/>
      <c r="G81" s="445"/>
      <c r="H81" s="445"/>
      <c r="J81" s="342" t="s">
        <v>461</v>
      </c>
      <c r="K81" s="2034" t="s">
        <v>1367</v>
      </c>
      <c r="L81" s="2034"/>
      <c r="M81" s="2034"/>
      <c r="N81" s="2034"/>
      <c r="O81" s="2034"/>
      <c r="P81" s="2034"/>
      <c r="Q81" s="2034"/>
      <c r="R81" s="2034"/>
      <c r="S81" s="2034"/>
      <c r="T81" s="2034"/>
      <c r="U81" s="2034"/>
      <c r="V81" s="2034"/>
      <c r="W81" s="2034"/>
      <c r="X81" s="2034"/>
      <c r="Y81" s="2034"/>
      <c r="Z81" s="2034"/>
      <c r="AA81" s="2034"/>
      <c r="AB81" s="401"/>
      <c r="AC81" s="2003" t="s">
        <v>278</v>
      </c>
      <c r="AD81" s="2004"/>
      <c r="AE81" s="2"/>
      <c r="AF81" s="89"/>
    </row>
    <row r="82" spans="2:32" s="1" customFormat="1" ht="24.75" customHeight="1">
      <c r="B82" s="87"/>
      <c r="C82" s="411"/>
      <c r="D82" s="445"/>
      <c r="E82" s="445"/>
      <c r="F82" s="452"/>
      <c r="G82" s="445"/>
      <c r="H82" s="445"/>
      <c r="J82" s="342" t="s">
        <v>481</v>
      </c>
      <c r="K82" s="2034" t="s">
        <v>1376</v>
      </c>
      <c r="L82" s="2034"/>
      <c r="M82" s="2034"/>
      <c r="N82" s="2034"/>
      <c r="O82" s="2034"/>
      <c r="P82" s="2034"/>
      <c r="Q82" s="2034"/>
      <c r="R82" s="2034"/>
      <c r="S82" s="2034"/>
      <c r="T82" s="2034"/>
      <c r="U82" s="2034"/>
      <c r="V82" s="2034"/>
      <c r="W82" s="2034"/>
      <c r="X82" s="2034"/>
      <c r="Y82" s="2034"/>
      <c r="Z82" s="2034"/>
      <c r="AA82" s="2034"/>
      <c r="AB82" s="401"/>
      <c r="AC82" s="2003" t="s">
        <v>278</v>
      </c>
      <c r="AD82" s="2004"/>
      <c r="AE82" s="2"/>
      <c r="AF82" s="89"/>
    </row>
    <row r="83" spans="2:32" s="1" customFormat="1" ht="24.75" customHeight="1">
      <c r="B83" s="87"/>
      <c r="C83" s="411"/>
      <c r="D83" s="445"/>
      <c r="E83" s="445"/>
      <c r="F83" s="452"/>
      <c r="G83" s="445"/>
      <c r="H83" s="445"/>
      <c r="J83" s="342" t="s">
        <v>489</v>
      </c>
      <c r="K83" s="2034" t="s">
        <v>1369</v>
      </c>
      <c r="L83" s="2034"/>
      <c r="M83" s="2034"/>
      <c r="N83" s="2034"/>
      <c r="O83" s="2034"/>
      <c r="P83" s="2034"/>
      <c r="Q83" s="2034"/>
      <c r="R83" s="2034"/>
      <c r="S83" s="2034"/>
      <c r="T83" s="2034"/>
      <c r="U83" s="2034"/>
      <c r="V83" s="2034"/>
      <c r="W83" s="2034"/>
      <c r="X83" s="2034"/>
      <c r="Y83" s="2034"/>
      <c r="Z83" s="2034"/>
      <c r="AA83" s="2034"/>
      <c r="AB83" s="401"/>
      <c r="AC83" s="2003" t="s">
        <v>278</v>
      </c>
      <c r="AD83" s="2004"/>
      <c r="AE83" s="2"/>
      <c r="AF83" s="89"/>
    </row>
    <row r="84" spans="2:32" s="1" customFormat="1" ht="27" customHeight="1">
      <c r="B84" s="87"/>
      <c r="C84" s="411"/>
      <c r="D84" s="445"/>
      <c r="E84" s="445"/>
      <c r="F84" s="452"/>
      <c r="G84" s="445"/>
      <c r="H84" s="445"/>
      <c r="J84" s="342" t="s">
        <v>490</v>
      </c>
      <c r="K84" s="2034" t="s">
        <v>1377</v>
      </c>
      <c r="L84" s="2034"/>
      <c r="M84" s="2034"/>
      <c r="N84" s="2034"/>
      <c r="O84" s="2034"/>
      <c r="P84" s="2034"/>
      <c r="Q84" s="2034"/>
      <c r="R84" s="2034"/>
      <c r="S84" s="2034"/>
      <c r="T84" s="2034"/>
      <c r="U84" s="2034"/>
      <c r="V84" s="2034"/>
      <c r="W84" s="2034"/>
      <c r="X84" s="2034"/>
      <c r="Y84" s="2034"/>
      <c r="Z84" s="2034"/>
      <c r="AA84" s="2034"/>
      <c r="AB84" s="401"/>
      <c r="AC84" s="2003" t="s">
        <v>278</v>
      </c>
      <c r="AD84" s="2004"/>
      <c r="AE84" s="2"/>
      <c r="AF84" s="89"/>
    </row>
    <row r="85" spans="2:32" s="1" customFormat="1" ht="24.75" customHeight="1">
      <c r="B85" s="87"/>
      <c r="C85" s="85"/>
      <c r="D85" s="8"/>
      <c r="E85" s="8"/>
      <c r="F85" s="86"/>
      <c r="G85" s="8"/>
      <c r="H85" s="8"/>
      <c r="I85" s="8"/>
      <c r="J85" s="8"/>
      <c r="K85" s="8"/>
      <c r="L85" s="8"/>
      <c r="M85" s="8"/>
      <c r="N85" s="8"/>
      <c r="O85" s="8"/>
      <c r="P85" s="8"/>
      <c r="Q85" s="8"/>
      <c r="R85" s="8"/>
      <c r="S85" s="8"/>
      <c r="T85" s="8"/>
      <c r="U85" s="8"/>
      <c r="V85" s="8"/>
      <c r="W85" s="8"/>
      <c r="X85" s="8"/>
      <c r="Y85" s="8"/>
      <c r="Z85" s="8"/>
      <c r="AA85" s="8"/>
      <c r="AB85" s="8"/>
      <c r="AC85" s="85"/>
      <c r="AD85" s="86"/>
      <c r="AF85" s="89"/>
    </row>
    <row r="86" spans="2:32" s="1" customFormat="1" ht="14.25" customHeight="1">
      <c r="B86" s="87"/>
      <c r="H86" s="313"/>
      <c r="I86" s="313"/>
      <c r="J86" s="313"/>
      <c r="L86" s="343"/>
      <c r="M86" s="343"/>
      <c r="N86" s="12"/>
      <c r="O86" s="12"/>
      <c r="P86" s="12"/>
      <c r="Q86" s="12"/>
      <c r="R86" s="12"/>
      <c r="S86" s="12"/>
      <c r="T86" s="12"/>
      <c r="U86" s="12"/>
      <c r="V86" s="12"/>
      <c r="W86" s="12"/>
      <c r="X86" s="12"/>
      <c r="Y86" s="12"/>
      <c r="Z86" s="12"/>
      <c r="AA86" s="12"/>
      <c r="AB86" s="12"/>
      <c r="AC86" s="12"/>
      <c r="AD86" s="446"/>
      <c r="AE86" s="12"/>
      <c r="AF86" s="89"/>
    </row>
    <row r="87" spans="2:32" s="1" customFormat="1" ht="25.5" customHeight="1">
      <c r="B87" s="87" t="s">
        <v>792</v>
      </c>
      <c r="AF87" s="89"/>
    </row>
    <row r="88" spans="2:32" s="1" customFormat="1" ht="15" customHeight="1">
      <c r="B88" s="87"/>
      <c r="C88" s="6"/>
      <c r="D88" s="7"/>
      <c r="E88" s="7"/>
      <c r="F88" s="4"/>
      <c r="G88" s="7"/>
      <c r="H88" s="7"/>
      <c r="I88" s="7"/>
      <c r="J88" s="7"/>
      <c r="K88" s="7"/>
      <c r="L88" s="7"/>
      <c r="M88" s="7"/>
      <c r="N88" s="7"/>
      <c r="O88" s="7"/>
      <c r="P88" s="7"/>
      <c r="Q88" s="7"/>
      <c r="R88" s="7"/>
      <c r="S88" s="7"/>
      <c r="T88" s="7"/>
      <c r="U88" s="7"/>
      <c r="V88" s="7"/>
      <c r="W88" s="7"/>
      <c r="X88" s="7"/>
      <c r="Y88" s="7"/>
      <c r="Z88" s="7"/>
      <c r="AA88" s="7"/>
      <c r="AB88" s="7"/>
      <c r="AC88" s="6"/>
      <c r="AD88" s="4"/>
      <c r="AF88" s="89"/>
    </row>
    <row r="89" spans="2:32" s="1" customFormat="1" ht="22.5" customHeight="1">
      <c r="B89" s="87"/>
      <c r="C89" s="1994" t="s">
        <v>793</v>
      </c>
      <c r="D89" s="1340"/>
      <c r="E89" s="1340"/>
      <c r="F89" s="1341"/>
      <c r="J89" s="342" t="s">
        <v>266</v>
      </c>
      <c r="K89" s="2034" t="s">
        <v>866</v>
      </c>
      <c r="L89" s="2034"/>
      <c r="M89" s="2034"/>
      <c r="N89" s="2034"/>
      <c r="O89" s="2034"/>
      <c r="P89" s="2034"/>
      <c r="Q89" s="2034"/>
      <c r="R89" s="2034"/>
      <c r="S89" s="2034"/>
      <c r="T89" s="2034"/>
      <c r="U89" s="2034"/>
      <c r="V89" s="2034"/>
      <c r="W89" s="2034"/>
      <c r="X89" s="2034"/>
      <c r="Y89" s="2034"/>
      <c r="Z89" s="2034"/>
      <c r="AA89" s="2034"/>
      <c r="AC89" s="2003" t="s">
        <v>278</v>
      </c>
      <c r="AD89" s="2004"/>
      <c r="AF89" s="89"/>
    </row>
    <row r="90" spans="2:32" s="1" customFormat="1" ht="25.5" customHeight="1">
      <c r="B90" s="87"/>
      <c r="C90" s="1994"/>
      <c r="D90" s="1340"/>
      <c r="E90" s="1340"/>
      <c r="F90" s="1341"/>
      <c r="G90" s="445"/>
      <c r="H90" s="445"/>
      <c r="J90" s="342" t="s">
        <v>461</v>
      </c>
      <c r="K90" s="2034" t="s">
        <v>867</v>
      </c>
      <c r="L90" s="2034"/>
      <c r="M90" s="2034"/>
      <c r="N90" s="2034"/>
      <c r="O90" s="2034"/>
      <c r="P90" s="2034"/>
      <c r="Q90" s="2034"/>
      <c r="R90" s="2034"/>
      <c r="S90" s="2034"/>
      <c r="T90" s="2034"/>
      <c r="U90" s="2034"/>
      <c r="V90" s="2034"/>
      <c r="W90" s="2034"/>
      <c r="X90" s="2034"/>
      <c r="Y90" s="2034"/>
      <c r="Z90" s="2034"/>
      <c r="AA90" s="2034"/>
      <c r="AB90" s="469"/>
      <c r="AC90" s="2003" t="s">
        <v>278</v>
      </c>
      <c r="AD90" s="2004"/>
      <c r="AF90" s="89"/>
    </row>
    <row r="91" spans="2:32" s="1" customFormat="1" ht="27" customHeight="1">
      <c r="B91" s="87"/>
      <c r="C91" s="316"/>
      <c r="D91" s="21"/>
      <c r="E91" s="21"/>
      <c r="F91" s="317"/>
      <c r="G91" s="445"/>
      <c r="H91" s="445"/>
      <c r="J91" s="342" t="s">
        <v>481</v>
      </c>
      <c r="K91" s="2034" t="s">
        <v>1369</v>
      </c>
      <c r="L91" s="2034"/>
      <c r="M91" s="2034"/>
      <c r="N91" s="2034"/>
      <c r="O91" s="2034"/>
      <c r="P91" s="2034"/>
      <c r="Q91" s="2034"/>
      <c r="R91" s="2034"/>
      <c r="S91" s="2034"/>
      <c r="T91" s="2034"/>
      <c r="U91" s="2034"/>
      <c r="V91" s="2034"/>
      <c r="W91" s="2034"/>
      <c r="X91" s="2034"/>
      <c r="Y91" s="2034"/>
      <c r="Z91" s="2034"/>
      <c r="AA91" s="2034"/>
      <c r="AB91" s="401"/>
      <c r="AC91" s="2003" t="s">
        <v>278</v>
      </c>
      <c r="AD91" s="2004"/>
      <c r="AE91" s="2"/>
      <c r="AF91" s="315"/>
    </row>
    <row r="92" spans="2:32" s="1" customFormat="1" ht="27" customHeight="1">
      <c r="B92" s="87"/>
      <c r="C92" s="85"/>
      <c r="D92" s="8"/>
      <c r="E92" s="8"/>
      <c r="F92" s="86"/>
      <c r="G92" s="8"/>
      <c r="H92" s="8"/>
      <c r="I92" s="8"/>
      <c r="J92" s="8"/>
      <c r="K92" s="8"/>
      <c r="L92" s="8"/>
      <c r="M92" s="8"/>
      <c r="N92" s="8"/>
      <c r="O92" s="8"/>
      <c r="P92" s="8"/>
      <c r="Q92" s="8"/>
      <c r="R92" s="8"/>
      <c r="S92" s="8"/>
      <c r="T92" s="8"/>
      <c r="U92" s="8"/>
      <c r="V92" s="8"/>
      <c r="W92" s="8"/>
      <c r="X92" s="8"/>
      <c r="Y92" s="8"/>
      <c r="Z92" s="8"/>
      <c r="AA92" s="8"/>
      <c r="AB92" s="8"/>
      <c r="AC92" s="85"/>
      <c r="AD92" s="86"/>
      <c r="AF92" s="89"/>
    </row>
    <row r="93" spans="2:32" s="1" customFormat="1" ht="27" customHeight="1">
      <c r="B93" s="87"/>
      <c r="C93" s="6"/>
      <c r="D93" s="7"/>
      <c r="E93" s="7"/>
      <c r="F93" s="4"/>
      <c r="G93" s="7"/>
      <c r="H93" s="7"/>
      <c r="I93" s="7"/>
      <c r="J93" s="7"/>
      <c r="K93" s="7"/>
      <c r="L93" s="7"/>
      <c r="M93" s="7"/>
      <c r="N93" s="7"/>
      <c r="O93" s="7"/>
      <c r="P93" s="7"/>
      <c r="Q93" s="7"/>
      <c r="R93" s="7"/>
      <c r="S93" s="7"/>
      <c r="T93" s="7"/>
      <c r="U93" s="7"/>
      <c r="V93" s="7"/>
      <c r="W93" s="7"/>
      <c r="X93" s="7"/>
      <c r="Y93" s="7"/>
      <c r="Z93" s="7"/>
      <c r="AA93" s="7"/>
      <c r="AB93" s="7"/>
      <c r="AC93" s="6"/>
      <c r="AD93" s="4"/>
      <c r="AF93" s="89"/>
    </row>
    <row r="94" spans="2:32" s="1" customFormat="1" ht="36.75" customHeight="1">
      <c r="B94" s="87"/>
      <c r="C94" s="1994" t="s">
        <v>794</v>
      </c>
      <c r="D94" s="1340"/>
      <c r="E94" s="1340"/>
      <c r="F94" s="1341"/>
      <c r="J94" s="342" t="s">
        <v>266</v>
      </c>
      <c r="K94" s="2034" t="s">
        <v>868</v>
      </c>
      <c r="L94" s="2034"/>
      <c r="M94" s="2034"/>
      <c r="N94" s="2034"/>
      <c r="O94" s="2034"/>
      <c r="P94" s="2034"/>
      <c r="Q94" s="2034"/>
      <c r="R94" s="2034"/>
      <c r="S94" s="2034"/>
      <c r="T94" s="2034"/>
      <c r="U94" s="2034"/>
      <c r="V94" s="2034"/>
      <c r="W94" s="2034"/>
      <c r="X94" s="2034"/>
      <c r="Y94" s="2034"/>
      <c r="Z94" s="2034"/>
      <c r="AA94" s="2034"/>
      <c r="AC94" s="2003" t="s">
        <v>278</v>
      </c>
      <c r="AD94" s="2004"/>
      <c r="AF94" s="89"/>
    </row>
    <row r="95" spans="2:32" s="1" customFormat="1" ht="39.75" customHeight="1">
      <c r="B95" s="87"/>
      <c r="C95" s="1994"/>
      <c r="D95" s="1340"/>
      <c r="E95" s="1340"/>
      <c r="F95" s="1341"/>
      <c r="G95" s="445"/>
      <c r="H95" s="445"/>
      <c r="J95" s="342" t="s">
        <v>461</v>
      </c>
      <c r="K95" s="2034" t="s">
        <v>869</v>
      </c>
      <c r="L95" s="2034"/>
      <c r="M95" s="2034"/>
      <c r="N95" s="2034"/>
      <c r="O95" s="2034"/>
      <c r="P95" s="2034"/>
      <c r="Q95" s="2034"/>
      <c r="R95" s="2034"/>
      <c r="S95" s="2034"/>
      <c r="T95" s="2034"/>
      <c r="U95" s="2034"/>
      <c r="V95" s="2034"/>
      <c r="W95" s="2034"/>
      <c r="X95" s="2034"/>
      <c r="Y95" s="2034"/>
      <c r="Z95" s="2034"/>
      <c r="AA95" s="2034"/>
      <c r="AB95" s="469"/>
      <c r="AC95" s="2003" t="s">
        <v>278</v>
      </c>
      <c r="AD95" s="2004"/>
      <c r="AF95" s="89"/>
    </row>
    <row r="96" spans="2:32" s="1" customFormat="1" ht="27" customHeight="1">
      <c r="B96" s="87"/>
      <c r="C96" s="85"/>
      <c r="D96" s="8"/>
      <c r="E96" s="8"/>
      <c r="F96" s="86"/>
      <c r="G96" s="8"/>
      <c r="H96" s="8"/>
      <c r="I96" s="8"/>
      <c r="J96" s="8"/>
      <c r="K96" s="8"/>
      <c r="L96" s="8"/>
      <c r="M96" s="8"/>
      <c r="N96" s="8"/>
      <c r="O96" s="8"/>
      <c r="P96" s="8"/>
      <c r="Q96" s="8"/>
      <c r="R96" s="8"/>
      <c r="S96" s="8"/>
      <c r="T96" s="8"/>
      <c r="U96" s="8"/>
      <c r="V96" s="8"/>
      <c r="W96" s="8"/>
      <c r="X96" s="8"/>
      <c r="Y96" s="8"/>
      <c r="Z96" s="8"/>
      <c r="AA96" s="8"/>
      <c r="AB96" s="8"/>
      <c r="AC96" s="85"/>
      <c r="AD96" s="86"/>
      <c r="AF96" s="89"/>
    </row>
    <row r="97" spans="2:32" s="1" customFormat="1" ht="24.75" customHeight="1">
      <c r="B97" s="85"/>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6"/>
    </row>
    <row r="98" spans="2:32" s="1" customFormat="1" ht="7.5" customHeight="1"/>
    <row r="99" spans="2:32" s="93" customFormat="1" ht="389.25" customHeight="1">
      <c r="B99" s="2036" t="s">
        <v>1370</v>
      </c>
      <c r="C99" s="2036"/>
      <c r="D99" s="2036"/>
      <c r="E99" s="2036"/>
      <c r="F99" s="2036"/>
      <c r="G99" s="2036"/>
      <c r="H99" s="2036"/>
      <c r="I99" s="2036"/>
      <c r="J99" s="2036"/>
      <c r="K99" s="2036"/>
      <c r="L99" s="2036"/>
      <c r="M99" s="2036"/>
      <c r="N99" s="2036"/>
      <c r="O99" s="2036"/>
      <c r="P99" s="2036"/>
      <c r="Q99" s="2036"/>
      <c r="R99" s="2036"/>
      <c r="S99" s="2036"/>
      <c r="T99" s="2036"/>
      <c r="U99" s="2036"/>
      <c r="V99" s="2036"/>
      <c r="W99" s="2036"/>
      <c r="X99" s="2036"/>
      <c r="Y99" s="2036"/>
      <c r="Z99" s="2036"/>
      <c r="AA99" s="2036"/>
      <c r="AB99" s="2036"/>
      <c r="AC99" s="2036"/>
      <c r="AD99" s="2036"/>
      <c r="AE99" s="2036"/>
    </row>
    <row r="100" spans="2:32" s="93" customFormat="1" ht="141.75" customHeight="1">
      <c r="B100" s="2036" t="s">
        <v>1378</v>
      </c>
      <c r="C100" s="2036"/>
      <c r="D100" s="2036"/>
      <c r="E100" s="2036"/>
      <c r="F100" s="2036"/>
      <c r="G100" s="2036"/>
      <c r="H100" s="2036"/>
      <c r="I100" s="2036"/>
      <c r="J100" s="2036"/>
      <c r="K100" s="2036"/>
      <c r="L100" s="2036"/>
      <c r="M100" s="2036"/>
      <c r="N100" s="2036"/>
      <c r="O100" s="2036"/>
      <c r="P100" s="2036"/>
      <c r="Q100" s="2036"/>
      <c r="R100" s="2036"/>
      <c r="S100" s="2036"/>
      <c r="T100" s="2036"/>
      <c r="U100" s="2036"/>
      <c r="V100" s="2036"/>
      <c r="W100" s="2036"/>
      <c r="X100" s="2036"/>
      <c r="Y100" s="2036"/>
      <c r="Z100" s="2036"/>
      <c r="AA100" s="2036"/>
      <c r="AB100" s="2036"/>
      <c r="AC100" s="2036"/>
      <c r="AD100" s="2036"/>
      <c r="AE100" s="2036"/>
    </row>
    <row r="101" spans="2:32" s="448" customFormat="1" ht="34.5" customHeight="1">
      <c r="B101" s="1340" t="s">
        <v>1379</v>
      </c>
      <c r="C101" s="1340"/>
      <c r="D101" s="1340"/>
      <c r="E101" s="1340"/>
      <c r="F101" s="1340"/>
      <c r="G101" s="1340"/>
      <c r="H101" s="1340"/>
      <c r="I101" s="1340"/>
      <c r="J101" s="1340"/>
      <c r="K101" s="1340"/>
      <c r="L101" s="1340"/>
      <c r="M101" s="1340"/>
      <c r="N101" s="1340"/>
      <c r="O101" s="1340"/>
      <c r="P101" s="1340"/>
      <c r="Q101" s="1340"/>
      <c r="R101" s="1340"/>
      <c r="S101" s="1340"/>
      <c r="T101" s="1340"/>
      <c r="U101" s="1340"/>
      <c r="V101" s="1340"/>
      <c r="W101" s="1340"/>
      <c r="X101" s="1340"/>
      <c r="Y101" s="1340"/>
      <c r="Z101" s="1340"/>
      <c r="AA101" s="1340"/>
      <c r="AB101" s="1340"/>
      <c r="AC101" s="1340"/>
      <c r="AD101" s="1340"/>
      <c r="AE101" s="1340"/>
    </row>
  </sheetData>
  <mergeCells count="202">
    <mergeCell ref="C89:F90"/>
    <mergeCell ref="K89:AA89"/>
    <mergeCell ref="AC89:AD89"/>
    <mergeCell ref="K90:AA90"/>
    <mergeCell ref="AC90:AD90"/>
    <mergeCell ref="C94:F95"/>
    <mergeCell ref="K94:AA94"/>
    <mergeCell ref="AC94:AD94"/>
    <mergeCell ref="K95:AA95"/>
    <mergeCell ref="AC95:AD95"/>
    <mergeCell ref="B100:AE100"/>
    <mergeCell ref="B101:AE101"/>
    <mergeCell ref="Z37:AA37"/>
    <mergeCell ref="Z38:AA38"/>
    <mergeCell ref="Z39:AA39"/>
    <mergeCell ref="Z44:AC44"/>
    <mergeCell ref="Z45:AA45"/>
    <mergeCell ref="C80:F80"/>
    <mergeCell ref="K80:AA80"/>
    <mergeCell ref="AC80:AD80"/>
    <mergeCell ref="B99:AE99"/>
    <mergeCell ref="K91:AA91"/>
    <mergeCell ref="AC91:AD91"/>
    <mergeCell ref="K84:AA84"/>
    <mergeCell ref="AC84:AD84"/>
    <mergeCell ref="K81:AA81"/>
    <mergeCell ref="AC81:AD81"/>
    <mergeCell ref="K82:AA82"/>
    <mergeCell ref="AC82:AD82"/>
    <mergeCell ref="K83:AA83"/>
    <mergeCell ref="AC83:AD83"/>
    <mergeCell ref="K76:AA76"/>
    <mergeCell ref="AC76:AD76"/>
    <mergeCell ref="K77:AA77"/>
    <mergeCell ref="AC77:AD77"/>
    <mergeCell ref="AD68:AE68"/>
    <mergeCell ref="I69:AA70"/>
    <mergeCell ref="AB69:AC70"/>
    <mergeCell ref="AD69:AE70"/>
    <mergeCell ref="C75:F75"/>
    <mergeCell ref="K75:AA75"/>
    <mergeCell ref="AC75:AD75"/>
    <mergeCell ref="Z64:AC64"/>
    <mergeCell ref="AD64:AE64"/>
    <mergeCell ref="H65:H66"/>
    <mergeCell ref="I65:M66"/>
    <mergeCell ref="N65:N66"/>
    <mergeCell ref="O65:O66"/>
    <mergeCell ref="Z65:AC65"/>
    <mergeCell ref="AD65:AE65"/>
    <mergeCell ref="Z66:AC66"/>
    <mergeCell ref="AD66:AE66"/>
    <mergeCell ref="I64:M64"/>
    <mergeCell ref="P64:P65"/>
    <mergeCell ref="Q64:Q66"/>
    <mergeCell ref="R64:V66"/>
    <mergeCell ref="W64:W66"/>
    <mergeCell ref="X64:X66"/>
    <mergeCell ref="I59:M59"/>
    <mergeCell ref="P59:P60"/>
    <mergeCell ref="Q59:Q61"/>
    <mergeCell ref="R59:V61"/>
    <mergeCell ref="W59:W61"/>
    <mergeCell ref="X59:X61"/>
    <mergeCell ref="Z59:AC59"/>
    <mergeCell ref="AD59:AE59"/>
    <mergeCell ref="H60:H61"/>
    <mergeCell ref="I60:M61"/>
    <mergeCell ref="N60:N61"/>
    <mergeCell ref="O60:O61"/>
    <mergeCell ref="Z60:AC60"/>
    <mergeCell ref="AD60:AE60"/>
    <mergeCell ref="Z61:AC61"/>
    <mergeCell ref="AD61:AE61"/>
    <mergeCell ref="P48:P51"/>
    <mergeCell ref="H55:H56"/>
    <mergeCell ref="I55:M56"/>
    <mergeCell ref="N55:N56"/>
    <mergeCell ref="O55:O56"/>
    <mergeCell ref="Z55:AC55"/>
    <mergeCell ref="Q48:Q51"/>
    <mergeCell ref="AD51:AE51"/>
    <mergeCell ref="I54:M54"/>
    <mergeCell ref="P54:P55"/>
    <mergeCell ref="Q54:Q56"/>
    <mergeCell ref="R54:V56"/>
    <mergeCell ref="W54:W56"/>
    <mergeCell ref="X54:X56"/>
    <mergeCell ref="Z54:AC54"/>
    <mergeCell ref="AD54:AE54"/>
    <mergeCell ref="R48:V51"/>
    <mergeCell ref="AD55:AE55"/>
    <mergeCell ref="Z56:AC56"/>
    <mergeCell ref="AD56:AE56"/>
    <mergeCell ref="W48:X51"/>
    <mergeCell ref="Z48:AC48"/>
    <mergeCell ref="I51:M51"/>
    <mergeCell ref="Z51:AA51"/>
    <mergeCell ref="Z43:AC43"/>
    <mergeCell ref="AD43:AE43"/>
    <mergeCell ref="I44:M44"/>
    <mergeCell ref="AD44:AE44"/>
    <mergeCell ref="I42:M42"/>
    <mergeCell ref="P42:P45"/>
    <mergeCell ref="Q42:Q45"/>
    <mergeCell ref="R42:V45"/>
    <mergeCell ref="W42:X45"/>
    <mergeCell ref="Z42:AC42"/>
    <mergeCell ref="I45:M45"/>
    <mergeCell ref="AD45:AE45"/>
    <mergeCell ref="AD48:AE48"/>
    <mergeCell ref="I49:M49"/>
    <mergeCell ref="Z49:AC49"/>
    <mergeCell ref="AD49:AE49"/>
    <mergeCell ref="I50:M50"/>
    <mergeCell ref="Z50:AC50"/>
    <mergeCell ref="AD50:AE50"/>
    <mergeCell ref="I48:M48"/>
    <mergeCell ref="H31:H32"/>
    <mergeCell ref="I31:M32"/>
    <mergeCell ref="N31:N32"/>
    <mergeCell ref="O31:O32"/>
    <mergeCell ref="P31:P33"/>
    <mergeCell ref="Q31:Q33"/>
    <mergeCell ref="I33:M33"/>
    <mergeCell ref="AD42:AE42"/>
    <mergeCell ref="I43:M43"/>
    <mergeCell ref="H36:H39"/>
    <mergeCell ref="I36:U39"/>
    <mergeCell ref="V36:V39"/>
    <mergeCell ref="W36:X39"/>
    <mergeCell ref="Z36:AA36"/>
    <mergeCell ref="AD36:AE36"/>
    <mergeCell ref="AD37:AE37"/>
    <mergeCell ref="AD38:AE38"/>
    <mergeCell ref="AD39:AE39"/>
    <mergeCell ref="R31:V33"/>
    <mergeCell ref="W31:W33"/>
    <mergeCell ref="X26:X28"/>
    <mergeCell ref="Z26:AC26"/>
    <mergeCell ref="AD26:AE26"/>
    <mergeCell ref="Z27:AC27"/>
    <mergeCell ref="AD27:AE27"/>
    <mergeCell ref="Z28:AC28"/>
    <mergeCell ref="AD28:AE28"/>
    <mergeCell ref="X31:X33"/>
    <mergeCell ref="Z31:AC31"/>
    <mergeCell ref="AD31:AE31"/>
    <mergeCell ref="Z32:AC32"/>
    <mergeCell ref="AD32:AE32"/>
    <mergeCell ref="Z33:AC33"/>
    <mergeCell ref="AD33:AE33"/>
    <mergeCell ref="H26:H27"/>
    <mergeCell ref="I26:M27"/>
    <mergeCell ref="N26:N27"/>
    <mergeCell ref="O26:O27"/>
    <mergeCell ref="P26:P27"/>
    <mergeCell ref="Q26:Q28"/>
    <mergeCell ref="I28:M28"/>
    <mergeCell ref="I22:M22"/>
    <mergeCell ref="Z22:AC22"/>
    <mergeCell ref="R26:V28"/>
    <mergeCell ref="W26:W28"/>
    <mergeCell ref="AD22:AE22"/>
    <mergeCell ref="I23:M23"/>
    <mergeCell ref="Z23:AC23"/>
    <mergeCell ref="AD23:AE23"/>
    <mergeCell ref="I21:M21"/>
    <mergeCell ref="P21:P23"/>
    <mergeCell ref="Q21:Q23"/>
    <mergeCell ref="R21:V23"/>
    <mergeCell ref="W21:W23"/>
    <mergeCell ref="X21:X23"/>
    <mergeCell ref="Z21:AC21"/>
    <mergeCell ref="AD16:AE16"/>
    <mergeCell ref="I17:M17"/>
    <mergeCell ref="Z17:AC17"/>
    <mergeCell ref="AD17:AE17"/>
    <mergeCell ref="I18:M18"/>
    <mergeCell ref="Z18:AC18"/>
    <mergeCell ref="AD18:AE18"/>
    <mergeCell ref="AD21:AE21"/>
    <mergeCell ref="B13:E15"/>
    <mergeCell ref="AD13:AE14"/>
    <mergeCell ref="I16:M16"/>
    <mergeCell ref="P16:P18"/>
    <mergeCell ref="Q16:Q18"/>
    <mergeCell ref="R16:V18"/>
    <mergeCell ref="W16:W18"/>
    <mergeCell ref="X16:X18"/>
    <mergeCell ref="Z16:AC16"/>
    <mergeCell ref="B5:AD5"/>
    <mergeCell ref="B7:E7"/>
    <mergeCell ref="F7:AF7"/>
    <mergeCell ref="B8:E8"/>
    <mergeCell ref="F8:AF8"/>
    <mergeCell ref="B9:E9"/>
    <mergeCell ref="F9:R9"/>
    <mergeCell ref="S9:AF9"/>
    <mergeCell ref="B10:E10"/>
    <mergeCell ref="F10:R10"/>
    <mergeCell ref="S10:AF10"/>
  </mergeCells>
  <phoneticPr fontId="4"/>
  <pageMargins left="0.59055118110236227" right="0.59055118110236227" top="0.78740157480314965" bottom="0.78740157480314965" header="0.51181102362204722" footer="0.51181102362204722"/>
  <pageSetup paperSize="9" scale="49" orientation="portrait" r:id="rId1"/>
  <headerFooter differentFirst="1" alignWithMargins="0">
    <oddFooter>&amp;C&amp;"HGSｺﾞｼｯｸM,ﾒﾃﾞｨｳﾑ"&amp;16 1－&amp;P</oddFooter>
  </headerFooter>
  <rowBreaks count="1" manualBreakCount="1">
    <brk id="71" max="32"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1:BA103"/>
  <sheetViews>
    <sheetView view="pageBreakPreview" zoomScale="70" zoomScaleNormal="120" zoomScaleSheetLayoutView="70" workbookViewId="0">
      <selection activeCell="B1" sqref="B1"/>
    </sheetView>
  </sheetViews>
  <sheetFormatPr defaultColWidth="3.44140625" defaultRowHeight="13.2"/>
  <cols>
    <col min="1" max="1" width="1.77734375" style="3" customWidth="1"/>
    <col min="2" max="2" width="3" style="90" customWidth="1"/>
    <col min="3" max="5" width="4.88671875" style="3" customWidth="1"/>
    <col min="6" max="6" width="1.21875" style="3" customWidth="1"/>
    <col min="7" max="7" width="2.6640625" style="3" customWidth="1"/>
    <col min="8" max="13" width="6.21875" style="3" customWidth="1"/>
    <col min="14" max="16" width="5.21875" style="3" customWidth="1"/>
    <col min="17" max="17" width="4.77734375" style="3" customWidth="1"/>
    <col min="18" max="22" width="5.109375" style="3" customWidth="1"/>
    <col min="23" max="24" width="4.77734375" style="3" customWidth="1"/>
    <col min="25" max="29" width="5.21875" style="3" customWidth="1"/>
    <col min="30" max="31" width="7.44140625" style="3" customWidth="1"/>
    <col min="32" max="32" width="1.21875" style="3" customWidth="1"/>
    <col min="33" max="33" width="1.77734375" style="3" customWidth="1"/>
    <col min="34" max="16384" width="3.44140625" style="3"/>
  </cols>
  <sheetData>
    <row r="1" spans="2:32" s="1" customFormat="1"/>
    <row r="2" spans="2:32" s="1" customFormat="1">
      <c r="B2" s="1" t="s">
        <v>1380</v>
      </c>
    </row>
    <row r="3" spans="2:32" s="1" customFormat="1">
      <c r="AD3" s="45" t="s">
        <v>990</v>
      </c>
    </row>
    <row r="4" spans="2:32" s="1" customFormat="1">
      <c r="AD4" s="45"/>
    </row>
    <row r="5" spans="2:32" s="1" customFormat="1" ht="26.25" customHeight="1">
      <c r="B5" s="1425" t="s">
        <v>969</v>
      </c>
      <c r="C5" s="1332"/>
      <c r="D5" s="1332"/>
      <c r="E5" s="1332"/>
      <c r="F5" s="1332"/>
      <c r="G5" s="1332"/>
      <c r="H5" s="1332"/>
      <c r="I5" s="1332"/>
      <c r="J5" s="1332"/>
      <c r="K5" s="1332"/>
      <c r="L5" s="1332"/>
      <c r="M5" s="1332"/>
      <c r="N5" s="1332"/>
      <c r="O5" s="1332"/>
      <c r="P5" s="1332"/>
      <c r="Q5" s="1332"/>
      <c r="R5" s="1332"/>
      <c r="S5" s="1332"/>
      <c r="T5" s="1332"/>
      <c r="U5" s="1332"/>
      <c r="V5" s="1332"/>
      <c r="W5" s="1332"/>
      <c r="X5" s="1332"/>
      <c r="Y5" s="1332"/>
      <c r="Z5" s="1332"/>
      <c r="AA5" s="1332"/>
      <c r="AB5" s="1332"/>
      <c r="AC5" s="1332"/>
      <c r="AD5" s="1332"/>
    </row>
    <row r="6" spans="2:32" s="1" customFormat="1"/>
    <row r="7" spans="2:32" s="1" customFormat="1" ht="30" customHeight="1">
      <c r="B7" s="1272" t="s">
        <v>636</v>
      </c>
      <c r="C7" s="1273"/>
      <c r="D7" s="1273"/>
      <c r="E7" s="1274"/>
      <c r="F7" s="1990"/>
      <c r="G7" s="1990"/>
      <c r="H7" s="1990"/>
      <c r="I7" s="1990"/>
      <c r="J7" s="1990"/>
      <c r="K7" s="1990"/>
      <c r="L7" s="1990"/>
      <c r="M7" s="1990"/>
      <c r="N7" s="1990"/>
      <c r="O7" s="1990"/>
      <c r="P7" s="1990"/>
      <c r="Q7" s="1990"/>
      <c r="R7" s="1990"/>
      <c r="S7" s="1990"/>
      <c r="T7" s="1990"/>
      <c r="U7" s="1990"/>
      <c r="V7" s="1990"/>
      <c r="W7" s="1990"/>
      <c r="X7" s="1990"/>
      <c r="Y7" s="1990"/>
      <c r="Z7" s="1990"/>
      <c r="AA7" s="1990"/>
      <c r="AB7" s="1990"/>
      <c r="AC7" s="1990"/>
      <c r="AD7" s="1990"/>
      <c r="AE7" s="1990"/>
      <c r="AF7" s="1990"/>
    </row>
    <row r="8" spans="2:32" ht="30" customHeight="1">
      <c r="B8" s="1272" t="s">
        <v>347</v>
      </c>
      <c r="C8" s="1273"/>
      <c r="D8" s="1273"/>
      <c r="E8" s="1274"/>
      <c r="F8" s="1990" t="s">
        <v>637</v>
      </c>
      <c r="G8" s="1990"/>
      <c r="H8" s="1990"/>
      <c r="I8" s="1990"/>
      <c r="J8" s="1990"/>
      <c r="K8" s="1990"/>
      <c r="L8" s="1990"/>
      <c r="M8" s="1990"/>
      <c r="N8" s="1990"/>
      <c r="O8" s="1990"/>
      <c r="P8" s="1990"/>
      <c r="Q8" s="1990"/>
      <c r="R8" s="1990"/>
      <c r="S8" s="1990"/>
      <c r="T8" s="1990"/>
      <c r="U8" s="1990"/>
      <c r="V8" s="1990"/>
      <c r="W8" s="1990"/>
      <c r="X8" s="1990"/>
      <c r="Y8" s="1990"/>
      <c r="Z8" s="1990"/>
      <c r="AA8" s="1990"/>
      <c r="AB8" s="1990"/>
      <c r="AC8" s="1990"/>
      <c r="AD8" s="1990"/>
      <c r="AE8" s="1990"/>
      <c r="AF8" s="1990"/>
    </row>
    <row r="9" spans="2:32" ht="30" customHeight="1">
      <c r="B9" s="1272" t="s">
        <v>348</v>
      </c>
      <c r="C9" s="1273"/>
      <c r="D9" s="1273"/>
      <c r="E9" s="1274"/>
      <c r="F9" s="1355" t="s">
        <v>349</v>
      </c>
      <c r="G9" s="1355"/>
      <c r="H9" s="1355"/>
      <c r="I9" s="1355"/>
      <c r="J9" s="1355"/>
      <c r="K9" s="1355"/>
      <c r="L9" s="1355"/>
      <c r="M9" s="1355"/>
      <c r="N9" s="1355"/>
      <c r="O9" s="1355"/>
      <c r="P9" s="1355"/>
      <c r="Q9" s="1355"/>
      <c r="R9" s="1355"/>
      <c r="S9" s="1355" t="s">
        <v>970</v>
      </c>
      <c r="T9" s="1355"/>
      <c r="U9" s="1355"/>
      <c r="V9" s="1355"/>
      <c r="W9" s="1355"/>
      <c r="X9" s="1355"/>
      <c r="Y9" s="1355"/>
      <c r="Z9" s="1355"/>
      <c r="AA9" s="1355"/>
      <c r="AB9" s="1355"/>
      <c r="AC9" s="1355"/>
      <c r="AD9" s="1355"/>
      <c r="AE9" s="1355"/>
      <c r="AF9" s="1355"/>
    </row>
    <row r="10" spans="2:32" ht="30" customHeight="1">
      <c r="B10" s="1272" t="s">
        <v>350</v>
      </c>
      <c r="C10" s="1273"/>
      <c r="D10" s="1273"/>
      <c r="E10" s="1274"/>
      <c r="F10" s="1355" t="s">
        <v>971</v>
      </c>
      <c r="G10" s="1355"/>
      <c r="H10" s="1355"/>
      <c r="I10" s="1355"/>
      <c r="J10" s="1355"/>
      <c r="K10" s="1355"/>
      <c r="L10" s="1355"/>
      <c r="M10" s="1355"/>
      <c r="N10" s="1355"/>
      <c r="O10" s="1355"/>
      <c r="P10" s="1355"/>
      <c r="Q10" s="1355"/>
      <c r="R10" s="1355"/>
      <c r="S10" s="1355" t="s">
        <v>632</v>
      </c>
      <c r="T10" s="1355"/>
      <c r="U10" s="1355"/>
      <c r="V10" s="1355"/>
      <c r="W10" s="1355"/>
      <c r="X10" s="1355"/>
      <c r="Y10" s="1355"/>
      <c r="Z10" s="1355"/>
      <c r="AA10" s="1355"/>
      <c r="AB10" s="1355"/>
      <c r="AC10" s="1355"/>
      <c r="AD10" s="1355"/>
      <c r="AE10" s="1355"/>
      <c r="AF10" s="1355"/>
    </row>
    <row r="11" spans="2:32" s="1" customFormat="1" ht="15" customHeight="1">
      <c r="B11" s="7"/>
      <c r="C11" s="7"/>
      <c r="D11" s="7"/>
      <c r="E11" s="7"/>
      <c r="Q11" s="45"/>
    </row>
    <row r="12" spans="2:32" s="1" customFormat="1" ht="7.5" customHeight="1" thickBot="1">
      <c r="B12" s="6"/>
      <c r="C12" s="7"/>
      <c r="D12" s="7"/>
      <c r="E12" s="4"/>
      <c r="F12" s="7"/>
      <c r="G12" s="7"/>
      <c r="H12" s="7"/>
      <c r="I12" s="7"/>
      <c r="J12" s="7"/>
      <c r="K12" s="7"/>
      <c r="L12" s="7"/>
      <c r="M12" s="7"/>
      <c r="N12" s="7"/>
      <c r="O12" s="7"/>
      <c r="P12" s="7"/>
      <c r="Q12" s="449"/>
      <c r="R12" s="7"/>
      <c r="S12" s="7"/>
      <c r="T12" s="7"/>
      <c r="U12" s="7"/>
      <c r="V12" s="7"/>
      <c r="W12" s="7"/>
      <c r="X12" s="7"/>
      <c r="Y12" s="7"/>
      <c r="Z12" s="7"/>
      <c r="AA12" s="7"/>
      <c r="AB12" s="7"/>
      <c r="AC12" s="7"/>
      <c r="AD12" s="7"/>
      <c r="AE12" s="7"/>
      <c r="AF12" s="4"/>
    </row>
    <row r="13" spans="2:32" s="1" customFormat="1" ht="21" customHeight="1">
      <c r="B13" s="1994" t="s">
        <v>987</v>
      </c>
      <c r="C13" s="1340"/>
      <c r="D13" s="1340"/>
      <c r="E13" s="1341"/>
      <c r="AD13" s="1995" t="s">
        <v>991</v>
      </c>
      <c r="AE13" s="1996"/>
      <c r="AF13" s="89"/>
    </row>
    <row r="14" spans="2:32" s="1" customFormat="1" ht="21" customHeight="1">
      <c r="B14" s="1994"/>
      <c r="C14" s="1340"/>
      <c r="D14" s="1340"/>
      <c r="E14" s="1341"/>
      <c r="AD14" s="1997"/>
      <c r="AE14" s="1998"/>
      <c r="AF14" s="89"/>
    </row>
    <row r="15" spans="2:32" s="1" customFormat="1" ht="21" customHeight="1">
      <c r="B15" s="1994"/>
      <c r="C15" s="1340"/>
      <c r="D15" s="1340"/>
      <c r="E15" s="1341"/>
      <c r="G15" s="6" t="s">
        <v>773</v>
      </c>
      <c r="H15" s="7"/>
      <c r="I15" s="7"/>
      <c r="J15" s="7"/>
      <c r="K15" s="7"/>
      <c r="L15" s="7"/>
      <c r="M15" s="7"/>
      <c r="N15" s="7"/>
      <c r="O15" s="7"/>
      <c r="P15" s="7"/>
      <c r="Q15" s="7"/>
      <c r="R15" s="7"/>
      <c r="S15" s="7"/>
      <c r="T15" s="7"/>
      <c r="U15" s="7"/>
      <c r="V15" s="7"/>
      <c r="W15" s="7"/>
      <c r="X15" s="7"/>
      <c r="Y15" s="7"/>
      <c r="Z15" s="7"/>
      <c r="AA15" s="7"/>
      <c r="AB15" s="7"/>
      <c r="AC15" s="7"/>
      <c r="AD15" s="450"/>
      <c r="AE15" s="451"/>
      <c r="AF15" s="89"/>
    </row>
    <row r="16" spans="2:32" s="1" customFormat="1" ht="30" customHeight="1">
      <c r="B16" s="411"/>
      <c r="C16" s="445"/>
      <c r="D16" s="445"/>
      <c r="E16" s="452"/>
      <c r="G16" s="87"/>
      <c r="H16" s="342" t="s">
        <v>266</v>
      </c>
      <c r="I16" s="1993" t="s">
        <v>774</v>
      </c>
      <c r="J16" s="1999"/>
      <c r="K16" s="1999"/>
      <c r="L16" s="1999"/>
      <c r="M16" s="2000"/>
      <c r="N16" s="439"/>
      <c r="O16" s="441" t="s">
        <v>184</v>
      </c>
      <c r="P16" s="2001" t="s">
        <v>462</v>
      </c>
      <c r="Q16" s="2002" t="s">
        <v>489</v>
      </c>
      <c r="R16" s="1373" t="s">
        <v>992</v>
      </c>
      <c r="S16" s="1373"/>
      <c r="T16" s="1373"/>
      <c r="U16" s="1373"/>
      <c r="V16" s="1993"/>
      <c r="W16" s="1440"/>
      <c r="X16" s="1274" t="s">
        <v>122</v>
      </c>
      <c r="Y16" s="314" t="s">
        <v>462</v>
      </c>
      <c r="Z16" s="1787" t="s">
        <v>775</v>
      </c>
      <c r="AA16" s="1787"/>
      <c r="AB16" s="1787"/>
      <c r="AC16" s="1787"/>
      <c r="AD16" s="1991">
        <v>20</v>
      </c>
      <c r="AE16" s="1992"/>
      <c r="AF16" s="89"/>
    </row>
    <row r="17" spans="2:53" s="1" customFormat="1" ht="30" customHeight="1">
      <c r="B17" s="411"/>
      <c r="C17" s="445"/>
      <c r="D17" s="445"/>
      <c r="E17" s="452"/>
      <c r="G17" s="87"/>
      <c r="H17" s="342" t="s">
        <v>461</v>
      </c>
      <c r="I17" s="1993" t="s">
        <v>839</v>
      </c>
      <c r="J17" s="1270"/>
      <c r="K17" s="1270"/>
      <c r="L17" s="1270"/>
      <c r="M17" s="1271"/>
      <c r="N17" s="442"/>
      <c r="O17" s="453" t="s">
        <v>184</v>
      </c>
      <c r="P17" s="2001"/>
      <c r="Q17" s="2002"/>
      <c r="R17" s="1373"/>
      <c r="S17" s="1373"/>
      <c r="T17" s="1373"/>
      <c r="U17" s="1373"/>
      <c r="V17" s="1993"/>
      <c r="W17" s="2003"/>
      <c r="X17" s="1274"/>
      <c r="Y17" s="314" t="s">
        <v>462</v>
      </c>
      <c r="Z17" s="1787" t="s">
        <v>840</v>
      </c>
      <c r="AA17" s="1787"/>
      <c r="AB17" s="1787"/>
      <c r="AC17" s="1787"/>
      <c r="AD17" s="1991">
        <v>10</v>
      </c>
      <c r="AE17" s="1992"/>
      <c r="AF17" s="89"/>
    </row>
    <row r="18" spans="2:53" s="1" customFormat="1" ht="30" customHeight="1">
      <c r="B18" s="411"/>
      <c r="C18" s="445"/>
      <c r="D18" s="445"/>
      <c r="E18" s="452"/>
      <c r="G18" s="87"/>
      <c r="H18" s="342" t="s">
        <v>481</v>
      </c>
      <c r="I18" s="1993" t="s">
        <v>842</v>
      </c>
      <c r="J18" s="1270"/>
      <c r="K18" s="1270"/>
      <c r="L18" s="1270"/>
      <c r="M18" s="1271"/>
      <c r="N18" s="442"/>
      <c r="O18" s="453" t="s">
        <v>184</v>
      </c>
      <c r="P18" s="2001"/>
      <c r="Q18" s="2002"/>
      <c r="R18" s="1373"/>
      <c r="S18" s="1373"/>
      <c r="T18" s="1373"/>
      <c r="U18" s="1373"/>
      <c r="V18" s="1993"/>
      <c r="W18" s="1443"/>
      <c r="X18" s="1274"/>
      <c r="Y18" s="314" t="s">
        <v>462</v>
      </c>
      <c r="Z18" s="1787" t="s">
        <v>843</v>
      </c>
      <c r="AA18" s="1787"/>
      <c r="AB18" s="1787"/>
      <c r="AC18" s="1787"/>
      <c r="AD18" s="1991">
        <v>0</v>
      </c>
      <c r="AE18" s="1992"/>
      <c r="AF18" s="89"/>
    </row>
    <row r="19" spans="2:53" s="1" customFormat="1" ht="7.5" customHeight="1">
      <c r="B19" s="411"/>
      <c r="C19" s="445"/>
      <c r="D19" s="445"/>
      <c r="E19" s="452"/>
      <c r="G19" s="85"/>
      <c r="H19" s="8"/>
      <c r="I19" s="443"/>
      <c r="J19" s="443"/>
      <c r="K19" s="443"/>
      <c r="L19" s="443"/>
      <c r="M19" s="443"/>
      <c r="N19" s="443"/>
      <c r="O19" s="443"/>
      <c r="P19" s="443"/>
      <c r="Q19" s="443"/>
      <c r="R19" s="443"/>
      <c r="S19" s="443"/>
      <c r="T19" s="443"/>
      <c r="U19" s="443"/>
      <c r="V19" s="443"/>
      <c r="W19" s="8"/>
      <c r="X19" s="94"/>
      <c r="Y19" s="94"/>
      <c r="Z19" s="8"/>
      <c r="AA19" s="8"/>
      <c r="AB19" s="8"/>
      <c r="AC19" s="8"/>
      <c r="AD19" s="454"/>
      <c r="AE19" s="455"/>
      <c r="AF19" s="89"/>
      <c r="AL19" s="400"/>
      <c r="AM19" s="400"/>
      <c r="AN19" s="400"/>
    </row>
    <row r="20" spans="2:53" s="1" customFormat="1" ht="21" customHeight="1">
      <c r="B20" s="411"/>
      <c r="C20" s="445"/>
      <c r="D20" s="445"/>
      <c r="E20" s="452"/>
      <c r="G20" s="6" t="s">
        <v>776</v>
      </c>
      <c r="H20" s="7"/>
      <c r="I20" s="438"/>
      <c r="J20" s="438"/>
      <c r="K20" s="438"/>
      <c r="L20" s="438"/>
      <c r="M20" s="438"/>
      <c r="N20" s="438"/>
      <c r="O20" s="438"/>
      <c r="P20" s="438"/>
      <c r="Q20" s="438"/>
      <c r="R20" s="438"/>
      <c r="S20" s="438"/>
      <c r="T20" s="438"/>
      <c r="U20" s="438"/>
      <c r="V20" s="438"/>
      <c r="W20" s="7"/>
      <c r="X20" s="311"/>
      <c r="Y20" s="311"/>
      <c r="Z20" s="7"/>
      <c r="AA20" s="7"/>
      <c r="AB20" s="7"/>
      <c r="AC20" s="7"/>
      <c r="AD20" s="456"/>
      <c r="AE20" s="457"/>
      <c r="AF20" s="89"/>
    </row>
    <row r="21" spans="2:53" s="1" customFormat="1" ht="23.25" customHeight="1">
      <c r="B21" s="316"/>
      <c r="C21" s="21"/>
      <c r="D21" s="21"/>
      <c r="E21" s="317"/>
      <c r="G21" s="87"/>
      <c r="H21" s="342" t="s">
        <v>266</v>
      </c>
      <c r="I21" s="1993" t="s">
        <v>993</v>
      </c>
      <c r="J21" s="1270"/>
      <c r="K21" s="1270"/>
      <c r="L21" s="1270"/>
      <c r="M21" s="1271"/>
      <c r="N21" s="439"/>
      <c r="O21" s="441" t="s">
        <v>184</v>
      </c>
      <c r="P21" s="2001" t="s">
        <v>462</v>
      </c>
      <c r="Q21" s="2002" t="s">
        <v>489</v>
      </c>
      <c r="R21" s="1373" t="s">
        <v>994</v>
      </c>
      <c r="S21" s="1373"/>
      <c r="T21" s="1373"/>
      <c r="U21" s="1373"/>
      <c r="V21" s="1373"/>
      <c r="W21" s="1440"/>
      <c r="X21" s="1442" t="s">
        <v>122</v>
      </c>
      <c r="Y21" s="314" t="s">
        <v>462</v>
      </c>
      <c r="Z21" s="1787" t="s">
        <v>298</v>
      </c>
      <c r="AA21" s="1787"/>
      <c r="AB21" s="1787"/>
      <c r="AC21" s="1787"/>
      <c r="AD21" s="1991">
        <v>20</v>
      </c>
      <c r="AE21" s="1992"/>
      <c r="AF21" s="89"/>
      <c r="AQ21" s="313"/>
      <c r="AR21" s="313"/>
      <c r="AS21" s="313"/>
      <c r="BA21" s="401"/>
    </row>
    <row r="22" spans="2:53" s="1" customFormat="1" ht="30" customHeight="1">
      <c r="B22" s="316"/>
      <c r="C22" s="21"/>
      <c r="D22" s="21"/>
      <c r="E22" s="317"/>
      <c r="G22" s="87"/>
      <c r="H22" s="342" t="s">
        <v>461</v>
      </c>
      <c r="I22" s="1993" t="s">
        <v>845</v>
      </c>
      <c r="J22" s="1270"/>
      <c r="K22" s="1270"/>
      <c r="L22" s="1270"/>
      <c r="M22" s="1271"/>
      <c r="N22" s="442"/>
      <c r="O22" s="453" t="s">
        <v>184</v>
      </c>
      <c r="P22" s="2001"/>
      <c r="Q22" s="2002"/>
      <c r="R22" s="1373"/>
      <c r="S22" s="1373"/>
      <c r="T22" s="1373"/>
      <c r="U22" s="1373"/>
      <c r="V22" s="1373"/>
      <c r="W22" s="2003"/>
      <c r="X22" s="2004"/>
      <c r="Y22" s="314" t="s">
        <v>462</v>
      </c>
      <c r="Z22" s="1787" t="s">
        <v>846</v>
      </c>
      <c r="AA22" s="1787"/>
      <c r="AB22" s="1787"/>
      <c r="AC22" s="1787"/>
      <c r="AD22" s="1991">
        <v>10</v>
      </c>
      <c r="AE22" s="1992"/>
      <c r="AF22" s="89"/>
      <c r="AN22" s="401"/>
      <c r="AQ22" s="313"/>
      <c r="AR22" s="313"/>
      <c r="AS22" s="313"/>
      <c r="BA22" s="401"/>
    </row>
    <row r="23" spans="2:53" s="1" customFormat="1" ht="24.75" customHeight="1">
      <c r="B23" s="316"/>
      <c r="C23" s="21"/>
      <c r="D23" s="21"/>
      <c r="E23" s="317"/>
      <c r="G23" s="87"/>
      <c r="H23" s="342" t="s">
        <v>481</v>
      </c>
      <c r="I23" s="1993" t="s">
        <v>777</v>
      </c>
      <c r="J23" s="1270"/>
      <c r="K23" s="1270"/>
      <c r="L23" s="1270"/>
      <c r="M23" s="1271"/>
      <c r="N23" s="442"/>
      <c r="O23" s="453" t="s">
        <v>184</v>
      </c>
      <c r="P23" s="2001"/>
      <c r="Q23" s="2002"/>
      <c r="R23" s="1373"/>
      <c r="S23" s="1373"/>
      <c r="T23" s="1373"/>
      <c r="U23" s="1373"/>
      <c r="V23" s="1373"/>
      <c r="W23" s="1443"/>
      <c r="X23" s="1445"/>
      <c r="Y23" s="314" t="s">
        <v>462</v>
      </c>
      <c r="Z23" s="1787" t="s">
        <v>847</v>
      </c>
      <c r="AA23" s="1787"/>
      <c r="AB23" s="1787"/>
      <c r="AC23" s="1787"/>
      <c r="AD23" s="1991">
        <v>0</v>
      </c>
      <c r="AE23" s="1992"/>
      <c r="AF23" s="345"/>
      <c r="AN23" s="401"/>
    </row>
    <row r="24" spans="2:53" s="1" customFormat="1" ht="7.5" customHeight="1">
      <c r="B24" s="316"/>
      <c r="C24" s="21"/>
      <c r="D24" s="21"/>
      <c r="E24" s="317"/>
      <c r="G24" s="85"/>
      <c r="H24" s="8"/>
      <c r="I24" s="458"/>
      <c r="J24" s="391"/>
      <c r="K24" s="391"/>
      <c r="L24" s="391"/>
      <c r="M24" s="391"/>
      <c r="N24" s="443"/>
      <c r="O24" s="459"/>
      <c r="P24" s="460"/>
      <c r="Q24" s="460"/>
      <c r="R24" s="443"/>
      <c r="S24" s="443"/>
      <c r="T24" s="443"/>
      <c r="U24" s="443"/>
      <c r="V24" s="443"/>
      <c r="W24" s="8"/>
      <c r="X24" s="94"/>
      <c r="Y24" s="94"/>
      <c r="Z24" s="8"/>
      <c r="AA24" s="8"/>
      <c r="AB24" s="8"/>
      <c r="AC24" s="8"/>
      <c r="AD24" s="454"/>
      <c r="AE24" s="455"/>
      <c r="AF24" s="89"/>
    </row>
    <row r="25" spans="2:53" s="1" customFormat="1" ht="21" customHeight="1">
      <c r="B25" s="87"/>
      <c r="E25" s="89"/>
      <c r="G25" s="87" t="s">
        <v>778</v>
      </c>
      <c r="I25" s="21"/>
      <c r="J25" s="21"/>
      <c r="K25" s="21"/>
      <c r="L25" s="21"/>
      <c r="M25" s="21"/>
      <c r="N25" s="21"/>
      <c r="O25" s="21"/>
      <c r="P25" s="21"/>
      <c r="Q25" s="21"/>
      <c r="R25" s="21"/>
      <c r="S25" s="21"/>
      <c r="T25" s="21"/>
      <c r="U25" s="21"/>
      <c r="V25" s="21"/>
      <c r="X25" s="12"/>
      <c r="Y25" s="12"/>
      <c r="AD25" s="456"/>
      <c r="AE25" s="457"/>
      <c r="AF25" s="89"/>
    </row>
    <row r="26" spans="2:53" s="1" customFormat="1" ht="30.75" customHeight="1">
      <c r="B26" s="411"/>
      <c r="C26" s="445"/>
      <c r="D26" s="445"/>
      <c r="E26" s="452"/>
      <c r="G26" s="87"/>
      <c r="H26" s="2005" t="s">
        <v>266</v>
      </c>
      <c r="I26" s="2006" t="s">
        <v>848</v>
      </c>
      <c r="J26" s="2007"/>
      <c r="K26" s="2007"/>
      <c r="L26" s="2007"/>
      <c r="M26" s="2008"/>
      <c r="N26" s="1324"/>
      <c r="O26" s="1354" t="s">
        <v>184</v>
      </c>
      <c r="P26" s="2013" t="s">
        <v>462</v>
      </c>
      <c r="Q26" s="2014" t="s">
        <v>489</v>
      </c>
      <c r="R26" s="2014" t="s">
        <v>995</v>
      </c>
      <c r="S26" s="2017"/>
      <c r="T26" s="2017"/>
      <c r="U26" s="2017"/>
      <c r="V26" s="2018"/>
      <c r="W26" s="1441"/>
      <c r="X26" s="1442" t="s">
        <v>122</v>
      </c>
      <c r="Y26" s="12" t="s">
        <v>462</v>
      </c>
      <c r="Z26" s="1787" t="s">
        <v>390</v>
      </c>
      <c r="AA26" s="1787"/>
      <c r="AB26" s="1787"/>
      <c r="AC26" s="1787"/>
      <c r="AD26" s="1991">
        <v>10</v>
      </c>
      <c r="AE26" s="1992"/>
      <c r="AF26" s="89"/>
    </row>
    <row r="27" spans="2:53" s="1" customFormat="1" ht="30.75" customHeight="1">
      <c r="B27" s="411"/>
      <c r="C27" s="445"/>
      <c r="D27" s="445"/>
      <c r="E27" s="452"/>
      <c r="G27" s="87"/>
      <c r="H27" s="2005"/>
      <c r="I27" s="2009"/>
      <c r="J27" s="2010"/>
      <c r="K27" s="2010"/>
      <c r="L27" s="2010"/>
      <c r="M27" s="2011"/>
      <c r="N27" s="1452"/>
      <c r="O27" s="2012"/>
      <c r="P27" s="2013"/>
      <c r="Q27" s="2015"/>
      <c r="R27" s="2015"/>
      <c r="S27" s="2019"/>
      <c r="T27" s="2019"/>
      <c r="U27" s="2019"/>
      <c r="V27" s="2020"/>
      <c r="W27" s="1332"/>
      <c r="X27" s="2004"/>
      <c r="Y27" s="12" t="s">
        <v>462</v>
      </c>
      <c r="Z27" s="1787" t="s">
        <v>849</v>
      </c>
      <c r="AA27" s="1787"/>
      <c r="AB27" s="1787"/>
      <c r="AC27" s="1787"/>
      <c r="AD27" s="1991">
        <v>5</v>
      </c>
      <c r="AE27" s="1992"/>
      <c r="AF27" s="89"/>
      <c r="AL27" s="400"/>
      <c r="AM27" s="400"/>
      <c r="AN27" s="400"/>
    </row>
    <row r="28" spans="2:53" s="1" customFormat="1" ht="27" customHeight="1">
      <c r="B28" s="411"/>
      <c r="C28" s="445"/>
      <c r="D28" s="445"/>
      <c r="E28" s="452"/>
      <c r="G28" s="87"/>
      <c r="H28" s="342" t="s">
        <v>461</v>
      </c>
      <c r="I28" s="1993" t="s">
        <v>850</v>
      </c>
      <c r="J28" s="1270"/>
      <c r="K28" s="1270"/>
      <c r="L28" s="1270"/>
      <c r="M28" s="1271"/>
      <c r="N28" s="442"/>
      <c r="O28" s="453" t="s">
        <v>184</v>
      </c>
      <c r="P28" s="352"/>
      <c r="Q28" s="2016"/>
      <c r="R28" s="2016"/>
      <c r="S28" s="2021"/>
      <c r="T28" s="2021"/>
      <c r="U28" s="2021"/>
      <c r="V28" s="2022"/>
      <c r="W28" s="1444"/>
      <c r="X28" s="1445"/>
      <c r="Y28" s="12" t="s">
        <v>462</v>
      </c>
      <c r="Z28" s="1787" t="s">
        <v>996</v>
      </c>
      <c r="AA28" s="1787"/>
      <c r="AB28" s="1787"/>
      <c r="AC28" s="1787"/>
      <c r="AD28" s="1991">
        <v>0</v>
      </c>
      <c r="AE28" s="1992"/>
      <c r="AF28" s="89"/>
      <c r="AL28" s="400"/>
      <c r="AM28" s="400"/>
      <c r="AN28" s="400"/>
    </row>
    <row r="29" spans="2:53" s="1" customFormat="1" ht="7.5" customHeight="1">
      <c r="B29" s="411"/>
      <c r="C29" s="445"/>
      <c r="D29" s="445"/>
      <c r="E29" s="452"/>
      <c r="G29" s="85"/>
      <c r="H29" s="392"/>
      <c r="I29" s="391"/>
      <c r="J29" s="391"/>
      <c r="K29" s="391"/>
      <c r="L29" s="391"/>
      <c r="M29" s="391"/>
      <c r="N29" s="443"/>
      <c r="O29" s="459"/>
      <c r="P29" s="443"/>
      <c r="Q29" s="443"/>
      <c r="R29" s="443"/>
      <c r="S29" s="443"/>
      <c r="T29" s="443"/>
      <c r="U29" s="443"/>
      <c r="V29" s="443"/>
      <c r="W29" s="8"/>
      <c r="X29" s="94"/>
      <c r="Y29" s="94"/>
      <c r="Z29" s="391"/>
      <c r="AA29" s="391"/>
      <c r="AB29" s="8"/>
      <c r="AC29" s="8"/>
      <c r="AD29" s="462"/>
      <c r="AE29" s="455"/>
      <c r="AF29" s="89"/>
      <c r="AQ29" s="313"/>
      <c r="AR29" s="400"/>
    </row>
    <row r="30" spans="2:53" s="1" customFormat="1" ht="21" customHeight="1">
      <c r="B30" s="316"/>
      <c r="C30" s="21"/>
      <c r="D30" s="21"/>
      <c r="E30" s="317"/>
      <c r="G30" s="6" t="s">
        <v>779</v>
      </c>
      <c r="H30" s="7"/>
      <c r="I30" s="438"/>
      <c r="J30" s="438"/>
      <c r="K30" s="438"/>
      <c r="L30" s="438"/>
      <c r="M30" s="438"/>
      <c r="N30" s="438"/>
      <c r="O30" s="438"/>
      <c r="P30" s="438"/>
      <c r="Q30" s="438"/>
      <c r="R30" s="438"/>
      <c r="S30" s="438"/>
      <c r="T30" s="438"/>
      <c r="U30" s="438"/>
      <c r="V30" s="438"/>
      <c r="W30" s="7"/>
      <c r="X30" s="311"/>
      <c r="Y30" s="311"/>
      <c r="AD30" s="456"/>
      <c r="AE30" s="457"/>
      <c r="AF30" s="89"/>
      <c r="AQ30" s="313"/>
      <c r="AR30" s="400"/>
    </row>
    <row r="31" spans="2:53" s="1" customFormat="1" ht="31.5" customHeight="1">
      <c r="B31" s="87"/>
      <c r="E31" s="89"/>
      <c r="G31" s="87"/>
      <c r="H31" s="2024" t="s">
        <v>266</v>
      </c>
      <c r="I31" s="2006" t="s">
        <v>851</v>
      </c>
      <c r="J31" s="2007"/>
      <c r="K31" s="2007"/>
      <c r="L31" s="2007"/>
      <c r="M31" s="2008"/>
      <c r="N31" s="1324"/>
      <c r="O31" s="1354" t="s">
        <v>184</v>
      </c>
      <c r="P31" s="2001" t="s">
        <v>462</v>
      </c>
      <c r="Q31" s="2002" t="s">
        <v>489</v>
      </c>
      <c r="R31" s="2002" t="s">
        <v>997</v>
      </c>
      <c r="S31" s="2002"/>
      <c r="T31" s="2002"/>
      <c r="U31" s="2002"/>
      <c r="V31" s="2002"/>
      <c r="W31" s="1440"/>
      <c r="X31" s="1442" t="s">
        <v>122</v>
      </c>
      <c r="Y31" s="12" t="s">
        <v>462</v>
      </c>
      <c r="Z31" s="1787" t="s">
        <v>390</v>
      </c>
      <c r="AA31" s="1787"/>
      <c r="AB31" s="1787"/>
      <c r="AC31" s="1787"/>
      <c r="AD31" s="1991">
        <v>10</v>
      </c>
      <c r="AE31" s="1992"/>
      <c r="AF31" s="89"/>
      <c r="AQ31" s="313"/>
      <c r="AR31" s="313"/>
      <c r="BA31" s="343"/>
    </row>
    <row r="32" spans="2:53" s="1" customFormat="1" ht="31.5" customHeight="1">
      <c r="B32" s="87"/>
      <c r="E32" s="89"/>
      <c r="G32" s="87"/>
      <c r="H32" s="2025"/>
      <c r="I32" s="2009"/>
      <c r="J32" s="2010"/>
      <c r="K32" s="2010"/>
      <c r="L32" s="2010"/>
      <c r="M32" s="2011"/>
      <c r="N32" s="1452"/>
      <c r="O32" s="2012"/>
      <c r="P32" s="2001"/>
      <c r="Q32" s="2002"/>
      <c r="R32" s="2002"/>
      <c r="S32" s="2002"/>
      <c r="T32" s="2002"/>
      <c r="U32" s="2002"/>
      <c r="V32" s="2002"/>
      <c r="W32" s="2003"/>
      <c r="X32" s="2004"/>
      <c r="Y32" s="12" t="s">
        <v>462</v>
      </c>
      <c r="Z32" s="1787" t="s">
        <v>852</v>
      </c>
      <c r="AA32" s="1787"/>
      <c r="AB32" s="1787"/>
      <c r="AC32" s="1787"/>
      <c r="AD32" s="1991">
        <v>5</v>
      </c>
      <c r="AE32" s="1992"/>
      <c r="AF32" s="345"/>
      <c r="AN32" s="401"/>
      <c r="AQ32" s="313"/>
      <c r="AR32" s="313"/>
      <c r="BA32" s="343"/>
    </row>
    <row r="33" spans="2:53" s="1" customFormat="1" ht="30.75" customHeight="1">
      <c r="B33" s="87"/>
      <c r="E33" s="89"/>
      <c r="G33" s="87"/>
      <c r="H33" s="342" t="s">
        <v>461</v>
      </c>
      <c r="I33" s="1993" t="s">
        <v>853</v>
      </c>
      <c r="J33" s="1270"/>
      <c r="K33" s="1270"/>
      <c r="L33" s="1270"/>
      <c r="M33" s="1271"/>
      <c r="N33" s="442"/>
      <c r="O33" s="453" t="s">
        <v>184</v>
      </c>
      <c r="P33" s="2001"/>
      <c r="Q33" s="2002"/>
      <c r="R33" s="2002"/>
      <c r="S33" s="2002"/>
      <c r="T33" s="2002"/>
      <c r="U33" s="2002"/>
      <c r="V33" s="2002"/>
      <c r="W33" s="1443"/>
      <c r="X33" s="1445"/>
      <c r="Y33" s="12" t="s">
        <v>462</v>
      </c>
      <c r="Z33" s="1787" t="s">
        <v>854</v>
      </c>
      <c r="AA33" s="1787"/>
      <c r="AB33" s="1787"/>
      <c r="AC33" s="1787"/>
      <c r="AD33" s="1991">
        <v>0</v>
      </c>
      <c r="AE33" s="1992"/>
      <c r="AF33" s="345"/>
      <c r="AN33" s="401"/>
      <c r="AQ33" s="313"/>
      <c r="AR33" s="313"/>
      <c r="BA33" s="343"/>
    </row>
    <row r="34" spans="2:53" s="1" customFormat="1" ht="7.5" customHeight="1">
      <c r="B34" s="87"/>
      <c r="E34" s="89"/>
      <c r="G34" s="85"/>
      <c r="H34" s="8"/>
      <c r="I34" s="443"/>
      <c r="J34" s="443"/>
      <c r="K34" s="443"/>
      <c r="L34" s="443"/>
      <c r="M34" s="443"/>
      <c r="N34" s="443"/>
      <c r="O34" s="443"/>
      <c r="P34" s="443"/>
      <c r="Q34" s="443"/>
      <c r="R34" s="443"/>
      <c r="S34" s="443"/>
      <c r="T34" s="443"/>
      <c r="U34" s="443"/>
      <c r="V34" s="443"/>
      <c r="W34" s="8"/>
      <c r="X34" s="94"/>
      <c r="Y34" s="94"/>
      <c r="Z34" s="94"/>
      <c r="AA34" s="94"/>
      <c r="AB34" s="8"/>
      <c r="AC34" s="8"/>
      <c r="AD34" s="454"/>
      <c r="AE34" s="455"/>
      <c r="AF34" s="345"/>
      <c r="AN34" s="401"/>
      <c r="AQ34" s="313"/>
      <c r="AR34" s="313"/>
      <c r="AS34" s="313"/>
      <c r="AU34" s="343"/>
      <c r="AV34" s="343"/>
      <c r="AW34" s="12"/>
      <c r="AX34" s="12"/>
      <c r="AY34" s="446"/>
      <c r="AZ34" s="446"/>
    </row>
    <row r="35" spans="2:53" s="1" customFormat="1" ht="21" customHeight="1">
      <c r="B35" s="87"/>
      <c r="E35" s="89"/>
      <c r="G35" s="6" t="s">
        <v>780</v>
      </c>
      <c r="H35" s="7"/>
      <c r="I35" s="438"/>
      <c r="J35" s="438"/>
      <c r="K35" s="438"/>
      <c r="L35" s="438"/>
      <c r="M35" s="438"/>
      <c r="N35" s="438"/>
      <c r="O35" s="438"/>
      <c r="P35" s="438"/>
      <c r="Q35" s="438"/>
      <c r="R35" s="438"/>
      <c r="S35" s="438"/>
      <c r="T35" s="438"/>
      <c r="U35" s="438"/>
      <c r="V35" s="438"/>
      <c r="W35" s="7"/>
      <c r="X35" s="311"/>
      <c r="Y35" s="311"/>
      <c r="Z35" s="12"/>
      <c r="AA35" s="12"/>
      <c r="AD35" s="456"/>
      <c r="AE35" s="457"/>
      <c r="AF35" s="89"/>
    </row>
    <row r="36" spans="2:53" s="1" customFormat="1" ht="19.5" customHeight="1">
      <c r="B36" s="87"/>
      <c r="E36" s="89"/>
      <c r="G36" s="87"/>
      <c r="H36" s="2005" t="s">
        <v>266</v>
      </c>
      <c r="I36" s="2006" t="s">
        <v>781</v>
      </c>
      <c r="J36" s="2007"/>
      <c r="K36" s="2007"/>
      <c r="L36" s="2007"/>
      <c r="M36" s="2007"/>
      <c r="N36" s="2007"/>
      <c r="O36" s="2007"/>
      <c r="P36" s="2007"/>
      <c r="Q36" s="2007"/>
      <c r="R36" s="2007"/>
      <c r="S36" s="2007"/>
      <c r="T36" s="2007"/>
      <c r="U36" s="2008"/>
      <c r="V36" s="2013" t="s">
        <v>462</v>
      </c>
      <c r="W36" s="2002"/>
      <c r="X36" s="2002"/>
      <c r="Y36" s="12" t="s">
        <v>462</v>
      </c>
      <c r="Z36" s="1787" t="s">
        <v>998</v>
      </c>
      <c r="AA36" s="1787"/>
      <c r="AD36" s="1991">
        <v>5</v>
      </c>
      <c r="AE36" s="1992"/>
      <c r="AF36" s="89"/>
      <c r="AY36" s="12"/>
      <c r="AZ36" s="12"/>
    </row>
    <row r="37" spans="2:53" s="1" customFormat="1" ht="30.75" customHeight="1">
      <c r="B37" s="411"/>
      <c r="C37" s="445"/>
      <c r="D37" s="445"/>
      <c r="E37" s="452"/>
      <c r="G37" s="87"/>
      <c r="H37" s="2005"/>
      <c r="I37" s="2026"/>
      <c r="J37" s="1787"/>
      <c r="K37" s="1787"/>
      <c r="L37" s="1787"/>
      <c r="M37" s="1787"/>
      <c r="N37" s="1787"/>
      <c r="O37" s="1787"/>
      <c r="P37" s="1787"/>
      <c r="Q37" s="1787"/>
      <c r="R37" s="1787"/>
      <c r="S37" s="1787"/>
      <c r="T37" s="1787"/>
      <c r="U37" s="2027"/>
      <c r="V37" s="2013"/>
      <c r="W37" s="2002"/>
      <c r="X37" s="2002"/>
      <c r="Y37" s="12" t="s">
        <v>462</v>
      </c>
      <c r="Z37" s="1787" t="s">
        <v>1381</v>
      </c>
      <c r="AA37" s="1787"/>
      <c r="AB37" s="1787"/>
      <c r="AC37" s="2023"/>
      <c r="AD37" s="1991">
        <v>3</v>
      </c>
      <c r="AE37" s="1992"/>
      <c r="AF37" s="89"/>
    </row>
    <row r="38" spans="2:53" s="1" customFormat="1" ht="38.25" customHeight="1">
      <c r="B38" s="411"/>
      <c r="C38" s="445"/>
      <c r="D38" s="445"/>
      <c r="E38" s="452"/>
      <c r="G38" s="87"/>
      <c r="H38" s="2005"/>
      <c r="I38" s="2026"/>
      <c r="J38" s="1787"/>
      <c r="K38" s="1787"/>
      <c r="L38" s="1787"/>
      <c r="M38" s="1787"/>
      <c r="N38" s="1787"/>
      <c r="O38" s="1787"/>
      <c r="P38" s="1787"/>
      <c r="Q38" s="1787"/>
      <c r="R38" s="1787"/>
      <c r="S38" s="1787"/>
      <c r="T38" s="1787"/>
      <c r="U38" s="2027"/>
      <c r="V38" s="2013"/>
      <c r="W38" s="2002"/>
      <c r="X38" s="2002"/>
      <c r="Y38" s="12" t="s">
        <v>462</v>
      </c>
      <c r="Z38" s="1787" t="s">
        <v>1382</v>
      </c>
      <c r="AA38" s="1787"/>
      <c r="AB38" s="1787"/>
      <c r="AC38" s="2023"/>
      <c r="AD38" s="1991">
        <v>1</v>
      </c>
      <c r="AE38" s="1992"/>
      <c r="AF38" s="89"/>
    </row>
    <row r="39" spans="2:53" s="1" customFormat="1" ht="19.5" customHeight="1">
      <c r="B39" s="411"/>
      <c r="C39" s="445"/>
      <c r="D39" s="445"/>
      <c r="E39" s="452"/>
      <c r="G39" s="87"/>
      <c r="H39" s="2005"/>
      <c r="I39" s="2009"/>
      <c r="J39" s="2010"/>
      <c r="K39" s="2010"/>
      <c r="L39" s="2010"/>
      <c r="M39" s="2010"/>
      <c r="N39" s="2010"/>
      <c r="O39" s="2010"/>
      <c r="P39" s="2010"/>
      <c r="Q39" s="2010"/>
      <c r="R39" s="2010"/>
      <c r="S39" s="2010"/>
      <c r="T39" s="2010"/>
      <c r="U39" s="2011"/>
      <c r="V39" s="2013"/>
      <c r="W39" s="2002"/>
      <c r="X39" s="2002"/>
      <c r="Y39" s="12" t="s">
        <v>462</v>
      </c>
      <c r="Z39" s="1787" t="s">
        <v>1072</v>
      </c>
      <c r="AA39" s="1787"/>
      <c r="AB39" s="1787"/>
      <c r="AD39" s="1991">
        <v>0</v>
      </c>
      <c r="AE39" s="1992"/>
      <c r="AF39" s="89"/>
    </row>
    <row r="40" spans="2:53" s="1" customFormat="1" ht="7.5" customHeight="1">
      <c r="B40" s="411"/>
      <c r="C40" s="445"/>
      <c r="D40" s="445"/>
      <c r="E40" s="452"/>
      <c r="G40" s="85"/>
      <c r="H40" s="8"/>
      <c r="I40" s="443"/>
      <c r="J40" s="443"/>
      <c r="K40" s="443"/>
      <c r="L40" s="443"/>
      <c r="M40" s="443"/>
      <c r="N40" s="443"/>
      <c r="O40" s="443"/>
      <c r="P40" s="443"/>
      <c r="Q40" s="443"/>
      <c r="R40" s="443"/>
      <c r="S40" s="443"/>
      <c r="T40" s="443"/>
      <c r="U40" s="443"/>
      <c r="V40" s="443"/>
      <c r="W40" s="8"/>
      <c r="X40" s="8"/>
      <c r="Y40" s="94"/>
      <c r="Z40" s="391"/>
      <c r="AA40" s="391"/>
      <c r="AB40" s="8"/>
      <c r="AC40" s="8"/>
      <c r="AD40" s="462"/>
      <c r="AE40" s="455"/>
      <c r="AF40" s="89"/>
    </row>
    <row r="41" spans="2:53" s="1" customFormat="1" ht="21" customHeight="1">
      <c r="B41" s="316"/>
      <c r="C41" s="21"/>
      <c r="D41" s="21"/>
      <c r="E41" s="317"/>
      <c r="G41" s="6" t="s">
        <v>782</v>
      </c>
      <c r="H41" s="7"/>
      <c r="I41" s="438"/>
      <c r="J41" s="438"/>
      <c r="K41" s="438"/>
      <c r="L41" s="438"/>
      <c r="M41" s="438"/>
      <c r="N41" s="438"/>
      <c r="O41" s="438"/>
      <c r="P41" s="438"/>
      <c r="Q41" s="438"/>
      <c r="R41" s="438"/>
      <c r="S41" s="438"/>
      <c r="T41" s="438"/>
      <c r="U41" s="438"/>
      <c r="V41" s="438"/>
      <c r="W41" s="7"/>
      <c r="X41" s="7"/>
      <c r="Y41" s="311"/>
      <c r="Z41" s="7"/>
      <c r="AA41" s="7"/>
      <c r="AB41" s="7"/>
      <c r="AC41" s="7"/>
      <c r="AD41" s="456"/>
      <c r="AE41" s="457"/>
      <c r="AF41" s="89"/>
    </row>
    <row r="42" spans="2:53" s="1" customFormat="1" ht="42" customHeight="1">
      <c r="B42" s="316"/>
      <c r="C42" s="21"/>
      <c r="D42" s="21"/>
      <c r="E42" s="317"/>
      <c r="G42" s="87"/>
      <c r="H42" s="342" t="s">
        <v>266</v>
      </c>
      <c r="I42" s="1373" t="s">
        <v>999</v>
      </c>
      <c r="J42" s="1373"/>
      <c r="K42" s="1373"/>
      <c r="L42" s="1373"/>
      <c r="M42" s="1373"/>
      <c r="N42" s="439"/>
      <c r="O42" s="441" t="s">
        <v>783</v>
      </c>
      <c r="P42" s="2001" t="s">
        <v>462</v>
      </c>
      <c r="Q42" s="2002" t="s">
        <v>490</v>
      </c>
      <c r="R42" s="1373" t="s">
        <v>1000</v>
      </c>
      <c r="S42" s="1373"/>
      <c r="T42" s="1373"/>
      <c r="U42" s="1373"/>
      <c r="V42" s="1373"/>
      <c r="W42" s="1758"/>
      <c r="X42" s="1758"/>
      <c r="Y42" s="12" t="s">
        <v>462</v>
      </c>
      <c r="Z42" s="1787" t="s">
        <v>1159</v>
      </c>
      <c r="AA42" s="1787"/>
      <c r="AB42" s="1787"/>
      <c r="AC42" s="2023"/>
      <c r="AD42" s="1991">
        <v>5</v>
      </c>
      <c r="AE42" s="1992"/>
      <c r="AF42" s="89"/>
      <c r="AP42" s="12"/>
      <c r="AQ42" s="12"/>
      <c r="AR42" s="446"/>
      <c r="AS42" s="446"/>
      <c r="BA42" s="446"/>
    </row>
    <row r="43" spans="2:53" s="1" customFormat="1" ht="40.5" customHeight="1">
      <c r="B43" s="87"/>
      <c r="E43" s="89"/>
      <c r="G43" s="87"/>
      <c r="H43" s="342" t="s">
        <v>461</v>
      </c>
      <c r="I43" s="1373" t="s">
        <v>1383</v>
      </c>
      <c r="J43" s="1373"/>
      <c r="K43" s="1373"/>
      <c r="L43" s="1373"/>
      <c r="M43" s="1373"/>
      <c r="N43" s="443"/>
      <c r="O43" s="453" t="s">
        <v>783</v>
      </c>
      <c r="P43" s="2001"/>
      <c r="Q43" s="2002"/>
      <c r="R43" s="1373"/>
      <c r="S43" s="1373"/>
      <c r="T43" s="1373"/>
      <c r="U43" s="1373"/>
      <c r="V43" s="1373"/>
      <c r="W43" s="1758"/>
      <c r="X43" s="1758"/>
      <c r="Y43" s="12" t="s">
        <v>462</v>
      </c>
      <c r="Z43" s="1787" t="s">
        <v>633</v>
      </c>
      <c r="AA43" s="1787"/>
      <c r="AB43" s="1787"/>
      <c r="AC43" s="2023"/>
      <c r="AD43" s="1991">
        <v>3</v>
      </c>
      <c r="AE43" s="1992"/>
      <c r="AF43" s="89"/>
      <c r="AP43" s="12"/>
      <c r="AQ43" s="12"/>
      <c r="AR43" s="446"/>
      <c r="AS43" s="446"/>
      <c r="BA43" s="447"/>
    </row>
    <row r="44" spans="2:53" s="1" customFormat="1" ht="30" customHeight="1">
      <c r="B44" s="87"/>
      <c r="E44" s="89"/>
      <c r="G44" s="87"/>
      <c r="H44" s="342" t="s">
        <v>481</v>
      </c>
      <c r="I44" s="1993" t="s">
        <v>1384</v>
      </c>
      <c r="J44" s="1270"/>
      <c r="K44" s="1270"/>
      <c r="L44" s="1270"/>
      <c r="M44" s="1271"/>
      <c r="N44" s="439"/>
      <c r="O44" s="441" t="s">
        <v>184</v>
      </c>
      <c r="P44" s="2001"/>
      <c r="Q44" s="2002"/>
      <c r="R44" s="1373"/>
      <c r="S44" s="1373"/>
      <c r="T44" s="1373"/>
      <c r="U44" s="1373"/>
      <c r="V44" s="1373"/>
      <c r="W44" s="1758"/>
      <c r="X44" s="1758"/>
      <c r="Y44" s="12" t="s">
        <v>462</v>
      </c>
      <c r="Z44" s="1766" t="s">
        <v>855</v>
      </c>
      <c r="AA44" s="1766"/>
      <c r="AD44" s="1991">
        <v>2</v>
      </c>
      <c r="AE44" s="1992"/>
      <c r="AF44" s="89"/>
      <c r="AP44" s="12"/>
      <c r="AQ44" s="12"/>
      <c r="AR44" s="446"/>
      <c r="AS44" s="446"/>
      <c r="BA44" s="447"/>
    </row>
    <row r="45" spans="2:53" s="1" customFormat="1" ht="21" customHeight="1">
      <c r="B45" s="87"/>
      <c r="E45" s="89"/>
      <c r="G45" s="87"/>
      <c r="H45" s="342" t="s">
        <v>489</v>
      </c>
      <c r="I45" s="1993" t="s">
        <v>1001</v>
      </c>
      <c r="J45" s="1270"/>
      <c r="K45" s="1270"/>
      <c r="L45" s="1270"/>
      <c r="M45" s="1271"/>
      <c r="N45" s="442"/>
      <c r="O45" s="453" t="s">
        <v>297</v>
      </c>
      <c r="P45" s="2001"/>
      <c r="Q45" s="2002"/>
      <c r="R45" s="1373"/>
      <c r="S45" s="1373"/>
      <c r="T45" s="1373"/>
      <c r="U45" s="1373"/>
      <c r="V45" s="1373"/>
      <c r="W45" s="1758"/>
      <c r="X45" s="1758"/>
      <c r="Y45" s="12" t="s">
        <v>462</v>
      </c>
      <c r="Z45" s="1787" t="s">
        <v>856</v>
      </c>
      <c r="AA45" s="1787"/>
      <c r="AB45" s="1787"/>
      <c r="AD45" s="1991">
        <v>0</v>
      </c>
      <c r="AE45" s="1992"/>
      <c r="AF45" s="89"/>
      <c r="AP45" s="12"/>
      <c r="AQ45" s="12"/>
      <c r="AR45" s="446"/>
      <c r="AS45" s="446"/>
      <c r="BA45" s="447"/>
    </row>
    <row r="46" spans="2:53" s="1" customFormat="1" ht="7.5" customHeight="1">
      <c r="B46" s="87"/>
      <c r="E46" s="89"/>
      <c r="G46" s="85"/>
      <c r="H46" s="8"/>
      <c r="I46" s="443"/>
      <c r="J46" s="443"/>
      <c r="K46" s="443"/>
      <c r="L46" s="443"/>
      <c r="M46" s="443"/>
      <c r="N46" s="443"/>
      <c r="O46" s="443"/>
      <c r="P46" s="443"/>
      <c r="Q46" s="443"/>
      <c r="R46" s="443"/>
      <c r="S46" s="443"/>
      <c r="T46" s="443"/>
      <c r="U46" s="443"/>
      <c r="V46" s="443"/>
      <c r="W46" s="8"/>
      <c r="X46" s="8"/>
      <c r="Y46" s="94"/>
      <c r="Z46" s="8"/>
      <c r="AA46" s="8"/>
      <c r="AB46" s="8"/>
      <c r="AC46" s="8"/>
      <c r="AD46" s="454"/>
      <c r="AE46" s="455"/>
      <c r="AF46" s="463"/>
      <c r="AH46" s="343"/>
      <c r="AI46" s="343"/>
      <c r="AJ46" s="12"/>
      <c r="AK46" s="12"/>
      <c r="AL46" s="446"/>
      <c r="AM46" s="446"/>
    </row>
    <row r="47" spans="2:53" s="1" customFormat="1" ht="21" customHeight="1">
      <c r="B47" s="411"/>
      <c r="C47" s="445"/>
      <c r="D47" s="445"/>
      <c r="E47" s="452"/>
      <c r="G47" s="6" t="s">
        <v>784</v>
      </c>
      <c r="H47" s="7"/>
      <c r="I47" s="438"/>
      <c r="J47" s="438"/>
      <c r="K47" s="438"/>
      <c r="L47" s="438"/>
      <c r="M47" s="438"/>
      <c r="N47" s="438"/>
      <c r="O47" s="438"/>
      <c r="P47" s="438"/>
      <c r="Q47" s="438"/>
      <c r="R47" s="438"/>
      <c r="S47" s="438"/>
      <c r="T47" s="438"/>
      <c r="U47" s="438"/>
      <c r="V47" s="438"/>
      <c r="W47" s="7"/>
      <c r="X47" s="7"/>
      <c r="Y47" s="311"/>
      <c r="Z47" s="311"/>
      <c r="AA47" s="311"/>
      <c r="AB47" s="7"/>
      <c r="AC47" s="7"/>
      <c r="AD47" s="456"/>
      <c r="AE47" s="457"/>
      <c r="AF47" s="89"/>
    </row>
    <row r="48" spans="2:53" s="1" customFormat="1" ht="43.5" customHeight="1">
      <c r="B48" s="411"/>
      <c r="C48" s="445"/>
      <c r="D48" s="445"/>
      <c r="E48" s="452"/>
      <c r="G48" s="87"/>
      <c r="H48" s="342" t="s">
        <v>266</v>
      </c>
      <c r="I48" s="1373" t="s">
        <v>1385</v>
      </c>
      <c r="J48" s="1373"/>
      <c r="K48" s="1373"/>
      <c r="L48" s="1373"/>
      <c r="M48" s="1373"/>
      <c r="N48" s="439"/>
      <c r="O48" s="441" t="s">
        <v>783</v>
      </c>
      <c r="P48" s="2001" t="s">
        <v>462</v>
      </c>
      <c r="Q48" s="2002" t="s">
        <v>490</v>
      </c>
      <c r="R48" s="1373" t="s">
        <v>1000</v>
      </c>
      <c r="S48" s="1373"/>
      <c r="T48" s="1373"/>
      <c r="U48" s="1373"/>
      <c r="V48" s="1373"/>
      <c r="W48" s="1758"/>
      <c r="X48" s="1758"/>
      <c r="Y48" s="12" t="s">
        <v>462</v>
      </c>
      <c r="Z48" s="1787" t="s">
        <v>634</v>
      </c>
      <c r="AA48" s="1787"/>
      <c r="AB48" s="1787"/>
      <c r="AC48" s="2023"/>
      <c r="AD48" s="1991">
        <v>5</v>
      </c>
      <c r="AE48" s="1992"/>
      <c r="AF48" s="89"/>
    </row>
    <row r="49" spans="2:52" s="1" customFormat="1" ht="42" customHeight="1">
      <c r="B49" s="316"/>
      <c r="C49" s="21"/>
      <c r="D49" s="21"/>
      <c r="E49" s="317"/>
      <c r="G49" s="87"/>
      <c r="H49" s="342" t="s">
        <v>461</v>
      </c>
      <c r="I49" s="1373" t="s">
        <v>1386</v>
      </c>
      <c r="J49" s="1373"/>
      <c r="K49" s="1373"/>
      <c r="L49" s="1373"/>
      <c r="M49" s="1373"/>
      <c r="N49" s="442"/>
      <c r="O49" s="453" t="s">
        <v>783</v>
      </c>
      <c r="P49" s="2001"/>
      <c r="Q49" s="2002"/>
      <c r="R49" s="1373"/>
      <c r="S49" s="1373"/>
      <c r="T49" s="1373"/>
      <c r="U49" s="1373"/>
      <c r="V49" s="1373"/>
      <c r="W49" s="1758"/>
      <c r="X49" s="1758"/>
      <c r="Y49" s="12" t="s">
        <v>462</v>
      </c>
      <c r="Z49" s="1787" t="s">
        <v>857</v>
      </c>
      <c r="AA49" s="1787"/>
      <c r="AB49" s="1787"/>
      <c r="AC49" s="2023"/>
      <c r="AD49" s="1991">
        <v>3</v>
      </c>
      <c r="AE49" s="1992"/>
      <c r="AF49" s="89"/>
    </row>
    <row r="50" spans="2:52" s="1" customFormat="1" ht="30" customHeight="1">
      <c r="B50" s="316"/>
      <c r="C50" s="21"/>
      <c r="D50" s="21"/>
      <c r="E50" s="317"/>
      <c r="G50" s="87"/>
      <c r="H50" s="342" t="s">
        <v>481</v>
      </c>
      <c r="I50" s="1993" t="s">
        <v>1387</v>
      </c>
      <c r="J50" s="1270"/>
      <c r="K50" s="1270"/>
      <c r="L50" s="1270"/>
      <c r="M50" s="1271"/>
      <c r="N50" s="439"/>
      <c r="O50" s="441" t="s">
        <v>184</v>
      </c>
      <c r="P50" s="2001"/>
      <c r="Q50" s="2002"/>
      <c r="R50" s="1373"/>
      <c r="S50" s="1373"/>
      <c r="T50" s="1373"/>
      <c r="U50" s="1373"/>
      <c r="V50" s="1373"/>
      <c r="W50" s="1758"/>
      <c r="X50" s="1758"/>
      <c r="Y50" s="12" t="s">
        <v>462</v>
      </c>
      <c r="Z50" s="1787" t="s">
        <v>858</v>
      </c>
      <c r="AA50" s="1787"/>
      <c r="AB50" s="1787"/>
      <c r="AC50" s="2023"/>
      <c r="AD50" s="1991">
        <v>0</v>
      </c>
      <c r="AE50" s="1992"/>
      <c r="AF50" s="89"/>
    </row>
    <row r="51" spans="2:52" s="1" customFormat="1" ht="25.5" customHeight="1">
      <c r="B51" s="316"/>
      <c r="C51" s="21"/>
      <c r="D51" s="21"/>
      <c r="E51" s="317"/>
      <c r="G51" s="87"/>
      <c r="H51" s="342" t="s">
        <v>489</v>
      </c>
      <c r="I51" s="1993" t="s">
        <v>1002</v>
      </c>
      <c r="J51" s="1270"/>
      <c r="K51" s="1270"/>
      <c r="L51" s="1270"/>
      <c r="M51" s="1271"/>
      <c r="N51" s="442"/>
      <c r="O51" s="453" t="s">
        <v>297</v>
      </c>
      <c r="P51" s="2001"/>
      <c r="Q51" s="2002"/>
      <c r="R51" s="1373"/>
      <c r="S51" s="1373"/>
      <c r="T51" s="1373"/>
      <c r="U51" s="1373"/>
      <c r="V51" s="1373"/>
      <c r="W51" s="1758"/>
      <c r="X51" s="1758"/>
      <c r="Y51" s="12"/>
      <c r="Z51" s="2019"/>
      <c r="AA51" s="2019"/>
      <c r="AD51" s="1991"/>
      <c r="AE51" s="1992"/>
      <c r="AF51" s="89"/>
    </row>
    <row r="52" spans="2:52" s="1" customFormat="1" ht="6.75" customHeight="1">
      <c r="B52" s="316"/>
      <c r="C52" s="21"/>
      <c r="D52" s="21"/>
      <c r="E52" s="317"/>
      <c r="G52" s="85"/>
      <c r="H52" s="8"/>
      <c r="I52" s="443"/>
      <c r="J52" s="443"/>
      <c r="K52" s="443"/>
      <c r="L52" s="443"/>
      <c r="M52" s="443"/>
      <c r="N52" s="443"/>
      <c r="O52" s="443"/>
      <c r="P52" s="443"/>
      <c r="Q52" s="443"/>
      <c r="R52" s="443"/>
      <c r="S52" s="443"/>
      <c r="T52" s="443"/>
      <c r="U52" s="443"/>
      <c r="V52" s="443"/>
      <c r="W52" s="8"/>
      <c r="X52" s="8"/>
      <c r="Y52" s="94"/>
      <c r="Z52" s="94"/>
      <c r="AA52" s="94"/>
      <c r="AB52" s="8"/>
      <c r="AC52" s="8"/>
      <c r="AD52" s="454"/>
      <c r="AE52" s="455"/>
      <c r="AF52" s="89"/>
    </row>
    <row r="53" spans="2:52" s="1" customFormat="1" ht="21" customHeight="1">
      <c r="B53" s="316"/>
      <c r="C53" s="21"/>
      <c r="D53" s="21"/>
      <c r="E53" s="317"/>
      <c r="G53" s="6" t="s">
        <v>1003</v>
      </c>
      <c r="H53" s="7"/>
      <c r="I53" s="438"/>
      <c r="J53" s="438"/>
      <c r="K53" s="438"/>
      <c r="L53" s="438"/>
      <c r="M53" s="438"/>
      <c r="N53" s="438"/>
      <c r="O53" s="438"/>
      <c r="P53" s="438"/>
      <c r="Q53" s="438"/>
      <c r="R53" s="438"/>
      <c r="S53" s="438"/>
      <c r="T53" s="438"/>
      <c r="U53" s="438"/>
      <c r="V53" s="438"/>
      <c r="W53" s="7"/>
      <c r="X53" s="7"/>
      <c r="Y53" s="311"/>
      <c r="Z53" s="311"/>
      <c r="AA53" s="311"/>
      <c r="AB53" s="7"/>
      <c r="AC53" s="7"/>
      <c r="AD53" s="456"/>
      <c r="AE53" s="457"/>
      <c r="AF53" s="89"/>
      <c r="AQ53" s="313"/>
      <c r="AR53" s="313"/>
      <c r="AS53" s="313"/>
      <c r="AU53" s="343"/>
      <c r="AV53" s="343"/>
      <c r="AW53" s="12"/>
      <c r="AX53" s="12"/>
      <c r="AY53" s="446"/>
      <c r="AZ53" s="446"/>
    </row>
    <row r="54" spans="2:52" s="1" customFormat="1" ht="30" customHeight="1">
      <c r="B54" s="87"/>
      <c r="E54" s="89"/>
      <c r="G54" s="87"/>
      <c r="H54" s="342" t="s">
        <v>266</v>
      </c>
      <c r="I54" s="1373" t="s">
        <v>859</v>
      </c>
      <c r="J54" s="1373"/>
      <c r="K54" s="1373"/>
      <c r="L54" s="1373"/>
      <c r="M54" s="1373"/>
      <c r="N54" s="440"/>
      <c r="O54" s="441" t="s">
        <v>297</v>
      </c>
      <c r="P54" s="2013" t="s">
        <v>462</v>
      </c>
      <c r="Q54" s="2002" t="s">
        <v>481</v>
      </c>
      <c r="R54" s="2006" t="s">
        <v>1004</v>
      </c>
      <c r="S54" s="2007"/>
      <c r="T54" s="2007"/>
      <c r="U54" s="2007"/>
      <c r="V54" s="2008"/>
      <c r="W54" s="1440"/>
      <c r="X54" s="1442" t="s">
        <v>122</v>
      </c>
      <c r="Y54" s="12" t="s">
        <v>462</v>
      </c>
      <c r="Z54" s="1787" t="s">
        <v>296</v>
      </c>
      <c r="AA54" s="1787"/>
      <c r="AB54" s="1787"/>
      <c r="AC54" s="2023"/>
      <c r="AD54" s="1991">
        <v>5</v>
      </c>
      <c r="AE54" s="1992"/>
      <c r="AF54" s="89"/>
    </row>
    <row r="55" spans="2:52" s="1" customFormat="1" ht="19.5" customHeight="1">
      <c r="B55" s="87"/>
      <c r="E55" s="89"/>
      <c r="G55" s="87"/>
      <c r="H55" s="2005" t="s">
        <v>461</v>
      </c>
      <c r="I55" s="2006" t="s">
        <v>785</v>
      </c>
      <c r="J55" s="2007"/>
      <c r="K55" s="2007"/>
      <c r="L55" s="2007"/>
      <c r="M55" s="2008"/>
      <c r="N55" s="1324"/>
      <c r="O55" s="1354" t="s">
        <v>297</v>
      </c>
      <c r="P55" s="1425"/>
      <c r="Q55" s="2002"/>
      <c r="R55" s="2026"/>
      <c r="S55" s="1787"/>
      <c r="T55" s="1787"/>
      <c r="U55" s="1787"/>
      <c r="V55" s="2027"/>
      <c r="W55" s="2003"/>
      <c r="X55" s="2004"/>
      <c r="Y55" s="12" t="s">
        <v>462</v>
      </c>
      <c r="Z55" s="1787" t="s">
        <v>860</v>
      </c>
      <c r="AA55" s="1787"/>
      <c r="AB55" s="1787"/>
      <c r="AC55" s="2023"/>
      <c r="AD55" s="1991">
        <v>3</v>
      </c>
      <c r="AE55" s="1992"/>
      <c r="AF55" s="89"/>
    </row>
    <row r="56" spans="2:52" s="1" customFormat="1" ht="19.5" customHeight="1">
      <c r="B56" s="87"/>
      <c r="E56" s="89"/>
      <c r="G56" s="87"/>
      <c r="H56" s="2005"/>
      <c r="I56" s="2009"/>
      <c r="J56" s="2010"/>
      <c r="K56" s="2010"/>
      <c r="L56" s="2010"/>
      <c r="M56" s="2011"/>
      <c r="N56" s="1452"/>
      <c r="O56" s="2012"/>
      <c r="P56" s="352"/>
      <c r="Q56" s="2002"/>
      <c r="R56" s="2009"/>
      <c r="S56" s="2010"/>
      <c r="T56" s="2010"/>
      <c r="U56" s="2010"/>
      <c r="V56" s="2011"/>
      <c r="W56" s="1443"/>
      <c r="X56" s="1445"/>
      <c r="Y56" s="12" t="s">
        <v>462</v>
      </c>
      <c r="Z56" s="1787" t="s">
        <v>861</v>
      </c>
      <c r="AA56" s="1787"/>
      <c r="AB56" s="1787"/>
      <c r="AC56" s="2023"/>
      <c r="AD56" s="1991">
        <v>0</v>
      </c>
      <c r="AE56" s="1992"/>
      <c r="AF56" s="89"/>
    </row>
    <row r="57" spans="2:52" s="1" customFormat="1" ht="7.5" customHeight="1">
      <c r="B57" s="87"/>
      <c r="E57" s="89"/>
      <c r="G57" s="85"/>
      <c r="H57" s="392"/>
      <c r="I57" s="391"/>
      <c r="J57" s="391"/>
      <c r="K57" s="391"/>
      <c r="L57" s="391"/>
      <c r="M57" s="391"/>
      <c r="N57" s="443"/>
      <c r="O57" s="459"/>
      <c r="P57" s="443"/>
      <c r="Q57" s="443"/>
      <c r="R57" s="443"/>
      <c r="S57" s="443"/>
      <c r="T57" s="443"/>
      <c r="U57" s="443"/>
      <c r="V57" s="443"/>
      <c r="W57" s="8"/>
      <c r="X57" s="8"/>
      <c r="Y57" s="94"/>
      <c r="Z57" s="458"/>
      <c r="AA57" s="458"/>
      <c r="AB57" s="8"/>
      <c r="AC57" s="8"/>
      <c r="AD57" s="462"/>
      <c r="AE57" s="455"/>
      <c r="AF57" s="89"/>
    </row>
    <row r="58" spans="2:52" s="1" customFormat="1" ht="21" customHeight="1">
      <c r="B58" s="411"/>
      <c r="C58" s="445"/>
      <c r="D58" s="445"/>
      <c r="E58" s="452"/>
      <c r="G58" s="6" t="s">
        <v>786</v>
      </c>
      <c r="H58" s="394"/>
      <c r="I58" s="397"/>
      <c r="J58" s="397"/>
      <c r="K58" s="397"/>
      <c r="L58" s="397"/>
      <c r="M58" s="397"/>
      <c r="N58" s="444"/>
      <c r="O58" s="438"/>
      <c r="P58" s="438"/>
      <c r="Q58" s="438"/>
      <c r="R58" s="438"/>
      <c r="S58" s="438"/>
      <c r="T58" s="438"/>
      <c r="U58" s="438"/>
      <c r="V58" s="438"/>
      <c r="W58" s="7"/>
      <c r="X58" s="7"/>
      <c r="Y58" s="311"/>
      <c r="Z58" s="311"/>
      <c r="AA58" s="311"/>
      <c r="AB58" s="7"/>
      <c r="AC58" s="7"/>
      <c r="AD58" s="456"/>
      <c r="AE58" s="457"/>
      <c r="AF58" s="89"/>
    </row>
    <row r="59" spans="2:52" s="1" customFormat="1" ht="48.75" customHeight="1">
      <c r="B59" s="411"/>
      <c r="C59" s="445"/>
      <c r="D59" s="445"/>
      <c r="E59" s="452"/>
      <c r="G59" s="87"/>
      <c r="H59" s="342" t="s">
        <v>266</v>
      </c>
      <c r="I59" s="2028" t="s">
        <v>1388</v>
      </c>
      <c r="J59" s="2028"/>
      <c r="K59" s="2028"/>
      <c r="L59" s="2028"/>
      <c r="M59" s="2028"/>
      <c r="N59" s="440"/>
      <c r="O59" s="441" t="s">
        <v>184</v>
      </c>
      <c r="P59" s="2013" t="s">
        <v>462</v>
      </c>
      <c r="Q59" s="2002" t="s">
        <v>481</v>
      </c>
      <c r="R59" s="1373" t="s">
        <v>1004</v>
      </c>
      <c r="S59" s="1373"/>
      <c r="T59" s="1373"/>
      <c r="U59" s="1373"/>
      <c r="V59" s="1373"/>
      <c r="W59" s="1440"/>
      <c r="X59" s="1442" t="s">
        <v>122</v>
      </c>
      <c r="Y59" s="12" t="s">
        <v>462</v>
      </c>
      <c r="Z59" s="1787" t="s">
        <v>298</v>
      </c>
      <c r="AA59" s="1787"/>
      <c r="AB59" s="1787"/>
      <c r="AC59" s="2023"/>
      <c r="AD59" s="1991">
        <v>5</v>
      </c>
      <c r="AE59" s="1992"/>
      <c r="AF59" s="89"/>
    </row>
    <row r="60" spans="2:52" s="1" customFormat="1" ht="19.5" customHeight="1">
      <c r="B60" s="411"/>
      <c r="C60" s="445"/>
      <c r="D60" s="445"/>
      <c r="E60" s="452"/>
      <c r="G60" s="87"/>
      <c r="H60" s="2005" t="s">
        <v>461</v>
      </c>
      <c r="I60" s="2028" t="s">
        <v>862</v>
      </c>
      <c r="J60" s="2028"/>
      <c r="K60" s="2028"/>
      <c r="L60" s="2028"/>
      <c r="M60" s="2028"/>
      <c r="N60" s="1324"/>
      <c r="O60" s="1354" t="s">
        <v>184</v>
      </c>
      <c r="P60" s="1425"/>
      <c r="Q60" s="2002"/>
      <c r="R60" s="1373"/>
      <c r="S60" s="1373"/>
      <c r="T60" s="1373"/>
      <c r="U60" s="1373"/>
      <c r="V60" s="1373"/>
      <c r="W60" s="2003"/>
      <c r="X60" s="2004"/>
      <c r="Y60" s="12" t="s">
        <v>462</v>
      </c>
      <c r="Z60" s="1787" t="s">
        <v>846</v>
      </c>
      <c r="AA60" s="1787"/>
      <c r="AB60" s="1787"/>
      <c r="AC60" s="2023"/>
      <c r="AD60" s="1991">
        <v>3</v>
      </c>
      <c r="AE60" s="1992"/>
      <c r="AF60" s="89"/>
    </row>
    <row r="61" spans="2:52" s="1" customFormat="1" ht="19.5" customHeight="1">
      <c r="B61" s="411"/>
      <c r="C61" s="445"/>
      <c r="D61" s="445"/>
      <c r="E61" s="452"/>
      <c r="G61" s="87"/>
      <c r="H61" s="2005"/>
      <c r="I61" s="2028"/>
      <c r="J61" s="2028"/>
      <c r="K61" s="2028"/>
      <c r="L61" s="2028"/>
      <c r="M61" s="2028"/>
      <c r="N61" s="1452"/>
      <c r="O61" s="2012"/>
      <c r="P61" s="352"/>
      <c r="Q61" s="2002"/>
      <c r="R61" s="1373"/>
      <c r="S61" s="1373"/>
      <c r="T61" s="1373"/>
      <c r="U61" s="1373"/>
      <c r="V61" s="1373"/>
      <c r="W61" s="1443"/>
      <c r="X61" s="1445"/>
      <c r="Y61" s="12" t="s">
        <v>462</v>
      </c>
      <c r="Z61" s="1787" t="s">
        <v>847</v>
      </c>
      <c r="AA61" s="1787"/>
      <c r="AB61" s="1787"/>
      <c r="AC61" s="2023"/>
      <c r="AD61" s="1991">
        <v>0</v>
      </c>
      <c r="AE61" s="1992"/>
      <c r="AF61" s="89"/>
    </row>
    <row r="62" spans="2:52" s="1" customFormat="1" ht="7.5" customHeight="1">
      <c r="B62" s="411"/>
      <c r="C62" s="445"/>
      <c r="D62" s="445"/>
      <c r="E62" s="452"/>
      <c r="G62" s="85"/>
      <c r="H62" s="392"/>
      <c r="I62" s="391"/>
      <c r="J62" s="391"/>
      <c r="K62" s="391"/>
      <c r="L62" s="391"/>
      <c r="M62" s="391"/>
      <c r="N62" s="443"/>
      <c r="O62" s="459"/>
      <c r="P62" s="443"/>
      <c r="Q62" s="458"/>
      <c r="R62" s="391"/>
      <c r="S62" s="391"/>
      <c r="T62" s="391"/>
      <c r="U62" s="391"/>
      <c r="V62" s="391"/>
      <c r="W62" s="8"/>
      <c r="X62" s="94"/>
      <c r="Y62" s="8"/>
      <c r="Z62" s="8"/>
      <c r="AA62" s="8"/>
      <c r="AB62" s="8"/>
      <c r="AC62" s="8"/>
      <c r="AD62" s="464"/>
      <c r="AE62" s="455"/>
      <c r="AF62" s="89"/>
    </row>
    <row r="63" spans="2:52" s="1" customFormat="1" ht="21" customHeight="1">
      <c r="B63" s="316"/>
      <c r="C63" s="21"/>
      <c r="D63" s="21"/>
      <c r="E63" s="317"/>
      <c r="G63" s="6" t="s">
        <v>787</v>
      </c>
      <c r="H63" s="7"/>
      <c r="I63" s="438"/>
      <c r="J63" s="438"/>
      <c r="K63" s="438"/>
      <c r="L63" s="438"/>
      <c r="M63" s="438"/>
      <c r="N63" s="438"/>
      <c r="O63" s="438"/>
      <c r="P63" s="438"/>
      <c r="Q63" s="438"/>
      <c r="R63" s="438"/>
      <c r="S63" s="438"/>
      <c r="T63" s="438"/>
      <c r="U63" s="438"/>
      <c r="V63" s="438"/>
      <c r="W63" s="7"/>
      <c r="X63" s="7"/>
      <c r="Y63" s="7"/>
      <c r="Z63" s="7"/>
      <c r="AA63" s="7"/>
      <c r="AB63" s="7"/>
      <c r="AC63" s="7"/>
      <c r="AD63" s="465"/>
      <c r="AE63" s="457"/>
      <c r="AF63" s="89"/>
    </row>
    <row r="64" spans="2:52" s="1" customFormat="1" ht="48.75" customHeight="1">
      <c r="B64" s="316"/>
      <c r="C64" s="21"/>
      <c r="D64" s="21"/>
      <c r="E64" s="317"/>
      <c r="G64" s="87"/>
      <c r="H64" s="342" t="s">
        <v>266</v>
      </c>
      <c r="I64" s="2028" t="s">
        <v>1389</v>
      </c>
      <c r="J64" s="2028"/>
      <c r="K64" s="2028"/>
      <c r="L64" s="2028"/>
      <c r="M64" s="2028"/>
      <c r="N64" s="440"/>
      <c r="O64" s="441" t="s">
        <v>184</v>
      </c>
      <c r="P64" s="2001" t="s">
        <v>462</v>
      </c>
      <c r="Q64" s="2002" t="s">
        <v>481</v>
      </c>
      <c r="R64" s="1373" t="s">
        <v>1004</v>
      </c>
      <c r="S64" s="1373"/>
      <c r="T64" s="1373"/>
      <c r="U64" s="1373"/>
      <c r="V64" s="1373"/>
      <c r="W64" s="1440"/>
      <c r="X64" s="1442" t="s">
        <v>122</v>
      </c>
      <c r="Y64" s="12" t="s">
        <v>462</v>
      </c>
      <c r="Z64" s="1787" t="s">
        <v>298</v>
      </c>
      <c r="AA64" s="1787"/>
      <c r="AB64" s="1787"/>
      <c r="AC64" s="2023"/>
      <c r="AD64" s="1991">
        <v>5</v>
      </c>
      <c r="AE64" s="1992"/>
      <c r="AF64" s="89"/>
    </row>
    <row r="65" spans="2:32" s="1" customFormat="1" ht="19.5" customHeight="1">
      <c r="B65" s="316"/>
      <c r="C65" s="21"/>
      <c r="D65" s="21"/>
      <c r="E65" s="317"/>
      <c r="G65" s="87"/>
      <c r="H65" s="2005" t="s">
        <v>461</v>
      </c>
      <c r="I65" s="2028" t="s">
        <v>862</v>
      </c>
      <c r="J65" s="2028"/>
      <c r="K65" s="2028"/>
      <c r="L65" s="2028"/>
      <c r="M65" s="2028"/>
      <c r="N65" s="1324"/>
      <c r="O65" s="1354" t="s">
        <v>184</v>
      </c>
      <c r="P65" s="2035"/>
      <c r="Q65" s="2002"/>
      <c r="R65" s="1373"/>
      <c r="S65" s="1373"/>
      <c r="T65" s="1373"/>
      <c r="U65" s="1373"/>
      <c r="V65" s="1373"/>
      <c r="W65" s="2003"/>
      <c r="X65" s="2004"/>
      <c r="Y65" s="314" t="s">
        <v>462</v>
      </c>
      <c r="Z65" s="1787" t="s">
        <v>846</v>
      </c>
      <c r="AA65" s="1787"/>
      <c r="AB65" s="1787"/>
      <c r="AC65" s="2023"/>
      <c r="AD65" s="1991">
        <v>3</v>
      </c>
      <c r="AE65" s="1992"/>
      <c r="AF65" s="89"/>
    </row>
    <row r="66" spans="2:32" s="1" customFormat="1" ht="19.5" customHeight="1">
      <c r="B66" s="316"/>
      <c r="C66" s="21"/>
      <c r="D66" s="21"/>
      <c r="E66" s="317"/>
      <c r="G66" s="87"/>
      <c r="H66" s="2005"/>
      <c r="I66" s="2028"/>
      <c r="J66" s="2028"/>
      <c r="K66" s="2028"/>
      <c r="L66" s="2028"/>
      <c r="M66" s="2028"/>
      <c r="N66" s="1452"/>
      <c r="O66" s="2012"/>
      <c r="P66" s="352"/>
      <c r="Q66" s="2002"/>
      <c r="R66" s="1373"/>
      <c r="S66" s="1373"/>
      <c r="T66" s="1373"/>
      <c r="U66" s="1373"/>
      <c r="V66" s="1373"/>
      <c r="W66" s="1443"/>
      <c r="X66" s="1445"/>
      <c r="Y66" s="314" t="s">
        <v>462</v>
      </c>
      <c r="Z66" s="1787" t="s">
        <v>847</v>
      </c>
      <c r="AA66" s="1787"/>
      <c r="AB66" s="1787"/>
      <c r="AC66" s="2023"/>
      <c r="AD66" s="1991">
        <v>0</v>
      </c>
      <c r="AE66" s="1992"/>
      <c r="AF66" s="89"/>
    </row>
    <row r="67" spans="2:32" s="1" customFormat="1" ht="7.5" customHeight="1" thickBot="1">
      <c r="B67" s="316"/>
      <c r="C67" s="21"/>
      <c r="D67" s="21"/>
      <c r="E67" s="317"/>
      <c r="G67" s="85"/>
      <c r="H67" s="392"/>
      <c r="I67" s="391"/>
      <c r="J67" s="391"/>
      <c r="K67" s="391"/>
      <c r="L67" s="391"/>
      <c r="M67" s="391"/>
      <c r="N67" s="8"/>
      <c r="O67" s="94"/>
      <c r="P67" s="8"/>
      <c r="Q67" s="392"/>
      <c r="R67" s="391"/>
      <c r="S67" s="391"/>
      <c r="T67" s="391"/>
      <c r="U67" s="391"/>
      <c r="V67" s="391"/>
      <c r="W67" s="94"/>
      <c r="X67" s="94"/>
      <c r="Y67" s="94"/>
      <c r="Z67" s="458"/>
      <c r="AA67" s="458"/>
      <c r="AB67" s="8"/>
      <c r="AC67" s="8"/>
      <c r="AD67" s="466"/>
      <c r="AE67" s="467"/>
      <c r="AF67" s="89"/>
    </row>
    <row r="68" spans="2:32" s="1" customFormat="1" ht="24.75" customHeight="1" thickBot="1">
      <c r="B68" s="316"/>
      <c r="C68" s="21"/>
      <c r="D68" s="21"/>
      <c r="E68" s="317"/>
      <c r="H68" s="313"/>
      <c r="I68" s="343"/>
      <c r="J68" s="343"/>
      <c r="K68" s="343"/>
      <c r="L68" s="343"/>
      <c r="M68" s="343"/>
      <c r="O68" s="12"/>
      <c r="Q68" s="313"/>
      <c r="R68" s="343"/>
      <c r="S68" s="343"/>
      <c r="T68" s="343"/>
      <c r="U68" s="343"/>
      <c r="V68" s="343"/>
      <c r="W68" s="12"/>
      <c r="X68" s="12"/>
      <c r="Y68" s="12"/>
      <c r="Z68" s="461"/>
      <c r="AA68" s="461"/>
      <c r="AB68" s="94"/>
      <c r="AC68" s="94"/>
      <c r="AD68" s="2029" t="s">
        <v>482</v>
      </c>
      <c r="AE68" s="2029"/>
      <c r="AF68" s="89"/>
    </row>
    <row r="69" spans="2:32" s="1" customFormat="1" ht="15" customHeight="1">
      <c r="B69" s="87"/>
      <c r="E69" s="89"/>
      <c r="I69" s="1758" t="s">
        <v>1005</v>
      </c>
      <c r="J69" s="1758"/>
      <c r="K69" s="1758"/>
      <c r="L69" s="1758"/>
      <c r="M69" s="1758"/>
      <c r="N69" s="1758"/>
      <c r="O69" s="1758"/>
      <c r="P69" s="1758"/>
      <c r="Q69" s="1758"/>
      <c r="R69" s="1758"/>
      <c r="S69" s="1758"/>
      <c r="T69" s="1758"/>
      <c r="U69" s="1758"/>
      <c r="V69" s="1758"/>
      <c r="W69" s="1758"/>
      <c r="X69" s="1758"/>
      <c r="Y69" s="1758"/>
      <c r="Z69" s="1758"/>
      <c r="AA69" s="1758"/>
      <c r="AB69" s="1758" t="s">
        <v>788</v>
      </c>
      <c r="AC69" s="1272"/>
      <c r="AD69" s="2030"/>
      <c r="AE69" s="2031"/>
      <c r="AF69" s="89"/>
    </row>
    <row r="70" spans="2:32" s="1" customFormat="1" ht="15" customHeight="1" thickBot="1">
      <c r="B70" s="87"/>
      <c r="E70" s="89"/>
      <c r="H70" s="313"/>
      <c r="I70" s="1758"/>
      <c r="J70" s="1758"/>
      <c r="K70" s="1758"/>
      <c r="L70" s="1758"/>
      <c r="M70" s="1758"/>
      <c r="N70" s="1758"/>
      <c r="O70" s="1758"/>
      <c r="P70" s="1758"/>
      <c r="Q70" s="1758"/>
      <c r="R70" s="1758"/>
      <c r="S70" s="1758"/>
      <c r="T70" s="1758"/>
      <c r="U70" s="1758"/>
      <c r="V70" s="1758"/>
      <c r="W70" s="1758"/>
      <c r="X70" s="1758"/>
      <c r="Y70" s="1758"/>
      <c r="Z70" s="1758"/>
      <c r="AA70" s="1758"/>
      <c r="AB70" s="1758"/>
      <c r="AC70" s="1272"/>
      <c r="AD70" s="2032"/>
      <c r="AE70" s="2033"/>
      <c r="AF70" s="89"/>
    </row>
    <row r="71" spans="2:32" s="1" customFormat="1" ht="7.5" customHeight="1">
      <c r="B71" s="85"/>
      <c r="C71" s="8"/>
      <c r="D71" s="8"/>
      <c r="E71" s="86"/>
      <c r="F71" s="8"/>
      <c r="G71" s="8"/>
      <c r="H71" s="392"/>
      <c r="I71" s="392"/>
      <c r="J71" s="392"/>
      <c r="K71" s="8"/>
      <c r="L71" s="391"/>
      <c r="M71" s="391"/>
      <c r="N71" s="94"/>
      <c r="O71" s="94"/>
      <c r="P71" s="94"/>
      <c r="Q71" s="94"/>
      <c r="R71" s="94"/>
      <c r="S71" s="94"/>
      <c r="T71" s="94"/>
      <c r="U71" s="94"/>
      <c r="V71" s="94"/>
      <c r="W71" s="94"/>
      <c r="X71" s="94"/>
      <c r="Y71" s="94"/>
      <c r="Z71" s="94"/>
      <c r="AA71" s="94"/>
      <c r="AB71" s="94"/>
      <c r="AC71" s="94"/>
      <c r="AD71" s="468"/>
      <c r="AE71" s="94"/>
      <c r="AF71" s="86"/>
    </row>
    <row r="72" spans="2:32" s="1" customFormat="1" ht="5.25" customHeight="1"/>
    <row r="73" spans="2:32" s="1" customFormat="1" ht="22.5" customHeight="1">
      <c r="B73" s="6" t="s">
        <v>789</v>
      </c>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4"/>
    </row>
    <row r="74" spans="2:32" s="1" customFormat="1" ht="7.5" customHeight="1">
      <c r="B74" s="87"/>
      <c r="C74" s="6"/>
      <c r="D74" s="7"/>
      <c r="E74" s="7"/>
      <c r="F74" s="4"/>
      <c r="G74" s="7"/>
      <c r="H74" s="7"/>
      <c r="I74" s="7"/>
      <c r="J74" s="7"/>
      <c r="K74" s="7"/>
      <c r="L74" s="7"/>
      <c r="M74" s="7"/>
      <c r="N74" s="7"/>
      <c r="O74" s="7"/>
      <c r="P74" s="7"/>
      <c r="Q74" s="7"/>
      <c r="R74" s="7"/>
      <c r="S74" s="7"/>
      <c r="T74" s="7"/>
      <c r="U74" s="7"/>
      <c r="V74" s="7"/>
      <c r="W74" s="7"/>
      <c r="X74" s="7"/>
      <c r="Y74" s="7"/>
      <c r="Z74" s="7"/>
      <c r="AA74" s="7"/>
      <c r="AB74" s="7"/>
      <c r="AC74" s="6"/>
      <c r="AD74" s="4"/>
      <c r="AF74" s="89"/>
    </row>
    <row r="75" spans="2:32" s="1" customFormat="1" ht="27" customHeight="1">
      <c r="B75" s="87"/>
      <c r="C75" s="1994" t="s">
        <v>790</v>
      </c>
      <c r="D75" s="1340"/>
      <c r="E75" s="1340"/>
      <c r="F75" s="1341"/>
      <c r="G75" s="445"/>
      <c r="H75" s="445"/>
      <c r="J75" s="342" t="s">
        <v>266</v>
      </c>
      <c r="K75" s="2034" t="s">
        <v>863</v>
      </c>
      <c r="L75" s="2034"/>
      <c r="M75" s="2034"/>
      <c r="N75" s="2034"/>
      <c r="O75" s="2034"/>
      <c r="P75" s="2034"/>
      <c r="Q75" s="2034"/>
      <c r="R75" s="2034"/>
      <c r="S75" s="2034"/>
      <c r="T75" s="2034"/>
      <c r="U75" s="2034"/>
      <c r="V75" s="2034"/>
      <c r="W75" s="2034"/>
      <c r="X75" s="2034"/>
      <c r="Y75" s="2034"/>
      <c r="Z75" s="2034"/>
      <c r="AA75" s="2034"/>
      <c r="AB75" s="469"/>
      <c r="AC75" s="2003" t="s">
        <v>278</v>
      </c>
      <c r="AD75" s="2004"/>
      <c r="AF75" s="89"/>
    </row>
    <row r="76" spans="2:32" s="1" customFormat="1" ht="27" customHeight="1">
      <c r="B76" s="87"/>
      <c r="C76" s="316"/>
      <c r="D76" s="21"/>
      <c r="E76" s="21"/>
      <c r="F76" s="317"/>
      <c r="G76" s="445"/>
      <c r="H76" s="445"/>
      <c r="J76" s="342" t="s">
        <v>461</v>
      </c>
      <c r="K76" s="2034" t="s">
        <v>1390</v>
      </c>
      <c r="L76" s="2034"/>
      <c r="M76" s="2034"/>
      <c r="N76" s="2034"/>
      <c r="O76" s="2034"/>
      <c r="P76" s="2034"/>
      <c r="Q76" s="2034"/>
      <c r="R76" s="2034"/>
      <c r="S76" s="2034"/>
      <c r="T76" s="2034"/>
      <c r="U76" s="2034"/>
      <c r="V76" s="2034"/>
      <c r="W76" s="2034"/>
      <c r="X76" s="2034"/>
      <c r="Y76" s="2034"/>
      <c r="Z76" s="2034"/>
      <c r="AA76" s="2034"/>
      <c r="AB76" s="401"/>
      <c r="AC76" s="2003" t="s">
        <v>278</v>
      </c>
      <c r="AD76" s="2004"/>
      <c r="AE76" s="2"/>
      <c r="AF76" s="315"/>
    </row>
    <row r="77" spans="2:32" s="1" customFormat="1" ht="27" customHeight="1">
      <c r="B77" s="87"/>
      <c r="C77" s="316"/>
      <c r="D77" s="21"/>
      <c r="E77" s="21"/>
      <c r="F77" s="317"/>
      <c r="G77" s="445"/>
      <c r="H77" s="445"/>
      <c r="J77" s="342" t="s">
        <v>481</v>
      </c>
      <c r="K77" s="2034" t="s">
        <v>1368</v>
      </c>
      <c r="L77" s="2034"/>
      <c r="M77" s="2034"/>
      <c r="N77" s="2034"/>
      <c r="O77" s="2034"/>
      <c r="P77" s="2034"/>
      <c r="Q77" s="2034"/>
      <c r="R77" s="2034"/>
      <c r="S77" s="2034"/>
      <c r="T77" s="2034"/>
      <c r="U77" s="2034"/>
      <c r="V77" s="2034"/>
      <c r="W77" s="2034"/>
      <c r="X77" s="2034"/>
      <c r="Y77" s="2034"/>
      <c r="Z77" s="2034"/>
      <c r="AA77" s="2034"/>
      <c r="AB77" s="401"/>
      <c r="AC77" s="2003" t="s">
        <v>278</v>
      </c>
      <c r="AD77" s="2004"/>
      <c r="AE77" s="2"/>
      <c r="AF77" s="315"/>
    </row>
    <row r="78" spans="2:32" s="1" customFormat="1" ht="27" customHeight="1">
      <c r="B78" s="87"/>
      <c r="C78" s="316"/>
      <c r="D78" s="21"/>
      <c r="E78" s="21"/>
      <c r="F78" s="317"/>
      <c r="G78" s="445"/>
      <c r="H78" s="445"/>
      <c r="J78" s="342" t="s">
        <v>489</v>
      </c>
      <c r="K78" s="2034" t="s">
        <v>1371</v>
      </c>
      <c r="L78" s="2034"/>
      <c r="M78" s="2034"/>
      <c r="N78" s="2034"/>
      <c r="O78" s="2034"/>
      <c r="P78" s="2034"/>
      <c r="Q78" s="2034"/>
      <c r="R78" s="2034"/>
      <c r="S78" s="2034"/>
      <c r="T78" s="2034"/>
      <c r="U78" s="2034"/>
      <c r="V78" s="2034"/>
      <c r="W78" s="2034"/>
      <c r="X78" s="2034"/>
      <c r="Y78" s="2034"/>
      <c r="Z78" s="2034"/>
      <c r="AA78" s="2034"/>
      <c r="AB78" s="401"/>
      <c r="AC78" s="2003" t="s">
        <v>278</v>
      </c>
      <c r="AD78" s="2004"/>
      <c r="AE78" s="2"/>
      <c r="AF78" s="315"/>
    </row>
    <row r="79" spans="2:32" s="1" customFormat="1" ht="11.25" customHeight="1">
      <c r="B79" s="87"/>
      <c r="C79" s="85"/>
      <c r="D79" s="8"/>
      <c r="E79" s="8"/>
      <c r="F79" s="86"/>
      <c r="G79" s="8"/>
      <c r="H79" s="8"/>
      <c r="I79" s="8"/>
      <c r="J79" s="8"/>
      <c r="K79" s="8"/>
      <c r="L79" s="8"/>
      <c r="M79" s="8"/>
      <c r="N79" s="8"/>
      <c r="O79" s="8"/>
      <c r="P79" s="8"/>
      <c r="Q79" s="8"/>
      <c r="R79" s="8"/>
      <c r="S79" s="8"/>
      <c r="T79" s="8"/>
      <c r="U79" s="8"/>
      <c r="V79" s="8"/>
      <c r="W79" s="8"/>
      <c r="X79" s="8"/>
      <c r="Y79" s="8"/>
      <c r="Z79" s="8"/>
      <c r="AA79" s="8"/>
      <c r="AB79" s="8"/>
      <c r="AC79" s="85"/>
      <c r="AD79" s="86"/>
      <c r="AF79" s="89"/>
    </row>
    <row r="80" spans="2:32" s="1" customFormat="1" ht="7.5" customHeight="1">
      <c r="B80" s="87"/>
      <c r="C80" s="6"/>
      <c r="D80" s="7"/>
      <c r="E80" s="7"/>
      <c r="F80" s="4"/>
      <c r="G80" s="7"/>
      <c r="H80" s="7"/>
      <c r="I80" s="7"/>
      <c r="J80" s="7"/>
      <c r="K80" s="7"/>
      <c r="L80" s="7"/>
      <c r="M80" s="7"/>
      <c r="N80" s="7"/>
      <c r="O80" s="7"/>
      <c r="P80" s="7"/>
      <c r="Q80" s="7"/>
      <c r="R80" s="7"/>
      <c r="S80" s="7"/>
      <c r="T80" s="7"/>
      <c r="U80" s="7"/>
      <c r="V80" s="7"/>
      <c r="W80" s="7"/>
      <c r="X80" s="7"/>
      <c r="Y80" s="7"/>
      <c r="Z80" s="7"/>
      <c r="AA80" s="7"/>
      <c r="AB80" s="7"/>
      <c r="AC80" s="6"/>
      <c r="AD80" s="4"/>
      <c r="AF80" s="89"/>
    </row>
    <row r="81" spans="2:32" s="1" customFormat="1" ht="24.75" customHeight="1">
      <c r="B81" s="87"/>
      <c r="C81" s="1994" t="s">
        <v>791</v>
      </c>
      <c r="D81" s="1340"/>
      <c r="E81" s="1340"/>
      <c r="F81" s="1341"/>
      <c r="G81" s="445"/>
      <c r="H81" s="445"/>
      <c r="J81" s="342" t="s">
        <v>266</v>
      </c>
      <c r="K81" s="2034" t="s">
        <v>864</v>
      </c>
      <c r="L81" s="2034"/>
      <c r="M81" s="2034"/>
      <c r="N81" s="2034"/>
      <c r="O81" s="2034"/>
      <c r="P81" s="2034"/>
      <c r="Q81" s="2034"/>
      <c r="R81" s="2034"/>
      <c r="S81" s="2034"/>
      <c r="T81" s="2034"/>
      <c r="U81" s="2034"/>
      <c r="V81" s="2034"/>
      <c r="W81" s="2034"/>
      <c r="X81" s="2034"/>
      <c r="Y81" s="2034"/>
      <c r="Z81" s="2034"/>
      <c r="AA81" s="2034"/>
      <c r="AB81" s="469"/>
      <c r="AC81" s="2003" t="s">
        <v>278</v>
      </c>
      <c r="AD81" s="2004"/>
      <c r="AF81" s="89"/>
    </row>
    <row r="82" spans="2:32" s="1" customFormat="1" ht="24.75" customHeight="1">
      <c r="B82" s="87"/>
      <c r="C82" s="411"/>
      <c r="D82" s="445"/>
      <c r="E82" s="445"/>
      <c r="F82" s="452"/>
      <c r="G82" s="445"/>
      <c r="H82" s="445"/>
      <c r="J82" s="342" t="s">
        <v>461</v>
      </c>
      <c r="K82" s="2034" t="s">
        <v>1390</v>
      </c>
      <c r="L82" s="2034"/>
      <c r="M82" s="2034"/>
      <c r="N82" s="2034"/>
      <c r="O82" s="2034"/>
      <c r="P82" s="2034"/>
      <c r="Q82" s="2034"/>
      <c r="R82" s="2034"/>
      <c r="S82" s="2034"/>
      <c r="T82" s="2034"/>
      <c r="U82" s="2034"/>
      <c r="V82" s="2034"/>
      <c r="W82" s="2034"/>
      <c r="X82" s="2034"/>
      <c r="Y82" s="2034"/>
      <c r="Z82" s="2034"/>
      <c r="AA82" s="2034"/>
      <c r="AB82" s="401"/>
      <c r="AC82" s="2003" t="s">
        <v>278</v>
      </c>
      <c r="AD82" s="2004"/>
      <c r="AE82" s="2"/>
      <c r="AF82" s="89"/>
    </row>
    <row r="83" spans="2:32" s="1" customFormat="1" ht="24.75" customHeight="1">
      <c r="B83" s="87"/>
      <c r="C83" s="411"/>
      <c r="D83" s="445"/>
      <c r="E83" s="445"/>
      <c r="F83" s="452"/>
      <c r="G83" s="445"/>
      <c r="H83" s="445"/>
      <c r="J83" s="342" t="s">
        <v>481</v>
      </c>
      <c r="K83" s="2034" t="s">
        <v>1368</v>
      </c>
      <c r="L83" s="2034"/>
      <c r="M83" s="2034"/>
      <c r="N83" s="2034"/>
      <c r="O83" s="2034"/>
      <c r="P83" s="2034"/>
      <c r="Q83" s="2034"/>
      <c r="R83" s="2034"/>
      <c r="S83" s="2034"/>
      <c r="T83" s="2034"/>
      <c r="U83" s="2034"/>
      <c r="V83" s="2034"/>
      <c r="W83" s="2034"/>
      <c r="X83" s="2034"/>
      <c r="Y83" s="2034"/>
      <c r="Z83" s="2034"/>
      <c r="AA83" s="2034"/>
      <c r="AB83" s="401"/>
      <c r="AC83" s="2003" t="s">
        <v>278</v>
      </c>
      <c r="AD83" s="2004"/>
      <c r="AE83" s="2"/>
      <c r="AF83" s="89"/>
    </row>
    <row r="84" spans="2:32" s="1" customFormat="1" ht="27" customHeight="1">
      <c r="B84" s="87"/>
      <c r="C84" s="316"/>
      <c r="D84" s="21"/>
      <c r="E84" s="21"/>
      <c r="F84" s="317"/>
      <c r="G84" s="445"/>
      <c r="H84" s="445"/>
      <c r="J84" s="342" t="s">
        <v>489</v>
      </c>
      <c r="K84" s="2034" t="s">
        <v>1371</v>
      </c>
      <c r="L84" s="2034"/>
      <c r="M84" s="2034"/>
      <c r="N84" s="2034"/>
      <c r="O84" s="2034"/>
      <c r="P84" s="2034"/>
      <c r="Q84" s="2034"/>
      <c r="R84" s="2034"/>
      <c r="S84" s="2034"/>
      <c r="T84" s="2034"/>
      <c r="U84" s="2034"/>
      <c r="V84" s="2034"/>
      <c r="W84" s="2034"/>
      <c r="X84" s="2034"/>
      <c r="Y84" s="2034"/>
      <c r="Z84" s="2034"/>
      <c r="AA84" s="2034"/>
      <c r="AB84" s="401"/>
      <c r="AC84" s="2003" t="s">
        <v>278</v>
      </c>
      <c r="AD84" s="2004"/>
      <c r="AE84" s="2"/>
      <c r="AF84" s="315"/>
    </row>
    <row r="85" spans="2:32" s="1" customFormat="1" ht="24.75" customHeight="1">
      <c r="B85" s="87"/>
      <c r="C85" s="411"/>
      <c r="D85" s="445"/>
      <c r="E85" s="445"/>
      <c r="F85" s="452"/>
      <c r="G85" s="445"/>
      <c r="H85" s="445"/>
      <c r="J85" s="342" t="s">
        <v>490</v>
      </c>
      <c r="K85" s="2034" t="s">
        <v>1369</v>
      </c>
      <c r="L85" s="2034"/>
      <c r="M85" s="2034"/>
      <c r="N85" s="2034"/>
      <c r="O85" s="2034"/>
      <c r="P85" s="2034"/>
      <c r="Q85" s="2034"/>
      <c r="R85" s="2034"/>
      <c r="S85" s="2034"/>
      <c r="T85" s="2034"/>
      <c r="U85" s="2034"/>
      <c r="V85" s="2034"/>
      <c r="W85" s="2034"/>
      <c r="X85" s="2034"/>
      <c r="Y85" s="2034"/>
      <c r="Z85" s="2034"/>
      <c r="AA85" s="2034"/>
      <c r="AB85" s="401"/>
      <c r="AC85" s="2003" t="s">
        <v>278</v>
      </c>
      <c r="AD85" s="2004"/>
      <c r="AE85" s="2"/>
      <c r="AF85" s="89"/>
    </row>
    <row r="86" spans="2:32" s="1" customFormat="1" ht="24.75" customHeight="1">
      <c r="B86" s="87"/>
      <c r="C86" s="411"/>
      <c r="D86" s="445"/>
      <c r="E86" s="445"/>
      <c r="F86" s="452"/>
      <c r="G86" s="445"/>
      <c r="H86" s="445"/>
      <c r="J86" s="342" t="s">
        <v>736</v>
      </c>
      <c r="K86" s="2034" t="s">
        <v>1391</v>
      </c>
      <c r="L86" s="2034"/>
      <c r="M86" s="2034"/>
      <c r="N86" s="2034"/>
      <c r="O86" s="2034"/>
      <c r="P86" s="2034"/>
      <c r="Q86" s="2034"/>
      <c r="R86" s="2034"/>
      <c r="S86" s="2034"/>
      <c r="T86" s="2034"/>
      <c r="U86" s="2034"/>
      <c r="V86" s="2034"/>
      <c r="W86" s="2034"/>
      <c r="X86" s="2034"/>
      <c r="Y86" s="2034"/>
      <c r="Z86" s="2034"/>
      <c r="AA86" s="2034"/>
      <c r="AB86" s="401"/>
      <c r="AC86" s="2003" t="s">
        <v>278</v>
      </c>
      <c r="AD86" s="2004"/>
      <c r="AE86" s="2"/>
      <c r="AF86" s="89"/>
    </row>
    <row r="87" spans="2:32" s="1" customFormat="1" ht="7.5" customHeight="1">
      <c r="B87" s="87"/>
      <c r="C87" s="85"/>
      <c r="D87" s="8"/>
      <c r="E87" s="8"/>
      <c r="F87" s="86"/>
      <c r="G87" s="8"/>
      <c r="H87" s="8"/>
      <c r="I87" s="8"/>
      <c r="J87" s="8"/>
      <c r="K87" s="8"/>
      <c r="L87" s="8"/>
      <c r="M87" s="8"/>
      <c r="N87" s="8"/>
      <c r="O87" s="8"/>
      <c r="P87" s="8"/>
      <c r="Q87" s="8"/>
      <c r="R87" s="8"/>
      <c r="S87" s="8"/>
      <c r="T87" s="8"/>
      <c r="U87" s="8"/>
      <c r="V87" s="8"/>
      <c r="W87" s="8"/>
      <c r="X87" s="8"/>
      <c r="Y87" s="8"/>
      <c r="Z87" s="8"/>
      <c r="AA87" s="8"/>
      <c r="AB87" s="8"/>
      <c r="AC87" s="85"/>
      <c r="AD87" s="86"/>
      <c r="AF87" s="89"/>
    </row>
    <row r="88" spans="2:32" s="1" customFormat="1" ht="15" customHeight="1">
      <c r="B88" s="87"/>
      <c r="H88" s="313"/>
      <c r="I88" s="313"/>
      <c r="J88" s="313"/>
      <c r="L88" s="343"/>
      <c r="M88" s="343"/>
      <c r="N88" s="12"/>
      <c r="O88" s="12"/>
      <c r="P88" s="12"/>
      <c r="Q88" s="12"/>
      <c r="R88" s="12"/>
      <c r="S88" s="12"/>
      <c r="T88" s="12"/>
      <c r="U88" s="12"/>
      <c r="V88" s="12"/>
      <c r="W88" s="12"/>
      <c r="X88" s="12"/>
      <c r="Y88" s="12"/>
      <c r="Z88" s="12"/>
      <c r="AA88" s="12"/>
      <c r="AB88" s="12"/>
      <c r="AC88" s="12"/>
      <c r="AD88" s="446"/>
      <c r="AE88" s="12"/>
      <c r="AF88" s="89"/>
    </row>
    <row r="89" spans="2:32" s="1" customFormat="1" ht="22.5" customHeight="1">
      <c r="B89" s="87" t="s">
        <v>792</v>
      </c>
      <c r="AF89" s="89"/>
    </row>
    <row r="90" spans="2:32" s="1" customFormat="1" ht="7.5" customHeight="1">
      <c r="B90" s="87"/>
      <c r="C90" s="6"/>
      <c r="D90" s="7"/>
      <c r="E90" s="7"/>
      <c r="F90" s="4"/>
      <c r="G90" s="7"/>
      <c r="H90" s="7"/>
      <c r="I90" s="7"/>
      <c r="J90" s="7"/>
      <c r="K90" s="7"/>
      <c r="L90" s="7"/>
      <c r="M90" s="7"/>
      <c r="N90" s="7"/>
      <c r="O90" s="7"/>
      <c r="P90" s="7"/>
      <c r="Q90" s="7"/>
      <c r="R90" s="7"/>
      <c r="S90" s="7"/>
      <c r="T90" s="7"/>
      <c r="U90" s="7"/>
      <c r="V90" s="7"/>
      <c r="W90" s="7"/>
      <c r="X90" s="7"/>
      <c r="Y90" s="7"/>
      <c r="Z90" s="7"/>
      <c r="AA90" s="7"/>
      <c r="AB90" s="7"/>
      <c r="AC90" s="6"/>
      <c r="AD90" s="4"/>
      <c r="AF90" s="89"/>
    </row>
    <row r="91" spans="2:32" s="1" customFormat="1" ht="27" customHeight="1">
      <c r="B91" s="87"/>
      <c r="C91" s="1994" t="s">
        <v>793</v>
      </c>
      <c r="D91" s="1340"/>
      <c r="E91" s="1340"/>
      <c r="F91" s="1341"/>
      <c r="J91" s="342" t="s">
        <v>266</v>
      </c>
      <c r="K91" s="2034" t="s">
        <v>866</v>
      </c>
      <c r="L91" s="2034"/>
      <c r="M91" s="2034"/>
      <c r="N91" s="2034"/>
      <c r="O91" s="2034"/>
      <c r="P91" s="2034"/>
      <c r="Q91" s="2034"/>
      <c r="R91" s="2034"/>
      <c r="S91" s="2034"/>
      <c r="T91" s="2034"/>
      <c r="U91" s="2034"/>
      <c r="V91" s="2034"/>
      <c r="W91" s="2034"/>
      <c r="X91" s="2034"/>
      <c r="Y91" s="2034"/>
      <c r="Z91" s="2034"/>
      <c r="AA91" s="2034"/>
      <c r="AC91" s="2003" t="s">
        <v>278</v>
      </c>
      <c r="AD91" s="2004"/>
      <c r="AF91" s="89"/>
    </row>
    <row r="92" spans="2:32" s="1" customFormat="1" ht="27" customHeight="1">
      <c r="B92" s="87"/>
      <c r="C92" s="1994"/>
      <c r="D92" s="1340"/>
      <c r="E92" s="1340"/>
      <c r="F92" s="1341"/>
      <c r="G92" s="445"/>
      <c r="H92" s="445"/>
      <c r="J92" s="342" t="s">
        <v>461</v>
      </c>
      <c r="K92" s="2034" t="s">
        <v>867</v>
      </c>
      <c r="L92" s="2034"/>
      <c r="M92" s="2034"/>
      <c r="N92" s="2034"/>
      <c r="O92" s="2034"/>
      <c r="P92" s="2034"/>
      <c r="Q92" s="2034"/>
      <c r="R92" s="2034"/>
      <c r="S92" s="2034"/>
      <c r="T92" s="2034"/>
      <c r="U92" s="2034"/>
      <c r="V92" s="2034"/>
      <c r="W92" s="2034"/>
      <c r="X92" s="2034"/>
      <c r="Y92" s="2034"/>
      <c r="Z92" s="2034"/>
      <c r="AA92" s="2034"/>
      <c r="AB92" s="469"/>
      <c r="AC92" s="2003" t="s">
        <v>278</v>
      </c>
      <c r="AD92" s="2004"/>
      <c r="AF92" s="89"/>
    </row>
    <row r="93" spans="2:32" s="1" customFormat="1" ht="27" customHeight="1">
      <c r="B93" s="87"/>
      <c r="C93" s="316"/>
      <c r="D93" s="21"/>
      <c r="E93" s="21"/>
      <c r="F93" s="317"/>
      <c r="G93" s="445"/>
      <c r="H93" s="445"/>
      <c r="J93" s="342" t="s">
        <v>481</v>
      </c>
      <c r="K93" s="2034" t="s">
        <v>1369</v>
      </c>
      <c r="L93" s="2034"/>
      <c r="M93" s="2034"/>
      <c r="N93" s="2034"/>
      <c r="O93" s="2034"/>
      <c r="P93" s="2034"/>
      <c r="Q93" s="2034"/>
      <c r="R93" s="2034"/>
      <c r="S93" s="2034"/>
      <c r="T93" s="2034"/>
      <c r="U93" s="2034"/>
      <c r="V93" s="2034"/>
      <c r="W93" s="2034"/>
      <c r="X93" s="2034"/>
      <c r="Y93" s="2034"/>
      <c r="Z93" s="2034"/>
      <c r="AA93" s="2034"/>
      <c r="AB93" s="401"/>
      <c r="AC93" s="2003" t="s">
        <v>278</v>
      </c>
      <c r="AD93" s="2004"/>
      <c r="AE93" s="2"/>
      <c r="AF93" s="315"/>
    </row>
    <row r="94" spans="2:32" s="1" customFormat="1" ht="11.25" customHeight="1">
      <c r="B94" s="87"/>
      <c r="C94" s="85"/>
      <c r="D94" s="8"/>
      <c r="E94" s="8"/>
      <c r="F94" s="86"/>
      <c r="G94" s="8"/>
      <c r="H94" s="8"/>
      <c r="I94" s="8"/>
      <c r="J94" s="8"/>
      <c r="K94" s="8"/>
      <c r="L94" s="8"/>
      <c r="M94" s="8"/>
      <c r="N94" s="8"/>
      <c r="O94" s="8"/>
      <c r="P94" s="8"/>
      <c r="Q94" s="8"/>
      <c r="R94" s="8"/>
      <c r="S94" s="8"/>
      <c r="T94" s="8"/>
      <c r="U94" s="8"/>
      <c r="V94" s="8"/>
      <c r="W94" s="8"/>
      <c r="X94" s="8"/>
      <c r="Y94" s="8"/>
      <c r="Z94" s="8"/>
      <c r="AA94" s="8"/>
      <c r="AB94" s="8"/>
      <c r="AC94" s="85"/>
      <c r="AD94" s="86"/>
      <c r="AF94" s="89"/>
    </row>
    <row r="95" spans="2:32" s="1" customFormat="1" ht="7.5" customHeight="1">
      <c r="B95" s="87"/>
      <c r="C95" s="6"/>
      <c r="D95" s="7"/>
      <c r="E95" s="7"/>
      <c r="F95" s="4"/>
      <c r="G95" s="7"/>
      <c r="H95" s="7"/>
      <c r="I95" s="7"/>
      <c r="J95" s="7"/>
      <c r="K95" s="7"/>
      <c r="L95" s="7"/>
      <c r="M95" s="7"/>
      <c r="N95" s="7"/>
      <c r="O95" s="7"/>
      <c r="P95" s="7"/>
      <c r="Q95" s="7"/>
      <c r="R95" s="7"/>
      <c r="S95" s="7"/>
      <c r="T95" s="7"/>
      <c r="U95" s="7"/>
      <c r="V95" s="7"/>
      <c r="W95" s="7"/>
      <c r="X95" s="7"/>
      <c r="Y95" s="7"/>
      <c r="Z95" s="7"/>
      <c r="AA95" s="7"/>
      <c r="AB95" s="7"/>
      <c r="AC95" s="6"/>
      <c r="AD95" s="4"/>
      <c r="AF95" s="89"/>
    </row>
    <row r="96" spans="2:32" s="1" customFormat="1" ht="27" customHeight="1">
      <c r="B96" s="87"/>
      <c r="C96" s="1994" t="s">
        <v>794</v>
      </c>
      <c r="D96" s="1340"/>
      <c r="E96" s="1340"/>
      <c r="F96" s="1341"/>
      <c r="J96" s="342" t="s">
        <v>266</v>
      </c>
      <c r="K96" s="2034" t="s">
        <v>868</v>
      </c>
      <c r="L96" s="2034"/>
      <c r="M96" s="2034"/>
      <c r="N96" s="2034"/>
      <c r="O96" s="2034"/>
      <c r="P96" s="2034"/>
      <c r="Q96" s="2034"/>
      <c r="R96" s="2034"/>
      <c r="S96" s="2034"/>
      <c r="T96" s="2034"/>
      <c r="U96" s="2034"/>
      <c r="V96" s="2034"/>
      <c r="W96" s="2034"/>
      <c r="X96" s="2034"/>
      <c r="Y96" s="2034"/>
      <c r="Z96" s="2034"/>
      <c r="AA96" s="2034"/>
      <c r="AC96" s="2003" t="s">
        <v>278</v>
      </c>
      <c r="AD96" s="2004"/>
      <c r="AF96" s="89"/>
    </row>
    <row r="97" spans="2:32" s="1" customFormat="1" ht="24.75" customHeight="1">
      <c r="B97" s="87"/>
      <c r="C97" s="1994"/>
      <c r="D97" s="1340"/>
      <c r="E97" s="1340"/>
      <c r="F97" s="1341"/>
      <c r="G97" s="445"/>
      <c r="H97" s="445"/>
      <c r="J97" s="342" t="s">
        <v>461</v>
      </c>
      <c r="K97" s="2034" t="s">
        <v>869</v>
      </c>
      <c r="L97" s="2034"/>
      <c r="M97" s="2034"/>
      <c r="N97" s="2034"/>
      <c r="O97" s="2034"/>
      <c r="P97" s="2034"/>
      <c r="Q97" s="2034"/>
      <c r="R97" s="2034"/>
      <c r="S97" s="2034"/>
      <c r="T97" s="2034"/>
      <c r="U97" s="2034"/>
      <c r="V97" s="2034"/>
      <c r="W97" s="2034"/>
      <c r="X97" s="2034"/>
      <c r="Y97" s="2034"/>
      <c r="Z97" s="2034"/>
      <c r="AA97" s="2034"/>
      <c r="AB97" s="469"/>
      <c r="AC97" s="2003" t="s">
        <v>278</v>
      </c>
      <c r="AD97" s="2004"/>
      <c r="AF97" s="89"/>
    </row>
    <row r="98" spans="2:32" s="1" customFormat="1" ht="7.5" customHeight="1">
      <c r="B98" s="87"/>
      <c r="C98" s="85"/>
      <c r="D98" s="8"/>
      <c r="E98" s="8"/>
      <c r="F98" s="86"/>
      <c r="G98" s="8"/>
      <c r="H98" s="8"/>
      <c r="I98" s="8"/>
      <c r="J98" s="8"/>
      <c r="K98" s="8"/>
      <c r="L98" s="8"/>
      <c r="M98" s="8"/>
      <c r="N98" s="8"/>
      <c r="O98" s="8"/>
      <c r="P98" s="8"/>
      <c r="Q98" s="8"/>
      <c r="R98" s="8"/>
      <c r="S98" s="8"/>
      <c r="T98" s="8"/>
      <c r="U98" s="8"/>
      <c r="V98" s="8"/>
      <c r="W98" s="8"/>
      <c r="X98" s="8"/>
      <c r="Y98" s="8"/>
      <c r="Z98" s="8"/>
      <c r="AA98" s="8"/>
      <c r="AB98" s="8"/>
      <c r="AC98" s="85"/>
      <c r="AD98" s="86"/>
      <c r="AF98" s="89"/>
    </row>
    <row r="99" spans="2:32" s="1" customFormat="1" ht="7.5" customHeight="1">
      <c r="B99" s="85"/>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6"/>
    </row>
    <row r="100" spans="2:32" s="1" customFormat="1" ht="7.5" customHeight="1"/>
    <row r="101" spans="2:32" s="93" customFormat="1" ht="409.6" customHeight="1">
      <c r="B101" s="2036" t="s">
        <v>1392</v>
      </c>
      <c r="C101" s="2036"/>
      <c r="D101" s="2036"/>
      <c r="E101" s="2036"/>
      <c r="F101" s="2036"/>
      <c r="G101" s="2036"/>
      <c r="H101" s="2036"/>
      <c r="I101" s="2036"/>
      <c r="J101" s="2036"/>
      <c r="K101" s="2036"/>
      <c r="L101" s="2036"/>
      <c r="M101" s="2036"/>
      <c r="N101" s="2036"/>
      <c r="O101" s="2036"/>
      <c r="P101" s="2036"/>
      <c r="Q101" s="2036"/>
      <c r="R101" s="2036"/>
      <c r="S101" s="2036"/>
      <c r="T101" s="2036"/>
      <c r="U101" s="2036"/>
      <c r="V101" s="2036"/>
      <c r="W101" s="2036"/>
      <c r="X101" s="2036"/>
      <c r="Y101" s="2036"/>
      <c r="Z101" s="2036"/>
      <c r="AA101" s="2036"/>
      <c r="AB101" s="2036"/>
      <c r="AC101" s="2036"/>
      <c r="AD101" s="2036"/>
      <c r="AE101" s="2036"/>
    </row>
    <row r="102" spans="2:32" s="93" customFormat="1" ht="183.75" customHeight="1">
      <c r="B102" s="2036" t="s">
        <v>1393</v>
      </c>
      <c r="C102" s="2036"/>
      <c r="D102" s="2036"/>
      <c r="E102" s="2036"/>
      <c r="F102" s="2036"/>
      <c r="G102" s="2036"/>
      <c r="H102" s="2036"/>
      <c r="I102" s="2036"/>
      <c r="J102" s="2036"/>
      <c r="K102" s="2036"/>
      <c r="L102" s="2036"/>
      <c r="M102" s="2036"/>
      <c r="N102" s="2036"/>
      <c r="O102" s="2036"/>
      <c r="P102" s="2036"/>
      <c r="Q102" s="2036"/>
      <c r="R102" s="2036"/>
      <c r="S102" s="2036"/>
      <c r="T102" s="2036"/>
      <c r="U102" s="2036"/>
      <c r="V102" s="2036"/>
      <c r="W102" s="2036"/>
      <c r="X102" s="2036"/>
      <c r="Y102" s="2036"/>
      <c r="Z102" s="2036"/>
      <c r="AA102" s="2036"/>
      <c r="AB102" s="2036"/>
      <c r="AC102" s="2036"/>
      <c r="AD102" s="2036"/>
      <c r="AE102" s="2036"/>
    </row>
    <row r="103" spans="2:32" s="448" customFormat="1" ht="21.75" customHeight="1">
      <c r="B103" s="1340" t="s">
        <v>351</v>
      </c>
      <c r="C103" s="1340"/>
      <c r="D103" s="1340"/>
      <c r="E103" s="1340"/>
      <c r="F103" s="1340"/>
      <c r="G103" s="1340"/>
      <c r="H103" s="1340"/>
      <c r="I103" s="1340"/>
      <c r="J103" s="1340"/>
      <c r="K103" s="1340"/>
      <c r="L103" s="1340"/>
      <c r="M103" s="1340"/>
      <c r="N103" s="1340"/>
      <c r="O103" s="1340"/>
      <c r="P103" s="1340"/>
      <c r="Q103" s="1340"/>
      <c r="R103" s="1340"/>
      <c r="S103" s="1340"/>
      <c r="T103" s="1340"/>
      <c r="U103" s="1340"/>
      <c r="V103" s="1340"/>
      <c r="W103" s="1340"/>
      <c r="X103" s="1340"/>
      <c r="Y103" s="1340"/>
      <c r="Z103" s="1340"/>
      <c r="AA103" s="1340"/>
      <c r="AB103" s="1340"/>
      <c r="AC103" s="1340"/>
      <c r="AD103" s="1340"/>
      <c r="AE103" s="1340"/>
    </row>
  </sheetData>
  <mergeCells count="206">
    <mergeCell ref="B5:AD5"/>
    <mergeCell ref="B7:E7"/>
    <mergeCell ref="F7:AF7"/>
    <mergeCell ref="B8:E8"/>
    <mergeCell ref="F8:AF8"/>
    <mergeCell ref="B9:E9"/>
    <mergeCell ref="F9:R9"/>
    <mergeCell ref="S9:AF9"/>
    <mergeCell ref="B10:E10"/>
    <mergeCell ref="F10:R10"/>
    <mergeCell ref="S10:AF10"/>
    <mergeCell ref="B13:E15"/>
    <mergeCell ref="AD13:AE14"/>
    <mergeCell ref="I16:M16"/>
    <mergeCell ref="P16:P18"/>
    <mergeCell ref="Q16:Q18"/>
    <mergeCell ref="R16:V18"/>
    <mergeCell ref="W16:W18"/>
    <mergeCell ref="AD16:AE16"/>
    <mergeCell ref="I17:M17"/>
    <mergeCell ref="Z17:AC17"/>
    <mergeCell ref="AD17:AE17"/>
    <mergeCell ref="I18:M18"/>
    <mergeCell ref="Z18:AC18"/>
    <mergeCell ref="AD18:AE18"/>
    <mergeCell ref="R21:V23"/>
    <mergeCell ref="W21:W23"/>
    <mergeCell ref="X21:X23"/>
    <mergeCell ref="X16:X18"/>
    <mergeCell ref="Z16:AC16"/>
    <mergeCell ref="Z21:AC21"/>
    <mergeCell ref="AD21:AE21"/>
    <mergeCell ref="I22:M22"/>
    <mergeCell ref="Z22:AC22"/>
    <mergeCell ref="AD22:AE22"/>
    <mergeCell ref="I23:M23"/>
    <mergeCell ref="Z23:AC23"/>
    <mergeCell ref="AD23:AE23"/>
    <mergeCell ref="I21:M21"/>
    <mergeCell ref="P21:P23"/>
    <mergeCell ref="Q21:Q23"/>
    <mergeCell ref="H31:H32"/>
    <mergeCell ref="I31:M32"/>
    <mergeCell ref="N31:N32"/>
    <mergeCell ref="O31:O32"/>
    <mergeCell ref="P31:P33"/>
    <mergeCell ref="Q31:Q33"/>
    <mergeCell ref="I33:M33"/>
    <mergeCell ref="H26:H27"/>
    <mergeCell ref="I26:M27"/>
    <mergeCell ref="N26:N27"/>
    <mergeCell ref="O26:O27"/>
    <mergeCell ref="P26:P27"/>
    <mergeCell ref="Q26:Q28"/>
    <mergeCell ref="I28:M28"/>
    <mergeCell ref="R31:V33"/>
    <mergeCell ref="W31:W33"/>
    <mergeCell ref="X31:X33"/>
    <mergeCell ref="Z31:AC31"/>
    <mergeCell ref="AD31:AE31"/>
    <mergeCell ref="Z32:AC32"/>
    <mergeCell ref="AD32:AE32"/>
    <mergeCell ref="Z33:AC33"/>
    <mergeCell ref="X26:X28"/>
    <mergeCell ref="Z26:AC26"/>
    <mergeCell ref="AD26:AE26"/>
    <mergeCell ref="Z27:AC27"/>
    <mergeCell ref="AD27:AE27"/>
    <mergeCell ref="Z28:AC28"/>
    <mergeCell ref="AD28:AE28"/>
    <mergeCell ref="AD33:AE33"/>
    <mergeCell ref="R26:V28"/>
    <mergeCell ref="W26:W28"/>
    <mergeCell ref="H36:H39"/>
    <mergeCell ref="I36:U39"/>
    <mergeCell ref="V36:V39"/>
    <mergeCell ref="W36:X39"/>
    <mergeCell ref="Z36:AA36"/>
    <mergeCell ref="AD36:AE36"/>
    <mergeCell ref="Z37:AC37"/>
    <mergeCell ref="AD37:AE37"/>
    <mergeCell ref="Z38:AC38"/>
    <mergeCell ref="AD38:AE38"/>
    <mergeCell ref="Z39:AB39"/>
    <mergeCell ref="AD39:AE39"/>
    <mergeCell ref="Z45:AB45"/>
    <mergeCell ref="AD45:AE45"/>
    <mergeCell ref="I42:M42"/>
    <mergeCell ref="P42:P45"/>
    <mergeCell ref="Q42:Q45"/>
    <mergeCell ref="R42:V45"/>
    <mergeCell ref="W42:X45"/>
    <mergeCell ref="Z42:AC42"/>
    <mergeCell ref="AD42:AE42"/>
    <mergeCell ref="I43:M43"/>
    <mergeCell ref="Z43:AC43"/>
    <mergeCell ref="AD43:AE43"/>
    <mergeCell ref="I44:M44"/>
    <mergeCell ref="Z44:AA44"/>
    <mergeCell ref="AD44:AE44"/>
    <mergeCell ref="I45:M45"/>
    <mergeCell ref="I54:M54"/>
    <mergeCell ref="P54:P55"/>
    <mergeCell ref="Q54:Q56"/>
    <mergeCell ref="R54:V56"/>
    <mergeCell ref="W54:W56"/>
    <mergeCell ref="X54:X56"/>
    <mergeCell ref="Z54:AC54"/>
    <mergeCell ref="AD54:AE54"/>
    <mergeCell ref="R48:V51"/>
    <mergeCell ref="W48:X51"/>
    <mergeCell ref="Z48:AC48"/>
    <mergeCell ref="I51:M51"/>
    <mergeCell ref="Z51:AA51"/>
    <mergeCell ref="I50:M50"/>
    <mergeCell ref="Z50:AC50"/>
    <mergeCell ref="AD50:AE50"/>
    <mergeCell ref="AD48:AE48"/>
    <mergeCell ref="I49:M49"/>
    <mergeCell ref="Z49:AC49"/>
    <mergeCell ref="AD49:AE49"/>
    <mergeCell ref="I48:M48"/>
    <mergeCell ref="P48:P51"/>
    <mergeCell ref="Q48:Q51"/>
    <mergeCell ref="AD51:AE51"/>
    <mergeCell ref="H55:H56"/>
    <mergeCell ref="I55:M56"/>
    <mergeCell ref="N55:N56"/>
    <mergeCell ref="O55:O56"/>
    <mergeCell ref="Z55:AC55"/>
    <mergeCell ref="AD55:AE55"/>
    <mergeCell ref="Z56:AC56"/>
    <mergeCell ref="AD56:AE56"/>
    <mergeCell ref="I59:M59"/>
    <mergeCell ref="P59:P60"/>
    <mergeCell ref="Q59:Q61"/>
    <mergeCell ref="R59:V61"/>
    <mergeCell ref="W59:W61"/>
    <mergeCell ref="X59:X61"/>
    <mergeCell ref="Z59:AC59"/>
    <mergeCell ref="AD59:AE59"/>
    <mergeCell ref="H60:H61"/>
    <mergeCell ref="I60:M61"/>
    <mergeCell ref="N60:N61"/>
    <mergeCell ref="O60:O61"/>
    <mergeCell ref="Z60:AC60"/>
    <mergeCell ref="AD60:AE60"/>
    <mergeCell ref="Z61:AC61"/>
    <mergeCell ref="AD61:AE61"/>
    <mergeCell ref="I64:M64"/>
    <mergeCell ref="P64:P65"/>
    <mergeCell ref="Q64:Q66"/>
    <mergeCell ref="R64:V66"/>
    <mergeCell ref="W64:W66"/>
    <mergeCell ref="X64:X66"/>
    <mergeCell ref="Z64:AC64"/>
    <mergeCell ref="AD64:AE64"/>
    <mergeCell ref="H65:H66"/>
    <mergeCell ref="I65:M66"/>
    <mergeCell ref="N65:N66"/>
    <mergeCell ref="O65:O66"/>
    <mergeCell ref="Z65:AC65"/>
    <mergeCell ref="AD65:AE65"/>
    <mergeCell ref="Z66:AC66"/>
    <mergeCell ref="AD66:AE66"/>
    <mergeCell ref="AD68:AE68"/>
    <mergeCell ref="I69:AA70"/>
    <mergeCell ref="AB69:AC70"/>
    <mergeCell ref="AD69:AE70"/>
    <mergeCell ref="C75:F75"/>
    <mergeCell ref="K75:AA75"/>
    <mergeCell ref="AC75:AD75"/>
    <mergeCell ref="K76:AA76"/>
    <mergeCell ref="AC76:AD76"/>
    <mergeCell ref="K77:AA77"/>
    <mergeCell ref="AC77:AD77"/>
    <mergeCell ref="K78:AA78"/>
    <mergeCell ref="AC78:AD78"/>
    <mergeCell ref="C81:F81"/>
    <mergeCell ref="K81:AA81"/>
    <mergeCell ref="AC81:AD81"/>
    <mergeCell ref="K82:AA82"/>
    <mergeCell ref="AC82:AD82"/>
    <mergeCell ref="K83:AA83"/>
    <mergeCell ref="AC83:AD83"/>
    <mergeCell ref="K84:AA84"/>
    <mergeCell ref="AC84:AD84"/>
    <mergeCell ref="K85:AA85"/>
    <mergeCell ref="AC85:AD85"/>
    <mergeCell ref="K86:AA86"/>
    <mergeCell ref="AC86:AD86"/>
    <mergeCell ref="C91:F92"/>
    <mergeCell ref="K91:AA91"/>
    <mergeCell ref="AC91:AD91"/>
    <mergeCell ref="K92:AA92"/>
    <mergeCell ref="AC92:AD92"/>
    <mergeCell ref="K93:AA93"/>
    <mergeCell ref="AC93:AD93"/>
    <mergeCell ref="B102:AE102"/>
    <mergeCell ref="B103:AE103"/>
    <mergeCell ref="C96:F97"/>
    <mergeCell ref="K96:AA96"/>
    <mergeCell ref="AC96:AD96"/>
    <mergeCell ref="K97:AA97"/>
    <mergeCell ref="AC97:AD97"/>
    <mergeCell ref="B101:AE101"/>
  </mergeCells>
  <phoneticPr fontId="4"/>
  <pageMargins left="0.59055118110236227" right="0.59055118110236227" top="0.78740157480314965" bottom="0.78740157480314965" header="0.51181102362204722" footer="0.51181102362204722"/>
  <pageSetup paperSize="9" scale="49" orientation="portrait" r:id="rId1"/>
  <headerFooter differentFirst="1" alignWithMargins="0">
    <oddFooter>&amp;C&amp;"HGSｺﾞｼｯｸM,ﾒﾃﾞｨｳﾑ"&amp;16 1－&amp;P</oddFooter>
  </headerFooter>
  <rowBreaks count="1" manualBreakCount="1">
    <brk id="71" max="32"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B1:AG40"/>
  <sheetViews>
    <sheetView view="pageBreakPreview" zoomScale="70" zoomScaleNormal="100" zoomScaleSheetLayoutView="70" workbookViewId="0">
      <selection activeCell="B1" sqref="B1"/>
    </sheetView>
  </sheetViews>
  <sheetFormatPr defaultColWidth="3.44140625" defaultRowHeight="13.2"/>
  <cols>
    <col min="1" max="1" width="1.44140625" style="111" customWidth="1"/>
    <col min="2" max="2" width="2.109375" style="111" customWidth="1"/>
    <col min="3" max="3" width="3" style="137" customWidth="1"/>
    <col min="4" max="7" width="3.44140625" style="111" customWidth="1"/>
    <col min="8" max="8" width="1.44140625" style="111" customWidth="1"/>
    <col min="9" max="9" width="3.109375" style="111" customWidth="1"/>
    <col min="10" max="10" width="4.77734375" style="111" customWidth="1"/>
    <col min="11" max="17" width="3.44140625" style="111"/>
    <col min="18" max="18" width="5.44140625" style="111" customWidth="1"/>
    <col min="19" max="26" width="4.44140625" style="111" customWidth="1"/>
    <col min="27" max="27" width="3.88671875" style="111" customWidth="1"/>
    <col min="28" max="29" width="4.6640625" style="111" customWidth="1"/>
    <col min="30" max="30" width="4.44140625" style="111" customWidth="1"/>
    <col min="31" max="31" width="4.33203125" style="111" customWidth="1"/>
    <col min="32" max="32" width="4" style="111" customWidth="1"/>
    <col min="33" max="33" width="2.109375" style="111" customWidth="1"/>
    <col min="34" max="34" width="1.44140625" style="111" customWidth="1"/>
    <col min="35" max="16384" width="3.44140625" style="111"/>
  </cols>
  <sheetData>
    <row r="1" spans="2:33" s="105" customFormat="1" ht="13.5" customHeight="1"/>
    <row r="2" spans="2:33" s="105" customFormat="1" ht="13.5" customHeight="1">
      <c r="C2" s="105" t="s">
        <v>635</v>
      </c>
    </row>
    <row r="3" spans="2:33" s="105" customFormat="1" ht="13.5" customHeight="1">
      <c r="AF3" s="106" t="s">
        <v>990</v>
      </c>
    </row>
    <row r="4" spans="2:33" s="105" customFormat="1" ht="9.75" customHeight="1">
      <c r="AF4" s="106"/>
    </row>
    <row r="5" spans="2:33" s="105" customFormat="1" ht="33" customHeight="1">
      <c r="C5" s="1807" t="s">
        <v>972</v>
      </c>
      <c r="D5" s="1807"/>
      <c r="E5" s="1807"/>
      <c r="F5" s="1807"/>
      <c r="G5" s="1807"/>
      <c r="H5" s="1807"/>
      <c r="I5" s="1807"/>
      <c r="J5" s="1807"/>
      <c r="K5" s="1807"/>
      <c r="L5" s="1807"/>
      <c r="M5" s="1807"/>
      <c r="N5" s="1807"/>
      <c r="O5" s="1807"/>
      <c r="P5" s="1807"/>
      <c r="Q5" s="1807"/>
      <c r="R5" s="1807"/>
      <c r="S5" s="1807"/>
      <c r="T5" s="1807"/>
      <c r="U5" s="1807"/>
      <c r="V5" s="1807"/>
      <c r="W5" s="1807"/>
      <c r="X5" s="1807"/>
      <c r="Y5" s="1807"/>
      <c r="Z5" s="1807"/>
      <c r="AA5" s="1807"/>
      <c r="AB5" s="1807"/>
      <c r="AC5" s="1807"/>
      <c r="AD5" s="1807"/>
      <c r="AE5" s="1807"/>
      <c r="AF5" s="1807"/>
    </row>
    <row r="6" spans="2:33" s="105" customFormat="1" ht="11.25" customHeight="1"/>
    <row r="7" spans="2:33" s="105" customFormat="1" ht="39.75" customHeight="1">
      <c r="B7" s="110"/>
      <c r="C7" s="1774" t="s">
        <v>636</v>
      </c>
      <c r="D7" s="1774"/>
      <c r="E7" s="1774"/>
      <c r="F7" s="1774"/>
      <c r="G7" s="1775"/>
      <c r="H7" s="110"/>
      <c r="I7" s="107"/>
      <c r="J7" s="107"/>
      <c r="K7" s="107"/>
      <c r="L7" s="107"/>
      <c r="M7" s="107"/>
      <c r="N7" s="107"/>
      <c r="O7" s="152"/>
      <c r="P7" s="152"/>
      <c r="Q7" s="152"/>
      <c r="R7" s="152"/>
      <c r="S7" s="152"/>
      <c r="T7" s="152"/>
      <c r="U7" s="152"/>
      <c r="V7" s="152"/>
      <c r="W7" s="152"/>
      <c r="X7" s="152"/>
      <c r="Y7" s="152"/>
      <c r="Z7" s="152"/>
      <c r="AA7" s="152"/>
      <c r="AB7" s="152"/>
      <c r="AC7" s="152"/>
      <c r="AD7" s="152"/>
      <c r="AE7" s="152"/>
      <c r="AF7" s="152"/>
      <c r="AG7" s="150"/>
    </row>
    <row r="8" spans="2:33" ht="36" customHeight="1">
      <c r="B8" s="236"/>
      <c r="C8" s="1774" t="s">
        <v>347</v>
      </c>
      <c r="D8" s="1774"/>
      <c r="E8" s="1774"/>
      <c r="F8" s="1774"/>
      <c r="G8" s="1775"/>
      <c r="H8" s="1773" t="s">
        <v>637</v>
      </c>
      <c r="I8" s="1774"/>
      <c r="J8" s="1774"/>
      <c r="K8" s="1774"/>
      <c r="L8" s="1774"/>
      <c r="M8" s="1774"/>
      <c r="N8" s="1774"/>
      <c r="O8" s="1774"/>
      <c r="P8" s="1774"/>
      <c r="Q8" s="1774"/>
      <c r="R8" s="1774"/>
      <c r="S8" s="1774"/>
      <c r="T8" s="1774"/>
      <c r="U8" s="1774"/>
      <c r="V8" s="1774"/>
      <c r="W8" s="1774"/>
      <c r="X8" s="1774"/>
      <c r="Y8" s="1774"/>
      <c r="Z8" s="1774"/>
      <c r="AA8" s="1774"/>
      <c r="AB8" s="1774"/>
      <c r="AC8" s="1774"/>
      <c r="AD8" s="1774"/>
      <c r="AE8" s="1774"/>
      <c r="AF8" s="1774"/>
      <c r="AG8" s="235"/>
    </row>
    <row r="9" spans="2:33" ht="36" customHeight="1">
      <c r="B9" s="236"/>
      <c r="C9" s="1774" t="s">
        <v>348</v>
      </c>
      <c r="D9" s="1774"/>
      <c r="E9" s="1774"/>
      <c r="F9" s="1774"/>
      <c r="G9" s="1774"/>
      <c r="H9" s="1781" t="s">
        <v>352</v>
      </c>
      <c r="I9" s="1782"/>
      <c r="J9" s="1782"/>
      <c r="K9" s="1782"/>
      <c r="L9" s="1782"/>
      <c r="M9" s="1782"/>
      <c r="N9" s="1782"/>
      <c r="O9" s="1782"/>
      <c r="P9" s="1782"/>
      <c r="Q9" s="1782"/>
      <c r="R9" s="1782"/>
      <c r="S9" s="1782"/>
      <c r="T9" s="1782"/>
      <c r="U9" s="1782" t="s">
        <v>638</v>
      </c>
      <c r="V9" s="1782"/>
      <c r="W9" s="1782"/>
      <c r="X9" s="1782"/>
      <c r="Y9" s="1782"/>
      <c r="Z9" s="1782"/>
      <c r="AA9" s="1782"/>
      <c r="AB9" s="1782"/>
      <c r="AC9" s="1782"/>
      <c r="AD9" s="1782"/>
      <c r="AE9" s="1782"/>
      <c r="AF9" s="1782"/>
      <c r="AG9" s="235"/>
    </row>
    <row r="10" spans="2:33" ht="39" customHeight="1">
      <c r="B10" s="236"/>
      <c r="C10" s="1774" t="s">
        <v>639</v>
      </c>
      <c r="D10" s="1774"/>
      <c r="E10" s="1774"/>
      <c r="F10" s="1774"/>
      <c r="G10" s="1774"/>
      <c r="H10" s="1781" t="s">
        <v>640</v>
      </c>
      <c r="I10" s="1782"/>
      <c r="J10" s="1782"/>
      <c r="K10" s="1782"/>
      <c r="L10" s="1782"/>
      <c r="M10" s="1782"/>
      <c r="N10" s="1782"/>
      <c r="O10" s="1782"/>
      <c r="P10" s="1782"/>
      <c r="Q10" s="1782"/>
      <c r="R10" s="1782"/>
      <c r="S10" s="1782"/>
      <c r="T10" s="1782"/>
      <c r="U10" s="1782"/>
      <c r="V10" s="1782"/>
      <c r="W10" s="1782"/>
      <c r="X10" s="1782"/>
      <c r="Y10" s="1782"/>
      <c r="Z10" s="1782"/>
      <c r="AA10" s="1782"/>
      <c r="AB10" s="1782"/>
      <c r="AC10" s="1782"/>
      <c r="AD10" s="1782"/>
      <c r="AE10" s="1782"/>
      <c r="AF10" s="1782"/>
      <c r="AG10" s="235"/>
    </row>
    <row r="11" spans="2:33" s="105" customFormat="1"/>
    <row r="12" spans="2:33" s="105" customFormat="1" ht="25.5" customHeight="1">
      <c r="B12" s="112" t="s">
        <v>641</v>
      </c>
      <c r="C12" s="107" t="s">
        <v>973</v>
      </c>
      <c r="D12" s="107"/>
      <c r="E12" s="107"/>
      <c r="F12" s="107"/>
      <c r="G12" s="107"/>
      <c r="H12" s="107"/>
      <c r="I12" s="107"/>
      <c r="J12" s="107"/>
      <c r="K12" s="107"/>
      <c r="L12" s="107"/>
      <c r="M12" s="107"/>
      <c r="N12" s="107"/>
      <c r="O12" s="107"/>
      <c r="P12" s="107"/>
      <c r="Q12" s="107"/>
      <c r="R12" s="107"/>
      <c r="S12" s="259"/>
      <c r="T12" s="107"/>
      <c r="U12" s="107"/>
      <c r="V12" s="107"/>
      <c r="W12" s="107"/>
      <c r="X12" s="107"/>
      <c r="Y12" s="113"/>
      <c r="Z12" s="113"/>
      <c r="AA12" s="107"/>
      <c r="AB12" s="107"/>
      <c r="AC12" s="107"/>
      <c r="AD12" s="113"/>
      <c r="AE12" s="113"/>
      <c r="AF12" s="113"/>
      <c r="AG12" s="114"/>
    </row>
    <row r="13" spans="2:33" s="105" customFormat="1" ht="11.25" customHeight="1">
      <c r="B13" s="117"/>
      <c r="C13" s="112"/>
      <c r="D13" s="113"/>
      <c r="E13" s="113"/>
      <c r="F13" s="113"/>
      <c r="G13" s="114"/>
      <c r="H13" s="112"/>
      <c r="Y13" s="113"/>
      <c r="Z13" s="113"/>
      <c r="AA13" s="113"/>
      <c r="AB13" s="113"/>
      <c r="AC13" s="113"/>
      <c r="AD13" s="113"/>
      <c r="AE13" s="112"/>
      <c r="AF13" s="114"/>
      <c r="AG13" s="118"/>
    </row>
    <row r="14" spans="2:33" s="105" customFormat="1" ht="27" customHeight="1">
      <c r="B14" s="117"/>
      <c r="C14" s="1806" t="s">
        <v>353</v>
      </c>
      <c r="D14" s="1807"/>
      <c r="E14" s="1807"/>
      <c r="F14" s="1807"/>
      <c r="G14" s="1808"/>
      <c r="I14" s="125" t="s">
        <v>266</v>
      </c>
      <c r="J14" s="2047" t="s">
        <v>316</v>
      </c>
      <c r="K14" s="2050"/>
      <c r="L14" s="2050"/>
      <c r="M14" s="2050"/>
      <c r="N14" s="2050"/>
      <c r="O14" s="2050"/>
      <c r="P14" s="2050"/>
      <c r="Q14" s="2050"/>
      <c r="R14" s="2050"/>
      <c r="S14" s="2050"/>
      <c r="T14" s="2050"/>
      <c r="U14" s="2051"/>
      <c r="V14" s="1778"/>
      <c r="W14" s="1779"/>
      <c r="X14" s="150" t="s">
        <v>184</v>
      </c>
      <c r="AE14" s="117"/>
      <c r="AF14" s="118"/>
      <c r="AG14" s="118"/>
    </row>
    <row r="15" spans="2:33" s="105" customFormat="1" ht="27" customHeight="1">
      <c r="B15" s="117"/>
      <c r="C15" s="1806"/>
      <c r="D15" s="1807"/>
      <c r="E15" s="1807"/>
      <c r="F15" s="1807"/>
      <c r="G15" s="1808"/>
      <c r="I15" s="125" t="s">
        <v>461</v>
      </c>
      <c r="J15" s="1815" t="s">
        <v>644</v>
      </c>
      <c r="K15" s="2052"/>
      <c r="L15" s="2052"/>
      <c r="M15" s="2052"/>
      <c r="N15" s="2052"/>
      <c r="O15" s="2052"/>
      <c r="P15" s="2052"/>
      <c r="Q15" s="2052"/>
      <c r="R15" s="2052"/>
      <c r="S15" s="2052"/>
      <c r="T15" s="2052"/>
      <c r="U15" s="2053"/>
      <c r="V15" s="1778"/>
      <c r="W15" s="1779"/>
      <c r="X15" s="150" t="s">
        <v>184</v>
      </c>
      <c r="Z15" s="1803"/>
      <c r="AA15" s="1803"/>
      <c r="AB15" s="1803"/>
      <c r="AC15" s="1803"/>
      <c r="AE15" s="162"/>
      <c r="AF15" s="163"/>
      <c r="AG15" s="118"/>
    </row>
    <row r="16" spans="2:33" s="105" customFormat="1" ht="27" customHeight="1">
      <c r="B16" s="117"/>
      <c r="C16" s="1806"/>
      <c r="D16" s="1807"/>
      <c r="E16" s="1807"/>
      <c r="F16" s="1807"/>
      <c r="G16" s="1808"/>
      <c r="I16" s="125" t="s">
        <v>481</v>
      </c>
      <c r="J16" s="2047" t="s">
        <v>306</v>
      </c>
      <c r="K16" s="2048"/>
      <c r="L16" s="2048"/>
      <c r="M16" s="2048"/>
      <c r="N16" s="2048"/>
      <c r="O16" s="2048"/>
      <c r="P16" s="2048"/>
      <c r="Q16" s="2048"/>
      <c r="R16" s="2048"/>
      <c r="S16" s="2048"/>
      <c r="T16" s="2048"/>
      <c r="U16" s="2049"/>
      <c r="V16" s="1778"/>
      <c r="W16" s="1779"/>
      <c r="X16" s="150" t="s">
        <v>184</v>
      </c>
      <c r="Z16" s="1803"/>
      <c r="AA16" s="1803"/>
      <c r="AB16" s="1803"/>
      <c r="AC16" s="1803"/>
      <c r="AE16" s="162"/>
      <c r="AF16" s="163"/>
      <c r="AG16" s="118"/>
    </row>
    <row r="17" spans="2:33" s="105" customFormat="1" ht="27" customHeight="1">
      <c r="B17" s="117"/>
      <c r="C17" s="117"/>
      <c r="G17" s="118"/>
      <c r="I17" s="125" t="s">
        <v>489</v>
      </c>
      <c r="J17" s="2047" t="s">
        <v>317</v>
      </c>
      <c r="K17" s="2048"/>
      <c r="L17" s="2048"/>
      <c r="M17" s="2048"/>
      <c r="N17" s="2048"/>
      <c r="O17" s="2048"/>
      <c r="P17" s="2048"/>
      <c r="Q17" s="2048"/>
      <c r="R17" s="2048"/>
      <c r="S17" s="2048"/>
      <c r="T17" s="2048"/>
      <c r="U17" s="2049"/>
      <c r="V17" s="151"/>
      <c r="W17" s="152"/>
      <c r="X17" s="150" t="s">
        <v>122</v>
      </c>
      <c r="Y17" s="105" t="s">
        <v>462</v>
      </c>
      <c r="Z17" s="1803" t="s">
        <v>299</v>
      </c>
      <c r="AA17" s="1803"/>
      <c r="AB17" s="1803"/>
      <c r="AC17" s="1803"/>
      <c r="AE17" s="1768" t="s">
        <v>278</v>
      </c>
      <c r="AF17" s="1770"/>
      <c r="AG17" s="118"/>
    </row>
    <row r="18" spans="2:33" s="105" customFormat="1" ht="11.25" customHeight="1">
      <c r="B18" s="117"/>
      <c r="C18" s="120"/>
      <c r="D18" s="121"/>
      <c r="E18" s="121"/>
      <c r="F18" s="121"/>
      <c r="G18" s="122"/>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0"/>
      <c r="AF18" s="122"/>
      <c r="AG18" s="118"/>
    </row>
    <row r="19" spans="2:33" s="105" customFormat="1" ht="11.25" customHeight="1">
      <c r="B19" s="117"/>
      <c r="C19" s="112"/>
      <c r="D19" s="113"/>
      <c r="E19" s="113"/>
      <c r="F19" s="113"/>
      <c r="G19" s="114"/>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2"/>
      <c r="AF19" s="114"/>
      <c r="AG19" s="118"/>
    </row>
    <row r="20" spans="2:33" s="105" customFormat="1" ht="27" customHeight="1">
      <c r="B20" s="117"/>
      <c r="C20" s="1806" t="s">
        <v>354</v>
      </c>
      <c r="D20" s="1807"/>
      <c r="E20" s="1807"/>
      <c r="F20" s="1807"/>
      <c r="G20" s="1808"/>
      <c r="S20" s="2045" t="s">
        <v>300</v>
      </c>
      <c r="T20" s="2046"/>
      <c r="U20" s="2045" t="s">
        <v>301</v>
      </c>
      <c r="V20" s="2046"/>
      <c r="W20" s="2045" t="s">
        <v>302</v>
      </c>
      <c r="X20" s="2046"/>
      <c r="Y20" s="1778" t="s">
        <v>303</v>
      </c>
      <c r="Z20" s="1780"/>
      <c r="AE20" s="117"/>
      <c r="AF20" s="118"/>
      <c r="AG20" s="118"/>
    </row>
    <row r="21" spans="2:33" s="105" customFormat="1" ht="27" customHeight="1">
      <c r="B21" s="117"/>
      <c r="C21" s="1806"/>
      <c r="D21" s="1807"/>
      <c r="E21" s="1807"/>
      <c r="F21" s="1807"/>
      <c r="G21" s="1808"/>
      <c r="I21" s="159" t="s">
        <v>266</v>
      </c>
      <c r="J21" s="2037" t="s">
        <v>318</v>
      </c>
      <c r="K21" s="2038"/>
      <c r="L21" s="2038"/>
      <c r="M21" s="2038"/>
      <c r="N21" s="2038"/>
      <c r="O21" s="2038"/>
      <c r="P21" s="2038"/>
      <c r="Q21" s="2038"/>
      <c r="R21" s="2039"/>
      <c r="S21" s="110"/>
      <c r="T21" s="259" t="s">
        <v>184</v>
      </c>
      <c r="U21" s="110"/>
      <c r="V21" s="260" t="s">
        <v>184</v>
      </c>
      <c r="W21" s="107"/>
      <c r="X21" s="260" t="s">
        <v>184</v>
      </c>
      <c r="Y21" s="2043"/>
      <c r="Z21" s="2044"/>
      <c r="AE21" s="117"/>
      <c r="AF21" s="118"/>
      <c r="AG21" s="118"/>
    </row>
    <row r="22" spans="2:33" s="105" customFormat="1" ht="27" customHeight="1">
      <c r="B22" s="117"/>
      <c r="C22" s="1806"/>
      <c r="D22" s="1807"/>
      <c r="E22" s="1807"/>
      <c r="F22" s="1807"/>
      <c r="G22" s="1808"/>
      <c r="I22" s="159" t="s">
        <v>461</v>
      </c>
      <c r="J22" s="1809" t="s">
        <v>332</v>
      </c>
      <c r="K22" s="1810"/>
      <c r="L22" s="1810"/>
      <c r="M22" s="1810"/>
      <c r="N22" s="1810"/>
      <c r="O22" s="1810"/>
      <c r="P22" s="1810"/>
      <c r="Q22" s="1810"/>
      <c r="R22" s="1811"/>
      <c r="S22" s="110"/>
      <c r="T22" s="259" t="s">
        <v>184</v>
      </c>
      <c r="U22" s="110"/>
      <c r="V22" s="260" t="s">
        <v>184</v>
      </c>
      <c r="W22" s="107"/>
      <c r="X22" s="260" t="s">
        <v>184</v>
      </c>
      <c r="Y22" s="2043"/>
      <c r="Z22" s="2044"/>
      <c r="AA22" s="1769" t="s">
        <v>304</v>
      </c>
      <c r="AB22" s="1769"/>
      <c r="AC22" s="1769"/>
      <c r="AD22" s="1770"/>
      <c r="AE22" s="117"/>
      <c r="AF22" s="118"/>
      <c r="AG22" s="118"/>
    </row>
    <row r="23" spans="2:33" s="105" customFormat="1" ht="27" customHeight="1">
      <c r="B23" s="117"/>
      <c r="C23" s="117"/>
      <c r="G23" s="118"/>
      <c r="I23" s="159" t="s">
        <v>481</v>
      </c>
      <c r="J23" s="2037" t="s">
        <v>491</v>
      </c>
      <c r="K23" s="2038"/>
      <c r="L23" s="2038"/>
      <c r="M23" s="2038"/>
      <c r="N23" s="2038"/>
      <c r="O23" s="2038"/>
      <c r="P23" s="2038"/>
      <c r="Q23" s="2038"/>
      <c r="R23" s="2039"/>
      <c r="S23" s="112"/>
      <c r="T23" s="242" t="s">
        <v>122</v>
      </c>
      <c r="U23" s="112"/>
      <c r="V23" s="261" t="s">
        <v>122</v>
      </c>
      <c r="W23" s="113"/>
      <c r="X23" s="261" t="s">
        <v>122</v>
      </c>
      <c r="Y23" s="151"/>
      <c r="Z23" s="260" t="s">
        <v>122</v>
      </c>
      <c r="AA23" s="105" t="s">
        <v>462</v>
      </c>
      <c r="AB23" s="1803" t="s">
        <v>307</v>
      </c>
      <c r="AC23" s="1803"/>
      <c r="AD23" s="2040"/>
      <c r="AE23" s="1768"/>
      <c r="AF23" s="1770"/>
      <c r="AG23" s="118"/>
    </row>
    <row r="24" spans="2:33" s="105" customFormat="1" ht="27" customHeight="1">
      <c r="B24" s="117"/>
      <c r="C24" s="1768"/>
      <c r="D24" s="2041"/>
      <c r="E24" s="2041"/>
      <c r="F24" s="2041"/>
      <c r="G24" s="2042"/>
      <c r="I24" s="159" t="s">
        <v>489</v>
      </c>
      <c r="J24" s="1809" t="s">
        <v>310</v>
      </c>
      <c r="K24" s="1810"/>
      <c r="L24" s="1810"/>
      <c r="M24" s="1810"/>
      <c r="N24" s="1810"/>
      <c r="O24" s="1810"/>
      <c r="P24" s="1810"/>
      <c r="Q24" s="1810"/>
      <c r="R24" s="1811"/>
      <c r="S24" s="110"/>
      <c r="T24" s="259" t="s">
        <v>184</v>
      </c>
      <c r="U24" s="110"/>
      <c r="V24" s="260" t="s">
        <v>184</v>
      </c>
      <c r="W24" s="107"/>
      <c r="X24" s="260" t="s">
        <v>184</v>
      </c>
      <c r="Y24" s="2043"/>
      <c r="Z24" s="2044"/>
      <c r="AB24" s="1769" t="s">
        <v>305</v>
      </c>
      <c r="AC24" s="1769"/>
      <c r="AE24" s="1768" t="s">
        <v>278</v>
      </c>
      <c r="AF24" s="1770"/>
      <c r="AG24" s="118"/>
    </row>
    <row r="25" spans="2:33" s="105" customFormat="1" ht="27" customHeight="1">
      <c r="B25" s="117"/>
      <c r="C25" s="160"/>
      <c r="D25" s="288"/>
      <c r="E25" s="288"/>
      <c r="F25" s="288"/>
      <c r="G25" s="289"/>
      <c r="I25" s="159" t="s">
        <v>490</v>
      </c>
      <c r="J25" s="2037" t="s">
        <v>647</v>
      </c>
      <c r="K25" s="2038"/>
      <c r="L25" s="2038"/>
      <c r="M25" s="2038"/>
      <c r="N25" s="2038"/>
      <c r="O25" s="2038"/>
      <c r="P25" s="2038"/>
      <c r="Q25" s="2038"/>
      <c r="R25" s="2039"/>
      <c r="S25" s="110"/>
      <c r="T25" s="259" t="s">
        <v>122</v>
      </c>
      <c r="U25" s="110"/>
      <c r="V25" s="260" t="s">
        <v>122</v>
      </c>
      <c r="W25" s="107"/>
      <c r="X25" s="260" t="s">
        <v>122</v>
      </c>
      <c r="Y25" s="151"/>
      <c r="Z25" s="260" t="s">
        <v>122</v>
      </c>
      <c r="AA25" s="105" t="s">
        <v>462</v>
      </c>
      <c r="AB25" s="1803" t="s">
        <v>308</v>
      </c>
      <c r="AC25" s="1803"/>
      <c r="AD25" s="2040"/>
      <c r="AE25" s="1768"/>
      <c r="AF25" s="1770"/>
      <c r="AG25" s="118"/>
    </row>
    <row r="26" spans="2:33" s="105" customFormat="1" ht="11.25" customHeight="1">
      <c r="B26" s="117"/>
      <c r="C26" s="120"/>
      <c r="D26" s="121"/>
      <c r="E26" s="121"/>
      <c r="F26" s="121"/>
      <c r="G26" s="122"/>
      <c r="J26" s="128"/>
      <c r="K26" s="128"/>
      <c r="L26" s="128"/>
      <c r="M26" s="128"/>
      <c r="N26" s="128"/>
      <c r="O26" s="128"/>
      <c r="P26" s="128"/>
      <c r="Q26" s="128"/>
      <c r="R26" s="128"/>
      <c r="S26" s="128"/>
      <c r="T26" s="128"/>
      <c r="U26" s="128"/>
      <c r="W26" s="106"/>
      <c r="Y26" s="106"/>
      <c r="AA26" s="106"/>
      <c r="AB26" s="106"/>
      <c r="AE26" s="1768"/>
      <c r="AF26" s="1770"/>
      <c r="AG26" s="118"/>
    </row>
    <row r="27" spans="2:33" s="105" customFormat="1" ht="11.25" customHeight="1">
      <c r="B27" s="120"/>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8"/>
    </row>
    <row r="28" spans="2:33" s="105" customFormat="1" ht="21" customHeight="1">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row>
    <row r="29" spans="2:33" s="105" customFormat="1" ht="27" customHeight="1">
      <c r="B29" s="112" t="s">
        <v>648</v>
      </c>
      <c r="C29" s="107" t="s">
        <v>649</v>
      </c>
      <c r="D29" s="107"/>
      <c r="E29" s="107"/>
      <c r="F29" s="107"/>
      <c r="G29" s="107"/>
      <c r="H29" s="107"/>
      <c r="I29" s="107"/>
      <c r="J29" s="107"/>
      <c r="K29" s="107"/>
      <c r="L29" s="107"/>
      <c r="M29" s="107"/>
      <c r="N29" s="107"/>
      <c r="O29" s="107"/>
      <c r="P29" s="107"/>
      <c r="Q29" s="107"/>
      <c r="R29" s="107"/>
      <c r="S29" s="259"/>
      <c r="T29" s="107"/>
      <c r="U29" s="107"/>
      <c r="V29" s="107"/>
      <c r="W29" s="107"/>
      <c r="X29" s="107"/>
      <c r="Y29" s="113"/>
      <c r="Z29" s="113"/>
      <c r="AA29" s="107"/>
      <c r="AB29" s="107"/>
      <c r="AC29" s="107"/>
      <c r="AD29" s="113"/>
      <c r="AE29" s="113"/>
      <c r="AF29" s="113"/>
      <c r="AG29" s="114"/>
    </row>
    <row r="30" spans="2:33" s="105" customFormat="1" ht="11.25" customHeight="1">
      <c r="B30" s="117"/>
      <c r="C30" s="112"/>
      <c r="D30" s="113"/>
      <c r="E30" s="113"/>
      <c r="F30" s="113"/>
      <c r="G30" s="114"/>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2"/>
      <c r="AF30" s="114"/>
      <c r="AG30" s="118"/>
    </row>
    <row r="31" spans="2:33" s="105" customFormat="1" ht="27" customHeight="1">
      <c r="B31" s="117"/>
      <c r="C31" s="1806" t="s">
        <v>650</v>
      </c>
      <c r="D31" s="1807"/>
      <c r="E31" s="1807"/>
      <c r="F31" s="1807"/>
      <c r="G31" s="1808"/>
      <c r="S31" s="2045" t="s">
        <v>300</v>
      </c>
      <c r="T31" s="2046"/>
      <c r="U31" s="2045" t="s">
        <v>301</v>
      </c>
      <c r="V31" s="2046"/>
      <c r="W31" s="2045" t="s">
        <v>302</v>
      </c>
      <c r="X31" s="2046"/>
      <c r="Y31" s="1778" t="s">
        <v>303</v>
      </c>
      <c r="Z31" s="1780"/>
      <c r="AE31" s="117"/>
      <c r="AF31" s="118"/>
      <c r="AG31" s="118"/>
    </row>
    <row r="32" spans="2:33" s="105" customFormat="1" ht="27" customHeight="1">
      <c r="B32" s="117"/>
      <c r="C32" s="1806"/>
      <c r="D32" s="1807"/>
      <c r="E32" s="1807"/>
      <c r="F32" s="1807"/>
      <c r="G32" s="1808"/>
      <c r="I32" s="159" t="s">
        <v>266</v>
      </c>
      <c r="J32" s="2037" t="s">
        <v>318</v>
      </c>
      <c r="K32" s="2038"/>
      <c r="L32" s="2038"/>
      <c r="M32" s="2038"/>
      <c r="N32" s="2038"/>
      <c r="O32" s="2038"/>
      <c r="P32" s="2038"/>
      <c r="Q32" s="2038"/>
      <c r="R32" s="2039"/>
      <c r="S32" s="110"/>
      <c r="T32" s="259" t="s">
        <v>184</v>
      </c>
      <c r="U32" s="110"/>
      <c r="V32" s="260" t="s">
        <v>184</v>
      </c>
      <c r="W32" s="107"/>
      <c r="X32" s="260" t="s">
        <v>184</v>
      </c>
      <c r="Y32" s="2043"/>
      <c r="Z32" s="2044"/>
      <c r="AE32" s="117"/>
      <c r="AF32" s="118"/>
      <c r="AG32" s="118"/>
    </row>
    <row r="33" spans="2:33" s="105" customFormat="1" ht="27" customHeight="1">
      <c r="B33" s="117"/>
      <c r="C33" s="1806"/>
      <c r="D33" s="1807"/>
      <c r="E33" s="1807"/>
      <c r="F33" s="1807"/>
      <c r="G33" s="1808"/>
      <c r="I33" s="159" t="s">
        <v>461</v>
      </c>
      <c r="J33" s="1809" t="s">
        <v>332</v>
      </c>
      <c r="K33" s="1810"/>
      <c r="L33" s="1810"/>
      <c r="M33" s="1810"/>
      <c r="N33" s="1810"/>
      <c r="O33" s="1810"/>
      <c r="P33" s="1810"/>
      <c r="Q33" s="1810"/>
      <c r="R33" s="1811"/>
      <c r="S33" s="110"/>
      <c r="T33" s="259" t="s">
        <v>184</v>
      </c>
      <c r="U33" s="110"/>
      <c r="V33" s="260" t="s">
        <v>184</v>
      </c>
      <c r="W33" s="107"/>
      <c r="X33" s="260" t="s">
        <v>184</v>
      </c>
      <c r="Y33" s="2043"/>
      <c r="Z33" s="2044"/>
      <c r="AA33" s="1769" t="s">
        <v>304</v>
      </c>
      <c r="AB33" s="1769"/>
      <c r="AC33" s="1769"/>
      <c r="AD33" s="1770"/>
      <c r="AE33" s="117"/>
      <c r="AF33" s="118"/>
      <c r="AG33" s="118"/>
    </row>
    <row r="34" spans="2:33" s="105" customFormat="1" ht="27" customHeight="1">
      <c r="B34" s="117"/>
      <c r="C34" s="117"/>
      <c r="G34" s="118"/>
      <c r="I34" s="159" t="s">
        <v>481</v>
      </c>
      <c r="J34" s="2037" t="s">
        <v>491</v>
      </c>
      <c r="K34" s="2038"/>
      <c r="L34" s="2038"/>
      <c r="M34" s="2038"/>
      <c r="N34" s="2038"/>
      <c r="O34" s="2038"/>
      <c r="P34" s="2038"/>
      <c r="Q34" s="2038"/>
      <c r="R34" s="2039"/>
      <c r="S34" s="112"/>
      <c r="T34" s="242" t="s">
        <v>122</v>
      </c>
      <c r="U34" s="112"/>
      <c r="V34" s="261" t="s">
        <v>122</v>
      </c>
      <c r="W34" s="113"/>
      <c r="X34" s="261" t="s">
        <v>122</v>
      </c>
      <c r="Y34" s="151"/>
      <c r="Z34" s="260" t="s">
        <v>122</v>
      </c>
      <c r="AA34" s="105" t="s">
        <v>462</v>
      </c>
      <c r="AB34" s="1803" t="s">
        <v>308</v>
      </c>
      <c r="AC34" s="1803"/>
      <c r="AD34" s="2040"/>
      <c r="AE34" s="1768"/>
      <c r="AF34" s="1770"/>
      <c r="AG34" s="118"/>
    </row>
    <row r="35" spans="2:33" s="105" customFormat="1" ht="40.5" customHeight="1">
      <c r="B35" s="117"/>
      <c r="C35" s="1768"/>
      <c r="D35" s="2041"/>
      <c r="E35" s="2041"/>
      <c r="F35" s="2041"/>
      <c r="G35" s="2042"/>
      <c r="I35" s="159" t="s">
        <v>489</v>
      </c>
      <c r="J35" s="1809" t="s">
        <v>320</v>
      </c>
      <c r="K35" s="1810"/>
      <c r="L35" s="1810"/>
      <c r="M35" s="1810"/>
      <c r="N35" s="1810"/>
      <c r="O35" s="1810"/>
      <c r="P35" s="1810"/>
      <c r="Q35" s="1810"/>
      <c r="R35" s="1811"/>
      <c r="S35" s="110"/>
      <c r="T35" s="259" t="s">
        <v>184</v>
      </c>
      <c r="U35" s="110"/>
      <c r="V35" s="260" t="s">
        <v>184</v>
      </c>
      <c r="W35" s="107"/>
      <c r="X35" s="260" t="s">
        <v>184</v>
      </c>
      <c r="Y35" s="2043"/>
      <c r="Z35" s="2044"/>
      <c r="AA35" s="127"/>
      <c r="AB35" s="1769" t="s">
        <v>651</v>
      </c>
      <c r="AC35" s="1769"/>
      <c r="AE35" s="1768" t="s">
        <v>278</v>
      </c>
      <c r="AF35" s="1770"/>
      <c r="AG35" s="118"/>
    </row>
    <row r="36" spans="2:33" s="105" customFormat="1" ht="27" customHeight="1">
      <c r="B36" s="117"/>
      <c r="C36" s="160"/>
      <c r="D36" s="288"/>
      <c r="E36" s="288"/>
      <c r="F36" s="288"/>
      <c r="G36" s="289"/>
      <c r="I36" s="159" t="s">
        <v>490</v>
      </c>
      <c r="J36" s="2037" t="s">
        <v>647</v>
      </c>
      <c r="K36" s="2038"/>
      <c r="L36" s="2038"/>
      <c r="M36" s="2038"/>
      <c r="N36" s="2038"/>
      <c r="O36" s="2038"/>
      <c r="P36" s="2038"/>
      <c r="Q36" s="2038"/>
      <c r="R36" s="2039"/>
      <c r="S36" s="110"/>
      <c r="T36" s="259" t="s">
        <v>122</v>
      </c>
      <c r="U36" s="110"/>
      <c r="V36" s="260" t="s">
        <v>122</v>
      </c>
      <c r="W36" s="107"/>
      <c r="X36" s="260" t="s">
        <v>122</v>
      </c>
      <c r="Y36" s="151"/>
      <c r="Z36" s="260" t="s">
        <v>122</v>
      </c>
      <c r="AA36" s="105" t="s">
        <v>462</v>
      </c>
      <c r="AB36" s="1803" t="s">
        <v>296</v>
      </c>
      <c r="AC36" s="1803"/>
      <c r="AD36" s="2040"/>
      <c r="AE36" s="1768"/>
      <c r="AF36" s="1770"/>
      <c r="AG36" s="118"/>
    </row>
    <row r="37" spans="2:33" s="105" customFormat="1" ht="12" customHeight="1">
      <c r="B37" s="117"/>
      <c r="C37" s="120"/>
      <c r="D37" s="121"/>
      <c r="E37" s="121"/>
      <c r="F37" s="121"/>
      <c r="G37" s="122"/>
      <c r="J37" s="128"/>
      <c r="K37" s="128"/>
      <c r="L37" s="128"/>
      <c r="M37" s="128"/>
      <c r="N37" s="128"/>
      <c r="O37" s="128"/>
      <c r="P37" s="128"/>
      <c r="Q37" s="128"/>
      <c r="R37" s="128"/>
      <c r="S37" s="128"/>
      <c r="T37" s="128"/>
      <c r="U37" s="128"/>
      <c r="W37" s="106"/>
      <c r="Y37" s="106"/>
      <c r="AA37" s="106"/>
      <c r="AB37" s="106"/>
      <c r="AE37" s="1768"/>
      <c r="AF37" s="1770"/>
      <c r="AG37" s="118"/>
    </row>
    <row r="38" spans="2:33" s="105" customFormat="1" ht="11.25" customHeight="1">
      <c r="B38" s="117"/>
      <c r="H38" s="113"/>
      <c r="I38" s="113"/>
      <c r="J38" s="135"/>
      <c r="K38" s="135"/>
      <c r="L38" s="135"/>
      <c r="M38" s="135"/>
      <c r="N38" s="135"/>
      <c r="O38" s="135"/>
      <c r="P38" s="135"/>
      <c r="Q38" s="135"/>
      <c r="R38" s="135"/>
      <c r="S38" s="135"/>
      <c r="T38" s="135"/>
      <c r="U38" s="135"/>
      <c r="V38" s="113"/>
      <c r="W38" s="242"/>
      <c r="X38" s="113"/>
      <c r="Y38" s="242"/>
      <c r="Z38" s="113"/>
      <c r="AA38" s="242"/>
      <c r="AB38" s="242"/>
      <c r="AC38" s="113"/>
      <c r="AD38" s="113"/>
      <c r="AE38" s="139"/>
      <c r="AF38" s="139"/>
      <c r="AG38" s="118"/>
    </row>
    <row r="39" spans="2:33" ht="19.5" customHeight="1">
      <c r="B39" s="164"/>
      <c r="C39" s="1886" t="s">
        <v>319</v>
      </c>
      <c r="D39" s="1886"/>
      <c r="E39" s="1886"/>
      <c r="F39" s="1886"/>
      <c r="G39" s="1886"/>
      <c r="H39" s="1886"/>
      <c r="I39" s="1886"/>
      <c r="J39" s="1886"/>
      <c r="K39" s="1886"/>
      <c r="L39" s="1886"/>
      <c r="M39" s="1886"/>
      <c r="N39" s="1886"/>
      <c r="O39" s="1886"/>
      <c r="P39" s="1886"/>
      <c r="Q39" s="1886"/>
      <c r="R39" s="1886"/>
      <c r="S39" s="1886"/>
      <c r="T39" s="1886"/>
      <c r="U39" s="1886"/>
      <c r="V39" s="1886"/>
      <c r="W39" s="1886"/>
      <c r="X39" s="1886"/>
      <c r="Y39" s="1886"/>
      <c r="Z39" s="1886"/>
      <c r="AA39" s="1886"/>
      <c r="AB39" s="1886"/>
      <c r="AC39" s="1886"/>
      <c r="AD39" s="1886"/>
      <c r="AE39" s="1886"/>
      <c r="AF39" s="1886"/>
      <c r="AG39" s="164"/>
    </row>
    <row r="40" spans="2:33">
      <c r="C40" s="1841" t="s">
        <v>351</v>
      </c>
      <c r="D40" s="1841"/>
      <c r="E40" s="1841"/>
      <c r="F40" s="1841"/>
      <c r="G40" s="1841"/>
      <c r="H40" s="1841"/>
      <c r="I40" s="1841"/>
      <c r="J40" s="1841"/>
      <c r="K40" s="1841"/>
      <c r="L40" s="1841"/>
      <c r="M40" s="1841"/>
      <c r="N40" s="1841"/>
      <c r="O40" s="1841"/>
      <c r="P40" s="1841"/>
      <c r="Q40" s="1841"/>
      <c r="R40" s="1841"/>
      <c r="S40" s="1841"/>
      <c r="T40" s="1841"/>
      <c r="U40" s="1841"/>
      <c r="V40" s="1841"/>
      <c r="W40" s="1841"/>
      <c r="X40" s="1841"/>
      <c r="Y40" s="1841"/>
      <c r="Z40" s="1841"/>
      <c r="AA40" s="1841"/>
      <c r="AB40" s="1841"/>
      <c r="AC40" s="1841"/>
      <c r="AD40" s="1841"/>
      <c r="AE40" s="1841"/>
      <c r="AF40" s="1841"/>
    </row>
  </sheetData>
  <mergeCells count="71">
    <mergeCell ref="C5:AF5"/>
    <mergeCell ref="C7:G7"/>
    <mergeCell ref="C8:G8"/>
    <mergeCell ref="H8:AF8"/>
    <mergeCell ref="C9:G9"/>
    <mergeCell ref="H9:T9"/>
    <mergeCell ref="U9:AF9"/>
    <mergeCell ref="C10:G10"/>
    <mergeCell ref="H10:T10"/>
    <mergeCell ref="U10:AF10"/>
    <mergeCell ref="C14:G15"/>
    <mergeCell ref="J14:U14"/>
    <mergeCell ref="V14:W14"/>
    <mergeCell ref="J15:U15"/>
    <mergeCell ref="V15:W15"/>
    <mergeCell ref="Z15:AC15"/>
    <mergeCell ref="C16:G16"/>
    <mergeCell ref="J16:U16"/>
    <mergeCell ref="V16:W16"/>
    <mergeCell ref="Z16:AC16"/>
    <mergeCell ref="J17:U17"/>
    <mergeCell ref="Z17:AC17"/>
    <mergeCell ref="AE17:AF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AE23:AF23"/>
    <mergeCell ref="C24:G24"/>
    <mergeCell ref="J24:R24"/>
    <mergeCell ref="Y24:Z24"/>
    <mergeCell ref="AB24:AC24"/>
    <mergeCell ref="AE24:AF24"/>
    <mergeCell ref="J25:R25"/>
    <mergeCell ref="AB25:AD25"/>
    <mergeCell ref="AE25:AF25"/>
    <mergeCell ref="AE26:AF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4:AF34"/>
    <mergeCell ref="C35:G35"/>
    <mergeCell ref="J35:R35"/>
    <mergeCell ref="Y35:Z35"/>
    <mergeCell ref="AB35:AC35"/>
    <mergeCell ref="AE35:AF35"/>
    <mergeCell ref="C40:AF40"/>
    <mergeCell ref="J36:R36"/>
    <mergeCell ref="AB36:AD36"/>
    <mergeCell ref="AE36:AF36"/>
    <mergeCell ref="AE37:AF37"/>
    <mergeCell ref="C39:AF39"/>
  </mergeCells>
  <phoneticPr fontId="4"/>
  <printOptions horizontalCentered="1"/>
  <pageMargins left="0.70866141732283472" right="0.70866141732283472" top="0.74803149606299213" bottom="0.74803149606299213" header="0.31496062992125984" footer="0.31496062992125984"/>
  <pageSetup paperSize="9" scale="68" orientation="portrait" r:id="rId1"/>
  <headerFooter differentFirst="1" alignWithMargins="0">
    <oddFooter>&amp;C&amp;"HGSｺﾞｼｯｸM,ﾒﾃﾞｨｳﾑ"&amp;16 1－&amp;P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1:AP59"/>
  <sheetViews>
    <sheetView view="pageBreakPreview" zoomScale="70" zoomScaleNormal="120" zoomScaleSheetLayoutView="70" zoomScalePageLayoutView="120" workbookViewId="0">
      <selection activeCell="B1" sqref="B1"/>
    </sheetView>
  </sheetViews>
  <sheetFormatPr defaultColWidth="3.44140625" defaultRowHeight="13.2"/>
  <cols>
    <col min="1" max="1" width="1.33203125" style="111" customWidth="1"/>
    <col min="2" max="2" width="2.44140625" style="111" customWidth="1"/>
    <col min="3" max="3" width="3" style="137" customWidth="1"/>
    <col min="4" max="7" width="4.88671875" style="111" customWidth="1"/>
    <col min="8" max="8" width="3.88671875" style="111" customWidth="1"/>
    <col min="9" max="25" width="4.88671875" style="111" customWidth="1"/>
    <col min="26" max="27" width="5.21875" style="111" customWidth="1"/>
    <col min="28" max="28" width="2.77734375" style="111" customWidth="1"/>
    <col min="29" max="30" width="4.88671875" style="111" customWidth="1"/>
    <col min="31" max="31" width="2.21875" style="111" customWidth="1"/>
    <col min="32" max="32" width="1.33203125" style="111" customWidth="1"/>
    <col min="33" max="16384" width="3.44140625" style="111"/>
  </cols>
  <sheetData>
    <row r="1" spans="2:42" s="105" customFormat="1"/>
    <row r="2" spans="2:42" s="105" customFormat="1">
      <c r="C2" s="105" t="s">
        <v>870</v>
      </c>
    </row>
    <row r="3" spans="2:42" s="105" customFormat="1">
      <c r="AD3" s="106" t="s">
        <v>990</v>
      </c>
    </row>
    <row r="4" spans="2:42" s="105" customFormat="1">
      <c r="AD4" s="106"/>
    </row>
    <row r="5" spans="2:42" s="105" customFormat="1" ht="47.25" customHeight="1">
      <c r="C5" s="1807" t="s">
        <v>384</v>
      </c>
      <c r="D5" s="1769"/>
      <c r="E5" s="1769"/>
      <c r="F5" s="1769"/>
      <c r="G5" s="1769"/>
      <c r="H5" s="1769"/>
      <c r="I5" s="1769"/>
      <c r="J5" s="1769"/>
      <c r="K5" s="1769"/>
      <c r="L5" s="1769"/>
      <c r="M5" s="1769"/>
      <c r="N5" s="1769"/>
      <c r="O5" s="1769"/>
      <c r="P5" s="1769"/>
      <c r="Q5" s="1769"/>
      <c r="R5" s="1769"/>
      <c r="S5" s="1769"/>
      <c r="T5" s="1769"/>
      <c r="U5" s="1769"/>
      <c r="V5" s="1769"/>
      <c r="W5" s="1769"/>
      <c r="X5" s="1769"/>
      <c r="Y5" s="1769"/>
      <c r="Z5" s="1769"/>
      <c r="AA5" s="1769"/>
      <c r="AB5" s="1769"/>
      <c r="AC5" s="1769"/>
      <c r="AD5" s="1769"/>
    </row>
    <row r="6" spans="2:42" s="105" customFormat="1"/>
    <row r="7" spans="2:42" s="105" customFormat="1" ht="39.75" customHeight="1">
      <c r="B7" s="110"/>
      <c r="C7" s="1775" t="s">
        <v>636</v>
      </c>
      <c r="D7" s="1814"/>
      <c r="E7" s="1814"/>
      <c r="F7" s="1814"/>
      <c r="G7" s="1814"/>
      <c r="H7" s="1814"/>
      <c r="I7" s="110"/>
      <c r="J7" s="107"/>
      <c r="K7" s="107"/>
      <c r="L7" s="107"/>
      <c r="M7" s="107"/>
      <c r="N7" s="107"/>
      <c r="O7" s="107"/>
      <c r="P7" s="152"/>
      <c r="Q7" s="152"/>
      <c r="R7" s="152"/>
      <c r="S7" s="152"/>
      <c r="T7" s="152"/>
      <c r="U7" s="152"/>
      <c r="V7" s="152"/>
      <c r="W7" s="152"/>
      <c r="X7" s="152"/>
      <c r="Y7" s="152"/>
      <c r="Z7" s="152"/>
      <c r="AA7" s="152"/>
      <c r="AB7" s="152"/>
      <c r="AC7" s="152"/>
      <c r="AD7" s="152"/>
      <c r="AE7" s="150"/>
    </row>
    <row r="8" spans="2:42" ht="39.75" customHeight="1">
      <c r="B8" s="236"/>
      <c r="C8" s="1774" t="s">
        <v>347</v>
      </c>
      <c r="D8" s="1774"/>
      <c r="E8" s="1774"/>
      <c r="F8" s="1774"/>
      <c r="G8" s="1774"/>
      <c r="H8" s="1775"/>
      <c r="I8" s="1773" t="s">
        <v>637</v>
      </c>
      <c r="J8" s="1774"/>
      <c r="K8" s="1774"/>
      <c r="L8" s="1774"/>
      <c r="M8" s="1774"/>
      <c r="N8" s="1774"/>
      <c r="O8" s="1774"/>
      <c r="P8" s="1774"/>
      <c r="Q8" s="1774"/>
      <c r="R8" s="1774"/>
      <c r="S8" s="1774"/>
      <c r="T8" s="1774"/>
      <c r="U8" s="1774"/>
      <c r="V8" s="1774"/>
      <c r="W8" s="1774"/>
      <c r="X8" s="1774"/>
      <c r="Y8" s="1774"/>
      <c r="Z8" s="1774"/>
      <c r="AA8" s="1774"/>
      <c r="AB8" s="1774"/>
      <c r="AC8" s="1774"/>
      <c r="AD8" s="1774"/>
      <c r="AE8" s="235"/>
    </row>
    <row r="9" spans="2:42" ht="83.25" customHeight="1">
      <c r="B9" s="236"/>
      <c r="C9" s="1774" t="s">
        <v>871</v>
      </c>
      <c r="D9" s="1774"/>
      <c r="E9" s="1774"/>
      <c r="F9" s="1774"/>
      <c r="G9" s="1774"/>
      <c r="H9" s="1774"/>
      <c r="I9" s="1781" t="s">
        <v>872</v>
      </c>
      <c r="J9" s="1782"/>
      <c r="K9" s="1782"/>
      <c r="L9" s="1782"/>
      <c r="M9" s="1782"/>
      <c r="N9" s="1782"/>
      <c r="O9" s="1782"/>
      <c r="P9" s="1782"/>
      <c r="Q9" s="1782"/>
      <c r="R9" s="1782"/>
      <c r="S9" s="1782"/>
      <c r="T9" s="1782"/>
      <c r="U9" s="1782"/>
      <c r="V9" s="1782"/>
      <c r="W9" s="1782"/>
      <c r="X9" s="1782"/>
      <c r="Y9" s="1782"/>
      <c r="Z9" s="1782"/>
      <c r="AA9" s="1782"/>
      <c r="AB9" s="1782"/>
      <c r="AC9" s="1782"/>
      <c r="AD9" s="1782"/>
      <c r="AE9" s="235"/>
    </row>
    <row r="10" spans="2:42" s="105" customFormat="1" ht="21" customHeight="1">
      <c r="AK10" s="111"/>
      <c r="AL10" s="111"/>
      <c r="AM10" s="111"/>
      <c r="AN10" s="111"/>
      <c r="AO10" s="111"/>
      <c r="AP10" s="111"/>
    </row>
    <row r="11" spans="2:42" s="105" customFormat="1" ht="26.25" customHeight="1">
      <c r="B11" s="112" t="s">
        <v>728</v>
      </c>
      <c r="C11" s="113" t="s">
        <v>873</v>
      </c>
      <c r="D11" s="113"/>
      <c r="E11" s="113"/>
      <c r="F11" s="113"/>
      <c r="G11" s="113"/>
      <c r="H11" s="113"/>
      <c r="I11" s="113"/>
      <c r="J11" s="113"/>
      <c r="K11" s="113"/>
      <c r="L11" s="113"/>
      <c r="M11" s="113"/>
      <c r="N11" s="113"/>
      <c r="O11" s="113"/>
      <c r="P11" s="107"/>
      <c r="Q11" s="242"/>
      <c r="R11" s="113"/>
      <c r="S11" s="113"/>
      <c r="T11" s="113"/>
      <c r="U11" s="113"/>
      <c r="V11" s="113"/>
      <c r="W11" s="113"/>
      <c r="X11" s="113"/>
      <c r="Y11" s="107"/>
      <c r="Z11" s="107"/>
      <c r="AA11" s="107"/>
      <c r="AB11" s="113"/>
      <c r="AC11" s="113"/>
      <c r="AD11" s="113"/>
      <c r="AE11" s="114"/>
      <c r="AK11" s="111"/>
      <c r="AL11" s="111"/>
      <c r="AM11" s="111"/>
      <c r="AN11" s="111"/>
      <c r="AO11" s="111"/>
      <c r="AP11" s="111"/>
    </row>
    <row r="12" spans="2:42" s="105" customFormat="1" ht="11.25" customHeight="1">
      <c r="B12" s="117"/>
      <c r="C12" s="112"/>
      <c r="D12" s="113"/>
      <c r="E12" s="113"/>
      <c r="F12" s="113"/>
      <c r="G12" s="113"/>
      <c r="H12" s="114"/>
      <c r="I12" s="113"/>
      <c r="J12" s="113"/>
      <c r="K12" s="113"/>
      <c r="L12" s="113"/>
      <c r="M12" s="113"/>
      <c r="N12" s="113"/>
      <c r="O12" s="113"/>
      <c r="P12" s="113"/>
      <c r="Q12" s="113"/>
      <c r="R12" s="113"/>
      <c r="S12" s="113"/>
      <c r="T12" s="113"/>
      <c r="U12" s="113"/>
      <c r="V12" s="113"/>
      <c r="W12" s="113"/>
      <c r="X12" s="113"/>
      <c r="Y12" s="113"/>
      <c r="Z12" s="113"/>
      <c r="AA12" s="113"/>
      <c r="AB12" s="113"/>
      <c r="AC12" s="112"/>
      <c r="AD12" s="114"/>
      <c r="AE12" s="118"/>
      <c r="AK12" s="111"/>
      <c r="AL12" s="111"/>
      <c r="AM12" s="111"/>
      <c r="AN12" s="111"/>
      <c r="AO12" s="111"/>
      <c r="AP12" s="111"/>
    </row>
    <row r="13" spans="2:42" s="105" customFormat="1" ht="27.75" customHeight="1">
      <c r="B13" s="117"/>
      <c r="C13" s="1907" t="s">
        <v>385</v>
      </c>
      <c r="D13" s="1841"/>
      <c r="E13" s="1841"/>
      <c r="F13" s="1841"/>
      <c r="G13" s="1841"/>
      <c r="H13" s="1908"/>
      <c r="J13" s="125" t="s">
        <v>266</v>
      </c>
      <c r="K13" s="2037" t="s">
        <v>386</v>
      </c>
      <c r="L13" s="2038"/>
      <c r="M13" s="2038"/>
      <c r="N13" s="2038"/>
      <c r="O13" s="2038"/>
      <c r="P13" s="2038"/>
      <c r="Q13" s="2038"/>
      <c r="R13" s="2038"/>
      <c r="S13" s="2038"/>
      <c r="T13" s="2038"/>
      <c r="U13" s="2039"/>
      <c r="V13" s="110"/>
      <c r="W13" s="107"/>
      <c r="X13" s="126" t="s">
        <v>184</v>
      </c>
      <c r="Y13" s="158"/>
      <c r="Z13" s="158"/>
      <c r="AA13" s="158"/>
      <c r="AC13" s="1768"/>
      <c r="AD13" s="1770"/>
      <c r="AE13" s="118"/>
      <c r="AK13" s="111"/>
      <c r="AL13" s="111"/>
      <c r="AM13" s="111"/>
      <c r="AN13" s="111"/>
      <c r="AO13" s="111"/>
      <c r="AP13" s="111"/>
    </row>
    <row r="14" spans="2:42" s="105" customFormat="1" ht="27.75" customHeight="1">
      <c r="B14" s="117"/>
      <c r="C14" s="1907"/>
      <c r="D14" s="1841"/>
      <c r="E14" s="1841"/>
      <c r="F14" s="1841"/>
      <c r="G14" s="1841"/>
      <c r="H14" s="1908"/>
      <c r="J14" s="125" t="s">
        <v>461</v>
      </c>
      <c r="K14" s="2037" t="s">
        <v>874</v>
      </c>
      <c r="L14" s="2038"/>
      <c r="M14" s="2038"/>
      <c r="N14" s="2038"/>
      <c r="O14" s="2038"/>
      <c r="P14" s="2038"/>
      <c r="Q14" s="2038"/>
      <c r="R14" s="2038"/>
      <c r="S14" s="2038"/>
      <c r="T14" s="2038"/>
      <c r="U14" s="2039"/>
      <c r="V14" s="110"/>
      <c r="W14" s="107"/>
      <c r="X14" s="126" t="s">
        <v>184</v>
      </c>
      <c r="Z14" s="1803"/>
      <c r="AA14" s="1803"/>
      <c r="AC14" s="1768"/>
      <c r="AD14" s="1770"/>
      <c r="AE14" s="118"/>
    </row>
    <row r="15" spans="2:42" s="105" customFormat="1" ht="27.75" customHeight="1">
      <c r="B15" s="117"/>
      <c r="C15" s="115"/>
      <c r="D15" s="128"/>
      <c r="E15" s="128"/>
      <c r="F15" s="128"/>
      <c r="G15" s="128"/>
      <c r="H15" s="116"/>
      <c r="J15" s="125" t="s">
        <v>481</v>
      </c>
      <c r="K15" s="2037" t="s">
        <v>875</v>
      </c>
      <c r="L15" s="2038"/>
      <c r="M15" s="2038"/>
      <c r="N15" s="2038"/>
      <c r="O15" s="2038"/>
      <c r="P15" s="2038"/>
      <c r="Q15" s="2038"/>
      <c r="R15" s="2038"/>
      <c r="S15" s="2038"/>
      <c r="T15" s="2038"/>
      <c r="U15" s="2039"/>
      <c r="V15" s="110"/>
      <c r="W15" s="107"/>
      <c r="X15" s="126" t="s">
        <v>184</v>
      </c>
      <c r="Z15" s="131"/>
      <c r="AA15" s="131"/>
      <c r="AC15" s="160"/>
      <c r="AD15" s="161"/>
      <c r="AE15" s="118"/>
    </row>
    <row r="16" spans="2:42" s="105" customFormat="1" ht="27.75" customHeight="1">
      <c r="B16" s="117"/>
      <c r="C16" s="115"/>
      <c r="D16" s="128"/>
      <c r="E16" s="128"/>
      <c r="F16" s="128"/>
      <c r="G16" s="128"/>
      <c r="H16" s="116"/>
      <c r="J16" s="125" t="s">
        <v>489</v>
      </c>
      <c r="K16" s="2037" t="s">
        <v>876</v>
      </c>
      <c r="L16" s="2038"/>
      <c r="M16" s="2038"/>
      <c r="N16" s="2038"/>
      <c r="O16" s="2038"/>
      <c r="P16" s="2038"/>
      <c r="Q16" s="2038"/>
      <c r="R16" s="2038"/>
      <c r="S16" s="2038"/>
      <c r="T16" s="2038"/>
      <c r="U16" s="2039"/>
      <c r="V16" s="110"/>
      <c r="W16" s="107"/>
      <c r="X16" s="126" t="s">
        <v>184</v>
      </c>
      <c r="Z16" s="131"/>
      <c r="AA16" s="131"/>
      <c r="AC16" s="160"/>
      <c r="AD16" s="161"/>
      <c r="AE16" s="118"/>
    </row>
    <row r="17" spans="2:31" s="105" customFormat="1" ht="27.75" customHeight="1">
      <c r="B17" s="117"/>
      <c r="C17" s="1907"/>
      <c r="D17" s="1841"/>
      <c r="E17" s="1841"/>
      <c r="F17" s="1841"/>
      <c r="G17" s="1841"/>
      <c r="H17" s="1908"/>
      <c r="J17" s="125" t="s">
        <v>490</v>
      </c>
      <c r="K17" s="2037" t="s">
        <v>647</v>
      </c>
      <c r="L17" s="2038"/>
      <c r="M17" s="2038"/>
      <c r="N17" s="2038"/>
      <c r="O17" s="2038"/>
      <c r="P17" s="2038"/>
      <c r="Q17" s="2038"/>
      <c r="R17" s="2038"/>
      <c r="S17" s="2038"/>
      <c r="T17" s="2038"/>
      <c r="U17" s="2039"/>
      <c r="V17" s="110"/>
      <c r="W17" s="107"/>
      <c r="X17" s="126" t="s">
        <v>122</v>
      </c>
      <c r="Y17" s="105" t="s">
        <v>462</v>
      </c>
      <c r="Z17" s="1803" t="s">
        <v>296</v>
      </c>
      <c r="AA17" s="1803"/>
      <c r="AC17" s="1768" t="s">
        <v>278</v>
      </c>
      <c r="AD17" s="1770"/>
      <c r="AE17" s="118"/>
    </row>
    <row r="18" spans="2:31" s="105" customFormat="1">
      <c r="B18" s="117"/>
      <c r="C18" s="115"/>
      <c r="D18" s="128"/>
      <c r="E18" s="128"/>
      <c r="F18" s="128"/>
      <c r="G18" s="128"/>
      <c r="H18" s="116"/>
      <c r="J18" s="141"/>
      <c r="K18" s="248"/>
      <c r="L18" s="248"/>
      <c r="M18" s="248"/>
      <c r="N18" s="248"/>
      <c r="O18" s="248"/>
      <c r="P18" s="248"/>
      <c r="Q18" s="248"/>
      <c r="R18" s="248"/>
      <c r="S18" s="248"/>
      <c r="T18" s="248"/>
      <c r="U18" s="248"/>
      <c r="X18" s="158"/>
      <c r="Y18" s="105" t="s">
        <v>462</v>
      </c>
      <c r="Z18" s="1803" t="s">
        <v>387</v>
      </c>
      <c r="AA18" s="1803"/>
      <c r="AC18" s="1768" t="s">
        <v>877</v>
      </c>
      <c r="AD18" s="1770"/>
      <c r="AE18" s="118"/>
    </row>
    <row r="19" spans="2:31" s="105" customFormat="1">
      <c r="B19" s="117"/>
      <c r="C19" s="115"/>
      <c r="D19" s="128"/>
      <c r="E19" s="128"/>
      <c r="F19" s="128"/>
      <c r="G19" s="128"/>
      <c r="H19" s="116"/>
      <c r="J19" s="141"/>
      <c r="K19" s="248"/>
      <c r="L19" s="248"/>
      <c r="M19" s="248"/>
      <c r="N19" s="248"/>
      <c r="O19" s="248"/>
      <c r="P19" s="248"/>
      <c r="Q19" s="248"/>
      <c r="R19" s="248"/>
      <c r="S19" s="248"/>
      <c r="T19" s="248"/>
      <c r="U19" s="248"/>
      <c r="X19" s="127"/>
      <c r="Z19" s="131"/>
      <c r="AA19" s="131"/>
      <c r="AB19" s="257" t="s">
        <v>878</v>
      </c>
      <c r="AC19" s="1768"/>
      <c r="AD19" s="1770"/>
      <c r="AE19" s="118"/>
    </row>
    <row r="20" spans="2:31" s="105" customFormat="1" ht="11.25" customHeight="1">
      <c r="B20" s="117"/>
      <c r="C20" s="120"/>
      <c r="D20" s="121"/>
      <c r="E20" s="121"/>
      <c r="F20" s="121"/>
      <c r="G20" s="121"/>
      <c r="H20" s="122"/>
      <c r="I20" s="121"/>
      <c r="J20" s="121"/>
      <c r="K20" s="121"/>
      <c r="L20" s="121"/>
      <c r="M20" s="121"/>
      <c r="N20" s="121"/>
      <c r="O20" s="121"/>
      <c r="P20" s="121"/>
      <c r="Q20" s="121"/>
      <c r="R20" s="121"/>
      <c r="S20" s="121"/>
      <c r="T20" s="121"/>
      <c r="U20" s="121"/>
      <c r="V20" s="121"/>
      <c r="W20" s="121"/>
      <c r="X20" s="121"/>
      <c r="Y20" s="121"/>
      <c r="Z20" s="121"/>
      <c r="AA20" s="121"/>
      <c r="AB20" s="121"/>
      <c r="AC20" s="120"/>
      <c r="AD20" s="122"/>
      <c r="AE20" s="118"/>
    </row>
    <row r="21" spans="2:31" s="105" customFormat="1" ht="11.25" customHeight="1">
      <c r="B21" s="117"/>
      <c r="C21" s="112"/>
      <c r="D21" s="113"/>
      <c r="E21" s="113"/>
      <c r="F21" s="113"/>
      <c r="G21" s="113"/>
      <c r="H21" s="114"/>
      <c r="I21" s="113"/>
      <c r="J21" s="113"/>
      <c r="K21" s="113"/>
      <c r="L21" s="113"/>
      <c r="M21" s="113"/>
      <c r="N21" s="113"/>
      <c r="O21" s="113"/>
      <c r="P21" s="113"/>
      <c r="Q21" s="113"/>
      <c r="R21" s="113"/>
      <c r="S21" s="113"/>
      <c r="T21" s="113"/>
      <c r="U21" s="113"/>
      <c r="V21" s="113"/>
      <c r="W21" s="113"/>
      <c r="X21" s="113"/>
      <c r="Y21" s="113"/>
      <c r="Z21" s="113"/>
      <c r="AA21" s="113"/>
      <c r="AB21" s="113"/>
      <c r="AC21" s="112"/>
      <c r="AD21" s="114"/>
      <c r="AE21" s="118"/>
    </row>
    <row r="22" spans="2:31" s="105" customFormat="1" ht="26.25" customHeight="1">
      <c r="B22" s="117"/>
      <c r="C22" s="1907" t="s">
        <v>388</v>
      </c>
      <c r="D22" s="1841"/>
      <c r="E22" s="1841"/>
      <c r="F22" s="1841"/>
      <c r="G22" s="1841"/>
      <c r="H22" s="1908"/>
      <c r="J22" s="125" t="s">
        <v>266</v>
      </c>
      <c r="K22" s="2037" t="s">
        <v>386</v>
      </c>
      <c r="L22" s="2038"/>
      <c r="M22" s="2038"/>
      <c r="N22" s="2038"/>
      <c r="O22" s="2038"/>
      <c r="P22" s="2038"/>
      <c r="Q22" s="2038"/>
      <c r="R22" s="2038"/>
      <c r="S22" s="2038"/>
      <c r="T22" s="2038"/>
      <c r="U22" s="2039"/>
      <c r="V22" s="110"/>
      <c r="W22" s="107"/>
      <c r="X22" s="126" t="s">
        <v>184</v>
      </c>
      <c r="Y22" s="158"/>
      <c r="Z22" s="158"/>
      <c r="AA22" s="158"/>
      <c r="AC22" s="1768"/>
      <c r="AD22" s="1770"/>
      <c r="AE22" s="118"/>
    </row>
    <row r="23" spans="2:31" s="105" customFormat="1" ht="26.25" customHeight="1">
      <c r="B23" s="117"/>
      <c r="C23" s="1907"/>
      <c r="D23" s="1841"/>
      <c r="E23" s="1841"/>
      <c r="F23" s="1841"/>
      <c r="G23" s="1841"/>
      <c r="H23" s="1908"/>
      <c r="J23" s="125" t="s">
        <v>461</v>
      </c>
      <c r="K23" s="2037" t="s">
        <v>879</v>
      </c>
      <c r="L23" s="2038"/>
      <c r="M23" s="2038"/>
      <c r="N23" s="2038"/>
      <c r="O23" s="2038"/>
      <c r="P23" s="2038"/>
      <c r="Q23" s="2038"/>
      <c r="R23" s="2038"/>
      <c r="S23" s="2038"/>
      <c r="T23" s="2038"/>
      <c r="U23" s="2039"/>
      <c r="V23" s="110"/>
      <c r="W23" s="107"/>
      <c r="X23" s="126" t="s">
        <v>184</v>
      </c>
      <c r="Z23" s="131"/>
      <c r="AA23" s="131"/>
      <c r="AC23" s="160"/>
      <c r="AD23" s="161"/>
      <c r="AE23" s="118"/>
    </row>
    <row r="24" spans="2:31" s="105" customFormat="1" ht="26.25" customHeight="1">
      <c r="B24" s="117"/>
      <c r="C24" s="115"/>
      <c r="D24" s="128"/>
      <c r="E24" s="128"/>
      <c r="F24" s="128"/>
      <c r="G24" s="128"/>
      <c r="H24" s="116"/>
      <c r="J24" s="125" t="s">
        <v>481</v>
      </c>
      <c r="K24" s="2037" t="s">
        <v>880</v>
      </c>
      <c r="L24" s="2038"/>
      <c r="M24" s="2038"/>
      <c r="N24" s="2038"/>
      <c r="O24" s="2038"/>
      <c r="P24" s="2038"/>
      <c r="Q24" s="2038"/>
      <c r="R24" s="2038"/>
      <c r="S24" s="2038"/>
      <c r="T24" s="2038"/>
      <c r="U24" s="2039"/>
      <c r="V24" s="110"/>
      <c r="W24" s="107"/>
      <c r="X24" s="126" t="s">
        <v>184</v>
      </c>
      <c r="Z24" s="131"/>
      <c r="AA24" s="131"/>
      <c r="AC24" s="160"/>
      <c r="AD24" s="161"/>
      <c r="AE24" s="118"/>
    </row>
    <row r="25" spans="2:31" s="105" customFormat="1" ht="26.25" customHeight="1">
      <c r="B25" s="117"/>
      <c r="C25" s="115"/>
      <c r="D25" s="128"/>
      <c r="E25" s="128"/>
      <c r="F25" s="128"/>
      <c r="G25" s="128"/>
      <c r="H25" s="116"/>
      <c r="J25" s="125" t="s">
        <v>489</v>
      </c>
      <c r="K25" s="1809" t="s">
        <v>881</v>
      </c>
      <c r="L25" s="2038"/>
      <c r="M25" s="2038"/>
      <c r="N25" s="2038"/>
      <c r="O25" s="2038"/>
      <c r="P25" s="2038"/>
      <c r="Q25" s="2038"/>
      <c r="R25" s="2038"/>
      <c r="S25" s="2038"/>
      <c r="T25" s="2038"/>
      <c r="U25" s="2039"/>
      <c r="V25" s="110"/>
      <c r="W25" s="107"/>
      <c r="X25" s="126" t="s">
        <v>184</v>
      </c>
      <c r="Z25" s="131"/>
      <c r="AA25" s="131"/>
      <c r="AC25" s="160"/>
      <c r="AD25" s="161"/>
      <c r="AE25" s="118"/>
    </row>
    <row r="26" spans="2:31" s="105" customFormat="1" ht="26.25" customHeight="1">
      <c r="B26" s="117"/>
      <c r="C26" s="115"/>
      <c r="D26" s="128"/>
      <c r="E26" s="128"/>
      <c r="F26" s="128"/>
      <c r="G26" s="128"/>
      <c r="H26" s="116"/>
      <c r="J26" s="125" t="s">
        <v>490</v>
      </c>
      <c r="K26" s="2037" t="s">
        <v>389</v>
      </c>
      <c r="L26" s="2038"/>
      <c r="M26" s="2038"/>
      <c r="N26" s="2038"/>
      <c r="O26" s="2038"/>
      <c r="P26" s="2038"/>
      <c r="Q26" s="2038"/>
      <c r="R26" s="2038"/>
      <c r="S26" s="2038"/>
      <c r="T26" s="2038"/>
      <c r="U26" s="2039"/>
      <c r="V26" s="110"/>
      <c r="W26" s="107"/>
      <c r="X26" s="126" t="s">
        <v>184</v>
      </c>
      <c r="Z26" s="131"/>
      <c r="AA26" s="131"/>
      <c r="AC26" s="160"/>
      <c r="AD26" s="161"/>
      <c r="AE26" s="118"/>
    </row>
    <row r="27" spans="2:31" s="105" customFormat="1" ht="26.25" customHeight="1">
      <c r="B27" s="117"/>
      <c r="C27" s="117"/>
      <c r="H27" s="118"/>
      <c r="J27" s="125" t="s">
        <v>736</v>
      </c>
      <c r="K27" s="2037" t="s">
        <v>883</v>
      </c>
      <c r="L27" s="2038"/>
      <c r="M27" s="2038"/>
      <c r="N27" s="2038"/>
      <c r="O27" s="2038"/>
      <c r="P27" s="2038"/>
      <c r="Q27" s="2038"/>
      <c r="R27" s="2038"/>
      <c r="S27" s="2038"/>
      <c r="T27" s="2038"/>
      <c r="U27" s="2039"/>
      <c r="V27" s="110"/>
      <c r="W27" s="107"/>
      <c r="X27" s="126" t="s">
        <v>122</v>
      </c>
      <c r="Y27" s="105" t="s">
        <v>462</v>
      </c>
      <c r="Z27" s="1803" t="s">
        <v>296</v>
      </c>
      <c r="AA27" s="1803"/>
      <c r="AC27" s="1768" t="s">
        <v>278</v>
      </c>
      <c r="AD27" s="1770"/>
      <c r="AE27" s="118"/>
    </row>
    <row r="28" spans="2:31" s="105" customFormat="1">
      <c r="B28" s="117"/>
      <c r="C28" s="115"/>
      <c r="D28" s="128"/>
      <c r="E28" s="128"/>
      <c r="F28" s="128"/>
      <c r="G28" s="128"/>
      <c r="H28" s="116"/>
      <c r="J28" s="141"/>
      <c r="K28" s="248"/>
      <c r="L28" s="248"/>
      <c r="M28" s="248"/>
      <c r="N28" s="248"/>
      <c r="O28" s="248"/>
      <c r="P28" s="248"/>
      <c r="Q28" s="248"/>
      <c r="R28" s="248"/>
      <c r="S28" s="248"/>
      <c r="T28" s="248"/>
      <c r="U28" s="248"/>
      <c r="X28" s="158"/>
      <c r="Y28" s="105" t="s">
        <v>462</v>
      </c>
      <c r="Z28" s="1803" t="s">
        <v>390</v>
      </c>
      <c r="AA28" s="1803"/>
      <c r="AC28" s="1768" t="s">
        <v>877</v>
      </c>
      <c r="AD28" s="1770"/>
      <c r="AE28" s="118"/>
    </row>
    <row r="29" spans="2:31" s="105" customFormat="1">
      <c r="B29" s="117"/>
      <c r="C29" s="115"/>
      <c r="D29" s="128"/>
      <c r="E29" s="128"/>
      <c r="F29" s="128"/>
      <c r="G29" s="128"/>
      <c r="H29" s="116"/>
      <c r="J29" s="141"/>
      <c r="K29" s="248"/>
      <c r="L29" s="248"/>
      <c r="M29" s="248"/>
      <c r="N29" s="248"/>
      <c r="O29" s="248"/>
      <c r="P29" s="248"/>
      <c r="Q29" s="248"/>
      <c r="R29" s="248"/>
      <c r="S29" s="248"/>
      <c r="T29" s="248"/>
      <c r="U29" s="248"/>
      <c r="X29" s="127"/>
      <c r="Z29" s="131"/>
      <c r="AA29" s="131"/>
      <c r="AB29" s="257" t="s">
        <v>884</v>
      </c>
      <c r="AC29" s="1768"/>
      <c r="AD29" s="1770"/>
      <c r="AE29" s="118"/>
    </row>
    <row r="30" spans="2:31" s="105" customFormat="1">
      <c r="B30" s="117"/>
      <c r="C30" s="115"/>
      <c r="D30" s="128"/>
      <c r="E30" s="128"/>
      <c r="F30" s="128"/>
      <c r="G30" s="128"/>
      <c r="H30" s="116"/>
      <c r="J30" s="141"/>
      <c r="K30" s="248"/>
      <c r="L30" s="248"/>
      <c r="M30" s="248"/>
      <c r="N30" s="248"/>
      <c r="O30" s="248"/>
      <c r="P30" s="248"/>
      <c r="Q30" s="248"/>
      <c r="R30" s="248"/>
      <c r="S30" s="248"/>
      <c r="T30" s="248"/>
      <c r="U30" s="248"/>
      <c r="X30" s="158"/>
      <c r="Y30" s="105" t="s">
        <v>462</v>
      </c>
      <c r="Z30" s="1803" t="s">
        <v>308</v>
      </c>
      <c r="AA30" s="1803"/>
      <c r="AC30" s="1768" t="s">
        <v>877</v>
      </c>
      <c r="AD30" s="1770"/>
      <c r="AE30" s="118"/>
    </row>
    <row r="31" spans="2:31" s="105" customFormat="1">
      <c r="B31" s="117"/>
      <c r="C31" s="115"/>
      <c r="D31" s="128"/>
      <c r="E31" s="128"/>
      <c r="F31" s="128"/>
      <c r="G31" s="128"/>
      <c r="H31" s="116"/>
      <c r="J31" s="141"/>
      <c r="K31" s="248"/>
      <c r="L31" s="248"/>
      <c r="M31" s="248"/>
      <c r="N31" s="248"/>
      <c r="O31" s="248"/>
      <c r="P31" s="248"/>
      <c r="Q31" s="248"/>
      <c r="R31" s="248"/>
      <c r="S31" s="248"/>
      <c r="T31" s="248"/>
      <c r="U31" s="248"/>
      <c r="X31" s="127"/>
      <c r="Z31" s="131"/>
      <c r="AA31" s="131"/>
      <c r="AB31" s="257" t="s">
        <v>878</v>
      </c>
      <c r="AC31" s="1768"/>
      <c r="AD31" s="1770"/>
      <c r="AE31" s="118"/>
    </row>
    <row r="32" spans="2:31" s="105" customFormat="1" ht="12" customHeight="1">
      <c r="B32" s="117"/>
      <c r="C32" s="120"/>
      <c r="D32" s="121"/>
      <c r="E32" s="121"/>
      <c r="F32" s="121"/>
      <c r="G32" s="121"/>
      <c r="H32" s="122"/>
      <c r="I32" s="121"/>
      <c r="J32" s="121"/>
      <c r="K32" s="121"/>
      <c r="L32" s="121"/>
      <c r="M32" s="121"/>
      <c r="N32" s="121"/>
      <c r="O32" s="121"/>
      <c r="P32" s="121"/>
      <c r="Q32" s="121"/>
      <c r="R32" s="121"/>
      <c r="S32" s="121"/>
      <c r="T32" s="121"/>
      <c r="U32" s="121"/>
      <c r="V32" s="121"/>
      <c r="W32" s="121"/>
      <c r="X32" s="121"/>
      <c r="Y32" s="121"/>
      <c r="Z32" s="121"/>
      <c r="AA32" s="121"/>
      <c r="AB32" s="121"/>
      <c r="AC32" s="120"/>
      <c r="AD32" s="122"/>
      <c r="AE32" s="118"/>
    </row>
    <row r="33" spans="2:31" s="105" customFormat="1" ht="10.5" customHeight="1">
      <c r="B33" s="117"/>
      <c r="C33" s="112"/>
      <c r="D33" s="113"/>
      <c r="E33" s="113"/>
      <c r="F33" s="113"/>
      <c r="G33" s="113"/>
      <c r="H33" s="114"/>
      <c r="I33" s="113"/>
      <c r="J33" s="113"/>
      <c r="K33" s="113"/>
      <c r="L33" s="113"/>
      <c r="M33" s="113"/>
      <c r="N33" s="113"/>
      <c r="O33" s="113"/>
      <c r="P33" s="113"/>
      <c r="Q33" s="113"/>
      <c r="R33" s="113"/>
      <c r="S33" s="113"/>
      <c r="T33" s="113"/>
      <c r="U33" s="113"/>
      <c r="V33" s="113"/>
      <c r="W33" s="113"/>
      <c r="X33" s="113"/>
      <c r="Y33" s="113"/>
      <c r="Z33" s="113"/>
      <c r="AA33" s="113"/>
      <c r="AB33" s="113"/>
      <c r="AC33" s="112"/>
      <c r="AD33" s="114"/>
      <c r="AE33" s="118"/>
    </row>
    <row r="34" spans="2:31" s="105" customFormat="1" ht="27.75" customHeight="1">
      <c r="B34" s="117"/>
      <c r="C34" s="1907" t="s">
        <v>391</v>
      </c>
      <c r="D34" s="1841"/>
      <c r="E34" s="1841"/>
      <c r="F34" s="1841"/>
      <c r="G34" s="1841"/>
      <c r="H34" s="1908"/>
      <c r="J34" s="125" t="s">
        <v>266</v>
      </c>
      <c r="K34" s="2037" t="s">
        <v>392</v>
      </c>
      <c r="L34" s="2038"/>
      <c r="M34" s="2038"/>
      <c r="N34" s="2038"/>
      <c r="O34" s="2038"/>
      <c r="P34" s="2038"/>
      <c r="Q34" s="2038"/>
      <c r="R34" s="2038"/>
      <c r="S34" s="2038"/>
      <c r="T34" s="2038"/>
      <c r="U34" s="2039"/>
      <c r="V34" s="110"/>
      <c r="W34" s="107"/>
      <c r="X34" s="126" t="s">
        <v>297</v>
      </c>
      <c r="Y34" s="158"/>
      <c r="Z34" s="158"/>
      <c r="AA34" s="158"/>
      <c r="AC34" s="1768"/>
      <c r="AD34" s="1770"/>
      <c r="AE34" s="118"/>
    </row>
    <row r="35" spans="2:31" s="105" customFormat="1" ht="27.75" customHeight="1">
      <c r="B35" s="117"/>
      <c r="C35" s="1907"/>
      <c r="D35" s="1841"/>
      <c r="E35" s="1841"/>
      <c r="F35" s="1841"/>
      <c r="G35" s="1841"/>
      <c r="H35" s="1908"/>
      <c r="J35" s="125" t="s">
        <v>461</v>
      </c>
      <c r="K35" s="2037" t="s">
        <v>393</v>
      </c>
      <c r="L35" s="2038"/>
      <c r="M35" s="2038"/>
      <c r="N35" s="2038"/>
      <c r="O35" s="2038"/>
      <c r="P35" s="2038"/>
      <c r="Q35" s="2038"/>
      <c r="R35" s="2038"/>
      <c r="S35" s="2038"/>
      <c r="T35" s="2038"/>
      <c r="U35" s="2039"/>
      <c r="V35" s="110"/>
      <c r="W35" s="107"/>
      <c r="X35" s="126" t="s">
        <v>297</v>
      </c>
      <c r="Y35" s="158"/>
      <c r="Z35" s="158"/>
      <c r="AA35" s="158"/>
      <c r="AC35" s="160"/>
      <c r="AD35" s="161"/>
      <c r="AE35" s="118"/>
    </row>
    <row r="36" spans="2:31" s="105" customFormat="1" ht="27.75" customHeight="1">
      <c r="B36" s="117"/>
      <c r="C36" s="115"/>
      <c r="D36" s="128"/>
      <c r="E36" s="128"/>
      <c r="F36" s="128"/>
      <c r="G36" s="128"/>
      <c r="H36" s="116"/>
      <c r="J36" s="125" t="s">
        <v>481</v>
      </c>
      <c r="K36" s="2037" t="s">
        <v>885</v>
      </c>
      <c r="L36" s="2038"/>
      <c r="M36" s="2038"/>
      <c r="N36" s="2038"/>
      <c r="O36" s="2038"/>
      <c r="P36" s="2038"/>
      <c r="Q36" s="2038"/>
      <c r="R36" s="2038"/>
      <c r="S36" s="2038"/>
      <c r="T36" s="2038"/>
      <c r="U36" s="2039"/>
      <c r="V36" s="110"/>
      <c r="W36" s="107"/>
      <c r="X36" s="126" t="s">
        <v>122</v>
      </c>
      <c r="Y36" s="105" t="s">
        <v>462</v>
      </c>
      <c r="Z36" s="1803" t="s">
        <v>298</v>
      </c>
      <c r="AA36" s="1803"/>
      <c r="AC36" s="1768" t="s">
        <v>877</v>
      </c>
      <c r="AD36" s="1770"/>
      <c r="AE36" s="118"/>
    </row>
    <row r="37" spans="2:31" s="105" customFormat="1">
      <c r="B37" s="117"/>
      <c r="C37" s="115"/>
      <c r="D37" s="128"/>
      <c r="E37" s="128"/>
      <c r="F37" s="128"/>
      <c r="G37" s="128"/>
      <c r="H37" s="116"/>
      <c r="J37" s="141"/>
      <c r="K37" s="248"/>
      <c r="L37" s="248"/>
      <c r="M37" s="248"/>
      <c r="N37" s="248"/>
      <c r="O37" s="248"/>
      <c r="P37" s="248"/>
      <c r="Q37" s="248"/>
      <c r="R37" s="248"/>
      <c r="S37" s="248"/>
      <c r="T37" s="248"/>
      <c r="U37" s="248"/>
      <c r="X37" s="158"/>
      <c r="Y37" s="105" t="s">
        <v>462</v>
      </c>
      <c r="Z37" s="1803" t="s">
        <v>394</v>
      </c>
      <c r="AA37" s="1803"/>
      <c r="AC37" s="1768" t="s">
        <v>877</v>
      </c>
      <c r="AD37" s="1770"/>
      <c r="AE37" s="118"/>
    </row>
    <row r="38" spans="2:31" s="105" customFormat="1">
      <c r="B38" s="117"/>
      <c r="C38" s="115"/>
      <c r="D38" s="128"/>
      <c r="E38" s="128"/>
      <c r="F38" s="128"/>
      <c r="G38" s="128"/>
      <c r="H38" s="116"/>
      <c r="J38" s="141"/>
      <c r="K38" s="248"/>
      <c r="L38" s="248"/>
      <c r="M38" s="248"/>
      <c r="N38" s="248"/>
      <c r="O38" s="248"/>
      <c r="P38" s="248"/>
      <c r="Q38" s="248"/>
      <c r="R38" s="248"/>
      <c r="S38" s="248"/>
      <c r="T38" s="248"/>
      <c r="U38" s="248"/>
      <c r="X38" s="258"/>
      <c r="Z38" s="131"/>
      <c r="AA38" s="257"/>
      <c r="AB38" s="257" t="s">
        <v>886</v>
      </c>
      <c r="AC38" s="1768"/>
      <c r="AD38" s="1770"/>
      <c r="AE38" s="118"/>
    </row>
    <row r="39" spans="2:31" s="105" customFormat="1" ht="12" customHeight="1">
      <c r="B39" s="117"/>
      <c r="C39" s="120"/>
      <c r="D39" s="121"/>
      <c r="E39" s="121"/>
      <c r="F39" s="121"/>
      <c r="G39" s="121"/>
      <c r="H39" s="122"/>
      <c r="I39" s="121"/>
      <c r="J39" s="121"/>
      <c r="K39" s="121"/>
      <c r="L39" s="121"/>
      <c r="M39" s="121"/>
      <c r="N39" s="121"/>
      <c r="O39" s="121"/>
      <c r="P39" s="121"/>
      <c r="Q39" s="121"/>
      <c r="R39" s="121"/>
      <c r="S39" s="121"/>
      <c r="T39" s="121"/>
      <c r="U39" s="121"/>
      <c r="V39" s="121"/>
      <c r="W39" s="121"/>
      <c r="X39" s="121"/>
      <c r="Y39" s="121"/>
      <c r="Z39" s="121"/>
      <c r="AA39" s="121"/>
      <c r="AB39" s="121"/>
      <c r="AC39" s="120"/>
      <c r="AD39" s="122"/>
      <c r="AE39" s="118"/>
    </row>
    <row r="40" spans="2:31" s="105" customFormat="1" ht="11.25" customHeight="1">
      <c r="B40" s="117"/>
      <c r="C40" s="112"/>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2"/>
      <c r="AD40" s="114"/>
      <c r="AE40" s="118"/>
    </row>
    <row r="41" spans="2:31" s="105" customFormat="1" ht="26.25" customHeight="1">
      <c r="B41" s="117"/>
      <c r="C41" s="1907" t="s">
        <v>887</v>
      </c>
      <c r="D41" s="1841"/>
      <c r="E41" s="1841"/>
      <c r="F41" s="1841"/>
      <c r="G41" s="1841"/>
      <c r="H41" s="1841"/>
      <c r="I41" s="1841"/>
      <c r="J41" s="1841"/>
      <c r="K41" s="1841"/>
      <c r="L41" s="1841"/>
      <c r="M41" s="1841"/>
      <c r="N41" s="1841"/>
      <c r="O41" s="1841"/>
      <c r="P41" s="1841"/>
      <c r="Q41" s="1841"/>
      <c r="R41" s="1841"/>
      <c r="S41" s="1841"/>
      <c r="T41" s="1841"/>
      <c r="U41" s="1841"/>
      <c r="V41" s="1841"/>
      <c r="W41" s="1841"/>
      <c r="X41" s="1841"/>
      <c r="Y41" s="1841"/>
      <c r="Z41" s="1841"/>
      <c r="AA41" s="1841"/>
      <c r="AC41" s="1768" t="s">
        <v>278</v>
      </c>
      <c r="AD41" s="1770"/>
      <c r="AE41" s="118"/>
    </row>
    <row r="42" spans="2:31" s="105" customFormat="1" ht="11.25" customHeight="1">
      <c r="B42" s="117"/>
      <c r="C42" s="120"/>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0"/>
      <c r="AD42" s="122"/>
      <c r="AE42" s="118"/>
    </row>
    <row r="43" spans="2:31" s="105" customFormat="1" ht="11.25" customHeight="1">
      <c r="B43" s="117"/>
      <c r="C43" s="112"/>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2"/>
      <c r="AD43" s="114"/>
      <c r="AE43" s="118"/>
    </row>
    <row r="44" spans="2:31" s="105" customFormat="1" ht="26.25" customHeight="1">
      <c r="B44" s="117"/>
      <c r="C44" s="1907" t="s">
        <v>888</v>
      </c>
      <c r="D44" s="1841"/>
      <c r="E44" s="1841"/>
      <c r="F44" s="1841"/>
      <c r="G44" s="1841"/>
      <c r="H44" s="1841"/>
      <c r="I44" s="1841"/>
      <c r="J44" s="1841"/>
      <c r="K44" s="1841"/>
      <c r="L44" s="1841"/>
      <c r="M44" s="1841"/>
      <c r="N44" s="1841"/>
      <c r="O44" s="1841"/>
      <c r="P44" s="1841"/>
      <c r="Q44" s="1841"/>
      <c r="R44" s="1841"/>
      <c r="S44" s="1841"/>
      <c r="T44" s="1841"/>
      <c r="U44" s="1841"/>
      <c r="V44" s="1841"/>
      <c r="W44" s="1841"/>
      <c r="X44" s="1841"/>
      <c r="Y44" s="1841"/>
      <c r="Z44" s="1841"/>
      <c r="AA44" s="1841"/>
      <c r="AC44" s="1768" t="s">
        <v>278</v>
      </c>
      <c r="AD44" s="1770"/>
      <c r="AE44" s="118"/>
    </row>
    <row r="45" spans="2:31" s="105" customFormat="1" ht="11.25" customHeight="1">
      <c r="B45" s="117"/>
      <c r="C45" s="120"/>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0"/>
      <c r="AD45" s="122"/>
      <c r="AE45" s="118"/>
    </row>
    <row r="46" spans="2:31" s="105" customFormat="1" ht="10.5" customHeight="1">
      <c r="B46" s="120"/>
      <c r="C46" s="121"/>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22"/>
    </row>
    <row r="47" spans="2:31" s="215" customFormat="1" ht="90.75" customHeight="1">
      <c r="C47" s="1841" t="s">
        <v>889</v>
      </c>
      <c r="D47" s="1841"/>
      <c r="E47" s="1841"/>
      <c r="F47" s="1841"/>
      <c r="G47" s="1841"/>
      <c r="H47" s="1841"/>
      <c r="I47" s="1841"/>
      <c r="J47" s="1841"/>
      <c r="K47" s="1841"/>
      <c r="L47" s="1841"/>
      <c r="M47" s="1841"/>
      <c r="N47" s="1841"/>
      <c r="O47" s="1841"/>
      <c r="P47" s="1841"/>
      <c r="Q47" s="1841"/>
      <c r="R47" s="1841"/>
      <c r="S47" s="1841"/>
      <c r="T47" s="1841"/>
      <c r="U47" s="1841"/>
      <c r="V47" s="1841"/>
      <c r="W47" s="1841"/>
      <c r="X47" s="1841"/>
      <c r="Y47" s="1841"/>
      <c r="Z47" s="1841"/>
      <c r="AA47" s="1841"/>
      <c r="AB47" s="1841"/>
      <c r="AC47" s="1841"/>
      <c r="AD47" s="1841"/>
    </row>
    <row r="48" spans="2:31" s="105" customFormat="1" ht="18" customHeight="1">
      <c r="C48" s="105" t="s">
        <v>890</v>
      </c>
    </row>
    <row r="49" spans="3:30" s="119" customFormat="1" ht="18" customHeight="1">
      <c r="C49" s="105" t="s">
        <v>891</v>
      </c>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row>
    <row r="50" spans="3:30" s="215" customFormat="1" ht="63" customHeight="1">
      <c r="C50" s="1841" t="s">
        <v>1320</v>
      </c>
      <c r="D50" s="1841"/>
      <c r="E50" s="1841"/>
      <c r="F50" s="1841"/>
      <c r="G50" s="1841"/>
      <c r="H50" s="1841"/>
      <c r="I50" s="1841"/>
      <c r="J50" s="1841"/>
      <c r="K50" s="1841"/>
      <c r="L50" s="1841"/>
      <c r="M50" s="1841"/>
      <c r="N50" s="1841"/>
      <c r="O50" s="1841"/>
      <c r="P50" s="1841"/>
      <c r="Q50" s="1841"/>
      <c r="R50" s="1841"/>
      <c r="S50" s="1841"/>
      <c r="T50" s="1841"/>
      <c r="U50" s="1841"/>
      <c r="V50" s="1841"/>
      <c r="W50" s="1841"/>
      <c r="X50" s="1841"/>
      <c r="Y50" s="1841"/>
      <c r="Z50" s="1841"/>
      <c r="AA50" s="1841"/>
      <c r="AB50" s="1841"/>
      <c r="AC50" s="1841"/>
      <c r="AD50" s="1841"/>
    </row>
    <row r="51" spans="3:30" s="215" customFormat="1" ht="42.75" customHeight="1">
      <c r="C51" s="1841" t="s">
        <v>1321</v>
      </c>
      <c r="D51" s="1841"/>
      <c r="E51" s="1841"/>
      <c r="F51" s="1841"/>
      <c r="G51" s="1841"/>
      <c r="H51" s="1841"/>
      <c r="I51" s="1841"/>
      <c r="J51" s="1841"/>
      <c r="K51" s="1841"/>
      <c r="L51" s="1841"/>
      <c r="M51" s="1841"/>
      <c r="N51" s="1841"/>
      <c r="O51" s="1841"/>
      <c r="P51" s="1841"/>
      <c r="Q51" s="1841"/>
      <c r="R51" s="1841"/>
      <c r="S51" s="1841"/>
      <c r="T51" s="1841"/>
      <c r="U51" s="1841"/>
      <c r="V51" s="1841"/>
      <c r="W51" s="1841"/>
      <c r="X51" s="1841"/>
      <c r="Y51" s="1841"/>
      <c r="Z51" s="1841"/>
      <c r="AA51" s="1841"/>
      <c r="AB51" s="1841"/>
      <c r="AC51" s="1841"/>
      <c r="AD51" s="1841"/>
    </row>
    <row r="52" spans="3:30" s="215" customFormat="1" ht="18" customHeight="1">
      <c r="C52" s="105" t="s">
        <v>892</v>
      </c>
      <c r="D52" s="212"/>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row>
    <row r="53" spans="3:30" s="215" customFormat="1" ht="18" customHeight="1">
      <c r="C53" s="105" t="s">
        <v>893</v>
      </c>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row>
    <row r="54" spans="3:30" s="215" customFormat="1" ht="29.25" customHeight="1">
      <c r="C54" s="1841" t="s">
        <v>351</v>
      </c>
      <c r="D54" s="1841"/>
      <c r="E54" s="1841"/>
      <c r="F54" s="1841"/>
      <c r="G54" s="1841"/>
      <c r="H54" s="1841"/>
      <c r="I54" s="1841"/>
      <c r="J54" s="1841"/>
      <c r="K54" s="1841"/>
      <c r="L54" s="1841"/>
      <c r="M54" s="1841"/>
      <c r="N54" s="1841"/>
      <c r="O54" s="1841"/>
      <c r="P54" s="1841"/>
      <c r="Q54" s="1841"/>
      <c r="R54" s="1841"/>
      <c r="S54" s="1841"/>
      <c r="T54" s="1841"/>
      <c r="U54" s="1841"/>
      <c r="V54" s="1841"/>
      <c r="W54" s="1841"/>
      <c r="X54" s="1841"/>
      <c r="Y54" s="1841"/>
      <c r="Z54" s="1841"/>
      <c r="AA54" s="1841"/>
      <c r="AB54" s="1841"/>
      <c r="AC54" s="1841"/>
      <c r="AD54" s="1841"/>
    </row>
    <row r="55" spans="3:30" s="243" customFormat="1" ht="15.75" customHeight="1">
      <c r="D55" s="215"/>
      <c r="E55" s="215"/>
      <c r="F55" s="215"/>
      <c r="G55" s="215"/>
      <c r="H55" s="215"/>
      <c r="I55" s="215"/>
      <c r="J55" s="215"/>
      <c r="K55" s="215"/>
      <c r="L55" s="215"/>
      <c r="M55" s="215"/>
      <c r="N55" s="215"/>
      <c r="O55" s="215"/>
      <c r="P55" s="215"/>
      <c r="Q55" s="215"/>
      <c r="R55" s="215"/>
      <c r="S55" s="215"/>
      <c r="T55" s="215"/>
      <c r="U55" s="215"/>
      <c r="V55" s="215"/>
      <c r="W55" s="215"/>
      <c r="X55" s="215"/>
      <c r="Y55" s="215"/>
      <c r="Z55" s="215"/>
      <c r="AA55" s="215"/>
      <c r="AB55" s="215"/>
      <c r="AC55" s="215"/>
      <c r="AD55" s="215"/>
    </row>
    <row r="56" spans="3:30" s="136" customFormat="1">
      <c r="C56" s="137"/>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row>
    <row r="57" spans="3:30" s="136" customFormat="1"/>
    <row r="58" spans="3:30" s="136" customFormat="1">
      <c r="C58" s="137"/>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row>
    <row r="59" spans="3:30" s="136" customFormat="1">
      <c r="C59" s="137"/>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row>
  </sheetData>
  <mergeCells count="51">
    <mergeCell ref="C5:AD5"/>
    <mergeCell ref="C7:H7"/>
    <mergeCell ref="C8:H8"/>
    <mergeCell ref="I8:AD8"/>
    <mergeCell ref="C9:H9"/>
    <mergeCell ref="I9:AD9"/>
    <mergeCell ref="C13:H14"/>
    <mergeCell ref="K13:U13"/>
    <mergeCell ref="AC13:AD13"/>
    <mergeCell ref="K14:U14"/>
    <mergeCell ref="Z14:AA14"/>
    <mergeCell ref="AC14:AD14"/>
    <mergeCell ref="K15:U15"/>
    <mergeCell ref="K16:U16"/>
    <mergeCell ref="C17:H17"/>
    <mergeCell ref="K17:U17"/>
    <mergeCell ref="Z17:AA17"/>
    <mergeCell ref="AC17:AD17"/>
    <mergeCell ref="Z18:AA18"/>
    <mergeCell ref="AC18:AD19"/>
    <mergeCell ref="C22:H23"/>
    <mergeCell ref="K22:U22"/>
    <mergeCell ref="AC22:AD22"/>
    <mergeCell ref="K23:U23"/>
    <mergeCell ref="K24:U24"/>
    <mergeCell ref="K25:U25"/>
    <mergeCell ref="K26:U26"/>
    <mergeCell ref="K27:U27"/>
    <mergeCell ref="Z27:AA27"/>
    <mergeCell ref="AC27:AD27"/>
    <mergeCell ref="Z28:AA28"/>
    <mergeCell ref="AC28:AD29"/>
    <mergeCell ref="Z30:AA30"/>
    <mergeCell ref="AC30:AD31"/>
    <mergeCell ref="C34:H35"/>
    <mergeCell ref="K34:U34"/>
    <mergeCell ref="AC34:AD34"/>
    <mergeCell ref="K35:U35"/>
    <mergeCell ref="K36:U36"/>
    <mergeCell ref="Z36:AA36"/>
    <mergeCell ref="AC36:AD36"/>
    <mergeCell ref="C47:AD47"/>
    <mergeCell ref="C50:AD50"/>
    <mergeCell ref="C51:AD51"/>
    <mergeCell ref="C54:AD54"/>
    <mergeCell ref="Z37:AA37"/>
    <mergeCell ref="AC37:AD38"/>
    <mergeCell ref="C41:AA41"/>
    <mergeCell ref="AC41:AD41"/>
    <mergeCell ref="C44:AA44"/>
    <mergeCell ref="AC44:AD44"/>
  </mergeCells>
  <phoneticPr fontId="4"/>
  <pageMargins left="0.70866141732283472" right="0.70866141732283472" top="0.74803149606299213" bottom="0.74803149606299213" header="0.31496062992125984" footer="0.31496062992125984"/>
  <pageSetup paperSize="9" scale="62" orientation="portrait" r:id="rId1"/>
  <headerFooter differentFirst="1" alignWithMargins="0">
    <oddFooter>&amp;C&amp;"HGSｺﾞｼｯｸM,ﾒﾃﾞｨｳﾑ"&amp;16 1－&amp;P</oddFooter>
  </headerFooter>
  <rowBreaks count="1" manualBreakCount="1">
    <brk id="54" min="2" max="29"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1:AE54"/>
  <sheetViews>
    <sheetView view="pageBreakPreview" zoomScale="70" zoomScaleNormal="140" zoomScaleSheetLayoutView="70" zoomScalePageLayoutView="140" workbookViewId="0">
      <selection activeCell="B1" sqref="B1"/>
    </sheetView>
  </sheetViews>
  <sheetFormatPr defaultColWidth="3.44140625" defaultRowHeight="13.2"/>
  <cols>
    <col min="1" max="1" width="1.44140625" style="111" customWidth="1"/>
    <col min="2" max="2" width="2.44140625" style="111" customWidth="1"/>
    <col min="3" max="3" width="3" style="137" customWidth="1"/>
    <col min="4" max="7" width="4.88671875" style="111" customWidth="1"/>
    <col min="8" max="8" width="3.88671875" style="111" customWidth="1"/>
    <col min="9" max="10" width="4.88671875" style="111" customWidth="1"/>
    <col min="11" max="15" width="5.6640625" style="111" customWidth="1"/>
    <col min="16" max="26" width="4.88671875" style="111" customWidth="1"/>
    <col min="27" max="28" width="5.109375" style="111" customWidth="1"/>
    <col min="29" max="30" width="4.88671875" style="111" customWidth="1"/>
    <col min="31" max="31" width="2.21875" style="111" customWidth="1"/>
    <col min="32" max="32" width="1.44140625" style="111" customWidth="1"/>
    <col min="33" max="16384" width="3.44140625" style="111"/>
  </cols>
  <sheetData>
    <row r="1" spans="2:31" s="105" customFormat="1"/>
    <row r="2" spans="2:31" s="105" customFormat="1">
      <c r="C2" s="105" t="s">
        <v>894</v>
      </c>
    </row>
    <row r="3" spans="2:31" s="105" customFormat="1">
      <c r="AD3" s="106" t="s">
        <v>990</v>
      </c>
    </row>
    <row r="4" spans="2:31" s="105" customFormat="1">
      <c r="AD4" s="106"/>
    </row>
    <row r="5" spans="2:31" s="105" customFormat="1" ht="47.25" customHeight="1">
      <c r="C5" s="1807" t="s">
        <v>652</v>
      </c>
      <c r="D5" s="1769"/>
      <c r="E5" s="1769"/>
      <c r="F5" s="1769"/>
      <c r="G5" s="1769"/>
      <c r="H5" s="1769"/>
      <c r="I5" s="1769"/>
      <c r="J5" s="1769"/>
      <c r="K5" s="1769"/>
      <c r="L5" s="1769"/>
      <c r="M5" s="1769"/>
      <c r="N5" s="1769"/>
      <c r="O5" s="1769"/>
      <c r="P5" s="1769"/>
      <c r="Q5" s="1769"/>
      <c r="R5" s="1769"/>
      <c r="S5" s="1769"/>
      <c r="T5" s="1769"/>
      <c r="U5" s="1769"/>
      <c r="V5" s="1769"/>
      <c r="W5" s="1769"/>
      <c r="X5" s="1769"/>
      <c r="Y5" s="1769"/>
      <c r="Z5" s="1769"/>
      <c r="AA5" s="1769"/>
      <c r="AB5" s="1769"/>
      <c r="AC5" s="1769"/>
      <c r="AD5" s="1769"/>
    </row>
    <row r="6" spans="2:31" s="105" customFormat="1"/>
    <row r="7" spans="2:31" s="105" customFormat="1" ht="39.75" customHeight="1">
      <c r="B7" s="110"/>
      <c r="C7" s="1775" t="s">
        <v>636</v>
      </c>
      <c r="D7" s="1814"/>
      <c r="E7" s="1814"/>
      <c r="F7" s="1814"/>
      <c r="G7" s="1814"/>
      <c r="H7" s="1814"/>
      <c r="I7" s="110"/>
      <c r="J7" s="107"/>
      <c r="K7" s="107"/>
      <c r="L7" s="107"/>
      <c r="M7" s="107"/>
      <c r="N7" s="107"/>
      <c r="O7" s="107"/>
      <c r="P7" s="152"/>
      <c r="Q7" s="152"/>
      <c r="R7" s="152"/>
      <c r="S7" s="152"/>
      <c r="T7" s="152"/>
      <c r="U7" s="152"/>
      <c r="V7" s="152"/>
      <c r="W7" s="152"/>
      <c r="X7" s="152"/>
      <c r="Y7" s="152"/>
      <c r="Z7" s="152"/>
      <c r="AA7" s="152"/>
      <c r="AB7" s="152"/>
      <c r="AC7" s="152"/>
      <c r="AD7" s="152"/>
      <c r="AE7" s="150"/>
    </row>
    <row r="8" spans="2:31" ht="39.75" customHeight="1">
      <c r="B8" s="236"/>
      <c r="C8" s="1774" t="s">
        <v>347</v>
      </c>
      <c r="D8" s="1774"/>
      <c r="E8" s="1774"/>
      <c r="F8" s="1774"/>
      <c r="G8" s="1774"/>
      <c r="H8" s="1775"/>
      <c r="I8" s="1773" t="s">
        <v>637</v>
      </c>
      <c r="J8" s="1774"/>
      <c r="K8" s="1774"/>
      <c r="L8" s="1774"/>
      <c r="M8" s="1774"/>
      <c r="N8" s="1774"/>
      <c r="O8" s="1774"/>
      <c r="P8" s="1774"/>
      <c r="Q8" s="1774"/>
      <c r="R8" s="1774"/>
      <c r="S8" s="1774"/>
      <c r="T8" s="1774"/>
      <c r="U8" s="1774"/>
      <c r="V8" s="1774"/>
      <c r="W8" s="1774"/>
      <c r="X8" s="1774"/>
      <c r="Y8" s="1774"/>
      <c r="Z8" s="1774"/>
      <c r="AA8" s="1774"/>
      <c r="AB8" s="1774"/>
      <c r="AC8" s="1774"/>
      <c r="AD8" s="1774"/>
      <c r="AE8" s="235"/>
    </row>
    <row r="9" spans="2:31" ht="176.25" customHeight="1">
      <c r="B9" s="236"/>
      <c r="C9" s="1774" t="s">
        <v>348</v>
      </c>
      <c r="D9" s="1774"/>
      <c r="E9" s="1774"/>
      <c r="F9" s="1774"/>
      <c r="G9" s="1774"/>
      <c r="H9" s="1774"/>
      <c r="I9" s="1781" t="s">
        <v>974</v>
      </c>
      <c r="J9" s="1782"/>
      <c r="K9" s="1782"/>
      <c r="L9" s="1782"/>
      <c r="M9" s="1782"/>
      <c r="N9" s="1782"/>
      <c r="O9" s="1782"/>
      <c r="P9" s="1782"/>
      <c r="Q9" s="1782"/>
      <c r="R9" s="1782"/>
      <c r="S9" s="1782"/>
      <c r="T9" s="1782"/>
      <c r="U9" s="1782"/>
      <c r="V9" s="1782"/>
      <c r="W9" s="1782"/>
      <c r="X9" s="1782"/>
      <c r="Y9" s="1782"/>
      <c r="Z9" s="1782"/>
      <c r="AA9" s="1782"/>
      <c r="AB9" s="1782"/>
      <c r="AC9" s="1782"/>
      <c r="AD9" s="1782"/>
      <c r="AE9" s="235"/>
    </row>
    <row r="10" spans="2:31" s="105" customFormat="1" ht="21" customHeight="1"/>
    <row r="11" spans="2:31" s="105" customFormat="1" ht="26.25" customHeight="1">
      <c r="B11" s="112" t="s">
        <v>728</v>
      </c>
      <c r="C11" s="113" t="s">
        <v>828</v>
      </c>
      <c r="D11" s="113"/>
      <c r="E11" s="113"/>
      <c r="F11" s="113"/>
      <c r="G11" s="113"/>
      <c r="H11" s="113"/>
      <c r="I11" s="113"/>
      <c r="J11" s="113"/>
      <c r="K11" s="113"/>
      <c r="L11" s="113"/>
      <c r="M11" s="113"/>
      <c r="N11" s="113"/>
      <c r="O11" s="113"/>
      <c r="P11" s="113"/>
      <c r="Q11" s="242"/>
      <c r="R11" s="113"/>
      <c r="S11" s="113"/>
      <c r="T11" s="113"/>
      <c r="U11" s="113"/>
      <c r="V11" s="113"/>
      <c r="W11" s="113"/>
      <c r="X11" s="113"/>
      <c r="Y11" s="113"/>
      <c r="Z11" s="113"/>
      <c r="AA11" s="113"/>
      <c r="AB11" s="113"/>
      <c r="AC11" s="113"/>
      <c r="AD11" s="113"/>
      <c r="AE11" s="114"/>
    </row>
    <row r="12" spans="2:31" s="105" customFormat="1" ht="26.25" customHeight="1">
      <c r="B12" s="117"/>
      <c r="C12" s="112"/>
      <c r="D12" s="113" t="s">
        <v>895</v>
      </c>
      <c r="E12" s="113"/>
      <c r="F12" s="113"/>
      <c r="G12" s="113"/>
      <c r="H12" s="113"/>
      <c r="I12" s="113"/>
      <c r="J12" s="113"/>
      <c r="K12" s="113"/>
      <c r="L12" s="242"/>
      <c r="M12" s="113"/>
      <c r="N12" s="113"/>
      <c r="O12" s="113"/>
      <c r="P12" s="113"/>
      <c r="Q12" s="113"/>
      <c r="R12" s="113"/>
      <c r="S12" s="113"/>
      <c r="T12" s="113"/>
      <c r="U12" s="113"/>
      <c r="V12" s="113"/>
      <c r="W12" s="113"/>
      <c r="X12" s="148"/>
      <c r="Y12" s="148"/>
      <c r="Z12" s="113"/>
      <c r="AA12" s="113"/>
      <c r="AB12" s="113"/>
      <c r="AC12" s="112"/>
      <c r="AD12" s="114"/>
      <c r="AE12" s="256"/>
    </row>
    <row r="13" spans="2:31" s="105" customFormat="1" ht="27.75" customHeight="1">
      <c r="B13" s="117"/>
      <c r="C13" s="117"/>
      <c r="E13" s="125" t="s">
        <v>104</v>
      </c>
      <c r="F13" s="2054" t="s">
        <v>896</v>
      </c>
      <c r="G13" s="2054"/>
      <c r="H13" s="2054"/>
      <c r="I13" s="2054"/>
      <c r="J13" s="2054"/>
      <c r="K13" s="2054"/>
      <c r="L13" s="2054"/>
      <c r="M13" s="2054"/>
      <c r="N13" s="2054"/>
      <c r="O13" s="2054"/>
      <c r="P13" s="2054"/>
      <c r="Q13" s="2054"/>
      <c r="R13" s="2054"/>
      <c r="S13" s="2054"/>
      <c r="T13" s="2054"/>
      <c r="U13" s="2054"/>
      <c r="V13" s="2054"/>
      <c r="W13" s="2054"/>
      <c r="X13" s="2054"/>
      <c r="Y13" s="110"/>
      <c r="Z13" s="107"/>
      <c r="AA13" s="126" t="s">
        <v>184</v>
      </c>
      <c r="AC13" s="117"/>
      <c r="AD13" s="118"/>
      <c r="AE13" s="256"/>
    </row>
    <row r="14" spans="2:31" s="105" customFormat="1" ht="27.75" customHeight="1">
      <c r="B14" s="117"/>
      <c r="C14" s="123" t="s">
        <v>691</v>
      </c>
      <c r="E14" s="125" t="s">
        <v>106</v>
      </c>
      <c r="F14" s="2055" t="s">
        <v>897</v>
      </c>
      <c r="G14" s="2055"/>
      <c r="H14" s="2055"/>
      <c r="I14" s="2055"/>
      <c r="J14" s="2055"/>
      <c r="K14" s="2055"/>
      <c r="L14" s="2055"/>
      <c r="M14" s="2055"/>
      <c r="N14" s="2055"/>
      <c r="O14" s="2055"/>
      <c r="P14" s="2055"/>
      <c r="Q14" s="2055"/>
      <c r="R14" s="2055"/>
      <c r="S14" s="2055"/>
      <c r="T14" s="2055"/>
      <c r="U14" s="2055"/>
      <c r="V14" s="2055"/>
      <c r="W14" s="2055"/>
      <c r="X14" s="2055"/>
      <c r="Y14" s="110"/>
      <c r="Z14" s="107"/>
      <c r="AA14" s="126" t="s">
        <v>184</v>
      </c>
      <c r="AC14" s="117"/>
      <c r="AD14" s="118"/>
      <c r="AE14" s="256"/>
    </row>
    <row r="15" spans="2:31" s="105" customFormat="1" ht="33" customHeight="1">
      <c r="B15" s="117"/>
      <c r="C15" s="117"/>
      <c r="E15" s="125" t="s">
        <v>105</v>
      </c>
      <c r="F15" s="2055" t="s">
        <v>898</v>
      </c>
      <c r="G15" s="2055"/>
      <c r="H15" s="2055"/>
      <c r="I15" s="2055"/>
      <c r="J15" s="2055"/>
      <c r="K15" s="2055"/>
      <c r="L15" s="2055"/>
      <c r="M15" s="2055"/>
      <c r="N15" s="2055"/>
      <c r="O15" s="2055"/>
      <c r="P15" s="2055"/>
      <c r="Q15" s="2055"/>
      <c r="R15" s="2055"/>
      <c r="S15" s="2055"/>
      <c r="T15" s="2055"/>
      <c r="U15" s="2055"/>
      <c r="V15" s="2055"/>
      <c r="W15" s="2055"/>
      <c r="X15" s="2055"/>
      <c r="Y15" s="110"/>
      <c r="Z15" s="107"/>
      <c r="AA15" s="126" t="s">
        <v>184</v>
      </c>
      <c r="AC15" s="117"/>
      <c r="AD15" s="118"/>
      <c r="AE15" s="256"/>
    </row>
    <row r="16" spans="2:31" s="105" customFormat="1" ht="33" customHeight="1">
      <c r="B16" s="117"/>
      <c r="C16" s="117"/>
      <c r="E16" s="125" t="s">
        <v>107</v>
      </c>
      <c r="F16" s="2054" t="s">
        <v>899</v>
      </c>
      <c r="G16" s="2054"/>
      <c r="H16" s="2054"/>
      <c r="I16" s="2054"/>
      <c r="J16" s="2054"/>
      <c r="K16" s="2054"/>
      <c r="L16" s="2054"/>
      <c r="M16" s="2054"/>
      <c r="N16" s="2054"/>
      <c r="O16" s="2054"/>
      <c r="P16" s="2054"/>
      <c r="Q16" s="2054"/>
      <c r="R16" s="2054"/>
      <c r="S16" s="2054"/>
      <c r="T16" s="2054"/>
      <c r="U16" s="2054"/>
      <c r="V16" s="2054"/>
      <c r="W16" s="2054"/>
      <c r="X16" s="2054"/>
      <c r="Y16" s="110"/>
      <c r="Z16" s="107"/>
      <c r="AA16" s="126" t="s">
        <v>184</v>
      </c>
      <c r="AC16" s="117"/>
      <c r="AD16" s="118"/>
      <c r="AE16" s="256"/>
    </row>
    <row r="17" spans="2:31" s="105" customFormat="1" ht="27.75" customHeight="1">
      <c r="B17" s="117"/>
      <c r="C17" s="117"/>
      <c r="E17" s="125" t="s">
        <v>795</v>
      </c>
      <c r="F17" s="2054" t="s">
        <v>900</v>
      </c>
      <c r="G17" s="2054"/>
      <c r="H17" s="2054"/>
      <c r="I17" s="2054"/>
      <c r="J17" s="2054"/>
      <c r="K17" s="2054"/>
      <c r="L17" s="2054"/>
      <c r="M17" s="2054"/>
      <c r="N17" s="2054"/>
      <c r="O17" s="2054"/>
      <c r="P17" s="2054"/>
      <c r="Q17" s="2054"/>
      <c r="R17" s="2054"/>
      <c r="S17" s="2054"/>
      <c r="T17" s="2054"/>
      <c r="U17" s="2054"/>
      <c r="V17" s="2054"/>
      <c r="W17" s="2054"/>
      <c r="X17" s="2054"/>
      <c r="Y17" s="110"/>
      <c r="Z17" s="107"/>
      <c r="AA17" s="126" t="s">
        <v>69</v>
      </c>
      <c r="AC17" s="117"/>
      <c r="AD17" s="118"/>
      <c r="AE17" s="256"/>
    </row>
    <row r="18" spans="2:31" s="105" customFormat="1" ht="15.75" customHeight="1">
      <c r="B18" s="117"/>
      <c r="C18" s="117"/>
      <c r="E18" s="141"/>
      <c r="F18" s="248"/>
      <c r="G18" s="248"/>
      <c r="H18" s="248"/>
      <c r="I18" s="248"/>
      <c r="J18" s="248"/>
      <c r="K18" s="248"/>
      <c r="L18" s="248"/>
      <c r="M18" s="248"/>
      <c r="N18" s="248"/>
      <c r="O18" s="248"/>
      <c r="P18" s="248"/>
      <c r="S18" s="158"/>
      <c r="T18" s="158"/>
      <c r="U18" s="147"/>
      <c r="V18" s="147"/>
      <c r="X18" s="127"/>
      <c r="Y18" s="127"/>
      <c r="AC18" s="117"/>
      <c r="AD18" s="118"/>
      <c r="AE18" s="256"/>
    </row>
    <row r="19" spans="2:31" s="105" customFormat="1" ht="27.75" customHeight="1">
      <c r="B19" s="117"/>
      <c r="C19" s="117"/>
      <c r="D19" s="212" t="s">
        <v>901</v>
      </c>
      <c r="E19" s="212"/>
      <c r="F19" s="248"/>
      <c r="G19" s="248"/>
      <c r="H19" s="248"/>
      <c r="I19" s="248"/>
      <c r="J19" s="248"/>
      <c r="K19" s="248"/>
      <c r="L19" s="248"/>
      <c r="M19" s="248"/>
      <c r="N19" s="248"/>
      <c r="O19" s="248"/>
      <c r="P19" s="248"/>
      <c r="S19" s="158"/>
      <c r="T19" s="158"/>
      <c r="U19" s="147"/>
      <c r="V19" s="147"/>
      <c r="X19" s="158"/>
      <c r="Y19" s="158"/>
      <c r="AC19" s="117"/>
      <c r="AD19" s="118"/>
      <c r="AE19" s="256"/>
    </row>
    <row r="20" spans="2:31" s="105" customFormat="1" ht="27.75" customHeight="1">
      <c r="B20" s="117"/>
      <c r="C20" s="117"/>
      <c r="E20" s="125" t="s">
        <v>104</v>
      </c>
      <c r="F20" s="2054" t="s">
        <v>896</v>
      </c>
      <c r="G20" s="2054"/>
      <c r="H20" s="2054"/>
      <c r="I20" s="2054"/>
      <c r="J20" s="2054"/>
      <c r="K20" s="2054"/>
      <c r="L20" s="2054"/>
      <c r="M20" s="2054"/>
      <c r="N20" s="2054"/>
      <c r="O20" s="2054"/>
      <c r="P20" s="2054"/>
      <c r="Q20" s="2054"/>
      <c r="R20" s="2054"/>
      <c r="S20" s="2054"/>
      <c r="T20" s="2054"/>
      <c r="U20" s="2054"/>
      <c r="V20" s="2054"/>
      <c r="W20" s="2054"/>
      <c r="X20" s="2054"/>
      <c r="Y20" s="110"/>
      <c r="Z20" s="107"/>
      <c r="AA20" s="126" t="s">
        <v>184</v>
      </c>
      <c r="AC20" s="117"/>
      <c r="AD20" s="118"/>
      <c r="AE20" s="256"/>
    </row>
    <row r="21" spans="2:31" s="105" customFormat="1" ht="27.75" customHeight="1">
      <c r="B21" s="117"/>
      <c r="C21" s="117"/>
      <c r="E21" s="125" t="s">
        <v>106</v>
      </c>
      <c r="F21" s="2055" t="s">
        <v>902</v>
      </c>
      <c r="G21" s="2055"/>
      <c r="H21" s="2055"/>
      <c r="I21" s="2055"/>
      <c r="J21" s="2055"/>
      <c r="K21" s="2055"/>
      <c r="L21" s="2055"/>
      <c r="M21" s="2055"/>
      <c r="N21" s="2055"/>
      <c r="O21" s="2055"/>
      <c r="P21" s="2055"/>
      <c r="Q21" s="2055"/>
      <c r="R21" s="2055"/>
      <c r="S21" s="2055"/>
      <c r="T21" s="2055"/>
      <c r="U21" s="2055"/>
      <c r="V21" s="2055"/>
      <c r="W21" s="2055"/>
      <c r="X21" s="2055"/>
      <c r="Y21" s="110"/>
      <c r="Z21" s="107"/>
      <c r="AA21" s="126" t="s">
        <v>184</v>
      </c>
      <c r="AC21" s="117"/>
      <c r="AD21" s="118"/>
      <c r="AE21" s="256"/>
    </row>
    <row r="22" spans="2:31" s="105" customFormat="1" ht="25.5" customHeight="1">
      <c r="B22" s="117"/>
      <c r="C22" s="123" t="s">
        <v>691</v>
      </c>
      <c r="E22" s="125" t="s">
        <v>105</v>
      </c>
      <c r="F22" s="2054" t="s">
        <v>903</v>
      </c>
      <c r="G22" s="2054"/>
      <c r="H22" s="2054"/>
      <c r="I22" s="2054"/>
      <c r="J22" s="2054"/>
      <c r="K22" s="2054"/>
      <c r="L22" s="2054"/>
      <c r="M22" s="2054"/>
      <c r="N22" s="2054"/>
      <c r="O22" s="2054"/>
      <c r="P22" s="2054"/>
      <c r="Q22" s="2054"/>
      <c r="R22" s="2054"/>
      <c r="S22" s="2054"/>
      <c r="T22" s="2054"/>
      <c r="U22" s="2054"/>
      <c r="V22" s="2054"/>
      <c r="W22" s="2054"/>
      <c r="X22" s="2054"/>
      <c r="Y22" s="110"/>
      <c r="Z22" s="107"/>
      <c r="AA22" s="126" t="s">
        <v>69</v>
      </c>
      <c r="AC22" s="117"/>
      <c r="AD22" s="118"/>
      <c r="AE22" s="256"/>
    </row>
    <row r="23" spans="2:31" s="105" customFormat="1" ht="25.5" customHeight="1">
      <c r="B23" s="117"/>
      <c r="C23" s="123"/>
      <c r="E23" s="141"/>
      <c r="F23" s="248"/>
      <c r="G23" s="248"/>
      <c r="H23" s="248"/>
      <c r="I23" s="248"/>
      <c r="J23" s="248"/>
      <c r="K23" s="248"/>
      <c r="L23" s="248"/>
      <c r="M23" s="248"/>
      <c r="N23" s="248"/>
      <c r="O23" s="248"/>
      <c r="P23" s="248"/>
      <c r="S23" s="158"/>
      <c r="T23" s="158"/>
      <c r="U23" s="249"/>
      <c r="V23" s="249"/>
      <c r="X23" s="127"/>
      <c r="Y23" s="127"/>
      <c r="AC23" s="117"/>
      <c r="AD23" s="118"/>
      <c r="AE23" s="256"/>
    </row>
    <row r="24" spans="2:31" s="105" customFormat="1" ht="25.5" customHeight="1">
      <c r="B24" s="117"/>
      <c r="C24" s="123"/>
      <c r="D24" s="1773" t="s">
        <v>904</v>
      </c>
      <c r="E24" s="1774"/>
      <c r="F24" s="1774"/>
      <c r="G24" s="1774"/>
      <c r="H24" s="1774"/>
      <c r="I24" s="1774"/>
      <c r="J24" s="1774"/>
      <c r="K24" s="1774"/>
      <c r="L24" s="1774"/>
      <c r="M24" s="1774"/>
      <c r="N24" s="1774"/>
      <c r="O24" s="1774"/>
      <c r="P24" s="1774"/>
      <c r="Q24" s="1774"/>
      <c r="R24" s="1774"/>
      <c r="S24" s="1774"/>
      <c r="T24" s="1774"/>
      <c r="U24" s="1774"/>
      <c r="V24" s="1774"/>
      <c r="W24" s="1774"/>
      <c r="X24" s="1774"/>
      <c r="Y24" s="1774"/>
      <c r="Z24" s="1774"/>
      <c r="AA24" s="1775"/>
      <c r="AB24" s="158" t="s">
        <v>462</v>
      </c>
      <c r="AC24" s="1768" t="s">
        <v>278</v>
      </c>
      <c r="AD24" s="1770"/>
      <c r="AE24" s="256"/>
    </row>
    <row r="25" spans="2:31" s="105" customFormat="1" ht="11.25" customHeight="1">
      <c r="B25" s="117"/>
      <c r="C25" s="166"/>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0"/>
      <c r="AD25" s="122"/>
      <c r="AE25" s="256"/>
    </row>
    <row r="26" spans="2:31" s="105" customFormat="1">
      <c r="B26" s="117"/>
      <c r="AE26" s="118"/>
    </row>
    <row r="27" spans="2:31" s="105" customFormat="1" ht="11.25" customHeight="1">
      <c r="B27" s="117"/>
      <c r="AE27" s="118"/>
    </row>
    <row r="28" spans="2:31" s="105" customFormat="1" ht="26.25" customHeight="1">
      <c r="B28" s="117" t="s">
        <v>728</v>
      </c>
      <c r="C28" s="105" t="s">
        <v>829</v>
      </c>
      <c r="Q28" s="106"/>
      <c r="AE28" s="118"/>
    </row>
    <row r="29" spans="2:31" s="105" customFormat="1" ht="26.25" customHeight="1">
      <c r="B29" s="117"/>
      <c r="C29" s="112"/>
      <c r="D29" s="113" t="s">
        <v>895</v>
      </c>
      <c r="E29" s="113"/>
      <c r="F29" s="113"/>
      <c r="G29" s="113"/>
      <c r="H29" s="113"/>
      <c r="I29" s="113"/>
      <c r="J29" s="113"/>
      <c r="K29" s="113"/>
      <c r="L29" s="242"/>
      <c r="M29" s="113"/>
      <c r="N29" s="113"/>
      <c r="O29" s="113"/>
      <c r="P29" s="113"/>
      <c r="Q29" s="113"/>
      <c r="R29" s="113"/>
      <c r="S29" s="113"/>
      <c r="T29" s="113"/>
      <c r="U29" s="113"/>
      <c r="V29" s="113"/>
      <c r="W29" s="113"/>
      <c r="X29" s="148"/>
      <c r="Y29" s="148"/>
      <c r="Z29" s="113"/>
      <c r="AA29" s="113"/>
      <c r="AB29" s="113"/>
      <c r="AC29" s="112"/>
      <c r="AD29" s="114"/>
      <c r="AE29" s="118"/>
    </row>
    <row r="30" spans="2:31" s="105" customFormat="1" ht="27.75" customHeight="1">
      <c r="B30" s="117"/>
      <c r="C30" s="117"/>
      <c r="E30" s="125" t="s">
        <v>104</v>
      </c>
      <c r="F30" s="2054" t="s">
        <v>896</v>
      </c>
      <c r="G30" s="2054"/>
      <c r="H30" s="2054"/>
      <c r="I30" s="2054"/>
      <c r="J30" s="2054"/>
      <c r="K30" s="2054"/>
      <c r="L30" s="2054"/>
      <c r="M30" s="2054"/>
      <c r="N30" s="2054"/>
      <c r="O30" s="2054"/>
      <c r="P30" s="2054"/>
      <c r="Q30" s="2054"/>
      <c r="R30" s="2054"/>
      <c r="S30" s="2054"/>
      <c r="T30" s="2054"/>
      <c r="U30" s="2054"/>
      <c r="V30" s="2054"/>
      <c r="W30" s="2054"/>
      <c r="X30" s="2054"/>
      <c r="Y30" s="110"/>
      <c r="Z30" s="107"/>
      <c r="AA30" s="126" t="s">
        <v>184</v>
      </c>
      <c r="AC30" s="117"/>
      <c r="AD30" s="118"/>
      <c r="AE30" s="118"/>
    </row>
    <row r="31" spans="2:31" s="105" customFormat="1" ht="27.75" customHeight="1">
      <c r="B31" s="117"/>
      <c r="C31" s="123" t="s">
        <v>691</v>
      </c>
      <c r="E31" s="125" t="s">
        <v>106</v>
      </c>
      <c r="F31" s="2055" t="s">
        <v>897</v>
      </c>
      <c r="G31" s="2055"/>
      <c r="H31" s="2055"/>
      <c r="I31" s="2055"/>
      <c r="J31" s="2055"/>
      <c r="K31" s="2055"/>
      <c r="L31" s="2055"/>
      <c r="M31" s="2055"/>
      <c r="N31" s="2055"/>
      <c r="O31" s="2055"/>
      <c r="P31" s="2055"/>
      <c r="Q31" s="2055"/>
      <c r="R31" s="2055"/>
      <c r="S31" s="2055"/>
      <c r="T31" s="2055"/>
      <c r="U31" s="2055"/>
      <c r="V31" s="2055"/>
      <c r="W31" s="2055"/>
      <c r="X31" s="2055"/>
      <c r="Y31" s="110"/>
      <c r="Z31" s="107"/>
      <c r="AA31" s="126" t="s">
        <v>184</v>
      </c>
      <c r="AC31" s="117"/>
      <c r="AD31" s="118"/>
      <c r="AE31" s="118"/>
    </row>
    <row r="32" spans="2:31" s="105" customFormat="1" ht="33" customHeight="1">
      <c r="B32" s="117"/>
      <c r="C32" s="117"/>
      <c r="E32" s="125" t="s">
        <v>105</v>
      </c>
      <c r="F32" s="2055" t="s">
        <v>898</v>
      </c>
      <c r="G32" s="2055"/>
      <c r="H32" s="2055"/>
      <c r="I32" s="2055"/>
      <c r="J32" s="2055"/>
      <c r="K32" s="2055"/>
      <c r="L32" s="2055"/>
      <c r="M32" s="2055"/>
      <c r="N32" s="2055"/>
      <c r="O32" s="2055"/>
      <c r="P32" s="2055"/>
      <c r="Q32" s="2055"/>
      <c r="R32" s="2055"/>
      <c r="S32" s="2055"/>
      <c r="T32" s="2055"/>
      <c r="U32" s="2055"/>
      <c r="V32" s="2055"/>
      <c r="W32" s="2055"/>
      <c r="X32" s="2055"/>
      <c r="Y32" s="110"/>
      <c r="Z32" s="107"/>
      <c r="AA32" s="126" t="s">
        <v>184</v>
      </c>
      <c r="AC32" s="117"/>
      <c r="AD32" s="118"/>
      <c r="AE32" s="118"/>
    </row>
    <row r="33" spans="2:31" s="105" customFormat="1" ht="33" customHeight="1">
      <c r="B33" s="117"/>
      <c r="C33" s="117"/>
      <c r="E33" s="125" t="s">
        <v>107</v>
      </c>
      <c r="F33" s="2054" t="s">
        <v>899</v>
      </c>
      <c r="G33" s="2054"/>
      <c r="H33" s="2054"/>
      <c r="I33" s="2054"/>
      <c r="J33" s="2054"/>
      <c r="K33" s="2054"/>
      <c r="L33" s="2054"/>
      <c r="M33" s="2054"/>
      <c r="N33" s="2054"/>
      <c r="O33" s="2054"/>
      <c r="P33" s="2054"/>
      <c r="Q33" s="2054"/>
      <c r="R33" s="2054"/>
      <c r="S33" s="2054"/>
      <c r="T33" s="2054"/>
      <c r="U33" s="2054"/>
      <c r="V33" s="2054"/>
      <c r="W33" s="2054"/>
      <c r="X33" s="2054"/>
      <c r="Y33" s="110"/>
      <c r="Z33" s="107"/>
      <c r="AA33" s="126" t="s">
        <v>184</v>
      </c>
      <c r="AC33" s="117"/>
      <c r="AD33" s="118"/>
      <c r="AE33" s="118"/>
    </row>
    <row r="34" spans="2:31" s="105" customFormat="1" ht="27.75" customHeight="1">
      <c r="B34" s="117"/>
      <c r="C34" s="117"/>
      <c r="E34" s="125" t="s">
        <v>795</v>
      </c>
      <c r="F34" s="2054" t="s">
        <v>900</v>
      </c>
      <c r="G34" s="2054"/>
      <c r="H34" s="2054"/>
      <c r="I34" s="2054"/>
      <c r="J34" s="2054"/>
      <c r="K34" s="2054"/>
      <c r="L34" s="2054"/>
      <c r="M34" s="2054"/>
      <c r="N34" s="2054"/>
      <c r="O34" s="2054"/>
      <c r="P34" s="2054"/>
      <c r="Q34" s="2054"/>
      <c r="R34" s="2054"/>
      <c r="S34" s="2054"/>
      <c r="T34" s="2054"/>
      <c r="U34" s="2054"/>
      <c r="V34" s="2054"/>
      <c r="W34" s="2054"/>
      <c r="X34" s="2054"/>
      <c r="Y34" s="110"/>
      <c r="Z34" s="107"/>
      <c r="AA34" s="126" t="s">
        <v>69</v>
      </c>
      <c r="AC34" s="117"/>
      <c r="AD34" s="118"/>
      <c r="AE34" s="118"/>
    </row>
    <row r="35" spans="2:31" s="105" customFormat="1" ht="15.75" customHeight="1">
      <c r="B35" s="117"/>
      <c r="C35" s="117"/>
      <c r="E35" s="141"/>
      <c r="F35" s="248"/>
      <c r="G35" s="248"/>
      <c r="H35" s="248"/>
      <c r="I35" s="248"/>
      <c r="J35" s="248"/>
      <c r="K35" s="248"/>
      <c r="L35" s="248"/>
      <c r="M35" s="248"/>
      <c r="N35" s="248"/>
      <c r="O35" s="248"/>
      <c r="P35" s="248"/>
      <c r="S35" s="158"/>
      <c r="T35" s="158"/>
      <c r="U35" s="147"/>
      <c r="V35" s="147"/>
      <c r="X35" s="127"/>
      <c r="Y35" s="127"/>
      <c r="AC35" s="117"/>
      <c r="AD35" s="118"/>
      <c r="AE35" s="118"/>
    </row>
    <row r="36" spans="2:31" s="105" customFormat="1" ht="27.75" customHeight="1">
      <c r="B36" s="117"/>
      <c r="C36" s="117"/>
      <c r="D36" s="212" t="s">
        <v>901</v>
      </c>
      <c r="E36" s="212"/>
      <c r="F36" s="248"/>
      <c r="G36" s="248"/>
      <c r="H36" s="248"/>
      <c r="I36" s="248"/>
      <c r="J36" s="248"/>
      <c r="K36" s="248"/>
      <c r="L36" s="248"/>
      <c r="M36" s="248"/>
      <c r="N36" s="248"/>
      <c r="O36" s="248"/>
      <c r="P36" s="248"/>
      <c r="S36" s="158"/>
      <c r="T36" s="158"/>
      <c r="U36" s="147"/>
      <c r="V36" s="147"/>
      <c r="X36" s="158"/>
      <c r="Y36" s="158"/>
      <c r="AC36" s="117"/>
      <c r="AD36" s="118"/>
      <c r="AE36" s="118"/>
    </row>
    <row r="37" spans="2:31" s="105" customFormat="1" ht="27.75" customHeight="1">
      <c r="B37" s="117"/>
      <c r="C37" s="117"/>
      <c r="E37" s="125" t="s">
        <v>104</v>
      </c>
      <c r="F37" s="2054" t="s">
        <v>896</v>
      </c>
      <c r="G37" s="2054"/>
      <c r="H37" s="2054"/>
      <c r="I37" s="2054"/>
      <c r="J37" s="2054"/>
      <c r="K37" s="2054"/>
      <c r="L37" s="2054"/>
      <c r="M37" s="2054"/>
      <c r="N37" s="2054"/>
      <c r="O37" s="2054"/>
      <c r="P37" s="2054"/>
      <c r="Q37" s="2054"/>
      <c r="R37" s="2054"/>
      <c r="S37" s="2054"/>
      <c r="T37" s="2054"/>
      <c r="U37" s="2054"/>
      <c r="V37" s="2054"/>
      <c r="W37" s="2054"/>
      <c r="X37" s="2054"/>
      <c r="Y37" s="110"/>
      <c r="Z37" s="107"/>
      <c r="AA37" s="126" t="s">
        <v>184</v>
      </c>
      <c r="AC37" s="117"/>
      <c r="AD37" s="118"/>
      <c r="AE37" s="118"/>
    </row>
    <row r="38" spans="2:31" s="105" customFormat="1" ht="27.75" customHeight="1">
      <c r="B38" s="117"/>
      <c r="C38" s="117"/>
      <c r="E38" s="125" t="s">
        <v>106</v>
      </c>
      <c r="F38" s="2055" t="s">
        <v>905</v>
      </c>
      <c r="G38" s="2055"/>
      <c r="H38" s="2055"/>
      <c r="I38" s="2055"/>
      <c r="J38" s="2055"/>
      <c r="K38" s="2055"/>
      <c r="L38" s="2055"/>
      <c r="M38" s="2055"/>
      <c r="N38" s="2055"/>
      <c r="O38" s="2055"/>
      <c r="P38" s="2055"/>
      <c r="Q38" s="2055"/>
      <c r="R38" s="2055"/>
      <c r="S38" s="2055"/>
      <c r="T38" s="2055"/>
      <c r="U38" s="2055"/>
      <c r="V38" s="2055"/>
      <c r="W38" s="2055"/>
      <c r="X38" s="2055"/>
      <c r="Y38" s="110"/>
      <c r="Z38" s="107"/>
      <c r="AA38" s="126" t="s">
        <v>184</v>
      </c>
      <c r="AC38" s="117"/>
      <c r="AD38" s="118"/>
      <c r="AE38" s="118"/>
    </row>
    <row r="39" spans="2:31" s="105" customFormat="1" ht="25.5" customHeight="1">
      <c r="B39" s="117"/>
      <c r="C39" s="123" t="s">
        <v>691</v>
      </c>
      <c r="E39" s="125" t="s">
        <v>105</v>
      </c>
      <c r="F39" s="2054" t="s">
        <v>903</v>
      </c>
      <c r="G39" s="2054"/>
      <c r="H39" s="2054"/>
      <c r="I39" s="2054"/>
      <c r="J39" s="2054"/>
      <c r="K39" s="2054"/>
      <c r="L39" s="2054"/>
      <c r="M39" s="2054"/>
      <c r="N39" s="2054"/>
      <c r="O39" s="2054"/>
      <c r="P39" s="2054"/>
      <c r="Q39" s="2054"/>
      <c r="R39" s="2054"/>
      <c r="S39" s="2054"/>
      <c r="T39" s="2054"/>
      <c r="U39" s="2054"/>
      <c r="V39" s="2054"/>
      <c r="W39" s="2054"/>
      <c r="X39" s="2054"/>
      <c r="Y39" s="110"/>
      <c r="Z39" s="107"/>
      <c r="AA39" s="126" t="s">
        <v>69</v>
      </c>
      <c r="AC39" s="117"/>
      <c r="AD39" s="118"/>
      <c r="AE39" s="118"/>
    </row>
    <row r="40" spans="2:31" s="105" customFormat="1" ht="18.75" customHeight="1">
      <c r="B40" s="117"/>
      <c r="C40" s="123"/>
      <c r="E40" s="141"/>
      <c r="F40" s="248"/>
      <c r="G40" s="248"/>
      <c r="H40" s="248"/>
      <c r="I40" s="248"/>
      <c r="J40" s="248"/>
      <c r="K40" s="248"/>
      <c r="L40" s="248"/>
      <c r="M40" s="248"/>
      <c r="N40" s="248"/>
      <c r="O40" s="248"/>
      <c r="P40" s="248"/>
      <c r="S40" s="158"/>
      <c r="T40" s="158"/>
      <c r="U40" s="249"/>
      <c r="V40" s="249"/>
      <c r="X40" s="127"/>
      <c r="Y40" s="127"/>
      <c r="AC40" s="117"/>
      <c r="AD40" s="118"/>
      <c r="AE40" s="118"/>
    </row>
    <row r="41" spans="2:31" s="105" customFormat="1" ht="25.5" customHeight="1">
      <c r="B41" s="117"/>
      <c r="C41" s="123"/>
      <c r="D41" s="1773" t="s">
        <v>906</v>
      </c>
      <c r="E41" s="1774"/>
      <c r="F41" s="1774"/>
      <c r="G41" s="1774"/>
      <c r="H41" s="1774"/>
      <c r="I41" s="1774"/>
      <c r="J41" s="1774"/>
      <c r="K41" s="1774"/>
      <c r="L41" s="1774"/>
      <c r="M41" s="1774"/>
      <c r="N41" s="1774"/>
      <c r="O41" s="1774"/>
      <c r="P41" s="1774"/>
      <c r="Q41" s="1774"/>
      <c r="R41" s="1774"/>
      <c r="S41" s="1774"/>
      <c r="T41" s="1774"/>
      <c r="U41" s="1774"/>
      <c r="V41" s="1774"/>
      <c r="W41" s="1774"/>
      <c r="X41" s="1774"/>
      <c r="Y41" s="1774"/>
      <c r="Z41" s="1774"/>
      <c r="AA41" s="1775"/>
      <c r="AB41" s="158" t="s">
        <v>462</v>
      </c>
      <c r="AC41" s="1768" t="s">
        <v>278</v>
      </c>
      <c r="AD41" s="1770"/>
      <c r="AE41" s="118"/>
    </row>
    <row r="42" spans="2:31" s="105" customFormat="1" ht="11.25" customHeight="1">
      <c r="B42" s="117"/>
      <c r="C42" s="166"/>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0"/>
      <c r="AD42" s="122"/>
      <c r="AE42" s="118"/>
    </row>
    <row r="43" spans="2:31" s="105" customFormat="1" ht="11.25" customHeight="1">
      <c r="B43" s="120"/>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2"/>
    </row>
    <row r="44" spans="2:31" s="119" customFormat="1" ht="18" customHeight="1">
      <c r="C44" s="1823" t="s">
        <v>796</v>
      </c>
      <c r="D44" s="1823"/>
      <c r="E44" s="1823"/>
      <c r="F44" s="1823"/>
      <c r="G44" s="1823"/>
      <c r="H44" s="1823"/>
      <c r="I44" s="1823"/>
      <c r="J44" s="1823"/>
      <c r="K44" s="1823"/>
      <c r="L44" s="1823"/>
      <c r="M44" s="1823"/>
      <c r="N44" s="1823"/>
      <c r="O44" s="1823"/>
      <c r="P44" s="1823"/>
      <c r="Q44" s="1823"/>
      <c r="R44" s="1823"/>
      <c r="S44" s="1823"/>
      <c r="T44" s="1823"/>
      <c r="U44" s="1823"/>
      <c r="V44" s="1823"/>
      <c r="W44" s="1823"/>
      <c r="X44" s="1823"/>
      <c r="Y44" s="1823"/>
      <c r="Z44" s="1823"/>
      <c r="AA44" s="1823"/>
      <c r="AB44" s="1823"/>
      <c r="AC44" s="1823"/>
      <c r="AD44" s="1823"/>
    </row>
    <row r="45" spans="2:31" s="215" customFormat="1" ht="57" customHeight="1">
      <c r="C45" s="1841" t="s">
        <v>1322</v>
      </c>
      <c r="D45" s="1841"/>
      <c r="E45" s="1841"/>
      <c r="F45" s="1841"/>
      <c r="G45" s="1841"/>
      <c r="H45" s="1841"/>
      <c r="I45" s="1841"/>
      <c r="J45" s="1841"/>
      <c r="K45" s="1841"/>
      <c r="L45" s="1841"/>
      <c r="M45" s="1841"/>
      <c r="N45" s="1841"/>
      <c r="O45" s="1841"/>
      <c r="P45" s="1841"/>
      <c r="Q45" s="1841"/>
      <c r="R45" s="1841"/>
      <c r="S45" s="1841"/>
      <c r="T45" s="1841"/>
      <c r="U45" s="1841"/>
      <c r="V45" s="1841"/>
      <c r="W45" s="1841"/>
      <c r="X45" s="1841"/>
      <c r="Y45" s="1841"/>
      <c r="Z45" s="1841"/>
      <c r="AA45" s="1841"/>
      <c r="AB45" s="1841"/>
      <c r="AC45" s="1841"/>
      <c r="AD45" s="1841"/>
    </row>
    <row r="46" spans="2:31" s="215" customFormat="1" ht="39.75" customHeight="1">
      <c r="C46" s="1841" t="s">
        <v>1323</v>
      </c>
      <c r="D46" s="1841"/>
      <c r="E46" s="1841"/>
      <c r="F46" s="1841"/>
      <c r="G46" s="1841"/>
      <c r="H46" s="1841"/>
      <c r="I46" s="1841"/>
      <c r="J46" s="1841"/>
      <c r="K46" s="1841"/>
      <c r="L46" s="1841"/>
      <c r="M46" s="1841"/>
      <c r="N46" s="1841"/>
      <c r="O46" s="1841"/>
      <c r="P46" s="1841"/>
      <c r="Q46" s="1841"/>
      <c r="R46" s="1841"/>
      <c r="S46" s="1841"/>
      <c r="T46" s="1841"/>
      <c r="U46" s="1841"/>
      <c r="V46" s="1841"/>
      <c r="W46" s="1841"/>
      <c r="X46" s="1841"/>
      <c r="Y46" s="1841"/>
      <c r="Z46" s="1841"/>
      <c r="AA46" s="1841"/>
      <c r="AB46" s="1841"/>
      <c r="AC46" s="1841"/>
      <c r="AD46" s="1841"/>
    </row>
    <row r="47" spans="2:31" s="215" customFormat="1" ht="18.75" customHeight="1">
      <c r="C47" s="1841" t="s">
        <v>907</v>
      </c>
      <c r="D47" s="1841"/>
      <c r="E47" s="1841"/>
      <c r="F47" s="1841"/>
      <c r="G47" s="1841"/>
      <c r="H47" s="1841"/>
      <c r="I47" s="1841"/>
      <c r="J47" s="1841"/>
      <c r="K47" s="1841"/>
      <c r="L47" s="1841"/>
      <c r="M47" s="1841"/>
      <c r="N47" s="1841"/>
      <c r="O47" s="1841"/>
      <c r="P47" s="1841"/>
      <c r="Q47" s="1841"/>
      <c r="R47" s="1841"/>
      <c r="S47" s="1841"/>
      <c r="T47" s="1841"/>
      <c r="U47" s="1841"/>
      <c r="V47" s="1841"/>
      <c r="W47" s="1841"/>
      <c r="X47" s="1841"/>
      <c r="Y47" s="1841"/>
      <c r="Z47" s="1841"/>
      <c r="AA47" s="1841"/>
      <c r="AB47" s="1841"/>
      <c r="AC47" s="1841"/>
      <c r="AD47" s="1841"/>
    </row>
    <row r="48" spans="2:31" s="215" customFormat="1" ht="18.75" customHeight="1">
      <c r="C48" s="1841" t="s">
        <v>908</v>
      </c>
      <c r="D48" s="1841"/>
      <c r="E48" s="1841"/>
      <c r="F48" s="1841"/>
      <c r="G48" s="1841"/>
      <c r="H48" s="1841"/>
      <c r="I48" s="1841"/>
      <c r="J48" s="1841"/>
      <c r="K48" s="1841"/>
      <c r="L48" s="1841"/>
      <c r="M48" s="1841"/>
      <c r="N48" s="1841"/>
      <c r="O48" s="1841"/>
      <c r="P48" s="1841"/>
      <c r="Q48" s="1841"/>
      <c r="R48" s="1841"/>
      <c r="S48" s="1841"/>
      <c r="T48" s="1841"/>
      <c r="U48" s="1841"/>
      <c r="V48" s="1841"/>
      <c r="W48" s="1841"/>
      <c r="X48" s="1841"/>
      <c r="Y48" s="1841"/>
      <c r="Z48" s="1841"/>
      <c r="AA48" s="1841"/>
      <c r="AB48" s="1841"/>
      <c r="AC48" s="1841"/>
      <c r="AD48" s="1841"/>
    </row>
    <row r="49" spans="3:30" s="215" customFormat="1" ht="29.25" customHeight="1">
      <c r="C49" s="1841" t="s">
        <v>351</v>
      </c>
      <c r="D49" s="1841"/>
      <c r="E49" s="1841"/>
      <c r="F49" s="1841"/>
      <c r="G49" s="1841"/>
      <c r="H49" s="1841"/>
      <c r="I49" s="1841"/>
      <c r="J49" s="1841"/>
      <c r="K49" s="1841"/>
      <c r="L49" s="1841"/>
      <c r="M49" s="1841"/>
      <c r="N49" s="1841"/>
      <c r="O49" s="1841"/>
      <c r="P49" s="1841"/>
      <c r="Q49" s="1841"/>
      <c r="R49" s="1841"/>
      <c r="S49" s="1841"/>
      <c r="T49" s="1841"/>
      <c r="U49" s="1841"/>
      <c r="V49" s="1841"/>
      <c r="W49" s="1841"/>
      <c r="X49" s="1841"/>
      <c r="Y49" s="1841"/>
      <c r="Z49" s="1841"/>
      <c r="AA49" s="1841"/>
      <c r="AB49" s="1841"/>
      <c r="AC49" s="1841"/>
      <c r="AD49" s="1841"/>
    </row>
    <row r="50" spans="3:30" s="243" customFormat="1" ht="15.75" customHeight="1">
      <c r="D50" s="215"/>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row>
    <row r="51" spans="3:30" s="136" customFormat="1">
      <c r="C51" s="137"/>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row>
    <row r="52" spans="3:30" s="136" customFormat="1"/>
    <row r="53" spans="3:30" s="136" customFormat="1">
      <c r="C53" s="137"/>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row>
    <row r="54" spans="3:30" s="136" customFormat="1">
      <c r="C54" s="137"/>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row>
  </sheetData>
  <mergeCells count="32">
    <mergeCell ref="C5:AD5"/>
    <mergeCell ref="C7:H7"/>
    <mergeCell ref="C8:H8"/>
    <mergeCell ref="I8:AD8"/>
    <mergeCell ref="C9:H9"/>
    <mergeCell ref="I9:AD9"/>
    <mergeCell ref="F13:X13"/>
    <mergeCell ref="F14:X14"/>
    <mergeCell ref="F15:X15"/>
    <mergeCell ref="F16:X16"/>
    <mergeCell ref="F17:X17"/>
    <mergeCell ref="F20:X20"/>
    <mergeCell ref="F21:X21"/>
    <mergeCell ref="F22:X22"/>
    <mergeCell ref="D24:AA24"/>
    <mergeCell ref="AC24:AD24"/>
    <mergeCell ref="F30:X30"/>
    <mergeCell ref="F31:X31"/>
    <mergeCell ref="F32:X32"/>
    <mergeCell ref="F33:X33"/>
    <mergeCell ref="F34:X34"/>
    <mergeCell ref="F37:X37"/>
    <mergeCell ref="F38:X38"/>
    <mergeCell ref="F39:X39"/>
    <mergeCell ref="C48:AD48"/>
    <mergeCell ref="C49:AD49"/>
    <mergeCell ref="D41:AA41"/>
    <mergeCell ref="AC41:AD41"/>
    <mergeCell ref="C44:AD44"/>
    <mergeCell ref="C45:AD45"/>
    <mergeCell ref="C46:AD46"/>
    <mergeCell ref="C47:AD47"/>
  </mergeCells>
  <phoneticPr fontId="4"/>
  <pageMargins left="0.70866141732283472" right="0.70866141732283472" top="0.74803149606299213" bottom="0.74803149606299213" header="0.31496062992125984" footer="0.31496062992125984"/>
  <pageSetup paperSize="9" scale="59" orientation="portrait" r:id="rId1"/>
  <headerFooter differentFirst="1" alignWithMargins="0">
    <oddFooter>&amp;C&amp;"HGSｺﾞｼｯｸM,ﾒﾃﾞｨｳﾑ"&amp;16 1－&amp;P</oddFooter>
  </headerFooter>
  <rowBreaks count="1" manualBreakCount="1">
    <brk id="55" min="2" max="29"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B1:AP57"/>
  <sheetViews>
    <sheetView view="pageBreakPreview" zoomScale="70" zoomScaleNormal="130" zoomScaleSheetLayoutView="70" workbookViewId="0">
      <selection activeCell="B1" sqref="B1"/>
    </sheetView>
  </sheetViews>
  <sheetFormatPr defaultColWidth="3.44140625" defaultRowHeight="13.2"/>
  <cols>
    <col min="1" max="1" width="1.44140625" style="111" customWidth="1"/>
    <col min="2" max="2" width="2.44140625" style="111" customWidth="1"/>
    <col min="3" max="3" width="3" style="137" customWidth="1"/>
    <col min="4" max="7" width="4.88671875" style="111" customWidth="1"/>
    <col min="8" max="8" width="3.88671875" style="111" customWidth="1"/>
    <col min="9" max="10" width="4.88671875" style="111" customWidth="1"/>
    <col min="11" max="21" width="5.44140625" style="111" customWidth="1"/>
    <col min="22" max="25" width="4.88671875" style="111" customWidth="1"/>
    <col min="26" max="27" width="5.44140625" style="111" customWidth="1"/>
    <col min="28" max="28" width="2.77734375" style="111" customWidth="1"/>
    <col min="29" max="30" width="4.88671875" style="111" customWidth="1"/>
    <col min="31" max="31" width="2.21875" style="111" customWidth="1"/>
    <col min="32" max="32" width="1.44140625" style="111" customWidth="1"/>
    <col min="33" max="16384" width="3.44140625" style="111"/>
  </cols>
  <sheetData>
    <row r="1" spans="2:42" s="105" customFormat="1"/>
    <row r="2" spans="2:42" s="105" customFormat="1">
      <c r="C2" s="105" t="s">
        <v>909</v>
      </c>
    </row>
    <row r="3" spans="2:42" s="105" customFormat="1">
      <c r="AD3" s="106" t="s">
        <v>990</v>
      </c>
    </row>
    <row r="4" spans="2:42" s="105" customFormat="1">
      <c r="AD4" s="106"/>
    </row>
    <row r="5" spans="2:42" s="105" customFormat="1" ht="26.25" customHeight="1">
      <c r="C5" s="1807" t="s">
        <v>830</v>
      </c>
      <c r="D5" s="1769"/>
      <c r="E5" s="1769"/>
      <c r="F5" s="1769"/>
      <c r="G5" s="1769"/>
      <c r="H5" s="1769"/>
      <c r="I5" s="1769"/>
      <c r="J5" s="1769"/>
      <c r="K5" s="1769"/>
      <c r="L5" s="1769"/>
      <c r="M5" s="1769"/>
      <c r="N5" s="1769"/>
      <c r="O5" s="1769"/>
      <c r="P5" s="1769"/>
      <c r="Q5" s="1769"/>
      <c r="R5" s="1769"/>
      <c r="S5" s="1769"/>
      <c r="T5" s="1769"/>
      <c r="U5" s="1769"/>
      <c r="V5" s="1769"/>
      <c r="W5" s="1769"/>
      <c r="X5" s="1769"/>
      <c r="Y5" s="1769"/>
      <c r="Z5" s="1769"/>
      <c r="AA5" s="1769"/>
      <c r="AB5" s="1769"/>
      <c r="AC5" s="1769"/>
      <c r="AD5" s="1769"/>
    </row>
    <row r="6" spans="2:42" s="105" customFormat="1"/>
    <row r="7" spans="2:42" s="105" customFormat="1" ht="30" customHeight="1">
      <c r="B7" s="110"/>
      <c r="C7" s="1775" t="s">
        <v>636</v>
      </c>
      <c r="D7" s="1814"/>
      <c r="E7" s="1814"/>
      <c r="F7" s="1814"/>
      <c r="G7" s="1814"/>
      <c r="H7" s="1814"/>
      <c r="I7" s="110"/>
      <c r="J7" s="107"/>
      <c r="K7" s="107"/>
      <c r="L7" s="107"/>
      <c r="M7" s="107"/>
      <c r="N7" s="107"/>
      <c r="O7" s="107"/>
      <c r="P7" s="152"/>
      <c r="Q7" s="152"/>
      <c r="R7" s="152"/>
      <c r="S7" s="152"/>
      <c r="T7" s="152"/>
      <c r="U7" s="152"/>
      <c r="V7" s="152"/>
      <c r="W7" s="152"/>
      <c r="X7" s="152"/>
      <c r="Y7" s="152"/>
      <c r="Z7" s="152"/>
      <c r="AA7" s="152"/>
      <c r="AB7" s="152"/>
      <c r="AC7" s="152"/>
      <c r="AD7" s="152"/>
      <c r="AE7" s="150"/>
    </row>
    <row r="8" spans="2:42" ht="30" customHeight="1">
      <c r="B8" s="236"/>
      <c r="C8" s="1774" t="s">
        <v>347</v>
      </c>
      <c r="D8" s="1774"/>
      <c r="E8" s="1774"/>
      <c r="F8" s="1774"/>
      <c r="G8" s="1774"/>
      <c r="H8" s="1775"/>
      <c r="I8" s="1773" t="s">
        <v>637</v>
      </c>
      <c r="J8" s="1774"/>
      <c r="K8" s="1774"/>
      <c r="L8" s="1774"/>
      <c r="M8" s="1774"/>
      <c r="N8" s="1774"/>
      <c r="O8" s="1774"/>
      <c r="P8" s="1774"/>
      <c r="Q8" s="1774"/>
      <c r="R8" s="1774"/>
      <c r="S8" s="1774"/>
      <c r="T8" s="1774"/>
      <c r="U8" s="1774"/>
      <c r="V8" s="1774"/>
      <c r="W8" s="1774"/>
      <c r="X8" s="1774"/>
      <c r="Y8" s="1774"/>
      <c r="Z8" s="1774"/>
      <c r="AA8" s="1774"/>
      <c r="AB8" s="1774"/>
      <c r="AC8" s="1774"/>
      <c r="AD8" s="1774"/>
      <c r="AE8" s="235"/>
    </row>
    <row r="9" spans="2:42" ht="56.25" customHeight="1">
      <c r="B9" s="236"/>
      <c r="C9" s="1774" t="s">
        <v>348</v>
      </c>
      <c r="D9" s="1774"/>
      <c r="E9" s="1774"/>
      <c r="F9" s="1774"/>
      <c r="G9" s="1774"/>
      <c r="H9" s="1774"/>
      <c r="I9" s="1781" t="s">
        <v>831</v>
      </c>
      <c r="J9" s="1782"/>
      <c r="K9" s="1782"/>
      <c r="L9" s="1782"/>
      <c r="M9" s="1782"/>
      <c r="N9" s="1782"/>
      <c r="O9" s="1782"/>
      <c r="P9" s="1782"/>
      <c r="Q9" s="1782"/>
      <c r="R9" s="1782"/>
      <c r="S9" s="1782"/>
      <c r="T9" s="1782"/>
      <c r="U9" s="1782"/>
      <c r="V9" s="1782"/>
      <c r="W9" s="1782"/>
      <c r="X9" s="1782"/>
      <c r="Y9" s="1782"/>
      <c r="Z9" s="1782"/>
      <c r="AA9" s="1782"/>
      <c r="AB9" s="1782"/>
      <c r="AC9" s="1782"/>
      <c r="AD9" s="1782"/>
      <c r="AE9" s="235"/>
    </row>
    <row r="10" spans="2:42" s="105" customFormat="1" ht="11.25" customHeight="1"/>
    <row r="11" spans="2:42" s="105" customFormat="1" ht="26.25" customHeight="1">
      <c r="B11" s="112" t="s">
        <v>728</v>
      </c>
      <c r="C11" s="113" t="s">
        <v>797</v>
      </c>
      <c r="D11" s="113"/>
      <c r="E11" s="113"/>
      <c r="F11" s="113"/>
      <c r="G11" s="113"/>
      <c r="H11" s="113"/>
      <c r="I11" s="113"/>
      <c r="J11" s="113"/>
      <c r="K11" s="113"/>
      <c r="L11" s="113"/>
      <c r="M11" s="113"/>
      <c r="N11" s="113"/>
      <c r="O11" s="113"/>
      <c r="P11" s="107"/>
      <c r="Q11" s="242"/>
      <c r="R11" s="113"/>
      <c r="S11" s="113"/>
      <c r="T11" s="113"/>
      <c r="U11" s="113"/>
      <c r="V11" s="113"/>
      <c r="W11" s="113"/>
      <c r="X11" s="113"/>
      <c r="Y11" s="107"/>
      <c r="Z11" s="107"/>
      <c r="AA11" s="107"/>
      <c r="AB11" s="113"/>
      <c r="AC11" s="113"/>
      <c r="AD11" s="113"/>
      <c r="AE11" s="114"/>
    </row>
    <row r="12" spans="2:42" s="105" customFormat="1" ht="11.25" customHeight="1">
      <c r="B12" s="117"/>
      <c r="C12" s="112"/>
      <c r="D12" s="113"/>
      <c r="E12" s="113"/>
      <c r="F12" s="113"/>
      <c r="G12" s="113"/>
      <c r="H12" s="113"/>
      <c r="I12" s="112"/>
      <c r="J12" s="113"/>
      <c r="K12" s="113"/>
      <c r="L12" s="113"/>
      <c r="M12" s="113"/>
      <c r="N12" s="113"/>
      <c r="O12" s="113"/>
      <c r="P12" s="113"/>
      <c r="Q12" s="113"/>
      <c r="R12" s="113"/>
      <c r="S12" s="113"/>
      <c r="T12" s="113"/>
      <c r="U12" s="113"/>
      <c r="V12" s="113"/>
      <c r="W12" s="113"/>
      <c r="X12" s="113"/>
      <c r="Y12" s="113"/>
      <c r="Z12" s="113"/>
      <c r="AA12" s="113"/>
      <c r="AB12" s="114"/>
      <c r="AC12" s="113"/>
      <c r="AD12" s="114"/>
      <c r="AE12" s="118"/>
      <c r="AK12" s="111"/>
      <c r="AL12" s="111"/>
      <c r="AM12" s="111"/>
      <c r="AN12" s="111"/>
      <c r="AO12" s="111"/>
      <c r="AP12" s="111"/>
    </row>
    <row r="13" spans="2:42" s="105" customFormat="1" ht="22.5" customHeight="1">
      <c r="B13" s="117"/>
      <c r="C13" s="1907" t="s">
        <v>385</v>
      </c>
      <c r="D13" s="1841"/>
      <c r="E13" s="1841"/>
      <c r="F13" s="1841"/>
      <c r="G13" s="1841"/>
      <c r="H13" s="1841"/>
      <c r="I13" s="117"/>
      <c r="J13" s="125" t="s">
        <v>266</v>
      </c>
      <c r="K13" s="2037" t="s">
        <v>653</v>
      </c>
      <c r="L13" s="2038"/>
      <c r="M13" s="2038"/>
      <c r="N13" s="2038"/>
      <c r="O13" s="2038"/>
      <c r="P13" s="2038"/>
      <c r="Q13" s="2038"/>
      <c r="R13" s="2038"/>
      <c r="S13" s="2038"/>
      <c r="T13" s="2038"/>
      <c r="U13" s="2039"/>
      <c r="V13" s="110"/>
      <c r="W13" s="107"/>
      <c r="X13" s="126" t="s">
        <v>184</v>
      </c>
      <c r="Y13" s="158"/>
      <c r="Z13" s="158"/>
      <c r="AA13" s="158"/>
      <c r="AB13" s="118"/>
      <c r="AC13" s="1769"/>
      <c r="AD13" s="1770"/>
      <c r="AE13" s="118"/>
      <c r="AK13" s="111"/>
      <c r="AL13" s="111"/>
      <c r="AM13" s="111"/>
      <c r="AN13" s="111"/>
      <c r="AO13" s="111"/>
      <c r="AP13" s="111"/>
    </row>
    <row r="14" spans="2:42" s="105" customFormat="1" ht="27.75" customHeight="1">
      <c r="B14" s="117"/>
      <c r="C14" s="1907"/>
      <c r="D14" s="1841"/>
      <c r="E14" s="1841"/>
      <c r="F14" s="1841"/>
      <c r="G14" s="1841"/>
      <c r="H14" s="1841"/>
      <c r="I14" s="117"/>
      <c r="J14" s="125" t="s">
        <v>461</v>
      </c>
      <c r="K14" s="2037" t="s">
        <v>910</v>
      </c>
      <c r="L14" s="2038"/>
      <c r="M14" s="2038"/>
      <c r="N14" s="2038"/>
      <c r="O14" s="2038"/>
      <c r="P14" s="2038"/>
      <c r="Q14" s="2038"/>
      <c r="R14" s="2038"/>
      <c r="S14" s="2038"/>
      <c r="T14" s="2038"/>
      <c r="U14" s="2039"/>
      <c r="V14" s="110"/>
      <c r="W14" s="107"/>
      <c r="X14" s="126" t="s">
        <v>184</v>
      </c>
      <c r="Z14" s="1803"/>
      <c r="AA14" s="1803"/>
      <c r="AB14" s="118"/>
      <c r="AC14" s="127"/>
      <c r="AD14" s="163"/>
      <c r="AE14" s="118"/>
    </row>
    <row r="15" spans="2:42" s="105" customFormat="1" ht="22.5" customHeight="1">
      <c r="B15" s="117"/>
      <c r="C15" s="1907"/>
      <c r="D15" s="1841"/>
      <c r="E15" s="1841"/>
      <c r="F15" s="1841"/>
      <c r="G15" s="1841"/>
      <c r="H15" s="1841"/>
      <c r="I15" s="117"/>
      <c r="J15" s="125" t="s">
        <v>481</v>
      </c>
      <c r="K15" s="2037" t="s">
        <v>911</v>
      </c>
      <c r="L15" s="2038"/>
      <c r="M15" s="2038"/>
      <c r="N15" s="2038"/>
      <c r="O15" s="2038"/>
      <c r="P15" s="2038"/>
      <c r="Q15" s="2038"/>
      <c r="R15" s="2038"/>
      <c r="S15" s="2038"/>
      <c r="T15" s="2038"/>
      <c r="U15" s="2039"/>
      <c r="V15" s="110"/>
      <c r="W15" s="107"/>
      <c r="X15" s="126" t="s">
        <v>184</v>
      </c>
      <c r="Z15" s="1803"/>
      <c r="AA15" s="1803"/>
      <c r="AB15" s="118"/>
      <c r="AC15" s="127"/>
      <c r="AD15" s="163"/>
      <c r="AE15" s="118"/>
    </row>
    <row r="16" spans="2:42" s="105" customFormat="1" ht="27.75" customHeight="1">
      <c r="B16" s="117"/>
      <c r="C16" s="115"/>
      <c r="D16" s="128"/>
      <c r="E16" s="128"/>
      <c r="F16" s="128"/>
      <c r="G16" s="128"/>
      <c r="H16" s="128"/>
      <c r="I16" s="117"/>
      <c r="J16" s="125" t="s">
        <v>489</v>
      </c>
      <c r="K16" s="2037" t="s">
        <v>876</v>
      </c>
      <c r="L16" s="2038"/>
      <c r="M16" s="2038"/>
      <c r="N16" s="2038"/>
      <c r="O16" s="2038"/>
      <c r="P16" s="2038"/>
      <c r="Q16" s="2038"/>
      <c r="R16" s="2038"/>
      <c r="S16" s="2038"/>
      <c r="T16" s="2038"/>
      <c r="U16" s="2039"/>
      <c r="V16" s="110"/>
      <c r="W16" s="107"/>
      <c r="X16" s="126" t="s">
        <v>184</v>
      </c>
      <c r="Z16" s="1803"/>
      <c r="AA16" s="1803"/>
      <c r="AB16" s="118"/>
      <c r="AC16" s="127"/>
      <c r="AD16" s="163"/>
      <c r="AE16" s="118"/>
    </row>
    <row r="17" spans="2:31" s="105" customFormat="1" ht="27.75" customHeight="1">
      <c r="B17" s="117"/>
      <c r="C17" s="1907"/>
      <c r="D17" s="1841"/>
      <c r="E17" s="1841"/>
      <c r="F17" s="1841"/>
      <c r="G17" s="1841"/>
      <c r="H17" s="1841"/>
      <c r="I17" s="117"/>
      <c r="J17" s="125" t="s">
        <v>490</v>
      </c>
      <c r="K17" s="2037" t="s">
        <v>647</v>
      </c>
      <c r="L17" s="2038"/>
      <c r="M17" s="2038"/>
      <c r="N17" s="2038"/>
      <c r="O17" s="2038"/>
      <c r="P17" s="2038"/>
      <c r="Q17" s="2038"/>
      <c r="R17" s="2038"/>
      <c r="S17" s="2038"/>
      <c r="T17" s="2038"/>
      <c r="U17" s="2039"/>
      <c r="V17" s="110"/>
      <c r="W17" s="107"/>
      <c r="X17" s="126" t="s">
        <v>122</v>
      </c>
      <c r="Y17" s="105" t="s">
        <v>462</v>
      </c>
      <c r="Z17" s="1803" t="s">
        <v>296</v>
      </c>
      <c r="AA17" s="1803"/>
      <c r="AB17" s="2040"/>
      <c r="AC17" s="1769" t="s">
        <v>278</v>
      </c>
      <c r="AD17" s="1770"/>
      <c r="AE17" s="118"/>
    </row>
    <row r="18" spans="2:31" s="105" customFormat="1" ht="25.5" customHeight="1">
      <c r="B18" s="117"/>
      <c r="C18" s="120"/>
      <c r="D18" s="121"/>
      <c r="E18" s="121"/>
      <c r="F18" s="121"/>
      <c r="G18" s="121"/>
      <c r="H18" s="121"/>
      <c r="I18" s="120"/>
      <c r="J18" s="121"/>
      <c r="K18" s="121"/>
      <c r="L18" s="121"/>
      <c r="M18" s="121"/>
      <c r="N18" s="121"/>
      <c r="O18" s="121"/>
      <c r="P18" s="121"/>
      <c r="Q18" s="121"/>
      <c r="R18" s="121"/>
      <c r="S18" s="121"/>
      <c r="T18" s="121"/>
      <c r="U18" s="121"/>
      <c r="V18" s="121"/>
      <c r="W18" s="121"/>
      <c r="X18" s="2058" t="s">
        <v>912</v>
      </c>
      <c r="Y18" s="2058"/>
      <c r="Z18" s="2058"/>
      <c r="AA18" s="2058"/>
      <c r="AB18" s="2059"/>
      <c r="AC18" s="121"/>
      <c r="AD18" s="122"/>
      <c r="AE18" s="118"/>
    </row>
    <row r="19" spans="2:31" s="105" customFormat="1" ht="11.25" customHeight="1">
      <c r="B19" s="117"/>
      <c r="C19" s="117"/>
      <c r="H19" s="118"/>
      <c r="AC19" s="117"/>
      <c r="AD19" s="118"/>
      <c r="AE19" s="118"/>
    </row>
    <row r="20" spans="2:31" s="105" customFormat="1" ht="26.25" customHeight="1">
      <c r="B20" s="117"/>
      <c r="C20" s="1907" t="s">
        <v>388</v>
      </c>
      <c r="D20" s="1841"/>
      <c r="E20" s="1841"/>
      <c r="F20" s="1841"/>
      <c r="G20" s="1841"/>
      <c r="H20" s="1908"/>
      <c r="J20" s="125" t="s">
        <v>266</v>
      </c>
      <c r="K20" s="2037" t="s">
        <v>653</v>
      </c>
      <c r="L20" s="2038"/>
      <c r="M20" s="2038"/>
      <c r="N20" s="2038"/>
      <c r="O20" s="2038"/>
      <c r="P20" s="2038"/>
      <c r="Q20" s="2038"/>
      <c r="R20" s="2038"/>
      <c r="S20" s="2038"/>
      <c r="T20" s="2038"/>
      <c r="U20" s="2039"/>
      <c r="V20" s="110"/>
      <c r="W20" s="107"/>
      <c r="X20" s="126" t="s">
        <v>184</v>
      </c>
      <c r="Y20" s="158"/>
      <c r="Z20" s="158"/>
      <c r="AA20" s="158"/>
      <c r="AC20" s="1768"/>
      <c r="AD20" s="1770"/>
      <c r="AE20" s="118"/>
    </row>
    <row r="21" spans="2:31" s="105" customFormat="1" ht="26.25" customHeight="1">
      <c r="B21" s="117"/>
      <c r="C21" s="1907"/>
      <c r="D21" s="1841"/>
      <c r="E21" s="1841"/>
      <c r="F21" s="1841"/>
      <c r="G21" s="1841"/>
      <c r="H21" s="1908"/>
      <c r="J21" s="125" t="s">
        <v>461</v>
      </c>
      <c r="K21" s="2037" t="s">
        <v>798</v>
      </c>
      <c r="L21" s="2038"/>
      <c r="M21" s="2038"/>
      <c r="N21" s="2038"/>
      <c r="O21" s="2038"/>
      <c r="P21" s="2038"/>
      <c r="Q21" s="2038"/>
      <c r="R21" s="2038"/>
      <c r="S21" s="2038"/>
      <c r="T21" s="2038"/>
      <c r="U21" s="2039"/>
      <c r="V21" s="110"/>
      <c r="W21" s="107"/>
      <c r="X21" s="126" t="s">
        <v>184</v>
      </c>
      <c r="Z21" s="131"/>
      <c r="AA21" s="131"/>
      <c r="AC21" s="160"/>
      <c r="AD21" s="161"/>
      <c r="AE21" s="118"/>
    </row>
    <row r="22" spans="2:31" s="105" customFormat="1" ht="26.25" customHeight="1">
      <c r="B22" s="117"/>
      <c r="C22" s="115"/>
      <c r="D22" s="128"/>
      <c r="E22" s="128"/>
      <c r="F22" s="128"/>
      <c r="G22" s="128"/>
      <c r="H22" s="116"/>
      <c r="J22" s="125" t="s">
        <v>481</v>
      </c>
      <c r="K22" s="2037" t="s">
        <v>799</v>
      </c>
      <c r="L22" s="2038"/>
      <c r="M22" s="2038"/>
      <c r="N22" s="2038"/>
      <c r="O22" s="2038"/>
      <c r="P22" s="2038"/>
      <c r="Q22" s="2038"/>
      <c r="R22" s="2038"/>
      <c r="S22" s="2038"/>
      <c r="T22" s="2038"/>
      <c r="U22" s="2039"/>
      <c r="V22" s="110"/>
      <c r="W22" s="107"/>
      <c r="X22" s="126" t="s">
        <v>184</v>
      </c>
      <c r="Z22" s="131"/>
      <c r="AA22" s="131"/>
      <c r="AC22" s="160"/>
      <c r="AD22" s="161"/>
      <c r="AE22" s="118"/>
    </row>
    <row r="23" spans="2:31" s="105" customFormat="1" ht="26.25" customHeight="1">
      <c r="B23" s="117"/>
      <c r="C23" s="115"/>
      <c r="D23" s="128"/>
      <c r="E23" s="128"/>
      <c r="F23" s="128"/>
      <c r="G23" s="128"/>
      <c r="H23" s="116"/>
      <c r="J23" s="125" t="s">
        <v>489</v>
      </c>
      <c r="K23" s="1809" t="s">
        <v>800</v>
      </c>
      <c r="L23" s="2038"/>
      <c r="M23" s="2038"/>
      <c r="N23" s="2038"/>
      <c r="O23" s="2038"/>
      <c r="P23" s="2038"/>
      <c r="Q23" s="2038"/>
      <c r="R23" s="2038"/>
      <c r="S23" s="2038"/>
      <c r="T23" s="2038"/>
      <c r="U23" s="2039"/>
      <c r="V23" s="110"/>
      <c r="W23" s="107"/>
      <c r="X23" s="126" t="s">
        <v>184</v>
      </c>
      <c r="Z23" s="131"/>
      <c r="AA23" s="131"/>
      <c r="AC23" s="160"/>
      <c r="AD23" s="161"/>
      <c r="AE23" s="118"/>
    </row>
    <row r="24" spans="2:31" s="105" customFormat="1" ht="26.25" customHeight="1">
      <c r="B24" s="117"/>
      <c r="C24" s="115"/>
      <c r="D24" s="128"/>
      <c r="E24" s="128"/>
      <c r="F24" s="128"/>
      <c r="G24" s="128"/>
      <c r="H24" s="116"/>
      <c r="J24" s="125" t="s">
        <v>490</v>
      </c>
      <c r="K24" s="2037" t="s">
        <v>389</v>
      </c>
      <c r="L24" s="2038"/>
      <c r="M24" s="2038"/>
      <c r="N24" s="2038"/>
      <c r="O24" s="2038"/>
      <c r="P24" s="2038"/>
      <c r="Q24" s="2038"/>
      <c r="R24" s="2038"/>
      <c r="S24" s="2038"/>
      <c r="T24" s="2038"/>
      <c r="U24" s="2039"/>
      <c r="V24" s="110"/>
      <c r="W24" s="107"/>
      <c r="X24" s="126" t="s">
        <v>184</v>
      </c>
      <c r="Z24" s="131"/>
      <c r="AA24" s="131"/>
      <c r="AC24" s="160"/>
      <c r="AD24" s="161"/>
      <c r="AE24" s="118"/>
    </row>
    <row r="25" spans="2:31" s="105" customFormat="1" ht="26.25" customHeight="1">
      <c r="B25" s="117"/>
      <c r="C25" s="117"/>
      <c r="H25" s="118"/>
      <c r="J25" s="125" t="s">
        <v>736</v>
      </c>
      <c r="K25" s="2037" t="s">
        <v>883</v>
      </c>
      <c r="L25" s="2038"/>
      <c r="M25" s="2038"/>
      <c r="N25" s="2038"/>
      <c r="O25" s="2038"/>
      <c r="P25" s="2038"/>
      <c r="Q25" s="2038"/>
      <c r="R25" s="2038"/>
      <c r="S25" s="2038"/>
      <c r="T25" s="2038"/>
      <c r="U25" s="2039"/>
      <c r="V25" s="110"/>
      <c r="W25" s="107"/>
      <c r="X25" s="126" t="s">
        <v>122</v>
      </c>
      <c r="Y25" s="105" t="s">
        <v>462</v>
      </c>
      <c r="Z25" s="1803" t="s">
        <v>296</v>
      </c>
      <c r="AA25" s="1803"/>
      <c r="AC25" s="1768" t="s">
        <v>278</v>
      </c>
      <c r="AD25" s="1770"/>
      <c r="AE25" s="118"/>
    </row>
    <row r="26" spans="2:31" s="105" customFormat="1" ht="18.75" customHeight="1">
      <c r="B26" s="117"/>
      <c r="C26" s="117"/>
      <c r="H26" s="118"/>
      <c r="J26" s="141"/>
      <c r="K26" s="248"/>
      <c r="L26" s="248"/>
      <c r="M26" s="248"/>
      <c r="N26" s="248"/>
      <c r="O26" s="248"/>
      <c r="P26" s="248"/>
      <c r="Q26" s="248"/>
      <c r="R26" s="248"/>
      <c r="S26" s="248"/>
      <c r="T26" s="248"/>
      <c r="U26" s="248"/>
      <c r="X26" s="2056" t="s">
        <v>913</v>
      </c>
      <c r="Y26" s="2056"/>
      <c r="Z26" s="2056"/>
      <c r="AA26" s="2056"/>
      <c r="AB26" s="2057"/>
      <c r="AC26" s="160"/>
      <c r="AD26" s="161"/>
      <c r="AE26" s="118"/>
    </row>
    <row r="27" spans="2:31" s="105" customFormat="1" ht="26.25" customHeight="1">
      <c r="B27" s="117"/>
      <c r="C27" s="115"/>
      <c r="D27" s="128"/>
      <c r="E27" s="128"/>
      <c r="F27" s="128"/>
      <c r="G27" s="128"/>
      <c r="H27" s="116"/>
      <c r="J27" s="141"/>
      <c r="K27" s="248"/>
      <c r="L27" s="248"/>
      <c r="M27" s="248"/>
      <c r="N27" s="248"/>
      <c r="O27" s="248"/>
      <c r="P27" s="248"/>
      <c r="Q27" s="248"/>
      <c r="R27" s="248"/>
      <c r="S27" s="248"/>
      <c r="T27" s="248"/>
      <c r="U27" s="248"/>
      <c r="X27" s="158"/>
      <c r="Y27" s="105" t="s">
        <v>462</v>
      </c>
      <c r="Z27" s="1803" t="s">
        <v>390</v>
      </c>
      <c r="AA27" s="1803"/>
      <c r="AC27" s="1768" t="s">
        <v>877</v>
      </c>
      <c r="AD27" s="1770"/>
      <c r="AE27" s="118"/>
    </row>
    <row r="28" spans="2:31" s="105" customFormat="1" ht="26.25" customHeight="1">
      <c r="B28" s="117"/>
      <c r="C28" s="115"/>
      <c r="D28" s="128"/>
      <c r="E28" s="128"/>
      <c r="F28" s="128"/>
      <c r="G28" s="128"/>
      <c r="H28" s="116"/>
      <c r="J28" s="141"/>
      <c r="K28" s="248"/>
      <c r="L28" s="248"/>
      <c r="M28" s="248"/>
      <c r="N28" s="248"/>
      <c r="O28" s="248"/>
      <c r="P28" s="248"/>
      <c r="Q28" s="248"/>
      <c r="R28" s="248"/>
      <c r="S28" s="248"/>
      <c r="T28" s="248"/>
      <c r="U28" s="2058" t="s">
        <v>884</v>
      </c>
      <c r="V28" s="2058"/>
      <c r="W28" s="2058"/>
      <c r="X28" s="2058"/>
      <c r="Y28" s="2058"/>
      <c r="Z28" s="2058"/>
      <c r="AA28" s="2058"/>
      <c r="AB28" s="2059"/>
      <c r="AC28" s="162"/>
      <c r="AD28" s="163"/>
      <c r="AE28" s="118"/>
    </row>
    <row r="29" spans="2:31" s="105" customFormat="1" ht="10.5" customHeight="1">
      <c r="B29" s="117"/>
      <c r="C29" s="112"/>
      <c r="D29" s="113"/>
      <c r="E29" s="113"/>
      <c r="F29" s="113"/>
      <c r="G29" s="113"/>
      <c r="H29" s="114"/>
      <c r="I29" s="113"/>
      <c r="J29" s="113"/>
      <c r="K29" s="113"/>
      <c r="L29" s="113"/>
      <c r="M29" s="113"/>
      <c r="N29" s="113"/>
      <c r="O29" s="113"/>
      <c r="P29" s="113"/>
      <c r="Q29" s="113"/>
      <c r="R29" s="113"/>
      <c r="S29" s="113"/>
      <c r="T29" s="113"/>
      <c r="U29" s="113"/>
      <c r="V29" s="113"/>
      <c r="W29" s="113"/>
      <c r="X29" s="113"/>
      <c r="Y29" s="113"/>
      <c r="Z29" s="113"/>
      <c r="AA29" s="113"/>
      <c r="AB29" s="113"/>
      <c r="AC29" s="112"/>
      <c r="AD29" s="114"/>
      <c r="AE29" s="118"/>
    </row>
    <row r="30" spans="2:31" s="105" customFormat="1" ht="22.5" customHeight="1">
      <c r="B30" s="117"/>
      <c r="C30" s="1907" t="s">
        <v>391</v>
      </c>
      <c r="D30" s="1841"/>
      <c r="E30" s="1841"/>
      <c r="F30" s="1841"/>
      <c r="G30" s="1841"/>
      <c r="H30" s="1908"/>
      <c r="J30" s="125" t="s">
        <v>266</v>
      </c>
      <c r="K30" s="2037" t="s">
        <v>654</v>
      </c>
      <c r="L30" s="2038"/>
      <c r="M30" s="2038"/>
      <c r="N30" s="2038"/>
      <c r="O30" s="2038"/>
      <c r="P30" s="2038"/>
      <c r="Q30" s="2038"/>
      <c r="R30" s="2038"/>
      <c r="S30" s="2038"/>
      <c r="T30" s="2038"/>
      <c r="U30" s="2039"/>
      <c r="V30" s="110"/>
      <c r="W30" s="107"/>
      <c r="X30" s="126" t="s">
        <v>297</v>
      </c>
      <c r="Y30" s="158"/>
      <c r="Z30" s="158"/>
      <c r="AA30" s="158"/>
      <c r="AC30" s="1768"/>
      <c r="AD30" s="1770"/>
      <c r="AE30" s="118"/>
    </row>
    <row r="31" spans="2:31" s="105" customFormat="1" ht="22.5" customHeight="1">
      <c r="B31" s="117"/>
      <c r="C31" s="1907"/>
      <c r="D31" s="1841"/>
      <c r="E31" s="1841"/>
      <c r="F31" s="1841"/>
      <c r="G31" s="1841"/>
      <c r="H31" s="1908"/>
      <c r="J31" s="125" t="s">
        <v>461</v>
      </c>
      <c r="K31" s="2037" t="s">
        <v>393</v>
      </c>
      <c r="L31" s="2038"/>
      <c r="M31" s="2038"/>
      <c r="N31" s="2038"/>
      <c r="O31" s="2038"/>
      <c r="P31" s="2038"/>
      <c r="Q31" s="2038"/>
      <c r="R31" s="2038"/>
      <c r="S31" s="2038"/>
      <c r="T31" s="2038"/>
      <c r="U31" s="2039"/>
      <c r="V31" s="110"/>
      <c r="W31" s="107"/>
      <c r="X31" s="126" t="s">
        <v>297</v>
      </c>
      <c r="Y31" s="158"/>
      <c r="Z31" s="158"/>
      <c r="AA31" s="158"/>
      <c r="AC31" s="160"/>
      <c r="AD31" s="161"/>
      <c r="AE31" s="118"/>
    </row>
    <row r="32" spans="2:31" s="105" customFormat="1" ht="22.5" customHeight="1">
      <c r="B32" s="117"/>
      <c r="C32" s="115"/>
      <c r="D32" s="128"/>
      <c r="E32" s="128"/>
      <c r="F32" s="128"/>
      <c r="G32" s="128"/>
      <c r="H32" s="116"/>
      <c r="J32" s="125" t="s">
        <v>481</v>
      </c>
      <c r="K32" s="2037" t="s">
        <v>309</v>
      </c>
      <c r="L32" s="2038"/>
      <c r="M32" s="2038"/>
      <c r="N32" s="2038"/>
      <c r="O32" s="2038"/>
      <c r="P32" s="2038"/>
      <c r="Q32" s="2038"/>
      <c r="R32" s="2038"/>
      <c r="S32" s="2038"/>
      <c r="T32" s="2038"/>
      <c r="U32" s="2039"/>
      <c r="V32" s="110"/>
      <c r="W32" s="107"/>
      <c r="X32" s="126" t="s">
        <v>122</v>
      </c>
      <c r="Y32" s="105" t="s">
        <v>462</v>
      </c>
      <c r="Z32" s="1803" t="s">
        <v>298</v>
      </c>
      <c r="AA32" s="1803"/>
      <c r="AC32" s="1768" t="s">
        <v>877</v>
      </c>
      <c r="AD32" s="1770"/>
      <c r="AE32" s="118"/>
    </row>
    <row r="33" spans="2:31" s="105" customFormat="1" ht="18.75" customHeight="1">
      <c r="B33" s="117"/>
      <c r="C33" s="115"/>
      <c r="D33" s="128"/>
      <c r="E33" s="128"/>
      <c r="F33" s="128"/>
      <c r="G33" s="128"/>
      <c r="H33" s="116"/>
      <c r="J33" s="141"/>
      <c r="K33" s="248"/>
      <c r="L33" s="248"/>
      <c r="M33" s="248"/>
      <c r="N33" s="248"/>
      <c r="O33" s="248"/>
      <c r="P33" s="248"/>
      <c r="Q33" s="248"/>
      <c r="R33" s="248"/>
      <c r="S33" s="248"/>
      <c r="T33" s="248"/>
      <c r="U33" s="248"/>
      <c r="X33" s="2056" t="s">
        <v>913</v>
      </c>
      <c r="Y33" s="2056"/>
      <c r="Z33" s="2056"/>
      <c r="AA33" s="2056"/>
      <c r="AB33" s="2057"/>
      <c r="AC33" s="160"/>
      <c r="AD33" s="161"/>
      <c r="AE33" s="118"/>
    </row>
    <row r="34" spans="2:31" s="105" customFormat="1" ht="22.5" customHeight="1">
      <c r="B34" s="117"/>
      <c r="C34" s="115"/>
      <c r="D34" s="128"/>
      <c r="E34" s="128"/>
      <c r="F34" s="128"/>
      <c r="G34" s="128"/>
      <c r="H34" s="116"/>
      <c r="J34" s="141"/>
      <c r="K34" s="248"/>
      <c r="L34" s="248"/>
      <c r="M34" s="248"/>
      <c r="N34" s="248"/>
      <c r="O34" s="248"/>
      <c r="P34" s="248"/>
      <c r="Q34" s="248"/>
      <c r="R34" s="248"/>
      <c r="S34" s="248"/>
      <c r="T34" s="248"/>
      <c r="U34" s="248"/>
      <c r="X34" s="158"/>
      <c r="Y34" s="105" t="s">
        <v>462</v>
      </c>
      <c r="Z34" s="1803" t="s">
        <v>394</v>
      </c>
      <c r="AA34" s="1803"/>
      <c r="AC34" s="1768" t="s">
        <v>278</v>
      </c>
      <c r="AD34" s="1770"/>
      <c r="AE34" s="118"/>
    </row>
    <row r="35" spans="2:31" s="105" customFormat="1" ht="26.25" customHeight="1">
      <c r="B35" s="117"/>
      <c r="C35" s="115"/>
      <c r="D35" s="128"/>
      <c r="E35" s="128"/>
      <c r="F35" s="128"/>
      <c r="G35" s="128"/>
      <c r="H35" s="128"/>
      <c r="I35" s="117"/>
      <c r="J35" s="141"/>
      <c r="K35" s="248"/>
      <c r="L35" s="248"/>
      <c r="M35" s="248"/>
      <c r="N35" s="248"/>
      <c r="O35" s="248"/>
      <c r="P35" s="248"/>
      <c r="Q35" s="248"/>
      <c r="R35" s="248"/>
      <c r="S35" s="248"/>
      <c r="T35" s="248"/>
      <c r="U35" s="248"/>
      <c r="X35" s="2056" t="s">
        <v>884</v>
      </c>
      <c r="Y35" s="2056"/>
      <c r="Z35" s="2056"/>
      <c r="AA35" s="2056"/>
      <c r="AB35" s="2057"/>
      <c r="AC35" s="160"/>
      <c r="AD35" s="161"/>
      <c r="AE35" s="118"/>
    </row>
    <row r="36" spans="2:31" s="255" customFormat="1" ht="6.75" customHeight="1">
      <c r="B36" s="250"/>
      <c r="C36" s="251"/>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1"/>
      <c r="AD36" s="253"/>
      <c r="AE36" s="254"/>
    </row>
    <row r="37" spans="2:31" s="105" customFormat="1" ht="22.5" customHeight="1">
      <c r="B37" s="117"/>
      <c r="C37" s="1907" t="s">
        <v>887</v>
      </c>
      <c r="D37" s="1841"/>
      <c r="E37" s="1841"/>
      <c r="F37" s="1841"/>
      <c r="G37" s="1841"/>
      <c r="H37" s="1841"/>
      <c r="I37" s="1841"/>
      <c r="J37" s="1841"/>
      <c r="K37" s="1841"/>
      <c r="L37" s="1841"/>
      <c r="M37" s="1841"/>
      <c r="N37" s="1841"/>
      <c r="O37" s="1841"/>
      <c r="P37" s="1841"/>
      <c r="Q37" s="1841"/>
      <c r="R37" s="1841"/>
      <c r="S37" s="1841"/>
      <c r="T37" s="1841"/>
      <c r="U37" s="1841"/>
      <c r="V37" s="1841"/>
      <c r="W37" s="1841"/>
      <c r="X37" s="1841"/>
      <c r="Y37" s="1841"/>
      <c r="Z37" s="1841"/>
      <c r="AA37" s="1841"/>
      <c r="AC37" s="1768" t="s">
        <v>278</v>
      </c>
      <c r="AD37" s="1770"/>
      <c r="AE37" s="118"/>
    </row>
    <row r="38" spans="2:31" s="105" customFormat="1" ht="6.75" customHeight="1">
      <c r="B38" s="117"/>
      <c r="C38" s="120"/>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0"/>
      <c r="AD38" s="122"/>
      <c r="AE38" s="118"/>
    </row>
    <row r="39" spans="2:31" s="105" customFormat="1" ht="6.75" customHeight="1">
      <c r="B39" s="117"/>
      <c r="C39" s="112"/>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2"/>
      <c r="AD39" s="114"/>
      <c r="AE39" s="118"/>
    </row>
    <row r="40" spans="2:31" s="105" customFormat="1" ht="22.5" customHeight="1">
      <c r="B40" s="117"/>
      <c r="C40" s="1907" t="s">
        <v>888</v>
      </c>
      <c r="D40" s="1841"/>
      <c r="E40" s="1841"/>
      <c r="F40" s="1841"/>
      <c r="G40" s="1841"/>
      <c r="H40" s="1841"/>
      <c r="I40" s="1841"/>
      <c r="J40" s="1841"/>
      <c r="K40" s="1841"/>
      <c r="L40" s="1841"/>
      <c r="M40" s="1841"/>
      <c r="N40" s="1841"/>
      <c r="O40" s="1841"/>
      <c r="P40" s="1841"/>
      <c r="Q40" s="1841"/>
      <c r="R40" s="1841"/>
      <c r="S40" s="1841"/>
      <c r="T40" s="1841"/>
      <c r="U40" s="1841"/>
      <c r="V40" s="1841"/>
      <c r="W40" s="1841"/>
      <c r="X40" s="1841"/>
      <c r="Y40" s="1841"/>
      <c r="Z40" s="1841"/>
      <c r="AA40" s="1841"/>
      <c r="AC40" s="1768" t="s">
        <v>278</v>
      </c>
      <c r="AD40" s="1770"/>
      <c r="AE40" s="118"/>
    </row>
    <row r="41" spans="2:31" s="105" customFormat="1" ht="22.5" customHeight="1">
      <c r="B41" s="117"/>
      <c r="C41" s="1907" t="s">
        <v>914</v>
      </c>
      <c r="D41" s="1841"/>
      <c r="E41" s="1841"/>
      <c r="F41" s="1841"/>
      <c r="G41" s="1841"/>
      <c r="H41" s="1841"/>
      <c r="I41" s="1841"/>
      <c r="J41" s="1841"/>
      <c r="K41" s="1841"/>
      <c r="L41" s="1841"/>
      <c r="M41" s="1841"/>
      <c r="N41" s="1841"/>
      <c r="O41" s="1841"/>
      <c r="P41" s="1841"/>
      <c r="Q41" s="1841"/>
      <c r="R41" s="1841"/>
      <c r="S41" s="1841"/>
      <c r="T41" s="1841"/>
      <c r="U41" s="1841"/>
      <c r="V41" s="1841"/>
      <c r="W41" s="1841"/>
      <c r="X41" s="1841"/>
      <c r="Y41" s="1841"/>
      <c r="Z41" s="1841"/>
      <c r="AA41" s="1841"/>
      <c r="AC41" s="160"/>
      <c r="AD41" s="161"/>
      <c r="AE41" s="118"/>
    </row>
    <row r="42" spans="2:31" s="105" customFormat="1" ht="6.75" customHeight="1">
      <c r="B42" s="117"/>
      <c r="C42" s="120"/>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0"/>
      <c r="AD42" s="122"/>
      <c r="AE42" s="118"/>
    </row>
    <row r="43" spans="2:31" s="105" customFormat="1" ht="10.5" customHeight="1">
      <c r="B43" s="120"/>
      <c r="C43" s="121"/>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22"/>
    </row>
    <row r="44" spans="2:31" s="105" customFormat="1" ht="10.5" customHeight="1"/>
    <row r="45" spans="2:31" s="215" customFormat="1" ht="33.75" customHeight="1">
      <c r="C45" s="1841" t="s">
        <v>915</v>
      </c>
      <c r="D45" s="1841"/>
      <c r="E45" s="1841"/>
      <c r="F45" s="1841"/>
      <c r="G45" s="1841"/>
      <c r="H45" s="1841"/>
      <c r="I45" s="1841"/>
      <c r="J45" s="1841"/>
      <c r="K45" s="1841"/>
      <c r="L45" s="1841"/>
      <c r="M45" s="1841"/>
      <c r="N45" s="1841"/>
      <c r="O45" s="1841"/>
      <c r="P45" s="1841"/>
      <c r="Q45" s="1841"/>
      <c r="R45" s="1841"/>
      <c r="S45" s="1841"/>
      <c r="T45" s="1841"/>
      <c r="U45" s="1841"/>
      <c r="V45" s="1841"/>
      <c r="W45" s="1841"/>
      <c r="X45" s="1841"/>
      <c r="Y45" s="1841"/>
      <c r="Z45" s="1841"/>
      <c r="AA45" s="1841"/>
      <c r="AB45" s="1841"/>
      <c r="AC45" s="1841"/>
      <c r="AD45" s="1841"/>
    </row>
    <row r="46" spans="2:31" s="215" customFormat="1" ht="33.75" customHeight="1">
      <c r="C46" s="1841" t="s">
        <v>916</v>
      </c>
      <c r="D46" s="1841"/>
      <c r="E46" s="1841"/>
      <c r="F46" s="1841"/>
      <c r="G46" s="1841"/>
      <c r="H46" s="1841"/>
      <c r="I46" s="1841"/>
      <c r="J46" s="1841"/>
      <c r="K46" s="1841"/>
      <c r="L46" s="1841"/>
      <c r="M46" s="1841"/>
      <c r="N46" s="1841"/>
      <c r="O46" s="1841"/>
      <c r="P46" s="1841"/>
      <c r="Q46" s="1841"/>
      <c r="R46" s="1841"/>
      <c r="S46" s="1841"/>
      <c r="T46" s="1841"/>
      <c r="U46" s="1841"/>
      <c r="V46" s="1841"/>
      <c r="W46" s="1841"/>
      <c r="X46" s="1841"/>
      <c r="Y46" s="1841"/>
      <c r="Z46" s="1841"/>
      <c r="AA46" s="1841"/>
      <c r="AB46" s="1841"/>
      <c r="AC46" s="1841"/>
      <c r="AD46" s="1841"/>
    </row>
    <row r="47" spans="2:31" s="105" customFormat="1" ht="18" customHeight="1">
      <c r="C47" s="1823" t="s">
        <v>1397</v>
      </c>
      <c r="D47" s="1823"/>
      <c r="E47" s="1823"/>
      <c r="F47" s="1823"/>
      <c r="G47" s="1823"/>
      <c r="H47" s="1823"/>
      <c r="I47" s="1823"/>
      <c r="J47" s="1823"/>
      <c r="K47" s="1823"/>
      <c r="L47" s="1823"/>
      <c r="M47" s="1823"/>
      <c r="N47" s="1823"/>
      <c r="O47" s="1823"/>
      <c r="P47" s="1823"/>
      <c r="Q47" s="1823"/>
      <c r="R47" s="1823"/>
      <c r="S47" s="1823"/>
      <c r="T47" s="1823"/>
      <c r="U47" s="1823"/>
      <c r="V47" s="1823"/>
      <c r="W47" s="1823"/>
      <c r="X47" s="1823"/>
      <c r="Y47" s="1823"/>
      <c r="Z47" s="1823"/>
      <c r="AA47" s="1823"/>
      <c r="AB47" s="1823"/>
      <c r="AC47" s="1823"/>
      <c r="AD47" s="1823"/>
    </row>
    <row r="48" spans="2:31" s="105" customFormat="1" ht="18" customHeight="1">
      <c r="C48" s="1823" t="s">
        <v>1398</v>
      </c>
      <c r="D48" s="1823"/>
      <c r="E48" s="1823"/>
      <c r="F48" s="1823"/>
      <c r="G48" s="1823"/>
      <c r="H48" s="1823"/>
      <c r="I48" s="1823"/>
      <c r="J48" s="1823"/>
      <c r="K48" s="1823"/>
      <c r="L48" s="1823"/>
      <c r="M48" s="1823"/>
      <c r="N48" s="1823"/>
      <c r="O48" s="1823"/>
      <c r="P48" s="1823"/>
      <c r="Q48" s="1823"/>
      <c r="R48" s="1823"/>
      <c r="S48" s="1823"/>
      <c r="T48" s="1823"/>
      <c r="U48" s="1823"/>
      <c r="V48" s="1823"/>
      <c r="W48" s="1823"/>
      <c r="X48" s="1823"/>
      <c r="Y48" s="1823"/>
      <c r="Z48" s="1823"/>
      <c r="AA48" s="1823"/>
      <c r="AB48" s="1823"/>
      <c r="AC48" s="1823"/>
      <c r="AD48" s="1823"/>
    </row>
    <row r="49" spans="3:30" s="215" customFormat="1" ht="54.75" customHeight="1">
      <c r="C49" s="1841" t="s">
        <v>1399</v>
      </c>
      <c r="D49" s="1841"/>
      <c r="E49" s="1841"/>
      <c r="F49" s="1841"/>
      <c r="G49" s="1841"/>
      <c r="H49" s="1841"/>
      <c r="I49" s="1841"/>
      <c r="J49" s="1841"/>
      <c r="K49" s="1841"/>
      <c r="L49" s="1841"/>
      <c r="M49" s="1841"/>
      <c r="N49" s="1841"/>
      <c r="O49" s="1841"/>
      <c r="P49" s="1841"/>
      <c r="Q49" s="1841"/>
      <c r="R49" s="1841"/>
      <c r="S49" s="1841"/>
      <c r="T49" s="1841"/>
      <c r="U49" s="1841"/>
      <c r="V49" s="1841"/>
      <c r="W49" s="1841"/>
      <c r="X49" s="1841"/>
      <c r="Y49" s="1841"/>
      <c r="Z49" s="1841"/>
      <c r="AA49" s="1841"/>
      <c r="AB49" s="1841"/>
      <c r="AC49" s="1841"/>
      <c r="AD49" s="1841"/>
    </row>
    <row r="50" spans="3:30" s="215" customFormat="1" ht="42.75" customHeight="1">
      <c r="C50" s="1841" t="s">
        <v>1400</v>
      </c>
      <c r="D50" s="1841"/>
      <c r="E50" s="1841"/>
      <c r="F50" s="1841"/>
      <c r="G50" s="1841"/>
      <c r="H50" s="1841"/>
      <c r="I50" s="1841"/>
      <c r="J50" s="1841"/>
      <c r="K50" s="1841"/>
      <c r="L50" s="1841"/>
      <c r="M50" s="1841"/>
      <c r="N50" s="1841"/>
      <c r="O50" s="1841"/>
      <c r="P50" s="1841"/>
      <c r="Q50" s="1841"/>
      <c r="R50" s="1841"/>
      <c r="S50" s="1841"/>
      <c r="T50" s="1841"/>
      <c r="U50" s="1841"/>
      <c r="V50" s="1841"/>
      <c r="W50" s="1841"/>
      <c r="X50" s="1841"/>
      <c r="Y50" s="1841"/>
      <c r="Z50" s="1841"/>
      <c r="AA50" s="1841"/>
      <c r="AB50" s="1841"/>
      <c r="AC50" s="1841"/>
      <c r="AD50" s="1841"/>
    </row>
    <row r="51" spans="3:30" s="215" customFormat="1" ht="18" customHeight="1">
      <c r="C51" s="1823" t="s">
        <v>892</v>
      </c>
      <c r="D51" s="1823"/>
      <c r="E51" s="1823"/>
      <c r="F51" s="1823"/>
      <c r="G51" s="1823"/>
      <c r="H51" s="1823"/>
      <c r="I51" s="1823"/>
      <c r="J51" s="1823"/>
      <c r="K51" s="1823"/>
      <c r="L51" s="1823"/>
      <c r="M51" s="1823"/>
      <c r="N51" s="1823"/>
      <c r="O51" s="1823"/>
      <c r="P51" s="1823"/>
      <c r="Q51" s="1823"/>
      <c r="R51" s="1823"/>
      <c r="S51" s="1823"/>
      <c r="T51" s="1823"/>
      <c r="U51" s="1823"/>
      <c r="V51" s="1823"/>
      <c r="W51" s="1823"/>
      <c r="X51" s="1823"/>
      <c r="Y51" s="1823"/>
      <c r="Z51" s="1823"/>
      <c r="AA51" s="1823"/>
      <c r="AB51" s="1823"/>
      <c r="AC51" s="1823"/>
      <c r="AD51" s="1823"/>
    </row>
    <row r="52" spans="3:30" s="215" customFormat="1" ht="29.25" customHeight="1">
      <c r="C52" s="1841" t="s">
        <v>351</v>
      </c>
      <c r="D52" s="1841"/>
      <c r="E52" s="1841"/>
      <c r="F52" s="1841"/>
      <c r="G52" s="1841"/>
      <c r="H52" s="1841"/>
      <c r="I52" s="1841"/>
      <c r="J52" s="1841"/>
      <c r="K52" s="1841"/>
      <c r="L52" s="1841"/>
      <c r="M52" s="1841"/>
      <c r="N52" s="1841"/>
      <c r="O52" s="1841"/>
      <c r="P52" s="1841"/>
      <c r="Q52" s="1841"/>
      <c r="R52" s="1841"/>
      <c r="S52" s="1841"/>
      <c r="T52" s="1841"/>
      <c r="U52" s="1841"/>
      <c r="V52" s="1841"/>
      <c r="W52" s="1841"/>
      <c r="X52" s="1841"/>
      <c r="Y52" s="1841"/>
      <c r="Z52" s="1841"/>
      <c r="AA52" s="1841"/>
      <c r="AB52" s="1841"/>
      <c r="AC52" s="1841"/>
      <c r="AD52" s="1841"/>
    </row>
    <row r="53" spans="3:30" s="243" customFormat="1" ht="15.75" customHeight="1">
      <c r="D53" s="215"/>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5"/>
      <c r="AD53" s="215"/>
    </row>
    <row r="54" spans="3:30" s="136" customFormat="1">
      <c r="C54" s="137"/>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row>
    <row r="55" spans="3:30" s="136" customFormat="1"/>
    <row r="56" spans="3:30" s="136" customFormat="1">
      <c r="C56" s="137"/>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row>
    <row r="57" spans="3:30" s="136" customFormat="1">
      <c r="C57" s="137"/>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row>
  </sheetData>
  <mergeCells count="59">
    <mergeCell ref="C5:AD5"/>
    <mergeCell ref="C7:H7"/>
    <mergeCell ref="C8:H8"/>
    <mergeCell ref="I8:AD8"/>
    <mergeCell ref="C9:H9"/>
    <mergeCell ref="I9:AD9"/>
    <mergeCell ref="C13:H14"/>
    <mergeCell ref="K13:U13"/>
    <mergeCell ref="AC13:AD13"/>
    <mergeCell ref="K14:U14"/>
    <mergeCell ref="Z14:AA14"/>
    <mergeCell ref="C15:H15"/>
    <mergeCell ref="K15:U15"/>
    <mergeCell ref="Z15:AA15"/>
    <mergeCell ref="K16:U16"/>
    <mergeCell ref="Z16:AA16"/>
    <mergeCell ref="C17:H17"/>
    <mergeCell ref="K17:U17"/>
    <mergeCell ref="Z17:AB17"/>
    <mergeCell ref="AC17:AD17"/>
    <mergeCell ref="X18:AB18"/>
    <mergeCell ref="C20:H21"/>
    <mergeCell ref="K20:U20"/>
    <mergeCell ref="AC20:AD20"/>
    <mergeCell ref="K21:U21"/>
    <mergeCell ref="K22:U22"/>
    <mergeCell ref="K23:U23"/>
    <mergeCell ref="K24:U24"/>
    <mergeCell ref="K25:U25"/>
    <mergeCell ref="Z25:AA25"/>
    <mergeCell ref="AC25:AD25"/>
    <mergeCell ref="X26:AB26"/>
    <mergeCell ref="Z27:AA27"/>
    <mergeCell ref="AC27:AD27"/>
    <mergeCell ref="U28:AB28"/>
    <mergeCell ref="C30:H31"/>
    <mergeCell ref="K30:U30"/>
    <mergeCell ref="AC30:AD30"/>
    <mergeCell ref="K31:U31"/>
    <mergeCell ref="K32:U32"/>
    <mergeCell ref="Z32:AA32"/>
    <mergeCell ref="AC32:AD32"/>
    <mergeCell ref="X33:AB33"/>
    <mergeCell ref="Z34:AA34"/>
    <mergeCell ref="AC34:AD34"/>
    <mergeCell ref="X35:AB35"/>
    <mergeCell ref="C37:AA37"/>
    <mergeCell ref="AC37:AD37"/>
    <mergeCell ref="C40:AA40"/>
    <mergeCell ref="AC40:AD40"/>
    <mergeCell ref="C41:AA41"/>
    <mergeCell ref="C51:AD51"/>
    <mergeCell ref="C52:AD52"/>
    <mergeCell ref="C45:AD45"/>
    <mergeCell ref="C46:AD46"/>
    <mergeCell ref="C47:AD47"/>
    <mergeCell ref="C48:AD48"/>
    <mergeCell ref="C49:AD49"/>
    <mergeCell ref="C50:AD50"/>
  </mergeCells>
  <phoneticPr fontId="4"/>
  <printOptions horizontalCentered="1"/>
  <pageMargins left="0.70866141732283472" right="0.70866141732283472" top="0.74803149606299213" bottom="0.74803149606299213" header="0.31496062992125984" footer="0.31496062992125984"/>
  <pageSetup paperSize="9" scale="59" orientation="portrait" r:id="rId1"/>
  <headerFooter differentFirst="1" alignWithMargins="0">
    <oddFooter>&amp;C&amp;"HGSｺﾞｼｯｸM,ﾒﾃﾞｨｳﾑ"&amp;16 1－&amp;P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1:AE47"/>
  <sheetViews>
    <sheetView view="pageBreakPreview" zoomScale="70" zoomScaleNormal="100" zoomScaleSheetLayoutView="70" workbookViewId="0">
      <selection activeCell="B1" sqref="B1"/>
    </sheetView>
  </sheetViews>
  <sheetFormatPr defaultColWidth="3.44140625" defaultRowHeight="13.2"/>
  <cols>
    <col min="1" max="1" width="1.44140625" style="111" customWidth="1"/>
    <col min="2" max="2" width="2.44140625" style="111" customWidth="1"/>
    <col min="3" max="3" width="3" style="137" customWidth="1"/>
    <col min="4" max="5" width="4.88671875" style="111" customWidth="1"/>
    <col min="6" max="24" width="4.77734375" style="111" customWidth="1"/>
    <col min="25" max="26" width="3.77734375" style="111" customWidth="1"/>
    <col min="27" max="30" width="5.77734375" style="111" customWidth="1"/>
    <col min="31" max="31" width="2.21875" style="111" customWidth="1"/>
    <col min="32" max="32" width="1.44140625" style="111" customWidth="1"/>
    <col min="33" max="16384" width="3.44140625" style="111"/>
  </cols>
  <sheetData>
    <row r="1" spans="2:31" s="105" customFormat="1"/>
    <row r="2" spans="2:31" s="105" customFormat="1">
      <c r="C2" s="105" t="s">
        <v>917</v>
      </c>
    </row>
    <row r="3" spans="2:31" s="105" customFormat="1">
      <c r="AD3" s="106" t="s">
        <v>990</v>
      </c>
    </row>
    <row r="4" spans="2:31" s="105" customFormat="1">
      <c r="AD4" s="106"/>
    </row>
    <row r="5" spans="2:31" s="105" customFormat="1" ht="37.5" customHeight="1">
      <c r="B5" s="1807" t="s">
        <v>832</v>
      </c>
      <c r="C5" s="1807"/>
      <c r="D5" s="1807"/>
      <c r="E5" s="1807"/>
      <c r="F5" s="1807"/>
      <c r="G5" s="1807"/>
      <c r="H5" s="1807"/>
      <c r="I5" s="1807"/>
      <c r="J5" s="1807"/>
      <c r="K5" s="1807"/>
      <c r="L5" s="1807"/>
      <c r="M5" s="1807"/>
      <c r="N5" s="1807"/>
      <c r="O5" s="1807"/>
      <c r="P5" s="1807"/>
      <c r="Q5" s="1807"/>
      <c r="R5" s="1807"/>
      <c r="S5" s="1807"/>
      <c r="T5" s="1807"/>
      <c r="U5" s="1807"/>
      <c r="V5" s="1807"/>
      <c r="W5" s="1807"/>
      <c r="X5" s="1807"/>
      <c r="Y5" s="1807"/>
      <c r="Z5" s="1807"/>
      <c r="AA5" s="1807"/>
      <c r="AB5" s="1807"/>
      <c r="AC5" s="1807"/>
      <c r="AD5" s="1807"/>
      <c r="AE5" s="1807"/>
    </row>
    <row r="6" spans="2:31" s="105" customFormat="1"/>
    <row r="7" spans="2:31" s="105" customFormat="1" ht="30" customHeight="1">
      <c r="B7" s="110"/>
      <c r="C7" s="1775" t="s">
        <v>636</v>
      </c>
      <c r="D7" s="1814"/>
      <c r="E7" s="1814"/>
      <c r="F7" s="1814"/>
      <c r="G7" s="1814"/>
      <c r="H7" s="1814"/>
      <c r="I7" s="110"/>
      <c r="J7" s="107"/>
      <c r="K7" s="107"/>
      <c r="L7" s="107"/>
      <c r="M7" s="107"/>
      <c r="N7" s="107"/>
      <c r="O7" s="107"/>
      <c r="P7" s="152"/>
      <c r="Q7" s="152"/>
      <c r="R7" s="152"/>
      <c r="S7" s="152"/>
      <c r="T7" s="152"/>
      <c r="U7" s="152"/>
      <c r="V7" s="152"/>
      <c r="W7" s="152"/>
      <c r="X7" s="152"/>
      <c r="Y7" s="152"/>
      <c r="Z7" s="152"/>
      <c r="AA7" s="152"/>
      <c r="AB7" s="152"/>
      <c r="AC7" s="152"/>
      <c r="AD7" s="152"/>
      <c r="AE7" s="150"/>
    </row>
    <row r="8" spans="2:31" ht="30" customHeight="1">
      <c r="B8" s="236"/>
      <c r="C8" s="1774" t="s">
        <v>347</v>
      </c>
      <c r="D8" s="1774"/>
      <c r="E8" s="1774"/>
      <c r="F8" s="1774"/>
      <c r="G8" s="1774"/>
      <c r="H8" s="1775"/>
      <c r="I8" s="1773" t="s">
        <v>637</v>
      </c>
      <c r="J8" s="1774"/>
      <c r="K8" s="1774"/>
      <c r="L8" s="1774"/>
      <c r="M8" s="1774"/>
      <c r="N8" s="1774"/>
      <c r="O8" s="1774"/>
      <c r="P8" s="1774"/>
      <c r="Q8" s="1774"/>
      <c r="R8" s="1774"/>
      <c r="S8" s="1774"/>
      <c r="T8" s="1774"/>
      <c r="U8" s="1774"/>
      <c r="V8" s="1774"/>
      <c r="W8" s="1774"/>
      <c r="X8" s="1774"/>
      <c r="Y8" s="1774"/>
      <c r="Z8" s="1774"/>
      <c r="AA8" s="1774"/>
      <c r="AB8" s="1774"/>
      <c r="AC8" s="1774"/>
      <c r="AD8" s="1774"/>
      <c r="AE8" s="235"/>
    </row>
    <row r="9" spans="2:31" ht="67.5" customHeight="1">
      <c r="B9" s="236"/>
      <c r="C9" s="1774" t="s">
        <v>348</v>
      </c>
      <c r="D9" s="1774"/>
      <c r="E9" s="1774"/>
      <c r="F9" s="1774"/>
      <c r="G9" s="1774"/>
      <c r="H9" s="1774"/>
      <c r="I9" s="1781" t="s">
        <v>918</v>
      </c>
      <c r="J9" s="1782"/>
      <c r="K9" s="1782"/>
      <c r="L9" s="1782"/>
      <c r="M9" s="1782"/>
      <c r="N9" s="1782"/>
      <c r="O9" s="1782"/>
      <c r="P9" s="1782"/>
      <c r="Q9" s="1782"/>
      <c r="R9" s="1782"/>
      <c r="S9" s="1782"/>
      <c r="T9" s="1782"/>
      <c r="U9" s="1782"/>
      <c r="V9" s="1782"/>
      <c r="W9" s="1782"/>
      <c r="X9" s="1782"/>
      <c r="Y9" s="1782"/>
      <c r="Z9" s="1782"/>
      <c r="AA9" s="1782"/>
      <c r="AB9" s="1782"/>
      <c r="AC9" s="1782"/>
      <c r="AD9" s="1782"/>
      <c r="AE9" s="1783"/>
    </row>
    <row r="10" spans="2:31" s="105" customFormat="1" ht="11.25" customHeight="1"/>
    <row r="11" spans="2:31" s="105" customFormat="1" ht="11.25" customHeight="1"/>
    <row r="12" spans="2:31" s="105" customFormat="1" ht="26.25" customHeight="1">
      <c r="B12" s="112" t="s">
        <v>728</v>
      </c>
      <c r="C12" s="113" t="s">
        <v>801</v>
      </c>
      <c r="D12" s="113"/>
      <c r="E12" s="113"/>
      <c r="F12" s="113"/>
      <c r="G12" s="113"/>
      <c r="H12" s="107"/>
      <c r="I12" s="113"/>
      <c r="J12" s="113"/>
      <c r="K12" s="113"/>
      <c r="L12" s="113"/>
      <c r="M12" s="113"/>
      <c r="N12" s="113"/>
      <c r="O12" s="113"/>
      <c r="P12" s="107"/>
      <c r="Q12" s="242"/>
      <c r="R12" s="113"/>
      <c r="S12" s="113"/>
      <c r="T12" s="113"/>
      <c r="U12" s="113"/>
      <c r="V12" s="113"/>
      <c r="W12" s="113"/>
      <c r="X12" s="113"/>
      <c r="Y12" s="107"/>
      <c r="Z12" s="107"/>
      <c r="AA12" s="107"/>
      <c r="AB12" s="113"/>
      <c r="AC12" s="113"/>
      <c r="AD12" s="113"/>
      <c r="AE12" s="114"/>
    </row>
    <row r="13" spans="2:31" s="105" customFormat="1" ht="11.25" customHeight="1">
      <c r="B13" s="117"/>
      <c r="C13" s="112"/>
      <c r="D13" s="113"/>
      <c r="E13" s="113"/>
      <c r="F13" s="113"/>
      <c r="G13" s="113"/>
      <c r="I13" s="113"/>
      <c r="J13" s="113"/>
      <c r="K13" s="113"/>
      <c r="L13" s="113"/>
      <c r="M13" s="113"/>
      <c r="N13" s="113"/>
      <c r="O13" s="113"/>
      <c r="P13" s="113"/>
      <c r="Q13" s="113"/>
      <c r="R13" s="113"/>
      <c r="S13" s="113"/>
      <c r="T13" s="113"/>
      <c r="U13" s="113"/>
      <c r="V13" s="113"/>
      <c r="W13" s="113"/>
      <c r="X13" s="113"/>
      <c r="Y13" s="113"/>
      <c r="Z13" s="113"/>
      <c r="AA13" s="113"/>
      <c r="AB13" s="113"/>
      <c r="AC13" s="112"/>
      <c r="AD13" s="114"/>
      <c r="AE13" s="118"/>
    </row>
    <row r="14" spans="2:31" s="105" customFormat="1" ht="11.25" customHeight="1">
      <c r="B14" s="117"/>
      <c r="C14" s="117"/>
      <c r="AC14" s="117"/>
      <c r="AD14" s="118"/>
      <c r="AE14" s="118"/>
    </row>
    <row r="15" spans="2:31" s="105" customFormat="1" ht="33.75" customHeight="1">
      <c r="B15" s="117"/>
      <c r="C15" s="123"/>
      <c r="D15" s="105" t="s">
        <v>895</v>
      </c>
      <c r="M15" s="106"/>
      <c r="Y15" s="127"/>
      <c r="Z15" s="127"/>
      <c r="AC15" s="117"/>
      <c r="AD15" s="163"/>
      <c r="AE15" s="118"/>
    </row>
    <row r="16" spans="2:31" s="105" customFormat="1" ht="33.75" customHeight="1">
      <c r="B16" s="117"/>
      <c r="C16" s="115"/>
      <c r="D16" s="244"/>
      <c r="E16" s="125" t="s">
        <v>104</v>
      </c>
      <c r="F16" s="2054" t="s">
        <v>919</v>
      </c>
      <c r="G16" s="2054"/>
      <c r="H16" s="2054"/>
      <c r="I16" s="2054"/>
      <c r="J16" s="2054"/>
      <c r="K16" s="2054"/>
      <c r="L16" s="2054"/>
      <c r="M16" s="2054"/>
      <c r="N16" s="2054"/>
      <c r="O16" s="2054"/>
      <c r="P16" s="2054"/>
      <c r="Q16" s="2054"/>
      <c r="R16" s="2054"/>
      <c r="S16" s="2054"/>
      <c r="T16" s="2054"/>
      <c r="U16" s="2054"/>
      <c r="V16" s="2054"/>
      <c r="W16" s="2054"/>
      <c r="X16" s="2054"/>
      <c r="Y16" s="245"/>
      <c r="Z16" s="241"/>
      <c r="AA16" s="126" t="s">
        <v>184</v>
      </c>
      <c r="AC16" s="117"/>
      <c r="AD16" s="161"/>
      <c r="AE16" s="118"/>
    </row>
    <row r="17" spans="2:31" s="105" customFormat="1" ht="33.75" customHeight="1">
      <c r="B17" s="117"/>
      <c r="C17" s="115"/>
      <c r="D17" s="147"/>
      <c r="E17" s="125" t="s">
        <v>106</v>
      </c>
      <c r="F17" s="2055" t="s">
        <v>920</v>
      </c>
      <c r="G17" s="2055"/>
      <c r="H17" s="2055"/>
      <c r="I17" s="2055"/>
      <c r="J17" s="2055"/>
      <c r="K17" s="2055"/>
      <c r="L17" s="2055"/>
      <c r="M17" s="2055"/>
      <c r="N17" s="2055"/>
      <c r="O17" s="2055"/>
      <c r="P17" s="2055"/>
      <c r="Q17" s="2055"/>
      <c r="R17" s="2055"/>
      <c r="S17" s="2055"/>
      <c r="T17" s="2055"/>
      <c r="U17" s="2055"/>
      <c r="V17" s="2055"/>
      <c r="W17" s="2055"/>
      <c r="X17" s="2055"/>
      <c r="Y17" s="290"/>
      <c r="Z17" s="291"/>
      <c r="AA17" s="126" t="s">
        <v>184</v>
      </c>
      <c r="AC17" s="117"/>
      <c r="AD17" s="163"/>
      <c r="AE17" s="118"/>
    </row>
    <row r="18" spans="2:31" s="105" customFormat="1" ht="33.75" customHeight="1">
      <c r="B18" s="117"/>
      <c r="C18" s="115"/>
      <c r="D18" s="147"/>
      <c r="E18" s="125" t="s">
        <v>105</v>
      </c>
      <c r="F18" s="2055" t="s">
        <v>921</v>
      </c>
      <c r="G18" s="2055"/>
      <c r="H18" s="2055"/>
      <c r="I18" s="2055"/>
      <c r="J18" s="2055"/>
      <c r="K18" s="2055"/>
      <c r="L18" s="2055"/>
      <c r="M18" s="2055"/>
      <c r="N18" s="2055"/>
      <c r="O18" s="2055"/>
      <c r="P18" s="2055"/>
      <c r="Q18" s="2055"/>
      <c r="R18" s="2055"/>
      <c r="S18" s="2055"/>
      <c r="T18" s="2055"/>
      <c r="U18" s="2055"/>
      <c r="V18" s="2055"/>
      <c r="W18" s="2055"/>
      <c r="X18" s="2055"/>
      <c r="Y18" s="246"/>
      <c r="Z18" s="247"/>
      <c r="AA18" s="157" t="s">
        <v>69</v>
      </c>
      <c r="AC18" s="117"/>
      <c r="AD18" s="118"/>
      <c r="AE18" s="118"/>
    </row>
    <row r="19" spans="2:31" s="105" customFormat="1" ht="33.75" customHeight="1">
      <c r="B19" s="117"/>
      <c r="C19" s="123"/>
      <c r="D19" s="244"/>
      <c r="E19" s="125" t="s">
        <v>107</v>
      </c>
      <c r="F19" s="2054" t="s">
        <v>922</v>
      </c>
      <c r="G19" s="2054"/>
      <c r="H19" s="2054"/>
      <c r="I19" s="2054"/>
      <c r="J19" s="2054"/>
      <c r="K19" s="2054"/>
      <c r="L19" s="2054"/>
      <c r="M19" s="2054"/>
      <c r="N19" s="2054"/>
      <c r="O19" s="2054"/>
      <c r="P19" s="2054"/>
      <c r="Q19" s="2054"/>
      <c r="R19" s="2054"/>
      <c r="S19" s="2054"/>
      <c r="T19" s="2054"/>
      <c r="U19" s="2054"/>
      <c r="V19" s="2054"/>
      <c r="W19" s="2054"/>
      <c r="X19" s="2054"/>
      <c r="Y19" s="245"/>
      <c r="Z19" s="241"/>
      <c r="AA19" s="126" t="s">
        <v>184</v>
      </c>
      <c r="AC19" s="117"/>
      <c r="AD19" s="118"/>
      <c r="AE19" s="118"/>
    </row>
    <row r="20" spans="2:31" s="105" customFormat="1" ht="33.75" customHeight="1">
      <c r="B20" s="117"/>
      <c r="C20" s="115"/>
      <c r="D20" s="244"/>
      <c r="E20" s="125" t="s">
        <v>795</v>
      </c>
      <c r="F20" s="2054" t="s">
        <v>923</v>
      </c>
      <c r="G20" s="2054"/>
      <c r="H20" s="2054"/>
      <c r="I20" s="2054"/>
      <c r="J20" s="2054"/>
      <c r="K20" s="2054"/>
      <c r="L20" s="2054"/>
      <c r="M20" s="2054"/>
      <c r="N20" s="2054"/>
      <c r="O20" s="2054"/>
      <c r="P20" s="2054"/>
      <c r="Q20" s="2054"/>
      <c r="R20" s="2054"/>
      <c r="S20" s="2054"/>
      <c r="T20" s="2054"/>
      <c r="U20" s="2054"/>
      <c r="V20" s="2054"/>
      <c r="W20" s="2054"/>
      <c r="X20" s="2054"/>
      <c r="Y20" s="245"/>
      <c r="Z20" s="241"/>
      <c r="AA20" s="126" t="s">
        <v>69</v>
      </c>
      <c r="AC20" s="117"/>
      <c r="AD20" s="163"/>
      <c r="AE20" s="118"/>
    </row>
    <row r="21" spans="2:31" s="105" customFormat="1" ht="11.25" customHeight="1">
      <c r="B21" s="117"/>
      <c r="C21" s="123"/>
      <c r="D21" s="248"/>
      <c r="E21" s="141"/>
      <c r="H21" s="248"/>
      <c r="K21" s="248"/>
      <c r="L21" s="248"/>
      <c r="M21" s="248"/>
      <c r="N21" s="248"/>
      <c r="O21" s="248"/>
      <c r="P21" s="248"/>
      <c r="Q21" s="248"/>
      <c r="T21" s="158"/>
      <c r="U21" s="158"/>
      <c r="V21" s="147"/>
      <c r="W21" s="147"/>
      <c r="Z21" s="127"/>
      <c r="AA21" s="127"/>
      <c r="AC21" s="117"/>
      <c r="AD21" s="163"/>
      <c r="AE21" s="118"/>
    </row>
    <row r="22" spans="2:31" s="105" customFormat="1" ht="27" customHeight="1">
      <c r="B22" s="117"/>
      <c r="C22" s="123"/>
      <c r="D22" s="105" t="s">
        <v>901</v>
      </c>
      <c r="E22" s="158"/>
      <c r="H22" s="248"/>
      <c r="K22" s="248"/>
      <c r="L22" s="248"/>
      <c r="M22" s="248"/>
      <c r="N22" s="248"/>
      <c r="O22" s="248"/>
      <c r="P22" s="248"/>
      <c r="Q22" s="248"/>
      <c r="T22" s="158"/>
      <c r="U22" s="158"/>
      <c r="V22" s="147"/>
      <c r="W22" s="147"/>
      <c r="Z22" s="158"/>
      <c r="AA22" s="158"/>
      <c r="AC22" s="117"/>
      <c r="AD22" s="163"/>
      <c r="AE22" s="118"/>
    </row>
    <row r="23" spans="2:31" s="105" customFormat="1" ht="33.75" customHeight="1">
      <c r="B23" s="117"/>
      <c r="C23" s="115"/>
      <c r="D23" s="244"/>
      <c r="E23" s="125" t="s">
        <v>104</v>
      </c>
      <c r="F23" s="2054" t="s">
        <v>919</v>
      </c>
      <c r="G23" s="2054"/>
      <c r="H23" s="2054"/>
      <c r="I23" s="2054"/>
      <c r="J23" s="2054"/>
      <c r="K23" s="2054"/>
      <c r="L23" s="2054"/>
      <c r="M23" s="2054"/>
      <c r="N23" s="2054"/>
      <c r="O23" s="2054"/>
      <c r="P23" s="2054"/>
      <c r="Q23" s="2054"/>
      <c r="R23" s="2054"/>
      <c r="S23" s="2054"/>
      <c r="T23" s="2054"/>
      <c r="U23" s="2054"/>
      <c r="V23" s="2054"/>
      <c r="W23" s="2054"/>
      <c r="X23" s="2054"/>
      <c r="Y23" s="110"/>
      <c r="Z23" s="107"/>
      <c r="AA23" s="126" t="s">
        <v>184</v>
      </c>
      <c r="AB23" s="158"/>
      <c r="AC23" s="117"/>
      <c r="AD23" s="163"/>
      <c r="AE23" s="118"/>
    </row>
    <row r="24" spans="2:31" s="105" customFormat="1" ht="47.25" customHeight="1">
      <c r="B24" s="117"/>
      <c r="C24" s="123"/>
      <c r="D24" s="244"/>
      <c r="E24" s="125" t="s">
        <v>106</v>
      </c>
      <c r="F24" s="2054" t="s">
        <v>924</v>
      </c>
      <c r="G24" s="2054"/>
      <c r="H24" s="2054"/>
      <c r="I24" s="2054"/>
      <c r="J24" s="2054"/>
      <c r="K24" s="2054"/>
      <c r="L24" s="2054"/>
      <c r="M24" s="2054"/>
      <c r="N24" s="2054"/>
      <c r="O24" s="2054"/>
      <c r="P24" s="2054"/>
      <c r="Q24" s="2054"/>
      <c r="R24" s="2054"/>
      <c r="S24" s="2054"/>
      <c r="T24" s="2054"/>
      <c r="U24" s="2054"/>
      <c r="V24" s="2054"/>
      <c r="W24" s="2054"/>
      <c r="X24" s="2054"/>
      <c r="Y24" s="110"/>
      <c r="Z24" s="107"/>
      <c r="AA24" s="126" t="s">
        <v>184</v>
      </c>
      <c r="AB24" s="158"/>
      <c r="AC24" s="117"/>
      <c r="AD24" s="163"/>
      <c r="AE24" s="118"/>
    </row>
    <row r="25" spans="2:31" s="105" customFormat="1" ht="33.75" customHeight="1">
      <c r="B25" s="117"/>
      <c r="C25" s="123"/>
      <c r="D25" s="244"/>
      <c r="E25" s="125" t="s">
        <v>105</v>
      </c>
      <c r="F25" s="2054" t="s">
        <v>925</v>
      </c>
      <c r="G25" s="2054"/>
      <c r="H25" s="2054"/>
      <c r="I25" s="2054"/>
      <c r="J25" s="2054"/>
      <c r="K25" s="2054"/>
      <c r="L25" s="2054"/>
      <c r="M25" s="2054"/>
      <c r="N25" s="2054"/>
      <c r="O25" s="2054"/>
      <c r="P25" s="2054"/>
      <c r="Q25" s="2054"/>
      <c r="R25" s="2054"/>
      <c r="S25" s="2054"/>
      <c r="T25" s="2054"/>
      <c r="U25" s="2054"/>
      <c r="V25" s="2054"/>
      <c r="W25" s="2054"/>
      <c r="X25" s="2054"/>
      <c r="Y25" s="110"/>
      <c r="Z25" s="107"/>
      <c r="AA25" s="126" t="s">
        <v>184</v>
      </c>
      <c r="AB25" s="158"/>
      <c r="AC25" s="117"/>
      <c r="AD25" s="163"/>
      <c r="AE25" s="118"/>
    </row>
    <row r="26" spans="2:31" s="105" customFormat="1" ht="33.75" customHeight="1">
      <c r="B26" s="117"/>
      <c r="C26" s="123"/>
      <c r="D26" s="244"/>
      <c r="E26" s="125" t="s">
        <v>107</v>
      </c>
      <c r="F26" s="2054" t="s">
        <v>926</v>
      </c>
      <c r="G26" s="2054"/>
      <c r="H26" s="2054"/>
      <c r="I26" s="2054"/>
      <c r="J26" s="2054"/>
      <c r="K26" s="2054"/>
      <c r="L26" s="2054"/>
      <c r="M26" s="2054"/>
      <c r="N26" s="2054"/>
      <c r="O26" s="2054"/>
      <c r="P26" s="2054"/>
      <c r="Q26" s="2054"/>
      <c r="R26" s="2054"/>
      <c r="S26" s="2054"/>
      <c r="T26" s="2054"/>
      <c r="U26" s="2054"/>
      <c r="V26" s="2054"/>
      <c r="W26" s="2054"/>
      <c r="X26" s="2054"/>
      <c r="Y26" s="110"/>
      <c r="Z26" s="107"/>
      <c r="AA26" s="126" t="s">
        <v>184</v>
      </c>
      <c r="AB26" s="158"/>
      <c r="AC26" s="117"/>
      <c r="AD26" s="163"/>
      <c r="AE26" s="118"/>
    </row>
    <row r="27" spans="2:31" s="105" customFormat="1" ht="33.75" customHeight="1">
      <c r="B27" s="117"/>
      <c r="C27" s="123"/>
      <c r="D27" s="244"/>
      <c r="E27" s="125" t="s">
        <v>795</v>
      </c>
      <c r="F27" s="2054" t="s">
        <v>927</v>
      </c>
      <c r="G27" s="2054"/>
      <c r="H27" s="2054"/>
      <c r="I27" s="2054"/>
      <c r="J27" s="2054"/>
      <c r="K27" s="2054"/>
      <c r="L27" s="2054"/>
      <c r="M27" s="2054"/>
      <c r="N27" s="2054"/>
      <c r="O27" s="2054"/>
      <c r="P27" s="2054"/>
      <c r="Q27" s="2054"/>
      <c r="R27" s="2054"/>
      <c r="S27" s="2054"/>
      <c r="T27" s="2054"/>
      <c r="U27" s="2054"/>
      <c r="V27" s="2054"/>
      <c r="W27" s="2054"/>
      <c r="X27" s="2054"/>
      <c r="Y27" s="110"/>
      <c r="Z27" s="107"/>
      <c r="AA27" s="126" t="s">
        <v>69</v>
      </c>
      <c r="AB27" s="158"/>
      <c r="AC27" s="117"/>
      <c r="AD27" s="163"/>
      <c r="AE27" s="118"/>
    </row>
    <row r="28" spans="2:31" s="105" customFormat="1" ht="33.75" customHeight="1">
      <c r="B28" s="117"/>
      <c r="C28" s="123"/>
      <c r="D28" s="134"/>
      <c r="F28" s="141"/>
      <c r="G28" s="248"/>
      <c r="H28" s="248"/>
      <c r="I28" s="248"/>
      <c r="J28" s="248"/>
      <c r="K28" s="248"/>
      <c r="L28" s="248"/>
      <c r="M28" s="248"/>
      <c r="N28" s="248"/>
      <c r="O28" s="248"/>
      <c r="P28" s="248"/>
      <c r="Q28" s="248"/>
      <c r="T28" s="158"/>
      <c r="U28" s="158"/>
      <c r="V28" s="249"/>
      <c r="W28" s="249"/>
      <c r="Y28" s="127"/>
      <c r="Z28" s="127"/>
      <c r="AC28" s="117"/>
      <c r="AD28" s="163"/>
      <c r="AE28" s="118"/>
    </row>
    <row r="29" spans="2:31" s="105" customFormat="1" ht="33.75" customHeight="1">
      <c r="B29" s="117"/>
      <c r="C29" s="123"/>
      <c r="D29" s="1850" t="s">
        <v>1205</v>
      </c>
      <c r="E29" s="1850"/>
      <c r="F29" s="1850"/>
      <c r="G29" s="1850"/>
      <c r="H29" s="1850"/>
      <c r="I29" s="1850"/>
      <c r="J29" s="1850"/>
      <c r="K29" s="1850"/>
      <c r="L29" s="1850"/>
      <c r="M29" s="1850"/>
      <c r="N29" s="1850"/>
      <c r="O29" s="1850"/>
      <c r="P29" s="1850"/>
      <c r="Q29" s="1850"/>
      <c r="R29" s="1850"/>
      <c r="S29" s="1850"/>
      <c r="T29" s="1850"/>
      <c r="U29" s="1850"/>
      <c r="V29" s="1850"/>
      <c r="W29" s="1850"/>
      <c r="X29" s="1850"/>
      <c r="Y29" s="1850"/>
      <c r="Z29" s="1850"/>
      <c r="AA29" s="1850"/>
      <c r="AB29" s="158" t="s">
        <v>462</v>
      </c>
      <c r="AC29" s="1768" t="s">
        <v>278</v>
      </c>
      <c r="AD29" s="1770"/>
      <c r="AE29" s="118"/>
    </row>
    <row r="30" spans="2:31" s="105" customFormat="1" ht="33.75" customHeight="1">
      <c r="B30" s="117"/>
      <c r="C30" s="123"/>
      <c r="D30" s="134"/>
      <c r="AC30" s="117"/>
      <c r="AD30" s="163"/>
      <c r="AE30" s="118"/>
    </row>
    <row r="31" spans="2:31" s="105" customFormat="1" ht="10.5" customHeight="1">
      <c r="B31" s="117"/>
      <c r="C31" s="120"/>
      <c r="D31" s="121"/>
      <c r="E31" s="121"/>
      <c r="F31" s="121"/>
      <c r="G31" s="121"/>
      <c r="H31" s="121"/>
      <c r="AC31" s="117"/>
      <c r="AD31" s="118"/>
      <c r="AE31" s="118"/>
    </row>
    <row r="32" spans="2:31" s="105" customFormat="1" ht="11.25" customHeight="1">
      <c r="B32" s="117"/>
      <c r="C32" s="112"/>
      <c r="D32" s="113"/>
      <c r="E32" s="113"/>
      <c r="F32" s="113"/>
      <c r="G32" s="113"/>
      <c r="I32" s="113"/>
      <c r="J32" s="113"/>
      <c r="K32" s="113"/>
      <c r="L32" s="113"/>
      <c r="M32" s="113"/>
      <c r="N32" s="113"/>
      <c r="O32" s="113"/>
      <c r="P32" s="113"/>
      <c r="Q32" s="113"/>
      <c r="R32" s="113"/>
      <c r="S32" s="113"/>
      <c r="T32" s="113"/>
      <c r="U32" s="113"/>
      <c r="V32" s="113"/>
      <c r="W32" s="113"/>
      <c r="X32" s="113"/>
      <c r="Y32" s="113"/>
      <c r="Z32" s="113"/>
      <c r="AA32" s="113"/>
      <c r="AB32" s="113"/>
      <c r="AC32" s="112"/>
      <c r="AD32" s="114"/>
      <c r="AE32" s="118"/>
    </row>
    <row r="33" spans="2:31" s="105" customFormat="1" ht="24" customHeight="1">
      <c r="B33" s="117"/>
      <c r="C33" s="1907" t="s">
        <v>928</v>
      </c>
      <c r="D33" s="1841"/>
      <c r="E33" s="1841"/>
      <c r="F33" s="1841"/>
      <c r="G33" s="1841"/>
      <c r="H33" s="1841"/>
      <c r="I33" s="1841"/>
      <c r="J33" s="1841"/>
      <c r="K33" s="1841"/>
      <c r="L33" s="1841"/>
      <c r="M33" s="1841"/>
      <c r="N33" s="1841"/>
      <c r="O33" s="1841"/>
      <c r="P33" s="1841"/>
      <c r="Q33" s="1841"/>
      <c r="R33" s="1841"/>
      <c r="S33" s="1841"/>
      <c r="T33" s="1841"/>
      <c r="U33" s="1841"/>
      <c r="V33" s="1841"/>
      <c r="W33" s="1841"/>
      <c r="X33" s="1841"/>
      <c r="Y33" s="1841"/>
      <c r="Z33" s="1841"/>
      <c r="AA33" s="1841"/>
      <c r="AC33" s="1768" t="s">
        <v>278</v>
      </c>
      <c r="AD33" s="1770"/>
      <c r="AE33" s="118"/>
    </row>
    <row r="34" spans="2:31" s="105" customFormat="1" ht="11.25" customHeight="1">
      <c r="B34" s="117"/>
      <c r="C34" s="120"/>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0"/>
      <c r="AD34" s="122"/>
      <c r="AE34" s="118"/>
    </row>
    <row r="35" spans="2:31" s="105" customFormat="1" ht="11.25" customHeight="1">
      <c r="B35" s="120"/>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2"/>
    </row>
    <row r="36" spans="2:31" s="105" customFormat="1" ht="18" customHeight="1">
      <c r="C36" s="1823" t="s">
        <v>975</v>
      </c>
      <c r="D36" s="1823"/>
      <c r="E36" s="1823"/>
      <c r="F36" s="1823"/>
      <c r="G36" s="1823"/>
      <c r="H36" s="1823"/>
      <c r="I36" s="1823"/>
      <c r="J36" s="1823"/>
      <c r="K36" s="1823"/>
      <c r="L36" s="1823"/>
      <c r="M36" s="1823"/>
      <c r="N36" s="1823"/>
      <c r="O36" s="1823"/>
      <c r="P36" s="1823"/>
      <c r="Q36" s="1823"/>
      <c r="R36" s="1823"/>
      <c r="S36" s="1823"/>
      <c r="T36" s="1823"/>
      <c r="U36" s="1823"/>
      <c r="V36" s="1823"/>
      <c r="W36" s="1823"/>
      <c r="X36" s="1823"/>
      <c r="Y36" s="1823"/>
      <c r="Z36" s="1823"/>
      <c r="AA36" s="1823"/>
      <c r="AB36" s="1823"/>
      <c r="AC36" s="1823"/>
      <c r="AD36" s="1823"/>
    </row>
    <row r="37" spans="2:31" s="215" customFormat="1" ht="61.5" customHeight="1">
      <c r="C37" s="1841" t="s">
        <v>1395</v>
      </c>
      <c r="D37" s="1841"/>
      <c r="E37" s="1841"/>
      <c r="F37" s="1841"/>
      <c r="G37" s="1841"/>
      <c r="H37" s="1841"/>
      <c r="I37" s="1841"/>
      <c r="J37" s="1841"/>
      <c r="K37" s="1841"/>
      <c r="L37" s="1841"/>
      <c r="M37" s="1841"/>
      <c r="N37" s="1841"/>
      <c r="O37" s="1841"/>
      <c r="P37" s="1841"/>
      <c r="Q37" s="1841"/>
      <c r="R37" s="1841"/>
      <c r="S37" s="1841"/>
      <c r="T37" s="1841"/>
      <c r="U37" s="1841"/>
      <c r="V37" s="1841"/>
      <c r="W37" s="1841"/>
      <c r="X37" s="1841"/>
      <c r="Y37" s="1841"/>
      <c r="Z37" s="1841"/>
      <c r="AA37" s="1841"/>
      <c r="AB37" s="1841"/>
      <c r="AC37" s="1841"/>
      <c r="AD37" s="1841"/>
    </row>
    <row r="38" spans="2:31" s="215" customFormat="1" ht="52.5" customHeight="1">
      <c r="C38" s="1841" t="s">
        <v>1396</v>
      </c>
      <c r="D38" s="1841"/>
      <c r="E38" s="1841"/>
      <c r="F38" s="1841"/>
      <c r="G38" s="1841"/>
      <c r="H38" s="1841"/>
      <c r="I38" s="1841"/>
      <c r="J38" s="1841"/>
      <c r="K38" s="1841"/>
      <c r="L38" s="1841"/>
      <c r="M38" s="1841"/>
      <c r="N38" s="1841"/>
      <c r="O38" s="1841"/>
      <c r="P38" s="1841"/>
      <c r="Q38" s="1841"/>
      <c r="R38" s="1841"/>
      <c r="S38" s="1841"/>
      <c r="T38" s="1841"/>
      <c r="U38" s="1841"/>
      <c r="V38" s="1841"/>
      <c r="W38" s="1841"/>
      <c r="X38" s="1841"/>
      <c r="Y38" s="1841"/>
      <c r="Z38" s="1841"/>
      <c r="AA38" s="1841"/>
      <c r="AB38" s="1841"/>
      <c r="AC38" s="1841"/>
      <c r="AD38" s="1841"/>
    </row>
    <row r="39" spans="2:31" s="215" customFormat="1" ht="18.75" customHeight="1">
      <c r="C39" s="1841" t="s">
        <v>976</v>
      </c>
      <c r="D39" s="1841"/>
      <c r="E39" s="1841"/>
      <c r="F39" s="1841"/>
      <c r="G39" s="1841"/>
      <c r="H39" s="1841"/>
      <c r="I39" s="1841"/>
      <c r="J39" s="1841"/>
      <c r="K39" s="1841"/>
      <c r="L39" s="1841"/>
      <c r="M39" s="1841"/>
      <c r="N39" s="1841"/>
      <c r="O39" s="1841"/>
      <c r="P39" s="1841"/>
      <c r="Q39" s="1841"/>
      <c r="R39" s="1841"/>
      <c r="S39" s="1841"/>
      <c r="T39" s="1841"/>
      <c r="U39" s="1841"/>
      <c r="V39" s="1841"/>
      <c r="W39" s="1841"/>
      <c r="X39" s="1841"/>
      <c r="Y39" s="1841"/>
      <c r="Z39" s="1841"/>
      <c r="AA39" s="1841"/>
      <c r="AB39" s="1841"/>
      <c r="AC39" s="1841"/>
      <c r="AD39" s="1841"/>
    </row>
    <row r="40" spans="2:31" s="215" customFormat="1" ht="18.75" customHeight="1">
      <c r="C40" s="1841" t="s">
        <v>977</v>
      </c>
      <c r="D40" s="1841"/>
      <c r="E40" s="1841"/>
      <c r="F40" s="1841"/>
      <c r="G40" s="1841"/>
      <c r="H40" s="1841"/>
      <c r="I40" s="1841"/>
      <c r="J40" s="1841"/>
      <c r="K40" s="1841"/>
      <c r="L40" s="1841"/>
      <c r="M40" s="1841"/>
      <c r="N40" s="1841"/>
      <c r="O40" s="1841"/>
      <c r="P40" s="1841"/>
      <c r="Q40" s="1841"/>
      <c r="R40" s="1841"/>
      <c r="S40" s="1841"/>
      <c r="T40" s="1841"/>
      <c r="U40" s="1841"/>
      <c r="V40" s="1841"/>
      <c r="W40" s="1841"/>
      <c r="X40" s="1841"/>
      <c r="Y40" s="1841"/>
      <c r="Z40" s="1841"/>
      <c r="AA40" s="1841"/>
      <c r="AB40" s="1841"/>
      <c r="AC40" s="1841"/>
      <c r="AD40" s="1841"/>
    </row>
    <row r="41" spans="2:31" s="215" customFormat="1" ht="18.75" customHeight="1">
      <c r="C41" s="1841" t="s">
        <v>978</v>
      </c>
      <c r="D41" s="1841"/>
      <c r="E41" s="1841"/>
      <c r="F41" s="1841"/>
      <c r="G41" s="1841"/>
      <c r="H41" s="1841"/>
      <c r="I41" s="1841"/>
      <c r="J41" s="1841"/>
      <c r="K41" s="1841"/>
      <c r="L41" s="1841"/>
      <c r="M41" s="1841"/>
      <c r="N41" s="1841"/>
      <c r="O41" s="1841"/>
      <c r="P41" s="1841"/>
      <c r="Q41" s="1841"/>
      <c r="R41" s="1841"/>
      <c r="S41" s="1841"/>
      <c r="T41" s="1841"/>
      <c r="U41" s="1841"/>
      <c r="V41" s="1841"/>
      <c r="W41" s="1841"/>
      <c r="X41" s="1841"/>
      <c r="Y41" s="1841"/>
      <c r="Z41" s="1841"/>
      <c r="AA41" s="1841"/>
      <c r="AB41" s="1841"/>
      <c r="AC41" s="1841"/>
      <c r="AD41" s="1841"/>
    </row>
    <row r="42" spans="2:31" s="215" customFormat="1" ht="29.25" customHeight="1">
      <c r="C42" s="1841" t="s">
        <v>351</v>
      </c>
      <c r="D42" s="1841"/>
      <c r="E42" s="1841"/>
      <c r="F42" s="1841"/>
      <c r="G42" s="1841"/>
      <c r="H42" s="1841"/>
      <c r="I42" s="1841"/>
      <c r="J42" s="1841"/>
      <c r="K42" s="1841"/>
      <c r="L42" s="1841"/>
      <c r="M42" s="1841"/>
      <c r="N42" s="1841"/>
      <c r="O42" s="1841"/>
      <c r="P42" s="1841"/>
      <c r="Q42" s="1841"/>
      <c r="R42" s="1841"/>
      <c r="S42" s="1841"/>
      <c r="T42" s="1841"/>
      <c r="U42" s="1841"/>
      <c r="V42" s="1841"/>
      <c r="W42" s="1841"/>
      <c r="X42" s="1841"/>
      <c r="Y42" s="1841"/>
      <c r="Z42" s="1841"/>
      <c r="AA42" s="1841"/>
      <c r="AB42" s="1841"/>
      <c r="AC42" s="1841"/>
      <c r="AD42" s="1841"/>
    </row>
    <row r="43" spans="2:31" s="243" customFormat="1" ht="15.75" customHeight="1">
      <c r="D43" s="215"/>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row>
    <row r="44" spans="2:31" s="136" customFormat="1">
      <c r="C44" s="137"/>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row>
    <row r="45" spans="2:31" s="136" customFormat="1"/>
    <row r="46" spans="2:31" s="136" customFormat="1">
      <c r="C46" s="137"/>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row>
    <row r="47" spans="2:31" s="136" customFormat="1">
      <c r="C47" s="137"/>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row>
  </sheetData>
  <mergeCells count="27">
    <mergeCell ref="B5:AE5"/>
    <mergeCell ref="C7:H7"/>
    <mergeCell ref="C8:H8"/>
    <mergeCell ref="I8:AD8"/>
    <mergeCell ref="C9:H9"/>
    <mergeCell ref="I9:AE9"/>
    <mergeCell ref="F16:X16"/>
    <mergeCell ref="F17:X17"/>
    <mergeCell ref="F18:X18"/>
    <mergeCell ref="F19:X19"/>
    <mergeCell ref="F20:X20"/>
    <mergeCell ref="F23:X23"/>
    <mergeCell ref="F24:X24"/>
    <mergeCell ref="F25:X25"/>
    <mergeCell ref="F26:X26"/>
    <mergeCell ref="F27:X27"/>
    <mergeCell ref="D29:AA29"/>
    <mergeCell ref="AC29:AD29"/>
    <mergeCell ref="C40:AD40"/>
    <mergeCell ref="C41:AD41"/>
    <mergeCell ref="C42:AD42"/>
    <mergeCell ref="C33:AA33"/>
    <mergeCell ref="AC33:AD33"/>
    <mergeCell ref="C36:AD36"/>
    <mergeCell ref="C37:AD37"/>
    <mergeCell ref="C38:AD38"/>
    <mergeCell ref="C39:AD39"/>
  </mergeCells>
  <phoneticPr fontId="4"/>
  <printOptions horizontalCentered="1"/>
  <pageMargins left="0.70866141732283472" right="0.70866141732283472" top="0.74803149606299213" bottom="0.74803149606299213" header="0.31496062992125984" footer="0.31496062992125984"/>
  <pageSetup paperSize="9" scale="60" orientation="portrait" r:id="rId1"/>
  <headerFooter differentFirst="1" alignWithMargins="0">
    <oddFooter>&amp;C&amp;"HGSｺﾞｼｯｸM,ﾒﾃﾞｨｳﾑ"&amp;16 1－&amp;P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B1:AB31"/>
  <sheetViews>
    <sheetView view="pageBreakPreview" zoomScale="70" zoomScaleNormal="100" zoomScaleSheetLayoutView="70" workbookViewId="0">
      <selection activeCell="B1" sqref="B1"/>
    </sheetView>
  </sheetViews>
  <sheetFormatPr defaultColWidth="3.44140625" defaultRowHeight="13.2"/>
  <cols>
    <col min="1" max="1" width="1.21875" style="111" customWidth="1"/>
    <col min="2" max="2" width="2" style="137" customWidth="1"/>
    <col min="3" max="7" width="3.44140625" style="111" customWidth="1"/>
    <col min="8" max="8" width="1.44140625" style="111" customWidth="1"/>
    <col min="9" max="9" width="2.44140625" style="111" customWidth="1"/>
    <col min="10" max="27" width="3.44140625" style="111"/>
    <col min="28" max="28" width="2" style="111" customWidth="1"/>
    <col min="29" max="29" width="1.21875" style="111" customWidth="1"/>
    <col min="30" max="16384" width="3.44140625" style="111"/>
  </cols>
  <sheetData>
    <row r="1" spans="2:28" s="105" customFormat="1"/>
    <row r="2" spans="2:28" s="105" customFormat="1">
      <c r="B2" s="105" t="s">
        <v>492</v>
      </c>
    </row>
    <row r="3" spans="2:28" s="105" customFormat="1">
      <c r="AB3" s="106" t="s">
        <v>990</v>
      </c>
    </row>
    <row r="4" spans="2:28" s="105" customFormat="1"/>
    <row r="5" spans="2:28" s="105" customFormat="1" ht="47.25" customHeight="1">
      <c r="B5" s="1807" t="s">
        <v>311</v>
      </c>
      <c r="C5" s="1769"/>
      <c r="D5" s="1769"/>
      <c r="E5" s="1769"/>
      <c r="F5" s="1769"/>
      <c r="G5" s="1769"/>
      <c r="H5" s="1769"/>
      <c r="I5" s="1769"/>
      <c r="J5" s="1769"/>
      <c r="K5" s="1769"/>
      <c r="L5" s="1769"/>
      <c r="M5" s="1769"/>
      <c r="N5" s="1769"/>
      <c r="O5" s="1769"/>
      <c r="P5" s="1769"/>
      <c r="Q5" s="1769"/>
      <c r="R5" s="1769"/>
      <c r="S5" s="1769"/>
      <c r="T5" s="1769"/>
      <c r="U5" s="1769"/>
      <c r="V5" s="1769"/>
      <c r="W5" s="1769"/>
      <c r="X5" s="1769"/>
      <c r="Y5" s="1769"/>
      <c r="Z5" s="1769"/>
      <c r="AA5" s="1769"/>
      <c r="AB5" s="1769"/>
    </row>
    <row r="6" spans="2:28" s="105" customFormat="1"/>
    <row r="7" spans="2:28" s="105" customFormat="1" ht="39.75" customHeight="1">
      <c r="B7" s="2060" t="s">
        <v>488</v>
      </c>
      <c r="C7" s="2060"/>
      <c r="D7" s="2060"/>
      <c r="E7" s="2060"/>
      <c r="F7" s="2060"/>
      <c r="G7" s="2060"/>
      <c r="H7" s="110"/>
      <c r="I7" s="107"/>
      <c r="J7" s="107"/>
      <c r="K7" s="107"/>
      <c r="L7" s="107"/>
      <c r="M7" s="107"/>
      <c r="N7" s="107"/>
      <c r="O7" s="152"/>
      <c r="P7" s="152"/>
      <c r="Q7" s="152"/>
      <c r="R7" s="152"/>
      <c r="S7" s="152"/>
      <c r="T7" s="152"/>
      <c r="U7" s="152"/>
      <c r="V7" s="152"/>
      <c r="W7" s="152"/>
      <c r="X7" s="152"/>
      <c r="Y7" s="152"/>
      <c r="Z7" s="152"/>
      <c r="AA7" s="152"/>
      <c r="AB7" s="108"/>
    </row>
    <row r="8" spans="2:28" ht="39.75" customHeight="1">
      <c r="B8" s="2061" t="s">
        <v>277</v>
      </c>
      <c r="C8" s="2062"/>
      <c r="D8" s="2062"/>
      <c r="E8" s="2062"/>
      <c r="F8" s="2062"/>
      <c r="G8" s="2063"/>
      <c r="H8" s="1773" t="s">
        <v>472</v>
      </c>
      <c r="I8" s="1774"/>
      <c r="J8" s="1774"/>
      <c r="K8" s="1774"/>
      <c r="L8" s="1774"/>
      <c r="M8" s="1774"/>
      <c r="N8" s="1774"/>
      <c r="O8" s="1774"/>
      <c r="P8" s="1774"/>
      <c r="Q8" s="1774"/>
      <c r="R8" s="1774"/>
      <c r="S8" s="1774"/>
      <c r="T8" s="1774"/>
      <c r="U8" s="1774"/>
      <c r="V8" s="1774"/>
      <c r="W8" s="1774"/>
      <c r="X8" s="1774"/>
      <c r="Y8" s="1774"/>
      <c r="Z8" s="1774"/>
      <c r="AA8" s="1774"/>
      <c r="AB8" s="1775"/>
    </row>
    <row r="9" spans="2:28" s="105" customFormat="1" ht="74.25" customHeight="1">
      <c r="B9" s="2061" t="s">
        <v>493</v>
      </c>
      <c r="C9" s="2062"/>
      <c r="D9" s="2062"/>
      <c r="E9" s="2062"/>
      <c r="F9" s="2062"/>
      <c r="G9" s="2063"/>
      <c r="H9" s="1781" t="s">
        <v>355</v>
      </c>
      <c r="I9" s="1782"/>
      <c r="J9" s="1782"/>
      <c r="K9" s="1782"/>
      <c r="L9" s="1782"/>
      <c r="M9" s="1782"/>
      <c r="N9" s="1782"/>
      <c r="O9" s="1782"/>
      <c r="P9" s="1782"/>
      <c r="Q9" s="1782"/>
      <c r="R9" s="1782"/>
      <c r="S9" s="1782"/>
      <c r="T9" s="1782"/>
      <c r="U9" s="1782"/>
      <c r="V9" s="1782"/>
      <c r="W9" s="1782"/>
      <c r="X9" s="1782"/>
      <c r="Y9" s="1782"/>
      <c r="Z9" s="1782"/>
      <c r="AA9" s="1782"/>
      <c r="AB9" s="1783"/>
    </row>
    <row r="10" spans="2:28" s="105" customFormat="1"/>
    <row r="11" spans="2:28" s="105" customFormat="1" ht="7.5" customHeight="1">
      <c r="B11" s="112"/>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4"/>
    </row>
    <row r="12" spans="2:28" s="105" customFormat="1">
      <c r="B12" s="117"/>
      <c r="L12" s="158"/>
      <c r="Q12" s="158"/>
      <c r="W12" s="158"/>
      <c r="X12" s="158"/>
      <c r="AB12" s="118"/>
    </row>
    <row r="13" spans="2:28" s="105" customFormat="1">
      <c r="B13" s="117"/>
      <c r="C13" s="105" t="s">
        <v>312</v>
      </c>
      <c r="AB13" s="118"/>
    </row>
    <row r="14" spans="2:28" s="105" customFormat="1" ht="4.5" customHeight="1">
      <c r="B14" s="117"/>
      <c r="AB14" s="118"/>
    </row>
    <row r="15" spans="2:28" s="105" customFormat="1" ht="24" customHeight="1">
      <c r="B15" s="117"/>
      <c r="C15" s="1778" t="s">
        <v>274</v>
      </c>
      <c r="D15" s="1779"/>
      <c r="E15" s="1779"/>
      <c r="F15" s="1779"/>
      <c r="G15" s="1779"/>
      <c r="H15" s="1779"/>
      <c r="I15" s="1779"/>
      <c r="J15" s="1779"/>
      <c r="K15" s="1779"/>
      <c r="L15" s="1779"/>
      <c r="M15" s="1779"/>
      <c r="N15" s="1779"/>
      <c r="O15" s="1780"/>
      <c r="P15" s="1778" t="s">
        <v>77</v>
      </c>
      <c r="Q15" s="1779"/>
      <c r="R15" s="1779"/>
      <c r="S15" s="1779"/>
      <c r="T15" s="1779"/>
      <c r="U15" s="1779"/>
      <c r="V15" s="1779"/>
      <c r="W15" s="1779"/>
      <c r="X15" s="1779"/>
      <c r="Y15" s="1779"/>
      <c r="Z15" s="1779"/>
      <c r="AA15" s="1780"/>
      <c r="AB15" s="161"/>
    </row>
    <row r="16" spans="2:28" s="105" customFormat="1" ht="21" customHeight="1">
      <c r="B16" s="117"/>
      <c r="C16" s="1778"/>
      <c r="D16" s="1779"/>
      <c r="E16" s="1779"/>
      <c r="F16" s="1779"/>
      <c r="G16" s="1779"/>
      <c r="H16" s="1779"/>
      <c r="I16" s="1779"/>
      <c r="J16" s="1779"/>
      <c r="K16" s="1779"/>
      <c r="L16" s="1779"/>
      <c r="M16" s="1779"/>
      <c r="N16" s="1779"/>
      <c r="O16" s="1780"/>
      <c r="P16" s="1773"/>
      <c r="Q16" s="1774"/>
      <c r="R16" s="1774"/>
      <c r="S16" s="1774"/>
      <c r="T16" s="1774"/>
      <c r="U16" s="1774"/>
      <c r="V16" s="1774"/>
      <c r="W16" s="1774"/>
      <c r="X16" s="1774"/>
      <c r="Y16" s="1774"/>
      <c r="Z16" s="1774"/>
      <c r="AA16" s="1775"/>
      <c r="AB16" s="118"/>
    </row>
    <row r="17" spans="2:28" s="105" customFormat="1" ht="21" customHeight="1">
      <c r="B17" s="117"/>
      <c r="C17" s="109"/>
      <c r="D17" s="130"/>
      <c r="E17" s="130"/>
      <c r="F17" s="130"/>
      <c r="G17" s="130"/>
      <c r="H17" s="130"/>
      <c r="I17" s="130"/>
      <c r="J17" s="130"/>
      <c r="K17" s="130"/>
      <c r="L17" s="130"/>
      <c r="M17" s="130"/>
      <c r="N17" s="130"/>
      <c r="O17" s="126"/>
      <c r="P17" s="110"/>
      <c r="Q17" s="107"/>
      <c r="R17" s="107"/>
      <c r="S17" s="107"/>
      <c r="T17" s="107"/>
      <c r="U17" s="107"/>
      <c r="V17" s="107"/>
      <c r="W17" s="107"/>
      <c r="X17" s="107"/>
      <c r="Y17" s="107"/>
      <c r="Z17" s="107"/>
      <c r="AA17" s="150"/>
      <c r="AB17" s="118"/>
    </row>
    <row r="18" spans="2:28" s="105" customFormat="1" ht="21" customHeight="1">
      <c r="B18" s="117"/>
      <c r="C18" s="109"/>
      <c r="D18" s="130"/>
      <c r="E18" s="130"/>
      <c r="F18" s="130"/>
      <c r="G18" s="130"/>
      <c r="H18" s="130"/>
      <c r="I18" s="130"/>
      <c r="J18" s="130"/>
      <c r="K18" s="130"/>
      <c r="L18" s="130"/>
      <c r="M18" s="130"/>
      <c r="N18" s="130"/>
      <c r="O18" s="126"/>
      <c r="P18" s="110"/>
      <c r="Q18" s="107"/>
      <c r="R18" s="107"/>
      <c r="S18" s="107"/>
      <c r="T18" s="107"/>
      <c r="U18" s="107"/>
      <c r="V18" s="107"/>
      <c r="W18" s="107"/>
      <c r="X18" s="107"/>
      <c r="Y18" s="107"/>
      <c r="Z18" s="107"/>
      <c r="AA18" s="150"/>
      <c r="AB18" s="118"/>
    </row>
    <row r="19" spans="2:28" s="105" customFormat="1" ht="21" customHeight="1">
      <c r="B19" s="117"/>
      <c r="C19" s="1778"/>
      <c r="D19" s="1779"/>
      <c r="E19" s="1779"/>
      <c r="F19" s="1779"/>
      <c r="G19" s="1779"/>
      <c r="H19" s="1779"/>
      <c r="I19" s="1779"/>
      <c r="J19" s="1779"/>
      <c r="K19" s="1779"/>
      <c r="L19" s="1779"/>
      <c r="M19" s="1779"/>
      <c r="N19" s="1779"/>
      <c r="O19" s="1780"/>
      <c r="P19" s="1773"/>
      <c r="Q19" s="1774"/>
      <c r="R19" s="1774"/>
      <c r="S19" s="1774"/>
      <c r="T19" s="1774"/>
      <c r="U19" s="1774"/>
      <c r="V19" s="1774"/>
      <c r="W19" s="1774"/>
      <c r="X19" s="1774"/>
      <c r="Y19" s="1774"/>
      <c r="Z19" s="1774"/>
      <c r="AA19" s="1775"/>
      <c r="AB19" s="118"/>
    </row>
    <row r="20" spans="2:28" s="105" customFormat="1" ht="21" customHeight="1">
      <c r="B20" s="117"/>
      <c r="C20" s="1778"/>
      <c r="D20" s="1779"/>
      <c r="E20" s="1779"/>
      <c r="F20" s="1779"/>
      <c r="G20" s="1779"/>
      <c r="H20" s="1779"/>
      <c r="I20" s="1779"/>
      <c r="J20" s="1779"/>
      <c r="K20" s="1779"/>
      <c r="L20" s="1779"/>
      <c r="M20" s="1779"/>
      <c r="N20" s="1779"/>
      <c r="O20" s="1780"/>
      <c r="P20" s="1773"/>
      <c r="Q20" s="1774"/>
      <c r="R20" s="1774"/>
      <c r="S20" s="1774"/>
      <c r="T20" s="1774"/>
      <c r="U20" s="1774"/>
      <c r="V20" s="1774"/>
      <c r="W20" s="1774"/>
      <c r="X20" s="1774"/>
      <c r="Y20" s="1774"/>
      <c r="Z20" s="1774"/>
      <c r="AA20" s="1775"/>
      <c r="AB20" s="118"/>
    </row>
    <row r="21" spans="2:28" s="105" customFormat="1" ht="21" customHeight="1">
      <c r="B21" s="117"/>
      <c r="C21" s="1778"/>
      <c r="D21" s="1779"/>
      <c r="E21" s="1779"/>
      <c r="F21" s="1779"/>
      <c r="G21" s="1779"/>
      <c r="H21" s="1779"/>
      <c r="I21" s="1779"/>
      <c r="J21" s="1779"/>
      <c r="K21" s="1779"/>
      <c r="L21" s="1779"/>
      <c r="M21" s="1779"/>
      <c r="N21" s="1779"/>
      <c r="O21" s="1780"/>
      <c r="P21" s="1773"/>
      <c r="Q21" s="1774"/>
      <c r="R21" s="1774"/>
      <c r="S21" s="1774"/>
      <c r="T21" s="1774"/>
      <c r="U21" s="1774"/>
      <c r="V21" s="1774"/>
      <c r="W21" s="1774"/>
      <c r="X21" s="1774"/>
      <c r="Y21" s="1774"/>
      <c r="Z21" s="1774"/>
      <c r="AA21" s="1775"/>
      <c r="AB21" s="118"/>
    </row>
    <row r="22" spans="2:28" s="105" customFormat="1" ht="21" customHeight="1">
      <c r="B22" s="117"/>
      <c r="C22" s="1778"/>
      <c r="D22" s="1779"/>
      <c r="E22" s="1779"/>
      <c r="F22" s="1779"/>
      <c r="G22" s="1779"/>
      <c r="H22" s="1779"/>
      <c r="I22" s="1779"/>
      <c r="J22" s="1779"/>
      <c r="K22" s="1779"/>
      <c r="L22" s="1779"/>
      <c r="M22" s="1779"/>
      <c r="N22" s="1779"/>
      <c r="O22" s="1780"/>
      <c r="P22" s="1773"/>
      <c r="Q22" s="1774"/>
      <c r="R22" s="1774"/>
      <c r="S22" s="1774"/>
      <c r="T22" s="1774"/>
      <c r="U22" s="1774"/>
      <c r="V22" s="1774"/>
      <c r="W22" s="1774"/>
      <c r="X22" s="1774"/>
      <c r="Y22" s="1774"/>
      <c r="Z22" s="1774"/>
      <c r="AA22" s="1775"/>
      <c r="AB22" s="118"/>
    </row>
    <row r="23" spans="2:28" s="136" customFormat="1">
      <c r="B23" s="237"/>
      <c r="C23" s="238"/>
      <c r="D23" s="238"/>
      <c r="E23" s="238"/>
      <c r="F23" s="238"/>
      <c r="G23" s="238"/>
      <c r="H23" s="238"/>
      <c r="I23" s="238"/>
      <c r="J23" s="238"/>
      <c r="K23" s="238"/>
      <c r="L23" s="238"/>
      <c r="M23" s="238"/>
      <c r="N23" s="238"/>
      <c r="O23" s="238"/>
      <c r="P23" s="238"/>
      <c r="Q23" s="238"/>
      <c r="R23" s="238"/>
      <c r="S23" s="238"/>
      <c r="T23" s="238"/>
      <c r="U23" s="238"/>
      <c r="V23" s="238"/>
      <c r="W23" s="238"/>
      <c r="X23" s="238"/>
      <c r="Y23" s="238"/>
      <c r="Z23" s="238"/>
      <c r="AA23" s="238"/>
      <c r="AB23" s="239"/>
    </row>
    <row r="24" spans="2:28">
      <c r="B24" s="136"/>
      <c r="C24" s="136"/>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row>
    <row r="25" spans="2:28">
      <c r="B25" s="136"/>
      <c r="C25" s="136"/>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row>
    <row r="26" spans="2:28" s="136" customFormat="1">
      <c r="B26" s="137"/>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row>
    <row r="27" spans="2:28" s="136" customFormat="1">
      <c r="B27" s="137"/>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row>
    <row r="28" spans="2:28" s="136" customFormat="1">
      <c r="B28" s="137"/>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row>
    <row r="29" spans="2:28" s="136" customFormat="1">
      <c r="B29" s="137"/>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row>
    <row r="30" spans="2:28" s="136" customFormat="1">
      <c r="B30" s="137"/>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row>
    <row r="31" spans="2:28" s="136" customFormat="1">
      <c r="B31" s="137"/>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row>
  </sheetData>
  <mergeCells count="18">
    <mergeCell ref="B5:AB5"/>
    <mergeCell ref="B7:G7"/>
    <mergeCell ref="B8:G8"/>
    <mergeCell ref="H8:AB8"/>
    <mergeCell ref="B9:G9"/>
    <mergeCell ref="H9:AB9"/>
    <mergeCell ref="C15:O15"/>
    <mergeCell ref="P15:AA15"/>
    <mergeCell ref="C16:O16"/>
    <mergeCell ref="P16:AA16"/>
    <mergeCell ref="C19:O19"/>
    <mergeCell ref="P19:AA19"/>
    <mergeCell ref="C20:O20"/>
    <mergeCell ref="P20:AA20"/>
    <mergeCell ref="C21:O21"/>
    <mergeCell ref="P21:AA21"/>
    <mergeCell ref="C22:O22"/>
    <mergeCell ref="P22:AA22"/>
  </mergeCells>
  <phoneticPr fontId="4"/>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BA39EA-BE7E-4AE4-B186-B0CA130A68A4}">
  <sheetPr>
    <tabColor rgb="FFFFFF00"/>
    <pageSetUpPr fitToPage="1"/>
  </sheetPr>
  <dimension ref="A2:AG381"/>
  <sheetViews>
    <sheetView view="pageBreakPreview" zoomScale="40" zoomScaleNormal="100" zoomScaleSheetLayoutView="40" workbookViewId="0">
      <selection activeCell="B1" sqref="B1"/>
    </sheetView>
  </sheetViews>
  <sheetFormatPr defaultRowHeight="20.25" customHeight="1"/>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33" width="13.33203125" style="1" bestFit="1" customWidth="1"/>
    <col min="34" max="267" width="8.88671875" style="1"/>
    <col min="268" max="268" width="4.21875" style="1" customWidth="1"/>
    <col min="269" max="269" width="25" style="1" customWidth="1"/>
    <col min="270" max="270" width="41.6640625" style="1" customWidth="1"/>
    <col min="271" max="271" width="19.6640625" style="1" customWidth="1"/>
    <col min="272" max="272" width="33.88671875" style="1" customWidth="1"/>
    <col min="273" max="273" width="25" style="1" customWidth="1"/>
    <col min="274" max="274" width="13.6640625" style="1" customWidth="1"/>
    <col min="275" max="288" width="4.88671875" style="1" customWidth="1"/>
    <col min="289" max="289" width="13.33203125" style="1" bestFit="1" customWidth="1"/>
    <col min="290" max="523" width="8.88671875" style="1"/>
    <col min="524" max="524" width="4.21875" style="1" customWidth="1"/>
    <col min="525" max="525" width="25" style="1" customWidth="1"/>
    <col min="526" max="526" width="41.6640625" style="1" customWidth="1"/>
    <col min="527" max="527" width="19.6640625" style="1" customWidth="1"/>
    <col min="528" max="528" width="33.88671875" style="1" customWidth="1"/>
    <col min="529" max="529" width="25" style="1" customWidth="1"/>
    <col min="530" max="530" width="13.6640625" style="1" customWidth="1"/>
    <col min="531" max="544" width="4.88671875" style="1" customWidth="1"/>
    <col min="545" max="545" width="13.33203125" style="1" bestFit="1" customWidth="1"/>
    <col min="546" max="779" width="8.88671875" style="1"/>
    <col min="780" max="780" width="4.21875" style="1" customWidth="1"/>
    <col min="781" max="781" width="25" style="1" customWidth="1"/>
    <col min="782" max="782" width="41.6640625" style="1" customWidth="1"/>
    <col min="783" max="783" width="19.6640625" style="1" customWidth="1"/>
    <col min="784" max="784" width="33.88671875" style="1" customWidth="1"/>
    <col min="785" max="785" width="25" style="1" customWidth="1"/>
    <col min="786" max="786" width="13.6640625" style="1" customWidth="1"/>
    <col min="787" max="800" width="4.88671875" style="1" customWidth="1"/>
    <col min="801" max="801" width="13.33203125" style="1" bestFit="1" customWidth="1"/>
    <col min="802" max="1035" width="8.88671875" style="1"/>
    <col min="1036" max="1036" width="4.21875" style="1" customWidth="1"/>
    <col min="1037" max="1037" width="25" style="1" customWidth="1"/>
    <col min="1038" max="1038" width="41.6640625" style="1" customWidth="1"/>
    <col min="1039" max="1039" width="19.6640625" style="1" customWidth="1"/>
    <col min="1040" max="1040" width="33.88671875" style="1" customWidth="1"/>
    <col min="1041" max="1041" width="25" style="1" customWidth="1"/>
    <col min="1042" max="1042" width="13.6640625" style="1" customWidth="1"/>
    <col min="1043" max="1056" width="4.88671875" style="1" customWidth="1"/>
    <col min="1057" max="1057" width="13.33203125" style="1" bestFit="1" customWidth="1"/>
    <col min="1058" max="1291" width="8.88671875" style="1"/>
    <col min="1292" max="1292" width="4.21875" style="1" customWidth="1"/>
    <col min="1293" max="1293" width="25" style="1" customWidth="1"/>
    <col min="1294" max="1294" width="41.6640625" style="1" customWidth="1"/>
    <col min="1295" max="1295" width="19.6640625" style="1" customWidth="1"/>
    <col min="1296" max="1296" width="33.88671875" style="1" customWidth="1"/>
    <col min="1297" max="1297" width="25" style="1" customWidth="1"/>
    <col min="1298" max="1298" width="13.6640625" style="1" customWidth="1"/>
    <col min="1299" max="1312" width="4.88671875" style="1" customWidth="1"/>
    <col min="1313" max="1313" width="13.33203125" style="1" bestFit="1" customWidth="1"/>
    <col min="1314" max="1547" width="8.88671875" style="1"/>
    <col min="1548" max="1548" width="4.21875" style="1" customWidth="1"/>
    <col min="1549" max="1549" width="25" style="1" customWidth="1"/>
    <col min="1550" max="1550" width="41.6640625" style="1" customWidth="1"/>
    <col min="1551" max="1551" width="19.6640625" style="1" customWidth="1"/>
    <col min="1552" max="1552" width="33.88671875" style="1" customWidth="1"/>
    <col min="1553" max="1553" width="25" style="1" customWidth="1"/>
    <col min="1554" max="1554" width="13.6640625" style="1" customWidth="1"/>
    <col min="1555" max="1568" width="4.88671875" style="1" customWidth="1"/>
    <col min="1569" max="1569" width="13.33203125" style="1" bestFit="1" customWidth="1"/>
    <col min="1570" max="1803" width="8.88671875" style="1"/>
    <col min="1804" max="1804" width="4.21875" style="1" customWidth="1"/>
    <col min="1805" max="1805" width="25" style="1" customWidth="1"/>
    <col min="1806" max="1806" width="41.6640625" style="1" customWidth="1"/>
    <col min="1807" max="1807" width="19.6640625" style="1" customWidth="1"/>
    <col min="1808" max="1808" width="33.88671875" style="1" customWidth="1"/>
    <col min="1809" max="1809" width="25" style="1" customWidth="1"/>
    <col min="1810" max="1810" width="13.6640625" style="1" customWidth="1"/>
    <col min="1811" max="1824" width="4.88671875" style="1" customWidth="1"/>
    <col min="1825" max="1825" width="13.33203125" style="1" bestFit="1" customWidth="1"/>
    <col min="1826" max="2059" width="8.88671875" style="1"/>
    <col min="2060" max="2060" width="4.21875" style="1" customWidth="1"/>
    <col min="2061" max="2061" width="25" style="1" customWidth="1"/>
    <col min="2062" max="2062" width="41.6640625" style="1" customWidth="1"/>
    <col min="2063" max="2063" width="19.6640625" style="1" customWidth="1"/>
    <col min="2064" max="2064" width="33.88671875" style="1" customWidth="1"/>
    <col min="2065" max="2065" width="25" style="1" customWidth="1"/>
    <col min="2066" max="2066" width="13.6640625" style="1" customWidth="1"/>
    <col min="2067" max="2080" width="4.88671875" style="1" customWidth="1"/>
    <col min="2081" max="2081" width="13.33203125" style="1" bestFit="1" customWidth="1"/>
    <col min="2082" max="2315" width="8.88671875" style="1"/>
    <col min="2316" max="2316" width="4.21875" style="1" customWidth="1"/>
    <col min="2317" max="2317" width="25" style="1" customWidth="1"/>
    <col min="2318" max="2318" width="41.6640625" style="1" customWidth="1"/>
    <col min="2319" max="2319" width="19.6640625" style="1" customWidth="1"/>
    <col min="2320" max="2320" width="33.88671875" style="1" customWidth="1"/>
    <col min="2321" max="2321" width="25" style="1" customWidth="1"/>
    <col min="2322" max="2322" width="13.6640625" style="1" customWidth="1"/>
    <col min="2323" max="2336" width="4.88671875" style="1" customWidth="1"/>
    <col min="2337" max="2337" width="13.33203125" style="1" bestFit="1" customWidth="1"/>
    <col min="2338" max="2571" width="8.88671875" style="1"/>
    <col min="2572" max="2572" width="4.21875" style="1" customWidth="1"/>
    <col min="2573" max="2573" width="25" style="1" customWidth="1"/>
    <col min="2574" max="2574" width="41.6640625" style="1" customWidth="1"/>
    <col min="2575" max="2575" width="19.6640625" style="1" customWidth="1"/>
    <col min="2576" max="2576" width="33.88671875" style="1" customWidth="1"/>
    <col min="2577" max="2577" width="25" style="1" customWidth="1"/>
    <col min="2578" max="2578" width="13.6640625" style="1" customWidth="1"/>
    <col min="2579" max="2592" width="4.88671875" style="1" customWidth="1"/>
    <col min="2593" max="2593" width="13.33203125" style="1" bestFit="1" customWidth="1"/>
    <col min="2594" max="2827" width="8.88671875" style="1"/>
    <col min="2828" max="2828" width="4.21875" style="1" customWidth="1"/>
    <col min="2829" max="2829" width="25" style="1" customWidth="1"/>
    <col min="2830" max="2830" width="41.6640625" style="1" customWidth="1"/>
    <col min="2831" max="2831" width="19.6640625" style="1" customWidth="1"/>
    <col min="2832" max="2832" width="33.88671875" style="1" customWidth="1"/>
    <col min="2833" max="2833" width="25" style="1" customWidth="1"/>
    <col min="2834" max="2834" width="13.6640625" style="1" customWidth="1"/>
    <col min="2835" max="2848" width="4.88671875" style="1" customWidth="1"/>
    <col min="2849" max="2849" width="13.33203125" style="1" bestFit="1" customWidth="1"/>
    <col min="2850" max="3083" width="8.88671875" style="1"/>
    <col min="3084" max="3084" width="4.21875" style="1" customWidth="1"/>
    <col min="3085" max="3085" width="25" style="1" customWidth="1"/>
    <col min="3086" max="3086" width="41.6640625" style="1" customWidth="1"/>
    <col min="3087" max="3087" width="19.6640625" style="1" customWidth="1"/>
    <col min="3088" max="3088" width="33.88671875" style="1" customWidth="1"/>
    <col min="3089" max="3089" width="25" style="1" customWidth="1"/>
    <col min="3090" max="3090" width="13.6640625" style="1" customWidth="1"/>
    <col min="3091" max="3104" width="4.88671875" style="1" customWidth="1"/>
    <col min="3105" max="3105" width="13.33203125" style="1" bestFit="1" customWidth="1"/>
    <col min="3106" max="3339" width="8.88671875" style="1"/>
    <col min="3340" max="3340" width="4.21875" style="1" customWidth="1"/>
    <col min="3341" max="3341" width="25" style="1" customWidth="1"/>
    <col min="3342" max="3342" width="41.6640625" style="1" customWidth="1"/>
    <col min="3343" max="3343" width="19.6640625" style="1" customWidth="1"/>
    <col min="3344" max="3344" width="33.88671875" style="1" customWidth="1"/>
    <col min="3345" max="3345" width="25" style="1" customWidth="1"/>
    <col min="3346" max="3346" width="13.6640625" style="1" customWidth="1"/>
    <col min="3347" max="3360" width="4.88671875" style="1" customWidth="1"/>
    <col min="3361" max="3361" width="13.33203125" style="1" bestFit="1" customWidth="1"/>
    <col min="3362" max="3595" width="8.88671875" style="1"/>
    <col min="3596" max="3596" width="4.21875" style="1" customWidth="1"/>
    <col min="3597" max="3597" width="25" style="1" customWidth="1"/>
    <col min="3598" max="3598" width="41.6640625" style="1" customWidth="1"/>
    <col min="3599" max="3599" width="19.6640625" style="1" customWidth="1"/>
    <col min="3600" max="3600" width="33.88671875" style="1" customWidth="1"/>
    <col min="3601" max="3601" width="25" style="1" customWidth="1"/>
    <col min="3602" max="3602" width="13.6640625" style="1" customWidth="1"/>
    <col min="3603" max="3616" width="4.88671875" style="1" customWidth="1"/>
    <col min="3617" max="3617" width="13.33203125" style="1" bestFit="1" customWidth="1"/>
    <col min="3618" max="3851" width="8.88671875" style="1"/>
    <col min="3852" max="3852" width="4.21875" style="1" customWidth="1"/>
    <col min="3853" max="3853" width="25" style="1" customWidth="1"/>
    <col min="3854" max="3854" width="41.6640625" style="1" customWidth="1"/>
    <col min="3855" max="3855" width="19.6640625" style="1" customWidth="1"/>
    <col min="3856" max="3856" width="33.88671875" style="1" customWidth="1"/>
    <col min="3857" max="3857" width="25" style="1" customWidth="1"/>
    <col min="3858" max="3858" width="13.6640625" style="1" customWidth="1"/>
    <col min="3859" max="3872" width="4.88671875" style="1" customWidth="1"/>
    <col min="3873" max="3873" width="13.33203125" style="1" bestFit="1" customWidth="1"/>
    <col min="3874" max="4107" width="8.88671875" style="1"/>
    <col min="4108" max="4108" width="4.21875" style="1" customWidth="1"/>
    <col min="4109" max="4109" width="25" style="1" customWidth="1"/>
    <col min="4110" max="4110" width="41.6640625" style="1" customWidth="1"/>
    <col min="4111" max="4111" width="19.6640625" style="1" customWidth="1"/>
    <col min="4112" max="4112" width="33.88671875" style="1" customWidth="1"/>
    <col min="4113" max="4113" width="25" style="1" customWidth="1"/>
    <col min="4114" max="4114" width="13.6640625" style="1" customWidth="1"/>
    <col min="4115" max="4128" width="4.88671875" style="1" customWidth="1"/>
    <col min="4129" max="4129" width="13.33203125" style="1" bestFit="1" customWidth="1"/>
    <col min="4130" max="4363" width="8.88671875" style="1"/>
    <col min="4364" max="4364" width="4.21875" style="1" customWidth="1"/>
    <col min="4365" max="4365" width="25" style="1" customWidth="1"/>
    <col min="4366" max="4366" width="41.6640625" style="1" customWidth="1"/>
    <col min="4367" max="4367" width="19.6640625" style="1" customWidth="1"/>
    <col min="4368" max="4368" width="33.88671875" style="1" customWidth="1"/>
    <col min="4369" max="4369" width="25" style="1" customWidth="1"/>
    <col min="4370" max="4370" width="13.6640625" style="1" customWidth="1"/>
    <col min="4371" max="4384" width="4.88671875" style="1" customWidth="1"/>
    <col min="4385" max="4385" width="13.33203125" style="1" bestFit="1" customWidth="1"/>
    <col min="4386" max="4619" width="8.88671875" style="1"/>
    <col min="4620" max="4620" width="4.21875" style="1" customWidth="1"/>
    <col min="4621" max="4621" width="25" style="1" customWidth="1"/>
    <col min="4622" max="4622" width="41.6640625" style="1" customWidth="1"/>
    <col min="4623" max="4623" width="19.6640625" style="1" customWidth="1"/>
    <col min="4624" max="4624" width="33.88671875" style="1" customWidth="1"/>
    <col min="4625" max="4625" width="25" style="1" customWidth="1"/>
    <col min="4626" max="4626" width="13.6640625" style="1" customWidth="1"/>
    <col min="4627" max="4640" width="4.88671875" style="1" customWidth="1"/>
    <col min="4641" max="4641" width="13.33203125" style="1" bestFit="1" customWidth="1"/>
    <col min="4642" max="4875" width="8.88671875" style="1"/>
    <col min="4876" max="4876" width="4.21875" style="1" customWidth="1"/>
    <col min="4877" max="4877" width="25" style="1" customWidth="1"/>
    <col min="4878" max="4878" width="41.6640625" style="1" customWidth="1"/>
    <col min="4879" max="4879" width="19.6640625" style="1" customWidth="1"/>
    <col min="4880" max="4880" width="33.88671875" style="1" customWidth="1"/>
    <col min="4881" max="4881" width="25" style="1" customWidth="1"/>
    <col min="4882" max="4882" width="13.6640625" style="1" customWidth="1"/>
    <col min="4883" max="4896" width="4.88671875" style="1" customWidth="1"/>
    <col min="4897" max="4897" width="13.33203125" style="1" bestFit="1" customWidth="1"/>
    <col min="4898" max="5131" width="8.88671875" style="1"/>
    <col min="5132" max="5132" width="4.21875" style="1" customWidth="1"/>
    <col min="5133" max="5133" width="25" style="1" customWidth="1"/>
    <col min="5134" max="5134" width="41.6640625" style="1" customWidth="1"/>
    <col min="5135" max="5135" width="19.6640625" style="1" customWidth="1"/>
    <col min="5136" max="5136" width="33.88671875" style="1" customWidth="1"/>
    <col min="5137" max="5137" width="25" style="1" customWidth="1"/>
    <col min="5138" max="5138" width="13.6640625" style="1" customWidth="1"/>
    <col min="5139" max="5152" width="4.88671875" style="1" customWidth="1"/>
    <col min="5153" max="5153" width="13.33203125" style="1" bestFit="1" customWidth="1"/>
    <col min="5154" max="5387" width="8.88671875" style="1"/>
    <col min="5388" max="5388" width="4.21875" style="1" customWidth="1"/>
    <col min="5389" max="5389" width="25" style="1" customWidth="1"/>
    <col min="5390" max="5390" width="41.6640625" style="1" customWidth="1"/>
    <col min="5391" max="5391" width="19.6640625" style="1" customWidth="1"/>
    <col min="5392" max="5392" width="33.88671875" style="1" customWidth="1"/>
    <col min="5393" max="5393" width="25" style="1" customWidth="1"/>
    <col min="5394" max="5394" width="13.6640625" style="1" customWidth="1"/>
    <col min="5395" max="5408" width="4.88671875" style="1" customWidth="1"/>
    <col min="5409" max="5409" width="13.33203125" style="1" bestFit="1" customWidth="1"/>
    <col min="5410" max="5643" width="8.88671875" style="1"/>
    <col min="5644" max="5644" width="4.21875" style="1" customWidth="1"/>
    <col min="5645" max="5645" width="25" style="1" customWidth="1"/>
    <col min="5646" max="5646" width="41.6640625" style="1" customWidth="1"/>
    <col min="5647" max="5647" width="19.6640625" style="1" customWidth="1"/>
    <col min="5648" max="5648" width="33.88671875" style="1" customWidth="1"/>
    <col min="5649" max="5649" width="25" style="1" customWidth="1"/>
    <col min="5650" max="5650" width="13.6640625" style="1" customWidth="1"/>
    <col min="5651" max="5664" width="4.88671875" style="1" customWidth="1"/>
    <col min="5665" max="5665" width="13.33203125" style="1" bestFit="1" customWidth="1"/>
    <col min="5666" max="5899" width="8.88671875" style="1"/>
    <col min="5900" max="5900" width="4.21875" style="1" customWidth="1"/>
    <col min="5901" max="5901" width="25" style="1" customWidth="1"/>
    <col min="5902" max="5902" width="41.6640625" style="1" customWidth="1"/>
    <col min="5903" max="5903" width="19.6640625" style="1" customWidth="1"/>
    <col min="5904" max="5904" width="33.88671875" style="1" customWidth="1"/>
    <col min="5905" max="5905" width="25" style="1" customWidth="1"/>
    <col min="5906" max="5906" width="13.6640625" style="1" customWidth="1"/>
    <col min="5907" max="5920" width="4.88671875" style="1" customWidth="1"/>
    <col min="5921" max="5921" width="13.33203125" style="1" bestFit="1" customWidth="1"/>
    <col min="5922" max="6155" width="8.88671875" style="1"/>
    <col min="6156" max="6156" width="4.21875" style="1" customWidth="1"/>
    <col min="6157" max="6157" width="25" style="1" customWidth="1"/>
    <col min="6158" max="6158" width="41.6640625" style="1" customWidth="1"/>
    <col min="6159" max="6159" width="19.6640625" style="1" customWidth="1"/>
    <col min="6160" max="6160" width="33.88671875" style="1" customWidth="1"/>
    <col min="6161" max="6161" width="25" style="1" customWidth="1"/>
    <col min="6162" max="6162" width="13.6640625" style="1" customWidth="1"/>
    <col min="6163" max="6176" width="4.88671875" style="1" customWidth="1"/>
    <col min="6177" max="6177" width="13.33203125" style="1" bestFit="1" customWidth="1"/>
    <col min="6178" max="6411" width="8.88671875" style="1"/>
    <col min="6412" max="6412" width="4.21875" style="1" customWidth="1"/>
    <col min="6413" max="6413" width="25" style="1" customWidth="1"/>
    <col min="6414" max="6414" width="41.6640625" style="1" customWidth="1"/>
    <col min="6415" max="6415" width="19.6640625" style="1" customWidth="1"/>
    <col min="6416" max="6416" width="33.88671875" style="1" customWidth="1"/>
    <col min="6417" max="6417" width="25" style="1" customWidth="1"/>
    <col min="6418" max="6418" width="13.6640625" style="1" customWidth="1"/>
    <col min="6419" max="6432" width="4.88671875" style="1" customWidth="1"/>
    <col min="6433" max="6433" width="13.33203125" style="1" bestFit="1" customWidth="1"/>
    <col min="6434" max="6667" width="8.88671875" style="1"/>
    <col min="6668" max="6668" width="4.21875" style="1" customWidth="1"/>
    <col min="6669" max="6669" width="25" style="1" customWidth="1"/>
    <col min="6670" max="6670" width="41.6640625" style="1" customWidth="1"/>
    <col min="6671" max="6671" width="19.6640625" style="1" customWidth="1"/>
    <col min="6672" max="6672" width="33.88671875" style="1" customWidth="1"/>
    <col min="6673" max="6673" width="25" style="1" customWidth="1"/>
    <col min="6674" max="6674" width="13.6640625" style="1" customWidth="1"/>
    <col min="6675" max="6688" width="4.88671875" style="1" customWidth="1"/>
    <col min="6689" max="6689" width="13.33203125" style="1" bestFit="1" customWidth="1"/>
    <col min="6690" max="6923" width="8.88671875" style="1"/>
    <col min="6924" max="6924" width="4.21875" style="1" customWidth="1"/>
    <col min="6925" max="6925" width="25" style="1" customWidth="1"/>
    <col min="6926" max="6926" width="41.6640625" style="1" customWidth="1"/>
    <col min="6927" max="6927" width="19.6640625" style="1" customWidth="1"/>
    <col min="6928" max="6928" width="33.88671875" style="1" customWidth="1"/>
    <col min="6929" max="6929" width="25" style="1" customWidth="1"/>
    <col min="6930" max="6930" width="13.6640625" style="1" customWidth="1"/>
    <col min="6931" max="6944" width="4.88671875" style="1" customWidth="1"/>
    <col min="6945" max="6945" width="13.33203125" style="1" bestFit="1" customWidth="1"/>
    <col min="6946" max="7179" width="8.88671875" style="1"/>
    <col min="7180" max="7180" width="4.21875" style="1" customWidth="1"/>
    <col min="7181" max="7181" width="25" style="1" customWidth="1"/>
    <col min="7182" max="7182" width="41.6640625" style="1" customWidth="1"/>
    <col min="7183" max="7183" width="19.6640625" style="1" customWidth="1"/>
    <col min="7184" max="7184" width="33.88671875" style="1" customWidth="1"/>
    <col min="7185" max="7185" width="25" style="1" customWidth="1"/>
    <col min="7186" max="7186" width="13.6640625" style="1" customWidth="1"/>
    <col min="7187" max="7200" width="4.88671875" style="1" customWidth="1"/>
    <col min="7201" max="7201" width="13.33203125" style="1" bestFit="1" customWidth="1"/>
    <col min="7202" max="7435" width="8.88671875" style="1"/>
    <col min="7436" max="7436" width="4.21875" style="1" customWidth="1"/>
    <col min="7437" max="7437" width="25" style="1" customWidth="1"/>
    <col min="7438" max="7438" width="41.6640625" style="1" customWidth="1"/>
    <col min="7439" max="7439" width="19.6640625" style="1" customWidth="1"/>
    <col min="7440" max="7440" width="33.88671875" style="1" customWidth="1"/>
    <col min="7441" max="7441" width="25" style="1" customWidth="1"/>
    <col min="7442" max="7442" width="13.6640625" style="1" customWidth="1"/>
    <col min="7443" max="7456" width="4.88671875" style="1" customWidth="1"/>
    <col min="7457" max="7457" width="13.33203125" style="1" bestFit="1" customWidth="1"/>
    <col min="7458" max="7691" width="8.88671875" style="1"/>
    <col min="7692" max="7692" width="4.21875" style="1" customWidth="1"/>
    <col min="7693" max="7693" width="25" style="1" customWidth="1"/>
    <col min="7694" max="7694" width="41.6640625" style="1" customWidth="1"/>
    <col min="7695" max="7695" width="19.6640625" style="1" customWidth="1"/>
    <col min="7696" max="7696" width="33.88671875" style="1" customWidth="1"/>
    <col min="7697" max="7697" width="25" style="1" customWidth="1"/>
    <col min="7698" max="7698" width="13.6640625" style="1" customWidth="1"/>
    <col min="7699" max="7712" width="4.88671875" style="1" customWidth="1"/>
    <col min="7713" max="7713" width="13.33203125" style="1" bestFit="1" customWidth="1"/>
    <col min="7714" max="7947" width="8.88671875" style="1"/>
    <col min="7948" max="7948" width="4.21875" style="1" customWidth="1"/>
    <col min="7949" max="7949" width="25" style="1" customWidth="1"/>
    <col min="7950" max="7950" width="41.6640625" style="1" customWidth="1"/>
    <col min="7951" max="7951" width="19.6640625" style="1" customWidth="1"/>
    <col min="7952" max="7952" width="33.88671875" style="1" customWidth="1"/>
    <col min="7953" max="7953" width="25" style="1" customWidth="1"/>
    <col min="7954" max="7954" width="13.6640625" style="1" customWidth="1"/>
    <col min="7955" max="7968" width="4.88671875" style="1" customWidth="1"/>
    <col min="7969" max="7969" width="13.33203125" style="1" bestFit="1" customWidth="1"/>
    <col min="7970" max="8203" width="8.88671875" style="1"/>
    <col min="8204" max="8204" width="4.21875" style="1" customWidth="1"/>
    <col min="8205" max="8205" width="25" style="1" customWidth="1"/>
    <col min="8206" max="8206" width="41.6640625" style="1" customWidth="1"/>
    <col min="8207" max="8207" width="19.6640625" style="1" customWidth="1"/>
    <col min="8208" max="8208" width="33.88671875" style="1" customWidth="1"/>
    <col min="8209" max="8209" width="25" style="1" customWidth="1"/>
    <col min="8210" max="8210" width="13.6640625" style="1" customWidth="1"/>
    <col min="8211" max="8224" width="4.88671875" style="1" customWidth="1"/>
    <col min="8225" max="8225" width="13.33203125" style="1" bestFit="1" customWidth="1"/>
    <col min="8226" max="8459" width="8.88671875" style="1"/>
    <col min="8460" max="8460" width="4.21875" style="1" customWidth="1"/>
    <col min="8461" max="8461" width="25" style="1" customWidth="1"/>
    <col min="8462" max="8462" width="41.6640625" style="1" customWidth="1"/>
    <col min="8463" max="8463" width="19.6640625" style="1" customWidth="1"/>
    <col min="8464" max="8464" width="33.88671875" style="1" customWidth="1"/>
    <col min="8465" max="8465" width="25" style="1" customWidth="1"/>
    <col min="8466" max="8466" width="13.6640625" style="1" customWidth="1"/>
    <col min="8467" max="8480" width="4.88671875" style="1" customWidth="1"/>
    <col min="8481" max="8481" width="13.33203125" style="1" bestFit="1" customWidth="1"/>
    <col min="8482" max="8715" width="8.88671875" style="1"/>
    <col min="8716" max="8716" width="4.21875" style="1" customWidth="1"/>
    <col min="8717" max="8717" width="25" style="1" customWidth="1"/>
    <col min="8718" max="8718" width="41.6640625" style="1" customWidth="1"/>
    <col min="8719" max="8719" width="19.6640625" style="1" customWidth="1"/>
    <col min="8720" max="8720" width="33.88671875" style="1" customWidth="1"/>
    <col min="8721" max="8721" width="25" style="1" customWidth="1"/>
    <col min="8722" max="8722" width="13.6640625" style="1" customWidth="1"/>
    <col min="8723" max="8736" width="4.88671875" style="1" customWidth="1"/>
    <col min="8737" max="8737" width="13.33203125" style="1" bestFit="1" customWidth="1"/>
    <col min="8738" max="8971" width="8.88671875" style="1"/>
    <col min="8972" max="8972" width="4.21875" style="1" customWidth="1"/>
    <col min="8973" max="8973" width="25" style="1" customWidth="1"/>
    <col min="8974" max="8974" width="41.6640625" style="1" customWidth="1"/>
    <col min="8975" max="8975" width="19.6640625" style="1" customWidth="1"/>
    <col min="8976" max="8976" width="33.88671875" style="1" customWidth="1"/>
    <col min="8977" max="8977" width="25" style="1" customWidth="1"/>
    <col min="8978" max="8978" width="13.6640625" style="1" customWidth="1"/>
    <col min="8979" max="8992" width="4.88671875" style="1" customWidth="1"/>
    <col min="8993" max="8993" width="13.33203125" style="1" bestFit="1" customWidth="1"/>
    <col min="8994" max="9227" width="8.88671875" style="1"/>
    <col min="9228" max="9228" width="4.21875" style="1" customWidth="1"/>
    <col min="9229" max="9229" width="25" style="1" customWidth="1"/>
    <col min="9230" max="9230" width="41.6640625" style="1" customWidth="1"/>
    <col min="9231" max="9231" width="19.6640625" style="1" customWidth="1"/>
    <col min="9232" max="9232" width="33.88671875" style="1" customWidth="1"/>
    <col min="9233" max="9233" width="25" style="1" customWidth="1"/>
    <col min="9234" max="9234" width="13.6640625" style="1" customWidth="1"/>
    <col min="9235" max="9248" width="4.88671875" style="1" customWidth="1"/>
    <col min="9249" max="9249" width="13.33203125" style="1" bestFit="1" customWidth="1"/>
    <col min="9250" max="9483" width="8.88671875" style="1"/>
    <col min="9484" max="9484" width="4.21875" style="1" customWidth="1"/>
    <col min="9485" max="9485" width="25" style="1" customWidth="1"/>
    <col min="9486" max="9486" width="41.6640625" style="1" customWidth="1"/>
    <col min="9487" max="9487" width="19.6640625" style="1" customWidth="1"/>
    <col min="9488" max="9488" width="33.88671875" style="1" customWidth="1"/>
    <col min="9489" max="9489" width="25" style="1" customWidth="1"/>
    <col min="9490" max="9490" width="13.6640625" style="1" customWidth="1"/>
    <col min="9491" max="9504" width="4.88671875" style="1" customWidth="1"/>
    <col min="9505" max="9505" width="13.33203125" style="1" bestFit="1" customWidth="1"/>
    <col min="9506" max="9739" width="8.88671875" style="1"/>
    <col min="9740" max="9740" width="4.21875" style="1" customWidth="1"/>
    <col min="9741" max="9741" width="25" style="1" customWidth="1"/>
    <col min="9742" max="9742" width="41.6640625" style="1" customWidth="1"/>
    <col min="9743" max="9743" width="19.6640625" style="1" customWidth="1"/>
    <col min="9744" max="9744" width="33.88671875" style="1" customWidth="1"/>
    <col min="9745" max="9745" width="25" style="1" customWidth="1"/>
    <col min="9746" max="9746" width="13.6640625" style="1" customWidth="1"/>
    <col min="9747" max="9760" width="4.88671875" style="1" customWidth="1"/>
    <col min="9761" max="9761" width="13.33203125" style="1" bestFit="1" customWidth="1"/>
    <col min="9762" max="9995" width="8.88671875" style="1"/>
    <col min="9996" max="9996" width="4.21875" style="1" customWidth="1"/>
    <col min="9997" max="9997" width="25" style="1" customWidth="1"/>
    <col min="9998" max="9998" width="41.6640625" style="1" customWidth="1"/>
    <col min="9999" max="9999" width="19.6640625" style="1" customWidth="1"/>
    <col min="10000" max="10000" width="33.88671875" style="1" customWidth="1"/>
    <col min="10001" max="10001" width="25" style="1" customWidth="1"/>
    <col min="10002" max="10002" width="13.6640625" style="1" customWidth="1"/>
    <col min="10003" max="10016" width="4.88671875" style="1" customWidth="1"/>
    <col min="10017" max="10017" width="13.33203125" style="1" bestFit="1" customWidth="1"/>
    <col min="10018" max="10251" width="8.88671875" style="1"/>
    <col min="10252" max="10252" width="4.21875" style="1" customWidth="1"/>
    <col min="10253" max="10253" width="25" style="1" customWidth="1"/>
    <col min="10254" max="10254" width="41.6640625" style="1" customWidth="1"/>
    <col min="10255" max="10255" width="19.6640625" style="1" customWidth="1"/>
    <col min="10256" max="10256" width="33.88671875" style="1" customWidth="1"/>
    <col min="10257" max="10257" width="25" style="1" customWidth="1"/>
    <col min="10258" max="10258" width="13.6640625" style="1" customWidth="1"/>
    <col min="10259" max="10272" width="4.88671875" style="1" customWidth="1"/>
    <col min="10273" max="10273" width="13.33203125" style="1" bestFit="1" customWidth="1"/>
    <col min="10274" max="10507" width="8.88671875" style="1"/>
    <col min="10508" max="10508" width="4.21875" style="1" customWidth="1"/>
    <col min="10509" max="10509" width="25" style="1" customWidth="1"/>
    <col min="10510" max="10510" width="41.6640625" style="1" customWidth="1"/>
    <col min="10511" max="10511" width="19.6640625" style="1" customWidth="1"/>
    <col min="10512" max="10512" width="33.88671875" style="1" customWidth="1"/>
    <col min="10513" max="10513" width="25" style="1" customWidth="1"/>
    <col min="10514" max="10514" width="13.6640625" style="1" customWidth="1"/>
    <col min="10515" max="10528" width="4.88671875" style="1" customWidth="1"/>
    <col min="10529" max="10529" width="13.33203125" style="1" bestFit="1" customWidth="1"/>
    <col min="10530" max="10763" width="8.88671875" style="1"/>
    <col min="10764" max="10764" width="4.21875" style="1" customWidth="1"/>
    <col min="10765" max="10765" width="25" style="1" customWidth="1"/>
    <col min="10766" max="10766" width="41.6640625" style="1" customWidth="1"/>
    <col min="10767" max="10767" width="19.6640625" style="1" customWidth="1"/>
    <col min="10768" max="10768" width="33.88671875" style="1" customWidth="1"/>
    <col min="10769" max="10769" width="25" style="1" customWidth="1"/>
    <col min="10770" max="10770" width="13.6640625" style="1" customWidth="1"/>
    <col min="10771" max="10784" width="4.88671875" style="1" customWidth="1"/>
    <col min="10785" max="10785" width="13.33203125" style="1" bestFit="1" customWidth="1"/>
    <col min="10786" max="11019" width="8.88671875" style="1"/>
    <col min="11020" max="11020" width="4.21875" style="1" customWidth="1"/>
    <col min="11021" max="11021" width="25" style="1" customWidth="1"/>
    <col min="11022" max="11022" width="41.6640625" style="1" customWidth="1"/>
    <col min="11023" max="11023" width="19.6640625" style="1" customWidth="1"/>
    <col min="11024" max="11024" width="33.88671875" style="1" customWidth="1"/>
    <col min="11025" max="11025" width="25" style="1" customWidth="1"/>
    <col min="11026" max="11026" width="13.6640625" style="1" customWidth="1"/>
    <col min="11027" max="11040" width="4.88671875" style="1" customWidth="1"/>
    <col min="11041" max="11041" width="13.33203125" style="1" bestFit="1" customWidth="1"/>
    <col min="11042" max="11275" width="8.88671875" style="1"/>
    <col min="11276" max="11276" width="4.21875" style="1" customWidth="1"/>
    <col min="11277" max="11277" width="25" style="1" customWidth="1"/>
    <col min="11278" max="11278" width="41.6640625" style="1" customWidth="1"/>
    <col min="11279" max="11279" width="19.6640625" style="1" customWidth="1"/>
    <col min="11280" max="11280" width="33.88671875" style="1" customWidth="1"/>
    <col min="11281" max="11281" width="25" style="1" customWidth="1"/>
    <col min="11282" max="11282" width="13.6640625" style="1" customWidth="1"/>
    <col min="11283" max="11296" width="4.88671875" style="1" customWidth="1"/>
    <col min="11297" max="11297" width="13.33203125" style="1" bestFit="1" customWidth="1"/>
    <col min="11298" max="11531" width="8.88671875" style="1"/>
    <col min="11532" max="11532" width="4.21875" style="1" customWidth="1"/>
    <col min="11533" max="11533" width="25" style="1" customWidth="1"/>
    <col min="11534" max="11534" width="41.6640625" style="1" customWidth="1"/>
    <col min="11535" max="11535" width="19.6640625" style="1" customWidth="1"/>
    <col min="11536" max="11536" width="33.88671875" style="1" customWidth="1"/>
    <col min="11537" max="11537" width="25" style="1" customWidth="1"/>
    <col min="11538" max="11538" width="13.6640625" style="1" customWidth="1"/>
    <col min="11539" max="11552" width="4.88671875" style="1" customWidth="1"/>
    <col min="11553" max="11553" width="13.33203125" style="1" bestFit="1" customWidth="1"/>
    <col min="11554" max="11787" width="8.88671875" style="1"/>
    <col min="11788" max="11788" width="4.21875" style="1" customWidth="1"/>
    <col min="11789" max="11789" width="25" style="1" customWidth="1"/>
    <col min="11790" max="11790" width="41.6640625" style="1" customWidth="1"/>
    <col min="11791" max="11791" width="19.6640625" style="1" customWidth="1"/>
    <col min="11792" max="11792" width="33.88671875" style="1" customWidth="1"/>
    <col min="11793" max="11793" width="25" style="1" customWidth="1"/>
    <col min="11794" max="11794" width="13.6640625" style="1" customWidth="1"/>
    <col min="11795" max="11808" width="4.88671875" style="1" customWidth="1"/>
    <col min="11809" max="11809" width="13.33203125" style="1" bestFit="1" customWidth="1"/>
    <col min="11810" max="12043" width="8.88671875" style="1"/>
    <col min="12044" max="12044" width="4.21875" style="1" customWidth="1"/>
    <col min="12045" max="12045" width="25" style="1" customWidth="1"/>
    <col min="12046" max="12046" width="41.6640625" style="1" customWidth="1"/>
    <col min="12047" max="12047" width="19.6640625" style="1" customWidth="1"/>
    <col min="12048" max="12048" width="33.88671875" style="1" customWidth="1"/>
    <col min="12049" max="12049" width="25" style="1" customWidth="1"/>
    <col min="12050" max="12050" width="13.6640625" style="1" customWidth="1"/>
    <col min="12051" max="12064" width="4.88671875" style="1" customWidth="1"/>
    <col min="12065" max="12065" width="13.33203125" style="1" bestFit="1" customWidth="1"/>
    <col min="12066" max="12299" width="8.88671875" style="1"/>
    <col min="12300" max="12300" width="4.21875" style="1" customWidth="1"/>
    <col min="12301" max="12301" width="25" style="1" customWidth="1"/>
    <col min="12302" max="12302" width="41.6640625" style="1" customWidth="1"/>
    <col min="12303" max="12303" width="19.6640625" style="1" customWidth="1"/>
    <col min="12304" max="12304" width="33.88671875" style="1" customWidth="1"/>
    <col min="12305" max="12305" width="25" style="1" customWidth="1"/>
    <col min="12306" max="12306" width="13.6640625" style="1" customWidth="1"/>
    <col min="12307" max="12320" width="4.88671875" style="1" customWidth="1"/>
    <col min="12321" max="12321" width="13.33203125" style="1" bestFit="1" customWidth="1"/>
    <col min="12322" max="12555" width="8.88671875" style="1"/>
    <col min="12556" max="12556" width="4.21875" style="1" customWidth="1"/>
    <col min="12557" max="12557" width="25" style="1" customWidth="1"/>
    <col min="12558" max="12558" width="41.6640625" style="1" customWidth="1"/>
    <col min="12559" max="12559" width="19.6640625" style="1" customWidth="1"/>
    <col min="12560" max="12560" width="33.88671875" style="1" customWidth="1"/>
    <col min="12561" max="12561" width="25" style="1" customWidth="1"/>
    <col min="12562" max="12562" width="13.6640625" style="1" customWidth="1"/>
    <col min="12563" max="12576" width="4.88671875" style="1" customWidth="1"/>
    <col min="12577" max="12577" width="13.33203125" style="1" bestFit="1" customWidth="1"/>
    <col min="12578" max="12811" width="8.88671875" style="1"/>
    <col min="12812" max="12812" width="4.21875" style="1" customWidth="1"/>
    <col min="12813" max="12813" width="25" style="1" customWidth="1"/>
    <col min="12814" max="12814" width="41.6640625" style="1" customWidth="1"/>
    <col min="12815" max="12815" width="19.6640625" style="1" customWidth="1"/>
    <col min="12816" max="12816" width="33.88671875" style="1" customWidth="1"/>
    <col min="12817" max="12817" width="25" style="1" customWidth="1"/>
    <col min="12818" max="12818" width="13.6640625" style="1" customWidth="1"/>
    <col min="12819" max="12832" width="4.88671875" style="1" customWidth="1"/>
    <col min="12833" max="12833" width="13.33203125" style="1" bestFit="1" customWidth="1"/>
    <col min="12834" max="13067" width="8.88671875" style="1"/>
    <col min="13068" max="13068" width="4.21875" style="1" customWidth="1"/>
    <col min="13069" max="13069" width="25" style="1" customWidth="1"/>
    <col min="13070" max="13070" width="41.6640625" style="1" customWidth="1"/>
    <col min="13071" max="13071" width="19.6640625" style="1" customWidth="1"/>
    <col min="13072" max="13072" width="33.88671875" style="1" customWidth="1"/>
    <col min="13073" max="13073" width="25" style="1" customWidth="1"/>
    <col min="13074" max="13074" width="13.6640625" style="1" customWidth="1"/>
    <col min="13075" max="13088" width="4.88671875" style="1" customWidth="1"/>
    <col min="13089" max="13089" width="13.33203125" style="1" bestFit="1" customWidth="1"/>
    <col min="13090" max="13323" width="8.88671875" style="1"/>
    <col min="13324" max="13324" width="4.21875" style="1" customWidth="1"/>
    <col min="13325" max="13325" width="25" style="1" customWidth="1"/>
    <col min="13326" max="13326" width="41.6640625" style="1" customWidth="1"/>
    <col min="13327" max="13327" width="19.6640625" style="1" customWidth="1"/>
    <col min="13328" max="13328" width="33.88671875" style="1" customWidth="1"/>
    <col min="13329" max="13329" width="25" style="1" customWidth="1"/>
    <col min="13330" max="13330" width="13.6640625" style="1" customWidth="1"/>
    <col min="13331" max="13344" width="4.88671875" style="1" customWidth="1"/>
    <col min="13345" max="13345" width="13.33203125" style="1" bestFit="1" customWidth="1"/>
    <col min="13346" max="13579" width="8.88671875" style="1"/>
    <col min="13580" max="13580" width="4.21875" style="1" customWidth="1"/>
    <col min="13581" max="13581" width="25" style="1" customWidth="1"/>
    <col min="13582" max="13582" width="41.6640625" style="1" customWidth="1"/>
    <col min="13583" max="13583" width="19.6640625" style="1" customWidth="1"/>
    <col min="13584" max="13584" width="33.88671875" style="1" customWidth="1"/>
    <col min="13585" max="13585" width="25" style="1" customWidth="1"/>
    <col min="13586" max="13586" width="13.6640625" style="1" customWidth="1"/>
    <col min="13587" max="13600" width="4.88671875" style="1" customWidth="1"/>
    <col min="13601" max="13601" width="13.33203125" style="1" bestFit="1" customWidth="1"/>
    <col min="13602" max="13835" width="8.88671875" style="1"/>
    <col min="13836" max="13836" width="4.21875" style="1" customWidth="1"/>
    <col min="13837" max="13837" width="25" style="1" customWidth="1"/>
    <col min="13838" max="13838" width="41.6640625" style="1" customWidth="1"/>
    <col min="13839" max="13839" width="19.6640625" style="1" customWidth="1"/>
    <col min="13840" max="13840" width="33.88671875" style="1" customWidth="1"/>
    <col min="13841" max="13841" width="25" style="1" customWidth="1"/>
    <col min="13842" max="13842" width="13.6640625" style="1" customWidth="1"/>
    <col min="13843" max="13856" width="4.88671875" style="1" customWidth="1"/>
    <col min="13857" max="13857" width="13.33203125" style="1" bestFit="1" customWidth="1"/>
    <col min="13858" max="14091" width="8.88671875" style="1"/>
    <col min="14092" max="14092" width="4.21875" style="1" customWidth="1"/>
    <col min="14093" max="14093" width="25" style="1" customWidth="1"/>
    <col min="14094" max="14094" width="41.6640625" style="1" customWidth="1"/>
    <col min="14095" max="14095" width="19.6640625" style="1" customWidth="1"/>
    <col min="14096" max="14096" width="33.88671875" style="1" customWidth="1"/>
    <col min="14097" max="14097" width="25" style="1" customWidth="1"/>
    <col min="14098" max="14098" width="13.6640625" style="1" customWidth="1"/>
    <col min="14099" max="14112" width="4.88671875" style="1" customWidth="1"/>
    <col min="14113" max="14113" width="13.33203125" style="1" bestFit="1" customWidth="1"/>
    <col min="14114" max="14347" width="8.88671875" style="1"/>
    <col min="14348" max="14348" width="4.21875" style="1" customWidth="1"/>
    <col min="14349" max="14349" width="25" style="1" customWidth="1"/>
    <col min="14350" max="14350" width="41.6640625" style="1" customWidth="1"/>
    <col min="14351" max="14351" width="19.6640625" style="1" customWidth="1"/>
    <col min="14352" max="14352" width="33.88671875" style="1" customWidth="1"/>
    <col min="14353" max="14353" width="25" style="1" customWidth="1"/>
    <col min="14354" max="14354" width="13.6640625" style="1" customWidth="1"/>
    <col min="14355" max="14368" width="4.88671875" style="1" customWidth="1"/>
    <col min="14369" max="14369" width="13.33203125" style="1" bestFit="1" customWidth="1"/>
    <col min="14370" max="14603" width="8.88671875" style="1"/>
    <col min="14604" max="14604" width="4.21875" style="1" customWidth="1"/>
    <col min="14605" max="14605" width="25" style="1" customWidth="1"/>
    <col min="14606" max="14606" width="41.6640625" style="1" customWidth="1"/>
    <col min="14607" max="14607" width="19.6640625" style="1" customWidth="1"/>
    <col min="14608" max="14608" width="33.88671875" style="1" customWidth="1"/>
    <col min="14609" max="14609" width="25" style="1" customWidth="1"/>
    <col min="14610" max="14610" width="13.6640625" style="1" customWidth="1"/>
    <col min="14611" max="14624" width="4.88671875" style="1" customWidth="1"/>
    <col min="14625" max="14625" width="13.33203125" style="1" bestFit="1" customWidth="1"/>
    <col min="14626" max="14859" width="8.88671875" style="1"/>
    <col min="14860" max="14860" width="4.21875" style="1" customWidth="1"/>
    <col min="14861" max="14861" width="25" style="1" customWidth="1"/>
    <col min="14862" max="14862" width="41.6640625" style="1" customWidth="1"/>
    <col min="14863" max="14863" width="19.6640625" style="1" customWidth="1"/>
    <col min="14864" max="14864" width="33.88671875" style="1" customWidth="1"/>
    <col min="14865" max="14865" width="25" style="1" customWidth="1"/>
    <col min="14866" max="14866" width="13.6640625" style="1" customWidth="1"/>
    <col min="14867" max="14880" width="4.88671875" style="1" customWidth="1"/>
    <col min="14881" max="14881" width="13.33203125" style="1" bestFit="1" customWidth="1"/>
    <col min="14882" max="15115" width="8.88671875" style="1"/>
    <col min="15116" max="15116" width="4.21875" style="1" customWidth="1"/>
    <col min="15117" max="15117" width="25" style="1" customWidth="1"/>
    <col min="15118" max="15118" width="41.6640625" style="1" customWidth="1"/>
    <col min="15119" max="15119" width="19.6640625" style="1" customWidth="1"/>
    <col min="15120" max="15120" width="33.88671875" style="1" customWidth="1"/>
    <col min="15121" max="15121" width="25" style="1" customWidth="1"/>
    <col min="15122" max="15122" width="13.6640625" style="1" customWidth="1"/>
    <col min="15123" max="15136" width="4.88671875" style="1" customWidth="1"/>
    <col min="15137" max="15137" width="13.33203125" style="1" bestFit="1" customWidth="1"/>
    <col min="15138" max="15371" width="8.88671875" style="1"/>
    <col min="15372" max="15372" width="4.21875" style="1" customWidth="1"/>
    <col min="15373" max="15373" width="25" style="1" customWidth="1"/>
    <col min="15374" max="15374" width="41.6640625" style="1" customWidth="1"/>
    <col min="15375" max="15375" width="19.6640625" style="1" customWidth="1"/>
    <col min="15376" max="15376" width="33.88671875" style="1" customWidth="1"/>
    <col min="15377" max="15377" width="25" style="1" customWidth="1"/>
    <col min="15378" max="15378" width="13.6640625" style="1" customWidth="1"/>
    <col min="15379" max="15392" width="4.88671875" style="1" customWidth="1"/>
    <col min="15393" max="15393" width="13.33203125" style="1" bestFit="1" customWidth="1"/>
    <col min="15394" max="15627" width="8.88671875" style="1"/>
    <col min="15628" max="15628" width="4.21875" style="1" customWidth="1"/>
    <col min="15629" max="15629" width="25" style="1" customWidth="1"/>
    <col min="15630" max="15630" width="41.6640625" style="1" customWidth="1"/>
    <col min="15631" max="15631" width="19.6640625" style="1" customWidth="1"/>
    <col min="15632" max="15632" width="33.88671875" style="1" customWidth="1"/>
    <col min="15633" max="15633" width="25" style="1" customWidth="1"/>
    <col min="15634" max="15634" width="13.6640625" style="1" customWidth="1"/>
    <col min="15635" max="15648" width="4.88671875" style="1" customWidth="1"/>
    <col min="15649" max="15649" width="13.33203125" style="1" bestFit="1" customWidth="1"/>
    <col min="15650" max="15883" width="8.88671875" style="1"/>
    <col min="15884" max="15884" width="4.21875" style="1" customWidth="1"/>
    <col min="15885" max="15885" width="25" style="1" customWidth="1"/>
    <col min="15886" max="15886" width="41.6640625" style="1" customWidth="1"/>
    <col min="15887" max="15887" width="19.6640625" style="1" customWidth="1"/>
    <col min="15888" max="15888" width="33.88671875" style="1" customWidth="1"/>
    <col min="15889" max="15889" width="25" style="1" customWidth="1"/>
    <col min="15890" max="15890" width="13.6640625" style="1" customWidth="1"/>
    <col min="15891" max="15904" width="4.88671875" style="1" customWidth="1"/>
    <col min="15905" max="15905" width="13.33203125" style="1" bestFit="1" customWidth="1"/>
    <col min="15906" max="16139" width="8.88671875" style="1"/>
    <col min="16140" max="16140" width="4.21875" style="1" customWidth="1"/>
    <col min="16141" max="16141" width="25" style="1" customWidth="1"/>
    <col min="16142" max="16142" width="41.6640625" style="1" customWidth="1"/>
    <col min="16143" max="16143" width="19.6640625" style="1" customWidth="1"/>
    <col min="16144" max="16144" width="33.88671875" style="1" customWidth="1"/>
    <col min="16145" max="16145" width="25" style="1" customWidth="1"/>
    <col min="16146" max="16146" width="13.6640625" style="1" customWidth="1"/>
    <col min="16147" max="16160" width="4.88671875" style="1" customWidth="1"/>
    <col min="16161" max="16161" width="13.33203125" style="1" bestFit="1" customWidth="1"/>
    <col min="16162" max="16384" width="8.88671875" style="1"/>
  </cols>
  <sheetData>
    <row r="2" spans="1:33" ht="20.25" customHeight="1">
      <c r="A2" s="1251" t="s">
        <v>813</v>
      </c>
      <c r="B2" s="1251"/>
    </row>
    <row r="3" spans="1:33" ht="20.25" customHeight="1">
      <c r="A3" s="1438" t="s">
        <v>952</v>
      </c>
      <c r="B3" s="1438"/>
      <c r="C3" s="1438"/>
      <c r="D3" s="1438"/>
      <c r="E3" s="1438"/>
      <c r="F3" s="1438"/>
      <c r="G3" s="1438"/>
      <c r="H3" s="1438"/>
      <c r="I3" s="1438"/>
      <c r="J3" s="1438"/>
      <c r="K3" s="1438"/>
      <c r="L3" s="1438"/>
      <c r="M3" s="1438"/>
      <c r="N3" s="1438"/>
      <c r="O3" s="1438"/>
      <c r="P3" s="1438"/>
      <c r="Q3" s="1438"/>
      <c r="R3" s="1438"/>
      <c r="S3" s="1438"/>
      <c r="T3" s="1438"/>
      <c r="U3" s="1438"/>
      <c r="V3" s="1438"/>
      <c r="W3" s="1438"/>
      <c r="X3" s="1438"/>
      <c r="Y3" s="1438"/>
      <c r="Z3" s="1438"/>
      <c r="AA3" s="1438"/>
      <c r="AB3" s="1438"/>
      <c r="AC3" s="1438"/>
      <c r="AD3" s="1438"/>
      <c r="AE3" s="1438"/>
      <c r="AF3" s="1438"/>
    </row>
    <row r="5" spans="1:33" ht="30" customHeight="1">
      <c r="S5" s="1272" t="s">
        <v>186</v>
      </c>
      <c r="T5" s="1273"/>
      <c r="U5" s="1273"/>
      <c r="V5" s="1274"/>
      <c r="W5" s="1250"/>
      <c r="X5" s="1173"/>
      <c r="Y5" s="1173"/>
      <c r="Z5" s="1173"/>
      <c r="AA5" s="1173"/>
      <c r="AB5" s="1173"/>
      <c r="AC5" s="1173"/>
      <c r="AD5" s="1173"/>
      <c r="AE5" s="1173"/>
      <c r="AF5" s="300"/>
    </row>
    <row r="7" spans="1:33" ht="17.25" customHeight="1">
      <c r="A7" s="1272" t="s">
        <v>187</v>
      </c>
      <c r="B7" s="1273"/>
      <c r="C7" s="1274"/>
      <c r="D7" s="1272" t="s">
        <v>4</v>
      </c>
      <c r="E7" s="1274"/>
      <c r="F7" s="1272" t="s">
        <v>188</v>
      </c>
      <c r="G7" s="1274"/>
      <c r="H7" s="1272" t="s">
        <v>189</v>
      </c>
      <c r="I7" s="1273"/>
      <c r="J7" s="1273"/>
      <c r="K7" s="1273"/>
      <c r="L7" s="1273"/>
      <c r="M7" s="1273"/>
      <c r="N7" s="1273"/>
      <c r="O7" s="1273"/>
      <c r="P7" s="1273"/>
      <c r="Q7" s="1273"/>
      <c r="R7" s="1273"/>
      <c r="S7" s="1273"/>
      <c r="T7" s="1273"/>
      <c r="U7" s="1273"/>
      <c r="V7" s="1273"/>
      <c r="W7" s="1273"/>
      <c r="X7" s="1274"/>
      <c r="Y7" s="1272" t="s">
        <v>1243</v>
      </c>
      <c r="Z7" s="1273"/>
      <c r="AA7" s="1273"/>
      <c r="AB7" s="1274"/>
      <c r="AC7" s="1272" t="s">
        <v>190</v>
      </c>
      <c r="AD7" s="1273"/>
      <c r="AE7" s="1273"/>
      <c r="AF7" s="1274"/>
    </row>
    <row r="8" spans="1:33" ht="18.75" customHeight="1">
      <c r="A8" s="1440" t="s">
        <v>191</v>
      </c>
      <c r="B8" s="1441"/>
      <c r="C8" s="1442"/>
      <c r="D8" s="853"/>
      <c r="E8" s="4"/>
      <c r="F8" s="6"/>
      <c r="G8" s="4"/>
      <c r="H8" s="1402" t="s">
        <v>192</v>
      </c>
      <c r="I8" s="473" t="s">
        <v>1900</v>
      </c>
      <c r="J8" s="22" t="s">
        <v>2369</v>
      </c>
      <c r="K8" s="1172"/>
      <c r="L8" s="1172"/>
      <c r="M8" s="473" t="s">
        <v>1900</v>
      </c>
      <c r="N8" s="22" t="s">
        <v>2368</v>
      </c>
      <c r="O8" s="1172"/>
      <c r="P8" s="1172"/>
      <c r="Q8" s="473" t="s">
        <v>1900</v>
      </c>
      <c r="R8" s="22" t="s">
        <v>2367</v>
      </c>
      <c r="S8" s="1172"/>
      <c r="T8" s="1172"/>
      <c r="U8" s="473" t="s">
        <v>1900</v>
      </c>
      <c r="V8" s="22" t="s">
        <v>2366</v>
      </c>
      <c r="W8" s="1172"/>
      <c r="X8" s="1152"/>
      <c r="Y8" s="1455"/>
      <c r="Z8" s="1456"/>
      <c r="AA8" s="1456"/>
      <c r="AB8" s="1457"/>
      <c r="AC8" s="1455"/>
      <c r="AD8" s="1456"/>
      <c r="AE8" s="1456"/>
      <c r="AF8" s="1457"/>
    </row>
    <row r="9" spans="1:33" ht="18.75" customHeight="1">
      <c r="A9" s="1443"/>
      <c r="B9" s="1444"/>
      <c r="C9" s="1445"/>
      <c r="D9" s="854"/>
      <c r="E9" s="86"/>
      <c r="F9" s="85"/>
      <c r="G9" s="86"/>
      <c r="H9" s="1439"/>
      <c r="I9" s="1171" t="s">
        <v>1900</v>
      </c>
      <c r="J9" s="92" t="s">
        <v>2365</v>
      </c>
      <c r="K9" s="1170"/>
      <c r="L9" s="1170"/>
      <c r="M9" s="1233" t="s">
        <v>1900</v>
      </c>
      <c r="N9" s="92" t="s">
        <v>2364</v>
      </c>
      <c r="O9" s="1170"/>
      <c r="P9" s="1170"/>
      <c r="Q9" s="1233" t="s">
        <v>1900</v>
      </c>
      <c r="R9" s="92" t="s">
        <v>2363</v>
      </c>
      <c r="S9" s="1170"/>
      <c r="T9" s="1170"/>
      <c r="U9" s="1233" t="s">
        <v>1900</v>
      </c>
      <c r="V9" s="92" t="s">
        <v>2362</v>
      </c>
      <c r="W9" s="1170"/>
      <c r="X9" s="1119"/>
      <c r="Y9" s="1458"/>
      <c r="Z9" s="1459"/>
      <c r="AA9" s="1459"/>
      <c r="AB9" s="1460"/>
      <c r="AC9" s="1458"/>
      <c r="AD9" s="1459"/>
      <c r="AE9" s="1459"/>
      <c r="AF9" s="1460"/>
    </row>
    <row r="10" spans="1:33" ht="18.75" customHeight="1">
      <c r="A10" s="41"/>
      <c r="B10" s="301"/>
      <c r="C10" s="1162"/>
      <c r="D10" s="6"/>
      <c r="E10" s="1152"/>
      <c r="F10" s="1053"/>
      <c r="G10" s="23"/>
      <c r="H10" s="1040" t="s">
        <v>395</v>
      </c>
      <c r="I10" s="473" t="s">
        <v>1900</v>
      </c>
      <c r="J10" s="1124" t="s">
        <v>2330</v>
      </c>
      <c r="K10" s="1123"/>
      <c r="L10" s="473" t="s">
        <v>1900</v>
      </c>
      <c r="M10" s="1124" t="s">
        <v>2329</v>
      </c>
      <c r="N10" s="1124"/>
      <c r="O10" s="1124"/>
      <c r="P10" s="1124"/>
      <c r="Q10" s="1124"/>
      <c r="R10" s="1124"/>
      <c r="S10" s="1124"/>
      <c r="T10" s="1124"/>
      <c r="U10" s="1124"/>
      <c r="V10" s="1124"/>
      <c r="W10" s="1124"/>
      <c r="X10" s="1206"/>
      <c r="Y10" s="473" t="s">
        <v>1900</v>
      </c>
      <c r="Z10" s="2" t="s">
        <v>2393</v>
      </c>
      <c r="AA10" s="2"/>
      <c r="AB10" s="1186"/>
      <c r="AC10" s="473" t="s">
        <v>1900</v>
      </c>
      <c r="AD10" s="2" t="s">
        <v>2393</v>
      </c>
      <c r="AE10" s="2"/>
      <c r="AF10" s="1186"/>
      <c r="AG10" s="1238"/>
    </row>
    <row r="11" spans="1:33" ht="18.75" customHeight="1">
      <c r="A11" s="1130"/>
      <c r="B11" s="88"/>
      <c r="C11" s="1129"/>
      <c r="D11" s="863"/>
      <c r="E11" s="452"/>
      <c r="F11" s="1128"/>
      <c r="G11" s="315"/>
      <c r="H11" s="1405" t="s">
        <v>1103</v>
      </c>
      <c r="I11" s="1420" t="s">
        <v>1900</v>
      </c>
      <c r="J11" s="1413" t="s">
        <v>2350</v>
      </c>
      <c r="K11" s="1413"/>
      <c r="L11" s="1413"/>
      <c r="M11" s="1420" t="s">
        <v>1900</v>
      </c>
      <c r="N11" s="1413" t="s">
        <v>2349</v>
      </c>
      <c r="O11" s="1413"/>
      <c r="P11" s="1413"/>
      <c r="Q11" s="1188"/>
      <c r="R11" s="1188"/>
      <c r="S11" s="1188"/>
      <c r="T11" s="1188"/>
      <c r="U11" s="1188"/>
      <c r="V11" s="1188"/>
      <c r="W11" s="1188"/>
      <c r="X11" s="1201"/>
      <c r="Y11" s="473" t="s">
        <v>1900</v>
      </c>
      <c r="Z11" s="2" t="s">
        <v>2390</v>
      </c>
      <c r="AA11" s="101"/>
      <c r="AB11" s="1186"/>
      <c r="AC11" s="473" t="s">
        <v>1900</v>
      </c>
      <c r="AD11" s="2" t="s">
        <v>2390</v>
      </c>
      <c r="AE11" s="101"/>
      <c r="AF11" s="1186"/>
      <c r="AG11" s="1238"/>
    </row>
    <row r="12" spans="1:33" ht="18.75" customHeight="1">
      <c r="A12" s="1130"/>
      <c r="B12" s="88"/>
      <c r="C12" s="1129"/>
      <c r="D12" s="863"/>
      <c r="E12" s="452"/>
      <c r="F12" s="1128"/>
      <c r="G12" s="315"/>
      <c r="H12" s="1406"/>
      <c r="I12" s="1296"/>
      <c r="J12" s="1415"/>
      <c r="K12" s="1415"/>
      <c r="L12" s="1415"/>
      <c r="M12" s="1296"/>
      <c r="N12" s="1415"/>
      <c r="O12" s="1415"/>
      <c r="P12" s="1415"/>
      <c r="Q12" s="1157"/>
      <c r="R12" s="1157"/>
      <c r="S12" s="1157"/>
      <c r="T12" s="1157"/>
      <c r="U12" s="1157"/>
      <c r="V12" s="1157"/>
      <c r="W12" s="1157"/>
      <c r="X12" s="1156"/>
      <c r="Y12" s="1187"/>
      <c r="Z12" s="101"/>
      <c r="AA12" s="101"/>
      <c r="AB12" s="1186"/>
      <c r="AC12" s="1187"/>
      <c r="AD12" s="101"/>
      <c r="AE12" s="101"/>
      <c r="AF12" s="1186"/>
      <c r="AG12" s="1238"/>
    </row>
    <row r="13" spans="1:33" ht="18.75" customHeight="1">
      <c r="A13" s="1130"/>
      <c r="B13" s="88"/>
      <c r="C13" s="1129"/>
      <c r="D13" s="863"/>
      <c r="E13" s="452"/>
      <c r="F13" s="1128"/>
      <c r="G13" s="315"/>
      <c r="H13" s="1405" t="s">
        <v>1104</v>
      </c>
      <c r="I13" s="1420" t="s">
        <v>1900</v>
      </c>
      <c r="J13" s="1413" t="s">
        <v>2350</v>
      </c>
      <c r="K13" s="1413"/>
      <c r="L13" s="1413"/>
      <c r="M13" s="1420" t="s">
        <v>1900</v>
      </c>
      <c r="N13" s="1413" t="s">
        <v>2349</v>
      </c>
      <c r="O13" s="1413"/>
      <c r="P13" s="1413"/>
      <c r="Q13" s="1188"/>
      <c r="R13" s="1188"/>
      <c r="S13" s="1188"/>
      <c r="T13" s="1188"/>
      <c r="U13" s="1188"/>
      <c r="V13" s="1188"/>
      <c r="W13" s="1188"/>
      <c r="X13" s="1201"/>
      <c r="Y13" s="1187"/>
      <c r="Z13" s="101"/>
      <c r="AA13" s="101"/>
      <c r="AB13" s="1186"/>
      <c r="AC13" s="1187"/>
      <c r="AD13" s="101"/>
      <c r="AE13" s="101"/>
      <c r="AF13" s="1186"/>
    </row>
    <row r="14" spans="1:33" ht="18.75" customHeight="1">
      <c r="A14" s="1139" t="s">
        <v>1900</v>
      </c>
      <c r="B14" s="88">
        <v>62</v>
      </c>
      <c r="C14" s="1129" t="s">
        <v>153</v>
      </c>
      <c r="D14" s="863"/>
      <c r="E14" s="452"/>
      <c r="F14" s="1128"/>
      <c r="G14" s="315"/>
      <c r="H14" s="1406"/>
      <c r="I14" s="1296"/>
      <c r="J14" s="1415"/>
      <c r="K14" s="1415"/>
      <c r="L14" s="1415"/>
      <c r="M14" s="1296"/>
      <c r="N14" s="1415"/>
      <c r="O14" s="1415"/>
      <c r="P14" s="1415"/>
      <c r="Q14" s="1157"/>
      <c r="R14" s="1157"/>
      <c r="S14" s="1157"/>
      <c r="T14" s="1157"/>
      <c r="U14" s="1157"/>
      <c r="V14" s="1157"/>
      <c r="W14" s="1157"/>
      <c r="X14" s="1156"/>
      <c r="Y14" s="1187"/>
      <c r="Z14" s="101"/>
      <c r="AA14" s="101"/>
      <c r="AB14" s="1186"/>
      <c r="AC14" s="1187"/>
      <c r="AD14" s="101"/>
      <c r="AE14" s="101"/>
      <c r="AF14" s="1186"/>
    </row>
    <row r="15" spans="1:33" ht="18.75" customHeight="1">
      <c r="A15" s="1130"/>
      <c r="B15" s="88"/>
      <c r="C15" s="1129"/>
      <c r="D15" s="863"/>
      <c r="E15" s="452"/>
      <c r="F15" s="1128"/>
      <c r="G15" s="315"/>
      <c r="H15" s="1048" t="s">
        <v>233</v>
      </c>
      <c r="I15" s="1155" t="s">
        <v>1900</v>
      </c>
      <c r="J15" s="1122" t="s">
        <v>2330</v>
      </c>
      <c r="K15" s="1122"/>
      <c r="L15" s="1135" t="s">
        <v>1900</v>
      </c>
      <c r="M15" s="1122" t="s">
        <v>2336</v>
      </c>
      <c r="N15" s="1122"/>
      <c r="O15" s="1135" t="s">
        <v>1900</v>
      </c>
      <c r="P15" s="1122" t="s">
        <v>2335</v>
      </c>
      <c r="Q15" s="1132"/>
      <c r="R15" s="1145"/>
      <c r="S15" s="1145"/>
      <c r="T15" s="1145"/>
      <c r="U15" s="1145"/>
      <c r="V15" s="1145"/>
      <c r="W15" s="1145"/>
      <c r="X15" s="1202"/>
      <c r="Y15" s="1187"/>
      <c r="Z15" s="101"/>
      <c r="AA15" s="101"/>
      <c r="AB15" s="1186"/>
      <c r="AC15" s="1187"/>
      <c r="AD15" s="101"/>
      <c r="AE15" s="101"/>
      <c r="AF15" s="1186"/>
    </row>
    <row r="16" spans="1:33" ht="18.75" customHeight="1">
      <c r="A16" s="1130"/>
      <c r="B16" s="88"/>
      <c r="C16" s="1129"/>
      <c r="D16" s="863"/>
      <c r="E16" s="452"/>
      <c r="F16" s="1128"/>
      <c r="G16" s="315"/>
      <c r="H16" s="1041" t="s">
        <v>235</v>
      </c>
      <c r="I16" s="1136" t="s">
        <v>1900</v>
      </c>
      <c r="J16" s="1122" t="s">
        <v>2330</v>
      </c>
      <c r="K16" s="1124"/>
      <c r="L16" s="1135" t="s">
        <v>1900</v>
      </c>
      <c r="M16" s="1122" t="s">
        <v>2548</v>
      </c>
      <c r="N16" s="1122"/>
      <c r="O16" s="1135" t="s">
        <v>1900</v>
      </c>
      <c r="P16" s="1122" t="s">
        <v>2335</v>
      </c>
      <c r="Q16" s="1122"/>
      <c r="R16" s="1135" t="s">
        <v>1900</v>
      </c>
      <c r="S16" s="1124" t="s">
        <v>2547</v>
      </c>
      <c r="T16" s="1124"/>
      <c r="U16" s="1122"/>
      <c r="V16" s="1122"/>
      <c r="W16" s="1122"/>
      <c r="X16" s="1121"/>
      <c r="Y16" s="1187"/>
      <c r="Z16" s="101"/>
      <c r="AA16" s="101"/>
      <c r="AB16" s="1186"/>
      <c r="AC16" s="1187"/>
      <c r="AD16" s="101"/>
      <c r="AE16" s="101"/>
      <c r="AF16" s="1186"/>
    </row>
    <row r="17" spans="1:33" ht="18.75" customHeight="1">
      <c r="A17" s="1130"/>
      <c r="B17" s="88"/>
      <c r="C17" s="1129"/>
      <c r="D17" s="863"/>
      <c r="E17" s="452"/>
      <c r="F17" s="1128"/>
      <c r="G17" s="315"/>
      <c r="H17" s="1046" t="s">
        <v>286</v>
      </c>
      <c r="I17" s="1136" t="s">
        <v>1900</v>
      </c>
      <c r="J17" s="1122" t="s">
        <v>2330</v>
      </c>
      <c r="K17" s="1122"/>
      <c r="L17" s="1135" t="s">
        <v>1900</v>
      </c>
      <c r="M17" s="1122" t="s">
        <v>2377</v>
      </c>
      <c r="N17" s="1122"/>
      <c r="O17" s="1135" t="s">
        <v>1900</v>
      </c>
      <c r="P17" s="1122" t="s">
        <v>2376</v>
      </c>
      <c r="Q17" s="1122"/>
      <c r="R17" s="1135" t="s">
        <v>1900</v>
      </c>
      <c r="S17" s="1122" t="s">
        <v>2375</v>
      </c>
      <c r="T17" s="1122"/>
      <c r="U17" s="1145"/>
      <c r="V17" s="1145"/>
      <c r="W17" s="1145"/>
      <c r="X17" s="1202"/>
      <c r="Y17" s="1187"/>
      <c r="Z17" s="101"/>
      <c r="AA17" s="101"/>
      <c r="AB17" s="1186"/>
      <c r="AC17" s="1187"/>
      <c r="AD17" s="101"/>
      <c r="AE17" s="101"/>
      <c r="AF17" s="1186"/>
    </row>
    <row r="18" spans="1:33" ht="18.75" customHeight="1">
      <c r="A18" s="1130"/>
      <c r="B18" s="88"/>
      <c r="C18" s="1129"/>
      <c r="D18" s="863"/>
      <c r="E18" s="452"/>
      <c r="F18" s="1128"/>
      <c r="G18" s="315"/>
      <c r="H18" s="1192" t="s">
        <v>2374</v>
      </c>
      <c r="I18" s="1191" t="s">
        <v>1900</v>
      </c>
      <c r="J18" s="1189" t="s">
        <v>2373</v>
      </c>
      <c r="K18" s="1189"/>
      <c r="L18" s="1190" t="s">
        <v>1900</v>
      </c>
      <c r="M18" s="1189" t="s">
        <v>2372</v>
      </c>
      <c r="N18" s="1189"/>
      <c r="O18" s="1190" t="s">
        <v>1900</v>
      </c>
      <c r="P18" s="1189" t="s">
        <v>2371</v>
      </c>
      <c r="Q18" s="1189"/>
      <c r="R18" s="1190"/>
      <c r="S18" s="1189"/>
      <c r="T18" s="1189"/>
      <c r="U18" s="1188"/>
      <c r="V18" s="1188"/>
      <c r="W18" s="1188"/>
      <c r="X18" s="1201"/>
      <c r="Y18" s="1187"/>
      <c r="Z18" s="101"/>
      <c r="AA18" s="101"/>
      <c r="AB18" s="1186"/>
      <c r="AC18" s="1187"/>
      <c r="AD18" s="101"/>
      <c r="AE18" s="101"/>
      <c r="AF18" s="1186"/>
    </row>
    <row r="19" spans="1:33" ht="18.75" customHeight="1">
      <c r="A19" s="91"/>
      <c r="B19" s="1054"/>
      <c r="C19" s="1120"/>
      <c r="D19" s="85"/>
      <c r="E19" s="1119"/>
      <c r="F19" s="442"/>
      <c r="G19" s="1154"/>
      <c r="H19" s="1237" t="s">
        <v>2370</v>
      </c>
      <c r="I19" s="1182" t="s">
        <v>1900</v>
      </c>
      <c r="J19" s="1180" t="s">
        <v>2330</v>
      </c>
      <c r="K19" s="1180"/>
      <c r="L19" s="1181" t="s">
        <v>1900</v>
      </c>
      <c r="M19" s="1180" t="s">
        <v>2329</v>
      </c>
      <c r="N19" s="1180"/>
      <c r="O19" s="1180"/>
      <c r="P19" s="1180"/>
      <c r="Q19" s="1225"/>
      <c r="R19" s="1180"/>
      <c r="S19" s="1180"/>
      <c r="T19" s="1180"/>
      <c r="U19" s="1180"/>
      <c r="V19" s="1180"/>
      <c r="W19" s="1180"/>
      <c r="X19" s="1200"/>
      <c r="Y19" s="1177"/>
      <c r="Z19" s="1176"/>
      <c r="AA19" s="1176"/>
      <c r="AB19" s="1175"/>
      <c r="AC19" s="1177"/>
      <c r="AD19" s="1176"/>
      <c r="AE19" s="1176"/>
      <c r="AF19" s="1175"/>
    </row>
    <row r="20" spans="1:33" ht="18.75" customHeight="1">
      <c r="A20" s="41"/>
      <c r="B20" s="301"/>
      <c r="C20" s="1162"/>
      <c r="D20" s="6"/>
      <c r="E20" s="1152"/>
      <c r="F20" s="1053"/>
      <c r="G20" s="23"/>
      <c r="H20" s="1040" t="s">
        <v>395</v>
      </c>
      <c r="I20" s="473" t="s">
        <v>1900</v>
      </c>
      <c r="J20" s="1124" t="s">
        <v>2330</v>
      </c>
      <c r="K20" s="1123"/>
      <c r="L20" s="473" t="s">
        <v>1900</v>
      </c>
      <c r="M20" s="1124" t="s">
        <v>2329</v>
      </c>
      <c r="N20" s="1124"/>
      <c r="O20" s="1124"/>
      <c r="P20" s="1124"/>
      <c r="Q20" s="1157"/>
      <c r="R20" s="1157"/>
      <c r="S20" s="1157"/>
      <c r="T20" s="1157"/>
      <c r="U20" s="1157"/>
      <c r="V20" s="1157"/>
      <c r="W20" s="1157"/>
      <c r="X20" s="1156"/>
      <c r="Y20" s="473" t="s">
        <v>1900</v>
      </c>
      <c r="Z20" s="2" t="s">
        <v>2393</v>
      </c>
      <c r="AA20" s="2"/>
      <c r="AB20" s="1186"/>
      <c r="AC20" s="1446"/>
      <c r="AD20" s="1446"/>
      <c r="AE20" s="1446"/>
      <c r="AF20" s="1446"/>
      <c r="AG20" s="1238"/>
    </row>
    <row r="21" spans="1:33" ht="18.75" customHeight="1">
      <c r="A21" s="1130"/>
      <c r="B21" s="88"/>
      <c r="C21" s="1129"/>
      <c r="D21" s="863"/>
      <c r="E21" s="452"/>
      <c r="F21" s="1128"/>
      <c r="G21" s="315"/>
      <c r="H21" s="1405" t="s">
        <v>1103</v>
      </c>
      <c r="I21" s="1420" t="s">
        <v>1900</v>
      </c>
      <c r="J21" s="1413" t="s">
        <v>2350</v>
      </c>
      <c r="K21" s="1413"/>
      <c r="L21" s="1413"/>
      <c r="M21" s="1420" t="s">
        <v>1900</v>
      </c>
      <c r="N21" s="1413" t="s">
        <v>2349</v>
      </c>
      <c r="O21" s="1413"/>
      <c r="P21" s="1413"/>
      <c r="Q21" s="1188"/>
      <c r="R21" s="1188"/>
      <c r="S21" s="1188"/>
      <c r="T21" s="1188"/>
      <c r="U21" s="1188"/>
      <c r="V21" s="1188"/>
      <c r="W21" s="1188"/>
      <c r="X21" s="1201"/>
      <c r="Y21" s="473" t="s">
        <v>1900</v>
      </c>
      <c r="Z21" s="2" t="s">
        <v>2390</v>
      </c>
      <c r="AA21" s="101"/>
      <c r="AB21" s="1186"/>
      <c r="AC21" s="1448"/>
      <c r="AD21" s="1448"/>
      <c r="AE21" s="1448"/>
      <c r="AF21" s="1448"/>
    </row>
    <row r="22" spans="1:33" ht="18.75" customHeight="1">
      <c r="A22" s="1130"/>
      <c r="B22" s="88"/>
      <c r="C22" s="1129"/>
      <c r="D22" s="863"/>
      <c r="E22" s="452"/>
      <c r="F22" s="1128"/>
      <c r="G22" s="315"/>
      <c r="H22" s="1406"/>
      <c r="I22" s="1296"/>
      <c r="J22" s="1415"/>
      <c r="K22" s="1415"/>
      <c r="L22" s="1415"/>
      <c r="M22" s="1296"/>
      <c r="N22" s="1415"/>
      <c r="O22" s="1415"/>
      <c r="P22" s="1415"/>
      <c r="Q22" s="1157"/>
      <c r="R22" s="1157"/>
      <c r="S22" s="1157"/>
      <c r="T22" s="1157"/>
      <c r="U22" s="1157"/>
      <c r="V22" s="1157"/>
      <c r="W22" s="1157"/>
      <c r="X22" s="1156"/>
      <c r="Y22" s="1187"/>
      <c r="Z22" s="101"/>
      <c r="AA22" s="101"/>
      <c r="AB22" s="1186"/>
      <c r="AC22" s="1448"/>
      <c r="AD22" s="1448"/>
      <c r="AE22" s="1448"/>
      <c r="AF22" s="1448"/>
    </row>
    <row r="23" spans="1:33" ht="18.75" customHeight="1">
      <c r="A23" s="1130"/>
      <c r="B23" s="88"/>
      <c r="C23" s="1129"/>
      <c r="D23" s="863"/>
      <c r="E23" s="452"/>
      <c r="F23" s="1128"/>
      <c r="G23" s="315"/>
      <c r="H23" s="1405" t="s">
        <v>1104</v>
      </c>
      <c r="I23" s="1420" t="s">
        <v>1900</v>
      </c>
      <c r="J23" s="1413" t="s">
        <v>2350</v>
      </c>
      <c r="K23" s="1413"/>
      <c r="L23" s="1413"/>
      <c r="M23" s="1420" t="s">
        <v>1900</v>
      </c>
      <c r="N23" s="1413" t="s">
        <v>2349</v>
      </c>
      <c r="O23" s="1413"/>
      <c r="P23" s="1413"/>
      <c r="Q23" s="1188"/>
      <c r="R23" s="1188"/>
      <c r="S23" s="1188"/>
      <c r="T23" s="1188"/>
      <c r="U23" s="1188"/>
      <c r="V23" s="1188"/>
      <c r="W23" s="1188"/>
      <c r="X23" s="1201"/>
      <c r="Y23" s="1187"/>
      <c r="Z23" s="101"/>
      <c r="AA23" s="101"/>
      <c r="AB23" s="1186"/>
      <c r="AC23" s="1448"/>
      <c r="AD23" s="1448"/>
      <c r="AE23" s="1448"/>
      <c r="AF23" s="1448"/>
      <c r="AG23" s="1238"/>
    </row>
    <row r="24" spans="1:33" ht="18.75" customHeight="1">
      <c r="A24" s="1139" t="s">
        <v>1900</v>
      </c>
      <c r="B24" s="88">
        <v>63</v>
      </c>
      <c r="C24" s="1129" t="s">
        <v>157</v>
      </c>
      <c r="D24" s="473" t="s">
        <v>1900</v>
      </c>
      <c r="E24" s="452" t="s">
        <v>2355</v>
      </c>
      <c r="F24" s="1128"/>
      <c r="G24" s="315"/>
      <c r="H24" s="1406"/>
      <c r="I24" s="1296"/>
      <c r="J24" s="1415"/>
      <c r="K24" s="1415"/>
      <c r="L24" s="1415"/>
      <c r="M24" s="1296"/>
      <c r="N24" s="1415"/>
      <c r="O24" s="1415"/>
      <c r="P24" s="1415"/>
      <c r="Q24" s="1157"/>
      <c r="R24" s="1157"/>
      <c r="S24" s="1157"/>
      <c r="T24" s="1157"/>
      <c r="U24" s="1157"/>
      <c r="V24" s="1157"/>
      <c r="W24" s="1157"/>
      <c r="X24" s="1156"/>
      <c r="Y24" s="1187"/>
      <c r="Z24" s="101"/>
      <c r="AA24" s="101"/>
      <c r="AB24" s="1186"/>
      <c r="AC24" s="1448"/>
      <c r="AD24" s="1448"/>
      <c r="AE24" s="1448"/>
      <c r="AF24" s="1448"/>
      <c r="AG24" s="1238"/>
    </row>
    <row r="25" spans="1:33" ht="18.75" customHeight="1">
      <c r="A25" s="1130"/>
      <c r="B25" s="88"/>
      <c r="C25" s="1129"/>
      <c r="D25" s="473" t="s">
        <v>1900</v>
      </c>
      <c r="E25" s="452" t="s">
        <v>2354</v>
      </c>
      <c r="F25" s="1128"/>
      <c r="G25" s="315"/>
      <c r="H25" s="1041" t="s">
        <v>236</v>
      </c>
      <c r="I25" s="473" t="s">
        <v>1900</v>
      </c>
      <c r="J25" s="1122" t="s">
        <v>2330</v>
      </c>
      <c r="K25" s="1145"/>
      <c r="L25" s="473" t="s">
        <v>1900</v>
      </c>
      <c r="M25" s="1122" t="s">
        <v>2329</v>
      </c>
      <c r="N25" s="1122"/>
      <c r="O25" s="1132"/>
      <c r="P25" s="1132"/>
      <c r="Q25" s="1132"/>
      <c r="R25" s="1132"/>
      <c r="S25" s="1132"/>
      <c r="T25" s="1132"/>
      <c r="U25" s="1132"/>
      <c r="V25" s="1132"/>
      <c r="W25" s="1132"/>
      <c r="X25" s="1131"/>
      <c r="Y25" s="1187"/>
      <c r="Z25" s="101"/>
      <c r="AA25" s="101"/>
      <c r="AB25" s="1186"/>
      <c r="AC25" s="1448"/>
      <c r="AD25" s="1448"/>
      <c r="AE25" s="1448"/>
      <c r="AF25" s="1448"/>
    </row>
    <row r="26" spans="1:33" ht="18.75" customHeight="1">
      <c r="A26" s="1130"/>
      <c r="B26" s="88"/>
      <c r="C26" s="1129"/>
      <c r="D26" s="863"/>
      <c r="E26" s="452"/>
      <c r="F26" s="1128"/>
      <c r="G26" s="315"/>
      <c r="H26" s="1041" t="s">
        <v>194</v>
      </c>
      <c r="I26" s="1136" t="s">
        <v>1900</v>
      </c>
      <c r="J26" s="1122" t="s">
        <v>2341</v>
      </c>
      <c r="K26" s="1145"/>
      <c r="L26" s="1195"/>
      <c r="M26" s="473" t="s">
        <v>1900</v>
      </c>
      <c r="N26" s="1122" t="s">
        <v>2340</v>
      </c>
      <c r="O26" s="1132"/>
      <c r="P26" s="1132"/>
      <c r="Q26" s="1132"/>
      <c r="R26" s="1132"/>
      <c r="S26" s="1132"/>
      <c r="T26" s="1132"/>
      <c r="U26" s="1132"/>
      <c r="V26" s="1132"/>
      <c r="W26" s="1132"/>
      <c r="X26" s="1131"/>
      <c r="Y26" s="1187"/>
      <c r="Z26" s="101"/>
      <c r="AA26" s="101"/>
      <c r="AB26" s="1186"/>
      <c r="AC26" s="1448"/>
      <c r="AD26" s="1448"/>
      <c r="AE26" s="1448"/>
      <c r="AF26" s="1448"/>
    </row>
    <row r="27" spans="1:33" ht="18.75" customHeight="1">
      <c r="A27" s="1130"/>
      <c r="B27" s="88"/>
      <c r="C27" s="1129"/>
      <c r="D27" s="863"/>
      <c r="E27" s="452"/>
      <c r="F27" s="1128"/>
      <c r="G27" s="315"/>
      <c r="H27" s="1050" t="s">
        <v>367</v>
      </c>
      <c r="I27" s="1136" t="s">
        <v>1900</v>
      </c>
      <c r="J27" s="1122" t="s">
        <v>2330</v>
      </c>
      <c r="K27" s="1145"/>
      <c r="L27" s="473" t="s">
        <v>1900</v>
      </c>
      <c r="M27" s="1122" t="s">
        <v>2329</v>
      </c>
      <c r="N27" s="1122"/>
      <c r="O27" s="1122"/>
      <c r="P27" s="1122"/>
      <c r="Q27" s="1122"/>
      <c r="R27" s="1122"/>
      <c r="S27" s="1122"/>
      <c r="T27" s="1122"/>
      <c r="U27" s="1122"/>
      <c r="V27" s="1122"/>
      <c r="W27" s="1122"/>
      <c r="X27" s="1121"/>
      <c r="Y27" s="1187"/>
      <c r="Z27" s="101"/>
      <c r="AA27" s="101"/>
      <c r="AB27" s="1186"/>
      <c r="AC27" s="1448"/>
      <c r="AD27" s="1448"/>
      <c r="AE27" s="1448"/>
      <c r="AF27" s="1448"/>
    </row>
    <row r="28" spans="1:33" ht="18.75" customHeight="1">
      <c r="A28" s="91"/>
      <c r="B28" s="1054"/>
      <c r="C28" s="1120"/>
      <c r="D28" s="85"/>
      <c r="E28" s="1119"/>
      <c r="F28" s="442"/>
      <c r="G28" s="1154"/>
      <c r="H28" s="1042" t="s">
        <v>235</v>
      </c>
      <c r="I28" s="1118" t="s">
        <v>1900</v>
      </c>
      <c r="J28" s="43" t="s">
        <v>2330</v>
      </c>
      <c r="K28" s="43"/>
      <c r="L28" s="1117" t="s">
        <v>1900</v>
      </c>
      <c r="M28" s="43" t="s">
        <v>2334</v>
      </c>
      <c r="N28" s="43"/>
      <c r="O28" s="1117" t="s">
        <v>1900</v>
      </c>
      <c r="P28" s="43" t="s">
        <v>2530</v>
      </c>
      <c r="Q28" s="1165"/>
      <c r="R28" s="1116"/>
      <c r="S28" s="1116"/>
      <c r="T28" s="1116"/>
      <c r="U28" s="1116"/>
      <c r="V28" s="1116"/>
      <c r="W28" s="1116"/>
      <c r="X28" s="1208"/>
      <c r="Y28" s="1177"/>
      <c r="Z28" s="1176"/>
      <c r="AA28" s="1176"/>
      <c r="AB28" s="1175"/>
      <c r="AC28" s="1450"/>
      <c r="AD28" s="1450"/>
      <c r="AE28" s="1450"/>
      <c r="AF28" s="1450"/>
    </row>
    <row r="29" spans="1:33" ht="18.75" customHeight="1">
      <c r="A29" s="41"/>
      <c r="B29" s="301"/>
      <c r="C29" s="1153"/>
      <c r="D29" s="1053"/>
      <c r="E29" s="1152"/>
      <c r="F29" s="1053"/>
      <c r="G29" s="23"/>
      <c r="H29" s="1040" t="s">
        <v>395</v>
      </c>
      <c r="I29" s="473" t="s">
        <v>1900</v>
      </c>
      <c r="J29" s="1124" t="s">
        <v>2330</v>
      </c>
      <c r="K29" s="1123"/>
      <c r="L29" s="473" t="s">
        <v>1900</v>
      </c>
      <c r="M29" s="1124" t="s">
        <v>2329</v>
      </c>
      <c r="N29" s="1124"/>
      <c r="O29" s="1124"/>
      <c r="P29" s="1124"/>
      <c r="Q29" s="1157"/>
      <c r="R29" s="1157"/>
      <c r="S29" s="1157"/>
      <c r="T29" s="1157"/>
      <c r="U29" s="1157"/>
      <c r="V29" s="1157"/>
      <c r="W29" s="1157"/>
      <c r="X29" s="1156"/>
      <c r="Y29" s="473" t="s">
        <v>1900</v>
      </c>
      <c r="Z29" s="2" t="s">
        <v>2393</v>
      </c>
      <c r="AA29" s="2"/>
      <c r="AB29" s="1186"/>
      <c r="AC29" s="1446"/>
      <c r="AD29" s="1446"/>
      <c r="AE29" s="1446"/>
      <c r="AF29" s="1446"/>
      <c r="AG29" s="1238"/>
    </row>
    <row r="30" spans="1:33" ht="18.75" customHeight="1">
      <c r="A30" s="1130"/>
      <c r="B30" s="88"/>
      <c r="C30" s="1140"/>
      <c r="D30" s="1128"/>
      <c r="E30" s="452"/>
      <c r="F30" s="1128"/>
      <c r="G30" s="315"/>
      <c r="H30" s="1405" t="s">
        <v>225</v>
      </c>
      <c r="I30" s="1420" t="s">
        <v>1900</v>
      </c>
      <c r="J30" s="1413" t="s">
        <v>2350</v>
      </c>
      <c r="K30" s="1413"/>
      <c r="L30" s="1413"/>
      <c r="M30" s="1420" t="s">
        <v>1900</v>
      </c>
      <c r="N30" s="1413" t="s">
        <v>2349</v>
      </c>
      <c r="O30" s="1413"/>
      <c r="P30" s="1413"/>
      <c r="Q30" s="1188"/>
      <c r="R30" s="1188"/>
      <c r="S30" s="1188"/>
      <c r="T30" s="1188"/>
      <c r="U30" s="1188"/>
      <c r="V30" s="1188"/>
      <c r="W30" s="1188"/>
      <c r="X30" s="1201"/>
      <c r="Y30" s="473" t="s">
        <v>1900</v>
      </c>
      <c r="Z30" s="2" t="s">
        <v>2390</v>
      </c>
      <c r="AA30" s="101"/>
      <c r="AB30" s="1186"/>
      <c r="AC30" s="1448"/>
      <c r="AD30" s="1448"/>
      <c r="AE30" s="1448"/>
      <c r="AF30" s="1448"/>
    </row>
    <row r="31" spans="1:33" ht="18.75" customHeight="1">
      <c r="A31" s="1130"/>
      <c r="B31" s="88"/>
      <c r="C31" s="1140"/>
      <c r="D31" s="473" t="s">
        <v>1900</v>
      </c>
      <c r="E31" s="452" t="s">
        <v>2352</v>
      </c>
      <c r="F31" s="1128"/>
      <c r="G31" s="315"/>
      <c r="H31" s="1406"/>
      <c r="I31" s="1296"/>
      <c r="J31" s="1415"/>
      <c r="K31" s="1415"/>
      <c r="L31" s="1415"/>
      <c r="M31" s="1296"/>
      <c r="N31" s="1415"/>
      <c r="O31" s="1415"/>
      <c r="P31" s="1415"/>
      <c r="Q31" s="1157"/>
      <c r="R31" s="1157"/>
      <c r="S31" s="1157"/>
      <c r="T31" s="1157"/>
      <c r="U31" s="1157"/>
      <c r="V31" s="1157"/>
      <c r="W31" s="1157"/>
      <c r="X31" s="1156"/>
      <c r="Y31" s="1187"/>
      <c r="Z31" s="101"/>
      <c r="AA31" s="101"/>
      <c r="AB31" s="1186"/>
      <c r="AC31" s="1448"/>
      <c r="AD31" s="1448"/>
      <c r="AE31" s="1448"/>
      <c r="AF31" s="1448"/>
    </row>
    <row r="32" spans="1:33" ht="18.75" customHeight="1">
      <c r="A32" s="1139" t="s">
        <v>1900</v>
      </c>
      <c r="B32" s="88">
        <v>64</v>
      </c>
      <c r="C32" s="1140" t="s">
        <v>2552</v>
      </c>
      <c r="D32" s="473" t="s">
        <v>1900</v>
      </c>
      <c r="E32" s="452" t="s">
        <v>2351</v>
      </c>
      <c r="F32" s="1128"/>
      <c r="G32" s="315"/>
      <c r="H32" s="1405" t="s">
        <v>226</v>
      </c>
      <c r="I32" s="1420" t="s">
        <v>1900</v>
      </c>
      <c r="J32" s="1413" t="s">
        <v>2350</v>
      </c>
      <c r="K32" s="1413"/>
      <c r="L32" s="1413"/>
      <c r="M32" s="1420" t="s">
        <v>1900</v>
      </c>
      <c r="N32" s="1413" t="s">
        <v>2349</v>
      </c>
      <c r="O32" s="1413"/>
      <c r="P32" s="1413"/>
      <c r="Q32" s="1188"/>
      <c r="R32" s="1188"/>
      <c r="S32" s="1188"/>
      <c r="T32" s="1188"/>
      <c r="U32" s="1188"/>
      <c r="V32" s="1188"/>
      <c r="W32" s="1188"/>
      <c r="X32" s="1201"/>
      <c r="Y32" s="1187"/>
      <c r="Z32" s="101"/>
      <c r="AA32" s="101"/>
      <c r="AB32" s="1186"/>
      <c r="AC32" s="1448"/>
      <c r="AD32" s="1448"/>
      <c r="AE32" s="1448"/>
      <c r="AF32" s="1448"/>
    </row>
    <row r="33" spans="1:33" ht="18.75" customHeight="1">
      <c r="A33" s="1130"/>
      <c r="B33" s="88"/>
      <c r="C33" s="1140" t="s">
        <v>2551</v>
      </c>
      <c r="D33" s="473" t="s">
        <v>1900</v>
      </c>
      <c r="E33" s="452" t="s">
        <v>2348</v>
      </c>
      <c r="F33" s="1128"/>
      <c r="G33" s="315"/>
      <c r="H33" s="1406"/>
      <c r="I33" s="1296"/>
      <c r="J33" s="1415"/>
      <c r="K33" s="1415"/>
      <c r="L33" s="1415"/>
      <c r="M33" s="1296"/>
      <c r="N33" s="1415"/>
      <c r="O33" s="1415"/>
      <c r="P33" s="1415"/>
      <c r="Q33" s="1157"/>
      <c r="R33" s="1157"/>
      <c r="S33" s="1157"/>
      <c r="T33" s="1157"/>
      <c r="U33" s="1157"/>
      <c r="V33" s="1157"/>
      <c r="W33" s="1157"/>
      <c r="X33" s="1156"/>
      <c r="Y33" s="1187"/>
      <c r="Z33" s="101"/>
      <c r="AA33" s="101"/>
      <c r="AB33" s="1186"/>
      <c r="AC33" s="1448"/>
      <c r="AD33" s="1448"/>
      <c r="AE33" s="1448"/>
      <c r="AF33" s="1448"/>
    </row>
    <row r="34" spans="1:33" ht="18.75" customHeight="1">
      <c r="A34" s="1130"/>
      <c r="B34" s="88"/>
      <c r="C34" s="1140"/>
      <c r="D34" s="1128"/>
      <c r="E34" s="452"/>
      <c r="F34" s="1128"/>
      <c r="G34" s="315"/>
      <c r="H34" s="1052" t="s">
        <v>220</v>
      </c>
      <c r="I34" s="473" t="s">
        <v>1900</v>
      </c>
      <c r="J34" s="1122" t="s">
        <v>2330</v>
      </c>
      <c r="K34" s="1145"/>
      <c r="L34" s="473" t="s">
        <v>1900</v>
      </c>
      <c r="M34" s="1122" t="s">
        <v>2329</v>
      </c>
      <c r="N34" s="1122"/>
      <c r="O34" s="1134"/>
      <c r="P34" s="1134"/>
      <c r="Q34" s="1134"/>
      <c r="R34" s="1134"/>
      <c r="S34" s="1134"/>
      <c r="T34" s="1134"/>
      <c r="U34" s="1134"/>
      <c r="V34" s="1134"/>
      <c r="W34" s="1134"/>
      <c r="X34" s="1133"/>
      <c r="Y34" s="1187"/>
      <c r="Z34" s="101"/>
      <c r="AA34" s="101"/>
      <c r="AB34" s="1186"/>
      <c r="AC34" s="1448"/>
      <c r="AD34" s="1448"/>
      <c r="AE34" s="1448"/>
      <c r="AF34" s="1448"/>
    </row>
    <row r="35" spans="1:33" ht="18.75" customHeight="1">
      <c r="A35" s="91"/>
      <c r="B35" s="1054"/>
      <c r="C35" s="1212"/>
      <c r="D35" s="442"/>
      <c r="E35" s="1119"/>
      <c r="F35" s="442"/>
      <c r="G35" s="1154"/>
      <c r="H35" s="1042" t="s">
        <v>235</v>
      </c>
      <c r="I35" s="1118" t="s">
        <v>1900</v>
      </c>
      <c r="J35" s="43" t="s">
        <v>2330</v>
      </c>
      <c r="K35" s="43"/>
      <c r="L35" s="1117" t="s">
        <v>1900</v>
      </c>
      <c r="M35" s="43" t="s">
        <v>2334</v>
      </c>
      <c r="N35" s="43"/>
      <c r="O35" s="1117" t="s">
        <v>1900</v>
      </c>
      <c r="P35" s="43" t="s">
        <v>2530</v>
      </c>
      <c r="Q35" s="1165"/>
      <c r="R35" s="1116"/>
      <c r="S35" s="1165"/>
      <c r="T35" s="1165"/>
      <c r="U35" s="1165"/>
      <c r="V35" s="1165"/>
      <c r="W35" s="1165"/>
      <c r="X35" s="1164"/>
      <c r="Y35" s="1177"/>
      <c r="Z35" s="1176"/>
      <c r="AA35" s="1176"/>
      <c r="AB35" s="1175"/>
      <c r="AC35" s="1450"/>
      <c r="AD35" s="1450"/>
      <c r="AE35" s="1450"/>
      <c r="AF35" s="1450"/>
    </row>
    <row r="36" spans="1:33" ht="18.75" customHeight="1">
      <c r="A36" s="41"/>
      <c r="B36" s="301"/>
      <c r="C36" s="1153"/>
      <c r="D36" s="1053"/>
      <c r="E36" s="1152"/>
      <c r="F36" s="1053"/>
      <c r="G36" s="23"/>
      <c r="H36" s="1040" t="s">
        <v>395</v>
      </c>
      <c r="I36" s="1169" t="s">
        <v>1900</v>
      </c>
      <c r="J36" s="1150" t="s">
        <v>2330</v>
      </c>
      <c r="K36" s="1161"/>
      <c r="L36" s="1197" t="s">
        <v>1900</v>
      </c>
      <c r="M36" s="1150" t="s">
        <v>2329</v>
      </c>
      <c r="N36" s="1150"/>
      <c r="O36" s="1150"/>
      <c r="P36" s="1150"/>
      <c r="Q36" s="1147"/>
      <c r="R36" s="1147"/>
      <c r="S36" s="1147"/>
      <c r="T36" s="1147"/>
      <c r="U36" s="1147"/>
      <c r="V36" s="1147"/>
      <c r="W36" s="1147"/>
      <c r="X36" s="1146"/>
      <c r="Y36" s="473" t="s">
        <v>1900</v>
      </c>
      <c r="Z36" s="2" t="s">
        <v>2393</v>
      </c>
      <c r="AA36" s="2"/>
      <c r="AB36" s="1186"/>
      <c r="AC36" s="1462"/>
      <c r="AD36" s="1462"/>
      <c r="AE36" s="1462"/>
      <c r="AF36" s="1462"/>
    </row>
    <row r="37" spans="1:33" ht="18.75" customHeight="1">
      <c r="A37" s="1130"/>
      <c r="B37" s="88"/>
      <c r="C37" s="1140"/>
      <c r="D37" s="1128"/>
      <c r="E37" s="452"/>
      <c r="F37" s="1128"/>
      <c r="G37" s="315"/>
      <c r="H37" s="1405" t="s">
        <v>225</v>
      </c>
      <c r="I37" s="1451" t="s">
        <v>1900</v>
      </c>
      <c r="J37" s="1413" t="s">
        <v>2350</v>
      </c>
      <c r="K37" s="1413"/>
      <c r="L37" s="1413"/>
      <c r="M37" s="1420" t="s">
        <v>1900</v>
      </c>
      <c r="N37" s="1413" t="s">
        <v>2349</v>
      </c>
      <c r="O37" s="1413"/>
      <c r="P37" s="1413"/>
      <c r="Q37" s="1188"/>
      <c r="R37" s="1188"/>
      <c r="S37" s="1188"/>
      <c r="T37" s="1188"/>
      <c r="U37" s="1188"/>
      <c r="V37" s="1188"/>
      <c r="W37" s="1188"/>
      <c r="X37" s="1201"/>
      <c r="Y37" s="473" t="s">
        <v>1900</v>
      </c>
      <c r="Z37" s="2" t="s">
        <v>2390</v>
      </c>
      <c r="AA37" s="101"/>
      <c r="AB37" s="1186"/>
      <c r="AC37" s="1463"/>
      <c r="AD37" s="1463"/>
      <c r="AE37" s="1463"/>
      <c r="AF37" s="1463"/>
    </row>
    <row r="38" spans="1:33" ht="18.75" customHeight="1">
      <c r="A38" s="1139" t="s">
        <v>1900</v>
      </c>
      <c r="B38" s="88">
        <v>34</v>
      </c>
      <c r="C38" s="1140" t="s">
        <v>511</v>
      </c>
      <c r="D38" s="1128"/>
      <c r="E38" s="452"/>
      <c r="F38" s="1128"/>
      <c r="G38" s="315"/>
      <c r="H38" s="1406"/>
      <c r="I38" s="1295"/>
      <c r="J38" s="1415"/>
      <c r="K38" s="1415"/>
      <c r="L38" s="1415"/>
      <c r="M38" s="1296"/>
      <c r="N38" s="1415"/>
      <c r="O38" s="1415"/>
      <c r="P38" s="1415"/>
      <c r="Q38" s="1157"/>
      <c r="R38" s="1157"/>
      <c r="S38" s="1157"/>
      <c r="T38" s="1157"/>
      <c r="U38" s="1157"/>
      <c r="V38" s="1157"/>
      <c r="W38" s="1157"/>
      <c r="X38" s="1156"/>
      <c r="Y38" s="1187"/>
      <c r="Z38" s="101"/>
      <c r="AA38" s="101"/>
      <c r="AB38" s="1186"/>
      <c r="AC38" s="1464"/>
      <c r="AD38" s="1464"/>
      <c r="AE38" s="1464"/>
      <c r="AF38" s="1464"/>
    </row>
    <row r="39" spans="1:33" ht="18.75" customHeight="1">
      <c r="A39" s="1130"/>
      <c r="B39" s="88"/>
      <c r="C39" s="1140"/>
      <c r="D39" s="1128"/>
      <c r="E39" s="452"/>
      <c r="F39" s="1128"/>
      <c r="G39" s="315"/>
      <c r="H39" s="1405" t="s">
        <v>226</v>
      </c>
      <c r="I39" s="1451" t="s">
        <v>1900</v>
      </c>
      <c r="J39" s="1413" t="s">
        <v>2350</v>
      </c>
      <c r="K39" s="1413"/>
      <c r="L39" s="1413"/>
      <c r="M39" s="1420" t="s">
        <v>1900</v>
      </c>
      <c r="N39" s="1413" t="s">
        <v>2349</v>
      </c>
      <c r="O39" s="1413"/>
      <c r="P39" s="1413"/>
      <c r="Q39" s="1188"/>
      <c r="R39" s="1188"/>
      <c r="S39" s="1188"/>
      <c r="T39" s="1188"/>
      <c r="U39" s="1188"/>
      <c r="V39" s="1188"/>
      <c r="W39" s="1188"/>
      <c r="X39" s="1201"/>
      <c r="Y39" s="1187"/>
      <c r="Z39" s="101"/>
      <c r="AA39" s="101"/>
      <c r="AB39" s="1186"/>
      <c r="AC39" s="1464"/>
      <c r="AD39" s="1464"/>
      <c r="AE39" s="1464"/>
      <c r="AF39" s="1464"/>
    </row>
    <row r="40" spans="1:33" ht="18.75" customHeight="1">
      <c r="A40" s="91"/>
      <c r="B40" s="1054"/>
      <c r="C40" s="1212"/>
      <c r="D40" s="442"/>
      <c r="E40" s="1119"/>
      <c r="F40" s="442"/>
      <c r="G40" s="1154"/>
      <c r="H40" s="1421"/>
      <c r="I40" s="1452"/>
      <c r="J40" s="1453"/>
      <c r="K40" s="1453"/>
      <c r="L40" s="1453"/>
      <c r="M40" s="1454"/>
      <c r="N40" s="1453"/>
      <c r="O40" s="1453"/>
      <c r="P40" s="1453"/>
      <c r="Q40" s="1231"/>
      <c r="R40" s="1231"/>
      <c r="S40" s="1231"/>
      <c r="T40" s="1231"/>
      <c r="U40" s="1231"/>
      <c r="V40" s="1231"/>
      <c r="W40" s="1231"/>
      <c r="X40" s="1230"/>
      <c r="Y40" s="1177"/>
      <c r="Z40" s="1176"/>
      <c r="AA40" s="1176"/>
      <c r="AB40" s="1175"/>
      <c r="AC40" s="1465"/>
      <c r="AD40" s="1465"/>
      <c r="AE40" s="1465"/>
      <c r="AF40" s="1465"/>
    </row>
    <row r="41" spans="1:33" ht="18.75" customHeight="1">
      <c r="A41" s="41"/>
      <c r="B41" s="301"/>
      <c r="C41" s="1153"/>
      <c r="D41" s="1053"/>
      <c r="E41" s="1152"/>
      <c r="F41" s="1053"/>
      <c r="G41" s="23"/>
      <c r="H41" s="1402" t="s">
        <v>197</v>
      </c>
      <c r="I41" s="1169" t="s">
        <v>1900</v>
      </c>
      <c r="J41" s="22" t="s">
        <v>2330</v>
      </c>
      <c r="K41" s="22"/>
      <c r="L41" s="438"/>
      <c r="M41" s="1197" t="s">
        <v>1900</v>
      </c>
      <c r="N41" s="22" t="s">
        <v>2389</v>
      </c>
      <c r="O41" s="22"/>
      <c r="P41" s="438"/>
      <c r="Q41" s="1197" t="s">
        <v>1900</v>
      </c>
      <c r="R41" s="7" t="s">
        <v>2429</v>
      </c>
      <c r="S41" s="7"/>
      <c r="T41" s="7"/>
      <c r="U41" s="1197" t="s">
        <v>1900</v>
      </c>
      <c r="V41" s="7" t="s">
        <v>2428</v>
      </c>
      <c r="W41" s="7"/>
      <c r="X41" s="4"/>
      <c r="Y41" s="1197" t="s">
        <v>1900</v>
      </c>
      <c r="Z41" s="22" t="s">
        <v>2393</v>
      </c>
      <c r="AA41" s="22"/>
      <c r="AB41" s="1196"/>
      <c r="AC41" s="1446"/>
      <c r="AD41" s="1446"/>
      <c r="AE41" s="1446"/>
      <c r="AF41" s="1446"/>
      <c r="AG41" s="1238"/>
    </row>
    <row r="42" spans="1:33" ht="18.75" customHeight="1">
      <c r="A42" s="1130"/>
      <c r="B42" s="88"/>
      <c r="C42" s="1140"/>
      <c r="D42" s="1128"/>
      <c r="E42" s="452"/>
      <c r="F42" s="1128"/>
      <c r="G42" s="315"/>
      <c r="H42" s="1403"/>
      <c r="I42" s="1126" t="s">
        <v>1900</v>
      </c>
      <c r="J42" s="1124" t="s">
        <v>2467</v>
      </c>
      <c r="K42" s="1142"/>
      <c r="L42" s="1142"/>
      <c r="M42" s="1125" t="s">
        <v>1900</v>
      </c>
      <c r="N42" s="1124" t="s">
        <v>2466</v>
      </c>
      <c r="O42" s="1142"/>
      <c r="P42" s="1142"/>
      <c r="Q42" s="1125" t="s">
        <v>1900</v>
      </c>
      <c r="R42" s="1124" t="s">
        <v>2508</v>
      </c>
      <c r="S42" s="1142"/>
      <c r="T42" s="1142"/>
      <c r="U42" s="1142"/>
      <c r="V42" s="1142"/>
      <c r="W42" s="1142"/>
      <c r="X42" s="1141"/>
      <c r="Y42" s="473" t="s">
        <v>1900</v>
      </c>
      <c r="Z42" s="2" t="s">
        <v>2390</v>
      </c>
      <c r="AA42" s="101"/>
      <c r="AB42" s="1186"/>
      <c r="AC42" s="1447"/>
      <c r="AD42" s="1447"/>
      <c r="AE42" s="1447"/>
      <c r="AF42" s="1447"/>
      <c r="AG42" s="1238"/>
    </row>
    <row r="43" spans="1:33" ht="18.75" customHeight="1">
      <c r="A43" s="1130"/>
      <c r="B43" s="88"/>
      <c r="C43" s="1140"/>
      <c r="D43" s="1128"/>
      <c r="E43" s="452"/>
      <c r="F43" s="1128"/>
      <c r="G43" s="315"/>
      <c r="H43" s="1046" t="s">
        <v>543</v>
      </c>
      <c r="I43" s="1136" t="s">
        <v>1900</v>
      </c>
      <c r="J43" s="1122" t="s">
        <v>2330</v>
      </c>
      <c r="K43" s="1145"/>
      <c r="L43" s="1135" t="s">
        <v>1900</v>
      </c>
      <c r="M43" s="1122" t="s">
        <v>2329</v>
      </c>
      <c r="N43" s="1122"/>
      <c r="O43" s="1134"/>
      <c r="P43" s="1134"/>
      <c r="Q43" s="1134"/>
      <c r="R43" s="1134"/>
      <c r="S43" s="1134"/>
      <c r="T43" s="1134"/>
      <c r="U43" s="1134"/>
      <c r="V43" s="1134"/>
      <c r="W43" s="1134"/>
      <c r="X43" s="1133"/>
      <c r="Y43" s="1187"/>
      <c r="Z43" s="101"/>
      <c r="AA43" s="101"/>
      <c r="AB43" s="1186"/>
      <c r="AC43" s="1448"/>
      <c r="AD43" s="1448"/>
      <c r="AE43" s="1448"/>
      <c r="AF43" s="1448"/>
      <c r="AG43" s="1238"/>
    </row>
    <row r="44" spans="1:33" ht="18.75" customHeight="1">
      <c r="A44" s="1130"/>
      <c r="B44" s="88"/>
      <c r="C44" s="1140"/>
      <c r="D44" s="1128"/>
      <c r="E44" s="452"/>
      <c r="F44" s="1128"/>
      <c r="G44" s="315"/>
      <c r="H44" s="1041" t="s">
        <v>237</v>
      </c>
      <c r="I44" s="1135" t="s">
        <v>1900</v>
      </c>
      <c r="J44" s="1122" t="s">
        <v>2330</v>
      </c>
      <c r="K44" s="1145"/>
      <c r="L44" s="1135" t="s">
        <v>1900</v>
      </c>
      <c r="M44" s="1122" t="s">
        <v>2329</v>
      </c>
      <c r="N44" s="1122"/>
      <c r="O44" s="1134"/>
      <c r="P44" s="1134"/>
      <c r="Q44" s="1134"/>
      <c r="R44" s="1134"/>
      <c r="S44" s="1134"/>
      <c r="T44" s="1134"/>
      <c r="U44" s="1134"/>
      <c r="V44" s="1134"/>
      <c r="W44" s="1134"/>
      <c r="X44" s="1133"/>
      <c r="Y44" s="1187"/>
      <c r="Z44" s="101"/>
      <c r="AA44" s="101"/>
      <c r="AB44" s="1186"/>
      <c r="AC44" s="1448"/>
      <c r="AD44" s="1448"/>
      <c r="AE44" s="1448"/>
      <c r="AF44" s="1448"/>
    </row>
    <row r="45" spans="1:33" ht="18.75" customHeight="1">
      <c r="A45" s="1130"/>
      <c r="B45" s="88"/>
      <c r="C45" s="1140"/>
      <c r="D45" s="1128"/>
      <c r="E45" s="452"/>
      <c r="F45" s="1128"/>
      <c r="G45" s="315"/>
      <c r="H45" s="1041" t="s">
        <v>219</v>
      </c>
      <c r="I45" s="1135" t="s">
        <v>1900</v>
      </c>
      <c r="J45" s="1122" t="s">
        <v>2330</v>
      </c>
      <c r="K45" s="1145"/>
      <c r="L45" s="1135" t="s">
        <v>1900</v>
      </c>
      <c r="M45" s="1122" t="s">
        <v>2329</v>
      </c>
      <c r="N45" s="1122"/>
      <c r="O45" s="1134"/>
      <c r="P45" s="1134"/>
      <c r="Q45" s="1134"/>
      <c r="R45" s="1134"/>
      <c r="S45" s="1134"/>
      <c r="T45" s="1134"/>
      <c r="U45" s="1134"/>
      <c r="V45" s="1134"/>
      <c r="W45" s="1134"/>
      <c r="X45" s="1133"/>
      <c r="Y45" s="1187"/>
      <c r="Z45" s="101"/>
      <c r="AA45" s="101"/>
      <c r="AB45" s="1186"/>
      <c r="AC45" s="1448"/>
      <c r="AD45" s="1448"/>
      <c r="AE45" s="1448"/>
      <c r="AF45" s="1448"/>
    </row>
    <row r="46" spans="1:33" ht="18.75" customHeight="1">
      <c r="A46" s="1130"/>
      <c r="B46" s="88"/>
      <c r="C46" s="1140"/>
      <c r="D46" s="473" t="s">
        <v>1900</v>
      </c>
      <c r="E46" s="452" t="s">
        <v>2352</v>
      </c>
      <c r="F46" s="1128"/>
      <c r="G46" s="315"/>
      <c r="H46" s="1041" t="s">
        <v>1273</v>
      </c>
      <c r="I46" s="1135" t="s">
        <v>1900</v>
      </c>
      <c r="J46" s="1122" t="s">
        <v>2330</v>
      </c>
      <c r="K46" s="1145"/>
      <c r="L46" s="1135" t="s">
        <v>1900</v>
      </c>
      <c r="M46" s="1122" t="s">
        <v>2329</v>
      </c>
      <c r="N46" s="1122"/>
      <c r="O46" s="1134"/>
      <c r="P46" s="1134"/>
      <c r="Q46" s="1134"/>
      <c r="R46" s="1134"/>
      <c r="S46" s="1134"/>
      <c r="T46" s="1134"/>
      <c r="U46" s="1134"/>
      <c r="V46" s="1134"/>
      <c r="W46" s="1134"/>
      <c r="X46" s="1133"/>
      <c r="Y46" s="1187"/>
      <c r="Z46" s="101"/>
      <c r="AA46" s="101"/>
      <c r="AB46" s="1186"/>
      <c r="AC46" s="1448"/>
      <c r="AD46" s="1448"/>
      <c r="AE46" s="1448"/>
      <c r="AF46" s="1448"/>
    </row>
    <row r="47" spans="1:33" ht="18.75" customHeight="1">
      <c r="A47" s="1139" t="s">
        <v>1900</v>
      </c>
      <c r="B47" s="88">
        <v>66</v>
      </c>
      <c r="C47" s="1140" t="s">
        <v>2562</v>
      </c>
      <c r="D47" s="473" t="s">
        <v>1900</v>
      </c>
      <c r="E47" s="452" t="s">
        <v>2351</v>
      </c>
      <c r="F47" s="1128"/>
      <c r="G47" s="315"/>
      <c r="H47" s="1043" t="s">
        <v>1068</v>
      </c>
      <c r="I47" s="1135" t="s">
        <v>1900</v>
      </c>
      <c r="J47" s="1122" t="s">
        <v>2330</v>
      </c>
      <c r="K47" s="1145"/>
      <c r="L47" s="1135" t="s">
        <v>1900</v>
      </c>
      <c r="M47" s="1122" t="s">
        <v>2329</v>
      </c>
      <c r="N47" s="1122"/>
      <c r="O47" s="1134"/>
      <c r="P47" s="1134"/>
      <c r="Q47" s="1134"/>
      <c r="R47" s="1134"/>
      <c r="S47" s="1134"/>
      <c r="T47" s="1134"/>
      <c r="U47" s="1134"/>
      <c r="V47" s="1134"/>
      <c r="W47" s="1134"/>
      <c r="X47" s="1133"/>
      <c r="Y47" s="1187"/>
      <c r="Z47" s="101"/>
      <c r="AA47" s="101"/>
      <c r="AB47" s="1186"/>
      <c r="AC47" s="1448"/>
      <c r="AD47" s="1448"/>
      <c r="AE47" s="1448"/>
      <c r="AF47" s="1448"/>
    </row>
    <row r="48" spans="1:33" ht="18.75" customHeight="1">
      <c r="A48" s="1130"/>
      <c r="B48" s="88"/>
      <c r="C48" s="1140" t="s">
        <v>2551</v>
      </c>
      <c r="D48" s="473" t="s">
        <v>1900</v>
      </c>
      <c r="E48" s="452" t="s">
        <v>2348</v>
      </c>
      <c r="F48" s="1128"/>
      <c r="G48" s="315"/>
      <c r="H48" s="1041" t="s">
        <v>370</v>
      </c>
      <c r="I48" s="1135" t="s">
        <v>1900</v>
      </c>
      <c r="J48" s="1122" t="s">
        <v>2330</v>
      </c>
      <c r="K48" s="1145"/>
      <c r="L48" s="1135" t="s">
        <v>1900</v>
      </c>
      <c r="M48" s="1122" t="s">
        <v>2329</v>
      </c>
      <c r="N48" s="1122"/>
      <c r="O48" s="1134"/>
      <c r="P48" s="1134"/>
      <c r="Q48" s="1134"/>
      <c r="R48" s="1134"/>
      <c r="S48" s="1134"/>
      <c r="T48" s="1134"/>
      <c r="U48" s="1134"/>
      <c r="V48" s="1134"/>
      <c r="W48" s="1134"/>
      <c r="X48" s="1133"/>
      <c r="Y48" s="1187"/>
      <c r="Z48" s="101"/>
      <c r="AA48" s="101"/>
      <c r="AB48" s="1186"/>
      <c r="AC48" s="1448"/>
      <c r="AD48" s="1448"/>
      <c r="AE48" s="1448"/>
      <c r="AF48" s="1448"/>
    </row>
    <row r="49" spans="1:33" ht="18.75" customHeight="1">
      <c r="A49" s="1130"/>
      <c r="B49" s="88"/>
      <c r="C49" s="1140"/>
      <c r="D49" s="1128"/>
      <c r="E49" s="452"/>
      <c r="F49" s="1128"/>
      <c r="G49" s="315"/>
      <c r="H49" s="1050" t="s">
        <v>220</v>
      </c>
      <c r="I49" s="1135" t="s">
        <v>1900</v>
      </c>
      <c r="J49" s="1122" t="s">
        <v>2330</v>
      </c>
      <c r="K49" s="1145"/>
      <c r="L49" s="1135" t="s">
        <v>1900</v>
      </c>
      <c r="M49" s="1122" t="s">
        <v>2329</v>
      </c>
      <c r="N49" s="1122"/>
      <c r="O49" s="1134"/>
      <c r="P49" s="1134"/>
      <c r="Q49" s="1134"/>
      <c r="R49" s="1134"/>
      <c r="S49" s="1134"/>
      <c r="T49" s="1134"/>
      <c r="U49" s="1134"/>
      <c r="V49" s="1134"/>
      <c r="W49" s="1134"/>
      <c r="X49" s="1133"/>
      <c r="Y49" s="1187"/>
      <c r="Z49" s="101"/>
      <c r="AA49" s="101"/>
      <c r="AB49" s="1186"/>
      <c r="AC49" s="1448"/>
      <c r="AD49" s="1448"/>
      <c r="AE49" s="1448"/>
      <c r="AF49" s="1448"/>
    </row>
    <row r="50" spans="1:33" ht="18.75" customHeight="1">
      <c r="A50" s="1130"/>
      <c r="B50" s="88"/>
      <c r="C50" s="1140"/>
      <c r="D50" s="1128"/>
      <c r="E50" s="452"/>
      <c r="F50" s="1128"/>
      <c r="G50" s="315"/>
      <c r="H50" s="1043" t="s">
        <v>1058</v>
      </c>
      <c r="I50" s="1135" t="s">
        <v>1900</v>
      </c>
      <c r="J50" s="1122" t="s">
        <v>2330</v>
      </c>
      <c r="K50" s="1145"/>
      <c r="L50" s="1135" t="s">
        <v>1900</v>
      </c>
      <c r="M50" s="1122" t="s">
        <v>2329</v>
      </c>
      <c r="N50" s="1122"/>
      <c r="O50" s="1134"/>
      <c r="P50" s="1134"/>
      <c r="Q50" s="1134"/>
      <c r="R50" s="1134"/>
      <c r="S50" s="1134"/>
      <c r="T50" s="1134"/>
      <c r="U50" s="1134"/>
      <c r="V50" s="1134"/>
      <c r="W50" s="1134"/>
      <c r="X50" s="1133"/>
      <c r="Y50" s="1187"/>
      <c r="Z50" s="101"/>
      <c r="AA50" s="101"/>
      <c r="AB50" s="1186"/>
      <c r="AC50" s="1448"/>
      <c r="AD50" s="1448"/>
      <c r="AE50" s="1448"/>
      <c r="AF50" s="1448"/>
    </row>
    <row r="51" spans="1:33" ht="18.75" customHeight="1">
      <c r="A51" s="1130"/>
      <c r="B51" s="88"/>
      <c r="C51" s="1140"/>
      <c r="D51" s="1128"/>
      <c r="E51" s="452"/>
      <c r="F51" s="1128"/>
      <c r="G51" s="315"/>
      <c r="H51" s="1041" t="s">
        <v>235</v>
      </c>
      <c r="I51" s="1135" t="s">
        <v>1900</v>
      </c>
      <c r="J51" s="1122" t="s">
        <v>2330</v>
      </c>
      <c r="K51" s="1122"/>
      <c r="L51" s="1135" t="s">
        <v>1900</v>
      </c>
      <c r="M51" s="1122" t="s">
        <v>2531</v>
      </c>
      <c r="N51" s="1122"/>
      <c r="O51" s="1135" t="s">
        <v>1900</v>
      </c>
      <c r="P51" s="1122" t="s">
        <v>2530</v>
      </c>
      <c r="Q51" s="1122"/>
      <c r="R51" s="1135" t="s">
        <v>1900</v>
      </c>
      <c r="S51" s="1122" t="s">
        <v>2529</v>
      </c>
      <c r="T51" s="1134"/>
      <c r="U51" s="1134"/>
      <c r="V51" s="1134"/>
      <c r="W51" s="1134"/>
      <c r="X51" s="1133"/>
      <c r="Y51" s="1187"/>
      <c r="Z51" s="101"/>
      <c r="AA51" s="101"/>
      <c r="AB51" s="1186"/>
      <c r="AC51" s="1448"/>
      <c r="AD51" s="1448"/>
      <c r="AE51" s="1448"/>
      <c r="AF51" s="1448"/>
    </row>
    <row r="52" spans="1:33" ht="18.75" customHeight="1">
      <c r="A52" s="1130"/>
      <c r="B52" s="88"/>
      <c r="C52" s="1140"/>
      <c r="D52" s="1128"/>
      <c r="E52" s="452"/>
      <c r="F52" s="1128"/>
      <c r="G52" s="315"/>
      <c r="H52" s="1046" t="s">
        <v>286</v>
      </c>
      <c r="I52" s="1135" t="s">
        <v>1900</v>
      </c>
      <c r="J52" s="1122" t="s">
        <v>2330</v>
      </c>
      <c r="K52" s="1122"/>
      <c r="L52" s="1135" t="s">
        <v>1900</v>
      </c>
      <c r="M52" s="1122" t="s">
        <v>2377</v>
      </c>
      <c r="N52" s="1122"/>
      <c r="O52" s="1135" t="s">
        <v>1900</v>
      </c>
      <c r="P52" s="1122" t="s">
        <v>2376</v>
      </c>
      <c r="Q52" s="1122"/>
      <c r="R52" s="1135" t="s">
        <v>1900</v>
      </c>
      <c r="S52" s="1122" t="s">
        <v>2375</v>
      </c>
      <c r="T52" s="1132"/>
      <c r="U52" s="1132"/>
      <c r="V52" s="1132"/>
      <c r="W52" s="1132"/>
      <c r="X52" s="1131"/>
      <c r="Y52" s="1187"/>
      <c r="Z52" s="101"/>
      <c r="AA52" s="101"/>
      <c r="AB52" s="1186"/>
      <c r="AC52" s="1448"/>
      <c r="AD52" s="1448"/>
      <c r="AE52" s="1448"/>
      <c r="AF52" s="1448"/>
    </row>
    <row r="53" spans="1:33" ht="18.75" customHeight="1">
      <c r="A53" s="1130"/>
      <c r="B53" s="88"/>
      <c r="C53" s="1140"/>
      <c r="D53" s="1128"/>
      <c r="E53" s="452"/>
      <c r="F53" s="1128"/>
      <c r="G53" s="315"/>
      <c r="H53" s="1192" t="s">
        <v>2374</v>
      </c>
      <c r="I53" s="1190" t="s">
        <v>1900</v>
      </c>
      <c r="J53" s="1189" t="s">
        <v>2373</v>
      </c>
      <c r="K53" s="1189"/>
      <c r="L53" s="1190" t="s">
        <v>1900</v>
      </c>
      <c r="M53" s="1189" t="s">
        <v>2372</v>
      </c>
      <c r="N53" s="1189"/>
      <c r="O53" s="1190" t="s">
        <v>1900</v>
      </c>
      <c r="P53" s="1189" t="s">
        <v>2371</v>
      </c>
      <c r="Q53" s="1189"/>
      <c r="R53" s="1190"/>
      <c r="S53" s="1189"/>
      <c r="T53" s="1159"/>
      <c r="U53" s="1159"/>
      <c r="V53" s="1159"/>
      <c r="W53" s="1159"/>
      <c r="X53" s="1158"/>
      <c r="Y53" s="1187"/>
      <c r="Z53" s="101"/>
      <c r="AA53" s="101"/>
      <c r="AB53" s="1186"/>
      <c r="AC53" s="1449"/>
      <c r="AD53" s="1449"/>
      <c r="AE53" s="1449"/>
      <c r="AF53" s="1449"/>
    </row>
    <row r="54" spans="1:33" ht="18.75" customHeight="1">
      <c r="A54" s="91"/>
      <c r="B54" s="1054"/>
      <c r="C54" s="1212"/>
      <c r="D54" s="442"/>
      <c r="E54" s="1119"/>
      <c r="F54" s="442"/>
      <c r="G54" s="1154"/>
      <c r="H54" s="1237" t="s">
        <v>2370</v>
      </c>
      <c r="I54" s="1182" t="s">
        <v>1900</v>
      </c>
      <c r="J54" s="1180" t="s">
        <v>2330</v>
      </c>
      <c r="K54" s="1180"/>
      <c r="L54" s="1181" t="s">
        <v>1900</v>
      </c>
      <c r="M54" s="1180" t="s">
        <v>2329</v>
      </c>
      <c r="N54" s="1180"/>
      <c r="O54" s="1180"/>
      <c r="P54" s="1180"/>
      <c r="Q54" s="1225"/>
      <c r="R54" s="1180"/>
      <c r="S54" s="1180"/>
      <c r="T54" s="1179"/>
      <c r="U54" s="1179"/>
      <c r="V54" s="1179"/>
      <c r="W54" s="1179"/>
      <c r="X54" s="1178"/>
      <c r="Y54" s="1177"/>
      <c r="Z54" s="1176"/>
      <c r="AA54" s="1176"/>
      <c r="AB54" s="1175"/>
      <c r="AC54" s="1450"/>
      <c r="AD54" s="1450"/>
      <c r="AE54" s="1450"/>
      <c r="AF54" s="1450"/>
    </row>
    <row r="55" spans="1:33" ht="18.75" customHeight="1">
      <c r="A55" s="41"/>
      <c r="B55" s="301"/>
      <c r="C55" s="1162"/>
      <c r="D55" s="6"/>
      <c r="E55" s="1152"/>
      <c r="F55" s="1053"/>
      <c r="G55" s="23"/>
      <c r="H55" s="1045" t="s">
        <v>203</v>
      </c>
      <c r="I55" s="1126" t="s">
        <v>1900</v>
      </c>
      <c r="J55" s="1124" t="s">
        <v>2397</v>
      </c>
      <c r="K55" s="1123"/>
      <c r="L55" s="1205"/>
      <c r="M55" s="1125" t="s">
        <v>1900</v>
      </c>
      <c r="N55" s="1124" t="s">
        <v>2391</v>
      </c>
      <c r="O55" s="1142"/>
      <c r="P55" s="1142"/>
      <c r="Q55" s="1142"/>
      <c r="R55" s="1142"/>
      <c r="S55" s="1142"/>
      <c r="T55" s="1161"/>
      <c r="U55" s="1161"/>
      <c r="V55" s="1161"/>
      <c r="W55" s="1161"/>
      <c r="X55" s="1160"/>
      <c r="Y55" s="473" t="s">
        <v>1900</v>
      </c>
      <c r="Z55" s="2" t="s">
        <v>2393</v>
      </c>
      <c r="AA55" s="2"/>
      <c r="AB55" s="1186"/>
      <c r="AC55" s="473" t="s">
        <v>1900</v>
      </c>
      <c r="AD55" s="2" t="s">
        <v>2393</v>
      </c>
      <c r="AE55" s="2"/>
      <c r="AF55" s="1186"/>
      <c r="AG55" s="1238"/>
    </row>
    <row r="56" spans="1:33" ht="18.75" customHeight="1">
      <c r="A56" s="1130"/>
      <c r="B56" s="88"/>
      <c r="C56" s="1129"/>
      <c r="D56" s="863"/>
      <c r="E56" s="452"/>
      <c r="F56" s="1128"/>
      <c r="G56" s="315"/>
      <c r="H56" s="1041" t="s">
        <v>197</v>
      </c>
      <c r="I56" s="1136" t="s">
        <v>1900</v>
      </c>
      <c r="J56" s="1122" t="s">
        <v>2330</v>
      </c>
      <c r="K56" s="1122"/>
      <c r="L56" s="1195"/>
      <c r="M56" s="1135" t="s">
        <v>1900</v>
      </c>
      <c r="N56" s="1122" t="s">
        <v>2343</v>
      </c>
      <c r="O56" s="1122"/>
      <c r="P56" s="1195"/>
      <c r="Q56" s="1135" t="s">
        <v>1900</v>
      </c>
      <c r="R56" s="1134" t="s">
        <v>2342</v>
      </c>
      <c r="S56" s="1134"/>
      <c r="T56" s="1145"/>
      <c r="U56" s="1145"/>
      <c r="V56" s="1145"/>
      <c r="W56" s="1145"/>
      <c r="X56" s="1202"/>
      <c r="Y56" s="473" t="s">
        <v>1900</v>
      </c>
      <c r="Z56" s="2" t="s">
        <v>2390</v>
      </c>
      <c r="AA56" s="101"/>
      <c r="AB56" s="1186"/>
      <c r="AC56" s="473" t="s">
        <v>1900</v>
      </c>
      <c r="AD56" s="2" t="s">
        <v>2390</v>
      </c>
      <c r="AE56" s="101"/>
      <c r="AF56" s="1186"/>
    </row>
    <row r="57" spans="1:33" ht="18.75" customHeight="1">
      <c r="A57" s="1130"/>
      <c r="B57" s="88"/>
      <c r="C57" s="1129"/>
      <c r="D57" s="863"/>
      <c r="E57" s="452"/>
      <c r="F57" s="1128"/>
      <c r="G57" s="315"/>
      <c r="H57" s="1041" t="s">
        <v>204</v>
      </c>
      <c r="I57" s="1136" t="s">
        <v>1900</v>
      </c>
      <c r="J57" s="1122" t="s">
        <v>2341</v>
      </c>
      <c r="K57" s="1145"/>
      <c r="L57" s="1195"/>
      <c r="M57" s="1135" t="s">
        <v>1900</v>
      </c>
      <c r="N57" s="1122" t="s">
        <v>2340</v>
      </c>
      <c r="O57" s="1132"/>
      <c r="P57" s="1134"/>
      <c r="Q57" s="1134"/>
      <c r="R57" s="1134"/>
      <c r="S57" s="1134"/>
      <c r="T57" s="1145"/>
      <c r="U57" s="1145"/>
      <c r="V57" s="1145"/>
      <c r="W57" s="1145"/>
      <c r="X57" s="1202"/>
      <c r="Y57" s="1187"/>
      <c r="Z57" s="101"/>
      <c r="AA57" s="101"/>
      <c r="AB57" s="1186"/>
      <c r="AC57" s="1187"/>
      <c r="AD57" s="101"/>
      <c r="AE57" s="101"/>
      <c r="AF57" s="1186"/>
    </row>
    <row r="58" spans="1:33" ht="18.75" customHeight="1">
      <c r="A58" s="1130"/>
      <c r="B58" s="88"/>
      <c r="C58" s="1129"/>
      <c r="D58" s="863"/>
      <c r="E58" s="452"/>
      <c r="F58" s="1128"/>
      <c r="G58" s="315"/>
      <c r="H58" s="1405" t="s">
        <v>532</v>
      </c>
      <c r="I58" s="1409" t="s">
        <v>1900</v>
      </c>
      <c r="J58" s="1408" t="s">
        <v>2330</v>
      </c>
      <c r="K58" s="1408"/>
      <c r="L58" s="1407" t="s">
        <v>1900</v>
      </c>
      <c r="M58" s="1408" t="s">
        <v>2329</v>
      </c>
      <c r="N58" s="1408"/>
      <c r="O58" s="1189"/>
      <c r="P58" s="1189"/>
      <c r="Q58" s="1189"/>
      <c r="R58" s="1189"/>
      <c r="S58" s="1189"/>
      <c r="T58" s="1189"/>
      <c r="U58" s="1189"/>
      <c r="V58" s="1189"/>
      <c r="W58" s="1189"/>
      <c r="X58" s="1207"/>
      <c r="Y58" s="1187"/>
      <c r="Z58" s="101"/>
      <c r="AA58" s="101"/>
      <c r="AB58" s="1186"/>
      <c r="AC58" s="1187"/>
      <c r="AD58" s="101"/>
      <c r="AE58" s="101"/>
      <c r="AF58" s="1186"/>
    </row>
    <row r="59" spans="1:33" ht="18.75" customHeight="1">
      <c r="A59" s="1130"/>
      <c r="B59" s="88"/>
      <c r="C59" s="1129"/>
      <c r="D59" s="863"/>
      <c r="E59" s="452"/>
      <c r="F59" s="1128"/>
      <c r="G59" s="315"/>
      <c r="H59" s="1406"/>
      <c r="I59" s="1409"/>
      <c r="J59" s="1408"/>
      <c r="K59" s="1408"/>
      <c r="L59" s="1407"/>
      <c r="M59" s="1408"/>
      <c r="N59" s="1408"/>
      <c r="O59" s="1124"/>
      <c r="P59" s="1124"/>
      <c r="Q59" s="1124"/>
      <c r="R59" s="1124"/>
      <c r="S59" s="1124"/>
      <c r="T59" s="1124"/>
      <c r="U59" s="1124"/>
      <c r="V59" s="1124"/>
      <c r="W59" s="1124"/>
      <c r="X59" s="1206"/>
      <c r="Y59" s="1187"/>
      <c r="Z59" s="101"/>
      <c r="AA59" s="101"/>
      <c r="AB59" s="1186"/>
      <c r="AC59" s="1187"/>
      <c r="AD59" s="101"/>
      <c r="AE59" s="101"/>
      <c r="AF59" s="1186"/>
    </row>
    <row r="60" spans="1:33" ht="18.75" customHeight="1">
      <c r="A60" s="1130"/>
      <c r="B60" s="88"/>
      <c r="C60" s="1129"/>
      <c r="D60" s="863"/>
      <c r="E60" s="452"/>
      <c r="F60" s="1128"/>
      <c r="G60" s="315"/>
      <c r="H60" s="1041" t="s">
        <v>514</v>
      </c>
      <c r="I60" s="1136" t="s">
        <v>1900</v>
      </c>
      <c r="J60" s="1122" t="s">
        <v>2330</v>
      </c>
      <c r="K60" s="1145"/>
      <c r="L60" s="1135" t="s">
        <v>1900</v>
      </c>
      <c r="M60" s="1122" t="s">
        <v>2329</v>
      </c>
      <c r="N60" s="1134"/>
      <c r="O60" s="1132"/>
      <c r="P60" s="1132"/>
      <c r="Q60" s="1132"/>
      <c r="R60" s="1132"/>
      <c r="S60" s="1132"/>
      <c r="T60" s="1132"/>
      <c r="U60" s="1132"/>
      <c r="V60" s="1132"/>
      <c r="W60" s="1132"/>
      <c r="X60" s="1131"/>
      <c r="Y60" s="1187"/>
      <c r="Z60" s="101"/>
      <c r="AA60" s="101"/>
      <c r="AB60" s="1186"/>
      <c r="AC60" s="1187"/>
      <c r="AD60" s="101"/>
      <c r="AE60" s="101"/>
      <c r="AF60" s="1186"/>
    </row>
    <row r="61" spans="1:33" ht="18.75" customHeight="1">
      <c r="A61" s="1130"/>
      <c r="B61" s="88"/>
      <c r="C61" s="1129"/>
      <c r="D61" s="863"/>
      <c r="E61" s="452"/>
      <c r="F61" s="1128"/>
      <c r="G61" s="315"/>
      <c r="H61" s="1041" t="s">
        <v>512</v>
      </c>
      <c r="I61" s="1136" t="s">
        <v>1900</v>
      </c>
      <c r="J61" s="1122" t="s">
        <v>2330</v>
      </c>
      <c r="K61" s="1122"/>
      <c r="L61" s="1135" t="s">
        <v>1900</v>
      </c>
      <c r="M61" s="1122" t="s">
        <v>2334</v>
      </c>
      <c r="N61" s="1122"/>
      <c r="O61" s="1135" t="s">
        <v>1900</v>
      </c>
      <c r="P61" s="1122" t="s">
        <v>2333</v>
      </c>
      <c r="Q61" s="1134"/>
      <c r="R61" s="1134"/>
      <c r="S61" s="1134"/>
      <c r="T61" s="1134"/>
      <c r="U61" s="1134"/>
      <c r="V61" s="1134"/>
      <c r="W61" s="1134"/>
      <c r="X61" s="1133"/>
      <c r="Y61" s="1187"/>
      <c r="Z61" s="101"/>
      <c r="AA61" s="101"/>
      <c r="AB61" s="1186"/>
      <c r="AC61" s="1187"/>
      <c r="AD61" s="101"/>
      <c r="AE61" s="101"/>
      <c r="AF61" s="1186"/>
    </row>
    <row r="62" spans="1:33" ht="18.75" customHeight="1">
      <c r="A62" s="1130"/>
      <c r="B62" s="88"/>
      <c r="C62" s="1129"/>
      <c r="D62" s="863"/>
      <c r="E62" s="452"/>
      <c r="F62" s="1128"/>
      <c r="G62" s="315"/>
      <c r="H62" s="1041" t="s">
        <v>205</v>
      </c>
      <c r="I62" s="1136" t="s">
        <v>1900</v>
      </c>
      <c r="J62" s="1122" t="s">
        <v>2330</v>
      </c>
      <c r="K62" s="1145"/>
      <c r="L62" s="1135" t="s">
        <v>1900</v>
      </c>
      <c r="M62" s="1122" t="s">
        <v>2329</v>
      </c>
      <c r="N62" s="1134"/>
      <c r="O62" s="1132"/>
      <c r="P62" s="1132"/>
      <c r="Q62" s="1132"/>
      <c r="R62" s="1132"/>
      <c r="S62" s="1132"/>
      <c r="T62" s="1132"/>
      <c r="U62" s="1132"/>
      <c r="V62" s="1132"/>
      <c r="W62" s="1132"/>
      <c r="X62" s="1131"/>
      <c r="Y62" s="1187"/>
      <c r="Z62" s="101"/>
      <c r="AA62" s="101"/>
      <c r="AB62" s="1186"/>
      <c r="AC62" s="1187"/>
      <c r="AD62" s="101"/>
      <c r="AE62" s="101"/>
      <c r="AF62" s="1186"/>
    </row>
    <row r="63" spans="1:33" ht="18.75" customHeight="1">
      <c r="A63" s="1130"/>
      <c r="B63" s="88"/>
      <c r="C63" s="1129"/>
      <c r="D63" s="863"/>
      <c r="E63" s="452"/>
      <c r="F63" s="1128"/>
      <c r="G63" s="315"/>
      <c r="H63" s="1041" t="s">
        <v>365</v>
      </c>
      <c r="I63" s="1136" t="s">
        <v>1900</v>
      </c>
      <c r="J63" s="1122" t="s">
        <v>2330</v>
      </c>
      <c r="K63" s="1145"/>
      <c r="L63" s="1135" t="s">
        <v>1900</v>
      </c>
      <c r="M63" s="1122" t="s">
        <v>2329</v>
      </c>
      <c r="N63" s="1134"/>
      <c r="O63" s="1132"/>
      <c r="P63" s="1132"/>
      <c r="Q63" s="1132"/>
      <c r="R63" s="1132"/>
      <c r="S63" s="1132"/>
      <c r="T63" s="1132"/>
      <c r="U63" s="1132"/>
      <c r="V63" s="1132"/>
      <c r="W63" s="1132"/>
      <c r="X63" s="1131"/>
      <c r="Y63" s="1187"/>
      <c r="Z63" s="101"/>
      <c r="AA63" s="101"/>
      <c r="AB63" s="1186"/>
      <c r="AC63" s="1187"/>
      <c r="AD63" s="101"/>
      <c r="AE63" s="101"/>
      <c r="AF63" s="1186"/>
    </row>
    <row r="64" spans="1:33" ht="18.75" customHeight="1">
      <c r="A64" s="1130"/>
      <c r="B64" s="88"/>
      <c r="C64" s="1129"/>
      <c r="D64" s="473" t="s">
        <v>1900</v>
      </c>
      <c r="E64" s="452" t="s">
        <v>2526</v>
      </c>
      <c r="F64" s="1128"/>
      <c r="G64" s="315"/>
      <c r="H64" s="1041" t="s">
        <v>237</v>
      </c>
      <c r="I64" s="1136" t="s">
        <v>1900</v>
      </c>
      <c r="J64" s="1122" t="s">
        <v>2330</v>
      </c>
      <c r="K64" s="1145"/>
      <c r="L64" s="1135" t="s">
        <v>1900</v>
      </c>
      <c r="M64" s="1122" t="s">
        <v>2329</v>
      </c>
      <c r="N64" s="1134"/>
      <c r="O64" s="1145"/>
      <c r="P64" s="1145"/>
      <c r="Q64" s="1145"/>
      <c r="R64" s="1145"/>
      <c r="S64" s="1145"/>
      <c r="T64" s="1145"/>
      <c r="U64" s="1145"/>
      <c r="V64" s="1145"/>
      <c r="W64" s="1145"/>
      <c r="X64" s="1202"/>
      <c r="Y64" s="1187"/>
      <c r="Z64" s="101"/>
      <c r="AA64" s="101"/>
      <c r="AB64" s="1186"/>
      <c r="AC64" s="1187"/>
      <c r="AD64" s="101"/>
      <c r="AE64" s="101"/>
      <c r="AF64" s="1186"/>
    </row>
    <row r="65" spans="1:33" ht="18.75" customHeight="1">
      <c r="A65" s="1139" t="s">
        <v>1900</v>
      </c>
      <c r="B65" s="88">
        <v>24</v>
      </c>
      <c r="C65" s="1129" t="s">
        <v>155</v>
      </c>
      <c r="D65" s="473" t="s">
        <v>1900</v>
      </c>
      <c r="E65" s="452" t="s">
        <v>2525</v>
      </c>
      <c r="F65" s="1128"/>
      <c r="G65" s="315"/>
      <c r="H65" s="1041" t="s">
        <v>201</v>
      </c>
      <c r="I65" s="1136" t="s">
        <v>1900</v>
      </c>
      <c r="J65" s="1122" t="s">
        <v>2341</v>
      </c>
      <c r="K65" s="1145"/>
      <c r="L65" s="1195"/>
      <c r="M65" s="1135" t="s">
        <v>1900</v>
      </c>
      <c r="N65" s="1122" t="s">
        <v>2340</v>
      </c>
      <c r="O65" s="1132"/>
      <c r="P65" s="1145"/>
      <c r="Q65" s="1145"/>
      <c r="R65" s="1145"/>
      <c r="S65" s="1145"/>
      <c r="T65" s="1145"/>
      <c r="U65" s="1145"/>
      <c r="V65" s="1145"/>
      <c r="W65" s="1145"/>
      <c r="X65" s="1202"/>
      <c r="Y65" s="1187"/>
      <c r="Z65" s="101"/>
      <c r="AA65" s="101"/>
      <c r="AB65" s="1186"/>
      <c r="AC65" s="1187"/>
      <c r="AD65" s="101"/>
      <c r="AE65" s="101"/>
      <c r="AF65" s="1186"/>
    </row>
    <row r="66" spans="1:33" ht="18.75" customHeight="1">
      <c r="A66" s="1130"/>
      <c r="B66" s="88"/>
      <c r="C66" s="1129"/>
      <c r="D66" s="473" t="s">
        <v>1900</v>
      </c>
      <c r="E66" s="452" t="s">
        <v>2523</v>
      </c>
      <c r="F66" s="1128"/>
      <c r="G66" s="315"/>
      <c r="H66" s="1041" t="s">
        <v>229</v>
      </c>
      <c r="I66" s="1136" t="s">
        <v>1900</v>
      </c>
      <c r="J66" s="1122" t="s">
        <v>2330</v>
      </c>
      <c r="K66" s="1145"/>
      <c r="L66" s="1135" t="s">
        <v>1900</v>
      </c>
      <c r="M66" s="1122" t="s">
        <v>2329</v>
      </c>
      <c r="N66" s="1134"/>
      <c r="O66" s="1145"/>
      <c r="P66" s="1145"/>
      <c r="Q66" s="1145"/>
      <c r="R66" s="1145"/>
      <c r="S66" s="1145"/>
      <c r="T66" s="1145"/>
      <c r="U66" s="1145"/>
      <c r="V66" s="1145"/>
      <c r="W66" s="1145"/>
      <c r="X66" s="1202"/>
      <c r="Y66" s="1187"/>
      <c r="Z66" s="101"/>
      <c r="AA66" s="101"/>
      <c r="AB66" s="1186"/>
      <c r="AC66" s="1187"/>
      <c r="AD66" s="101"/>
      <c r="AE66" s="101"/>
      <c r="AF66" s="1186"/>
    </row>
    <row r="67" spans="1:33" ht="18.75" customHeight="1">
      <c r="A67" s="1130"/>
      <c r="B67" s="88"/>
      <c r="C67" s="1129"/>
      <c r="D67" s="473" t="s">
        <v>1900</v>
      </c>
      <c r="E67" s="452" t="s">
        <v>2522</v>
      </c>
      <c r="F67" s="1128"/>
      <c r="G67" s="315"/>
      <c r="H67" s="1048" t="s">
        <v>233</v>
      </c>
      <c r="I67" s="1136" t="s">
        <v>1900</v>
      </c>
      <c r="J67" s="1122" t="s">
        <v>2330</v>
      </c>
      <c r="K67" s="1122"/>
      <c r="L67" s="1135" t="s">
        <v>1900</v>
      </c>
      <c r="M67" s="1122" t="s">
        <v>2336</v>
      </c>
      <c r="N67" s="1122"/>
      <c r="O67" s="1135" t="s">
        <v>1900</v>
      </c>
      <c r="P67" s="1122" t="s">
        <v>2335</v>
      </c>
      <c r="Q67" s="1132"/>
      <c r="R67" s="1132"/>
      <c r="S67" s="1132"/>
      <c r="T67" s="1132"/>
      <c r="U67" s="1132"/>
      <c r="V67" s="1132"/>
      <c r="W67" s="1132"/>
      <c r="X67" s="1131"/>
      <c r="Y67" s="1187"/>
      <c r="Z67" s="101"/>
      <c r="AA67" s="101"/>
      <c r="AB67" s="1186"/>
      <c r="AC67" s="1187"/>
      <c r="AD67" s="101"/>
      <c r="AE67" s="101"/>
      <c r="AF67" s="1186"/>
    </row>
    <row r="68" spans="1:33" ht="18.75" customHeight="1">
      <c r="A68" s="1130"/>
      <c r="B68" s="88"/>
      <c r="C68" s="1129"/>
      <c r="D68" s="863"/>
      <c r="E68" s="452"/>
      <c r="F68" s="1128"/>
      <c r="G68" s="315"/>
      <c r="H68" s="1405" t="s">
        <v>1268</v>
      </c>
      <c r="I68" s="1409" t="s">
        <v>1900</v>
      </c>
      <c r="J68" s="1408" t="s">
        <v>2330</v>
      </c>
      <c r="K68" s="1408"/>
      <c r="L68" s="1407" t="s">
        <v>1900</v>
      </c>
      <c r="M68" s="1408" t="s">
        <v>2521</v>
      </c>
      <c r="N68" s="1408"/>
      <c r="O68" s="1407" t="s">
        <v>1900</v>
      </c>
      <c r="P68" s="1408" t="s">
        <v>2520</v>
      </c>
      <c r="Q68" s="1408"/>
      <c r="R68" s="1407" t="s">
        <v>1900</v>
      </c>
      <c r="S68" s="1408" t="s">
        <v>2519</v>
      </c>
      <c r="T68" s="1408"/>
      <c r="U68" s="1189"/>
      <c r="V68" s="1189"/>
      <c r="W68" s="1189"/>
      <c r="X68" s="1207"/>
      <c r="Y68" s="1187"/>
      <c r="Z68" s="101"/>
      <c r="AA68" s="101"/>
      <c r="AB68" s="1186"/>
      <c r="AC68" s="1187"/>
      <c r="AD68" s="101"/>
      <c r="AE68" s="101"/>
      <c r="AF68" s="1186"/>
    </row>
    <row r="69" spans="1:33" ht="18.75" customHeight="1">
      <c r="A69" s="1130"/>
      <c r="B69" s="88"/>
      <c r="C69" s="1129"/>
      <c r="D69" s="863"/>
      <c r="E69" s="452"/>
      <c r="F69" s="1128"/>
      <c r="G69" s="315"/>
      <c r="H69" s="1406"/>
      <c r="I69" s="1409"/>
      <c r="J69" s="1408"/>
      <c r="K69" s="1408"/>
      <c r="L69" s="1407"/>
      <c r="M69" s="1408"/>
      <c r="N69" s="1408"/>
      <c r="O69" s="1407"/>
      <c r="P69" s="1408"/>
      <c r="Q69" s="1408"/>
      <c r="R69" s="1407"/>
      <c r="S69" s="1408"/>
      <c r="T69" s="1408"/>
      <c r="U69" s="1124"/>
      <c r="V69" s="1124"/>
      <c r="W69" s="1124"/>
      <c r="X69" s="1206"/>
      <c r="Y69" s="1187"/>
      <c r="Z69" s="101"/>
      <c r="AA69" s="101"/>
      <c r="AB69" s="1186"/>
      <c r="AC69" s="1187"/>
      <c r="AD69" s="101"/>
      <c r="AE69" s="101"/>
      <c r="AF69" s="1186"/>
    </row>
    <row r="70" spans="1:33" ht="18.75" customHeight="1">
      <c r="A70" s="1130"/>
      <c r="B70" s="88"/>
      <c r="C70" s="1129"/>
      <c r="D70" s="863"/>
      <c r="E70" s="452"/>
      <c r="F70" s="1128"/>
      <c r="G70" s="315"/>
      <c r="H70" s="1405" t="s">
        <v>1274</v>
      </c>
      <c r="I70" s="1409" t="s">
        <v>1900</v>
      </c>
      <c r="J70" s="1408" t="s">
        <v>2330</v>
      </c>
      <c r="K70" s="1408"/>
      <c r="L70" s="1407" t="s">
        <v>1900</v>
      </c>
      <c r="M70" s="1408" t="s">
        <v>2521</v>
      </c>
      <c r="N70" s="1408"/>
      <c r="O70" s="1407" t="s">
        <v>1900</v>
      </c>
      <c r="P70" s="1408" t="s">
        <v>2520</v>
      </c>
      <c r="Q70" s="1408"/>
      <c r="R70" s="1407" t="s">
        <v>1900</v>
      </c>
      <c r="S70" s="1408" t="s">
        <v>2519</v>
      </c>
      <c r="T70" s="1408"/>
      <c r="U70" s="1189"/>
      <c r="V70" s="1189"/>
      <c r="W70" s="1189"/>
      <c r="X70" s="1207"/>
      <c r="Y70" s="1187"/>
      <c r="Z70" s="101"/>
      <c r="AA70" s="101"/>
      <c r="AB70" s="1186"/>
      <c r="AC70" s="1187"/>
      <c r="AD70" s="101"/>
      <c r="AE70" s="101"/>
      <c r="AF70" s="1186"/>
    </row>
    <row r="71" spans="1:33" ht="18.75" customHeight="1">
      <c r="A71" s="1130"/>
      <c r="B71" s="88"/>
      <c r="C71" s="1129"/>
      <c r="D71" s="863"/>
      <c r="E71" s="452"/>
      <c r="F71" s="1128"/>
      <c r="G71" s="315"/>
      <c r="H71" s="1406"/>
      <c r="I71" s="1409"/>
      <c r="J71" s="1408"/>
      <c r="K71" s="1408"/>
      <c r="L71" s="1407"/>
      <c r="M71" s="1408"/>
      <c r="N71" s="1408"/>
      <c r="O71" s="1407"/>
      <c r="P71" s="1408"/>
      <c r="Q71" s="1408"/>
      <c r="R71" s="1407"/>
      <c r="S71" s="1408"/>
      <c r="T71" s="1408"/>
      <c r="U71" s="1124"/>
      <c r="V71" s="1124"/>
      <c r="W71" s="1124"/>
      <c r="X71" s="1206"/>
      <c r="Y71" s="1187"/>
      <c r="Z71" s="101"/>
      <c r="AA71" s="101"/>
      <c r="AB71" s="1186"/>
      <c r="AC71" s="1187"/>
      <c r="AD71" s="101"/>
      <c r="AE71" s="101"/>
      <c r="AF71" s="1186"/>
    </row>
    <row r="72" spans="1:33" ht="18.75" customHeight="1">
      <c r="A72" s="1130"/>
      <c r="B72" s="88"/>
      <c r="C72" s="1129"/>
      <c r="D72" s="863"/>
      <c r="E72" s="452"/>
      <c r="F72" s="1128"/>
      <c r="G72" s="315"/>
      <c r="H72" s="1405" t="s">
        <v>1154</v>
      </c>
      <c r="I72" s="1409" t="s">
        <v>1900</v>
      </c>
      <c r="J72" s="1408" t="s">
        <v>2330</v>
      </c>
      <c r="K72" s="1408"/>
      <c r="L72" s="1407" t="s">
        <v>1900</v>
      </c>
      <c r="M72" s="1408" t="s">
        <v>2329</v>
      </c>
      <c r="N72" s="1408"/>
      <c r="O72" s="1189"/>
      <c r="P72" s="1189"/>
      <c r="Q72" s="1189"/>
      <c r="R72" s="1189"/>
      <c r="S72" s="1189"/>
      <c r="T72" s="1189"/>
      <c r="U72" s="1189"/>
      <c r="V72" s="1189"/>
      <c r="W72" s="1189"/>
      <c r="X72" s="1207"/>
      <c r="Y72" s="1187"/>
      <c r="Z72" s="101"/>
      <c r="AA72" s="101"/>
      <c r="AB72" s="1186"/>
      <c r="AC72" s="1187"/>
      <c r="AD72" s="101"/>
      <c r="AE72" s="101"/>
      <c r="AF72" s="1186"/>
    </row>
    <row r="73" spans="1:33" ht="18.75" customHeight="1">
      <c r="A73" s="1130"/>
      <c r="B73" s="88"/>
      <c r="C73" s="1129"/>
      <c r="D73" s="863"/>
      <c r="E73" s="452"/>
      <c r="F73" s="1128"/>
      <c r="G73" s="315"/>
      <c r="H73" s="1406"/>
      <c r="I73" s="1409"/>
      <c r="J73" s="1408"/>
      <c r="K73" s="1408"/>
      <c r="L73" s="1407"/>
      <c r="M73" s="1408"/>
      <c r="N73" s="1408"/>
      <c r="O73" s="1124"/>
      <c r="P73" s="1124"/>
      <c r="Q73" s="1124"/>
      <c r="R73" s="1124"/>
      <c r="S73" s="1124"/>
      <c r="T73" s="1124"/>
      <c r="U73" s="1124"/>
      <c r="V73" s="1124"/>
      <c r="W73" s="1124"/>
      <c r="X73" s="1206"/>
      <c r="Y73" s="1187"/>
      <c r="Z73" s="101"/>
      <c r="AA73" s="101"/>
      <c r="AB73" s="1186"/>
      <c r="AC73" s="1187"/>
      <c r="AD73" s="101"/>
      <c r="AE73" s="101"/>
      <c r="AF73" s="1186"/>
    </row>
    <row r="74" spans="1:33" ht="18.75" customHeight="1">
      <c r="A74" s="1130"/>
      <c r="B74" s="88"/>
      <c r="C74" s="1129"/>
      <c r="D74" s="863"/>
      <c r="E74" s="452"/>
      <c r="F74" s="1128"/>
      <c r="G74" s="315"/>
      <c r="H74" s="1046" t="s">
        <v>286</v>
      </c>
      <c r="I74" s="1136" t="s">
        <v>1900</v>
      </c>
      <c r="J74" s="1122" t="s">
        <v>2330</v>
      </c>
      <c r="K74" s="1122"/>
      <c r="L74" s="1135" t="s">
        <v>1900</v>
      </c>
      <c r="M74" s="1122" t="s">
        <v>2377</v>
      </c>
      <c r="N74" s="1122"/>
      <c r="O74" s="1135" t="s">
        <v>1900</v>
      </c>
      <c r="P74" s="1122" t="s">
        <v>2376</v>
      </c>
      <c r="Q74" s="1132"/>
      <c r="R74" s="1135" t="s">
        <v>1900</v>
      </c>
      <c r="S74" s="1122" t="s">
        <v>2375</v>
      </c>
      <c r="T74" s="1132"/>
      <c r="U74" s="1132"/>
      <c r="V74" s="1132"/>
      <c r="W74" s="1132"/>
      <c r="X74" s="1131"/>
      <c r="Y74" s="1187"/>
      <c r="Z74" s="101"/>
      <c r="AA74" s="101"/>
      <c r="AB74" s="1186"/>
      <c r="AC74" s="1187"/>
      <c r="AD74" s="101"/>
      <c r="AE74" s="101"/>
      <c r="AF74" s="1186"/>
    </row>
    <row r="75" spans="1:33" ht="18.75" customHeight="1">
      <c r="A75" s="1130"/>
      <c r="B75" s="88"/>
      <c r="C75" s="1129"/>
      <c r="D75" s="863"/>
      <c r="E75" s="452"/>
      <c r="F75" s="1128"/>
      <c r="G75" s="315"/>
      <c r="H75" s="1192" t="s">
        <v>2374</v>
      </c>
      <c r="I75" s="1191" t="s">
        <v>1900</v>
      </c>
      <c r="J75" s="1189" t="s">
        <v>2373</v>
      </c>
      <c r="K75" s="1189"/>
      <c r="L75" s="1190" t="s">
        <v>1900</v>
      </c>
      <c r="M75" s="1189" t="s">
        <v>2372</v>
      </c>
      <c r="N75" s="1189"/>
      <c r="O75" s="1190" t="s">
        <v>1900</v>
      </c>
      <c r="P75" s="1189" t="s">
        <v>2371</v>
      </c>
      <c r="Q75" s="1159"/>
      <c r="R75" s="1190"/>
      <c r="S75" s="1189"/>
      <c r="T75" s="1159"/>
      <c r="U75" s="1159"/>
      <c r="V75" s="1159"/>
      <c r="W75" s="1159"/>
      <c r="X75" s="1158"/>
      <c r="Y75" s="1187"/>
      <c r="Z75" s="101"/>
      <c r="AA75" s="101"/>
      <c r="AB75" s="1186"/>
      <c r="AC75" s="1187"/>
      <c r="AD75" s="101"/>
      <c r="AE75" s="101"/>
      <c r="AF75" s="1186"/>
    </row>
    <row r="76" spans="1:33" ht="18.75" customHeight="1">
      <c r="A76" s="91"/>
      <c r="B76" s="1054"/>
      <c r="C76" s="1120"/>
      <c r="D76" s="85"/>
      <c r="E76" s="1119"/>
      <c r="F76" s="442"/>
      <c r="G76" s="1249"/>
      <c r="H76" s="1237" t="s">
        <v>2370</v>
      </c>
      <c r="I76" s="1182" t="s">
        <v>1900</v>
      </c>
      <c r="J76" s="1180" t="s">
        <v>2330</v>
      </c>
      <c r="K76" s="1180"/>
      <c r="L76" s="1181" t="s">
        <v>1900</v>
      </c>
      <c r="M76" s="1180" t="s">
        <v>2329</v>
      </c>
      <c r="N76" s="1180"/>
      <c r="O76" s="1180"/>
      <c r="P76" s="1180"/>
      <c r="Q76" s="1179"/>
      <c r="R76" s="1179"/>
      <c r="S76" s="1179"/>
      <c r="T76" s="1179"/>
      <c r="U76" s="1179"/>
      <c r="V76" s="1179"/>
      <c r="W76" s="1179"/>
      <c r="X76" s="1178"/>
      <c r="Y76" s="1177"/>
      <c r="Z76" s="1176"/>
      <c r="AA76" s="1176"/>
      <c r="AB76" s="1175"/>
      <c r="AC76" s="1177"/>
      <c r="AD76" s="1176"/>
      <c r="AE76" s="1176"/>
      <c r="AF76" s="1175"/>
    </row>
    <row r="77" spans="1:33" ht="18.75" customHeight="1">
      <c r="A77" s="41"/>
      <c r="B77" s="301"/>
      <c r="C77" s="1162"/>
      <c r="D77" s="6"/>
      <c r="E77" s="1152"/>
      <c r="F77" s="1053"/>
      <c r="G77" s="1248"/>
      <c r="H77" s="1247" t="s">
        <v>203</v>
      </c>
      <c r="I77" s="1246" t="s">
        <v>1900</v>
      </c>
      <c r="J77" s="1243" t="s">
        <v>2397</v>
      </c>
      <c r="K77" s="1241"/>
      <c r="L77" s="1245"/>
      <c r="M77" s="1244" t="s">
        <v>1900</v>
      </c>
      <c r="N77" s="1243" t="s">
        <v>2391</v>
      </c>
      <c r="O77" s="1242"/>
      <c r="P77" s="1241"/>
      <c r="Q77" s="1241"/>
      <c r="R77" s="1241"/>
      <c r="S77" s="1241"/>
      <c r="T77" s="1241"/>
      <c r="U77" s="1241"/>
      <c r="V77" s="1241"/>
      <c r="W77" s="1241"/>
      <c r="X77" s="1240"/>
      <c r="Y77" s="1197" t="s">
        <v>1900</v>
      </c>
      <c r="Z77" s="22" t="s">
        <v>2393</v>
      </c>
      <c r="AA77" s="22"/>
      <c r="AB77" s="1196"/>
      <c r="AC77" s="1446"/>
      <c r="AD77" s="1446"/>
      <c r="AE77" s="1446"/>
      <c r="AF77" s="1446"/>
      <c r="AG77" s="1238"/>
    </row>
    <row r="78" spans="1:33" ht="18.75" customHeight="1">
      <c r="A78" s="1130"/>
      <c r="B78" s="88"/>
      <c r="C78" s="1129"/>
      <c r="D78" s="863"/>
      <c r="E78" s="452"/>
      <c r="F78" s="1128"/>
      <c r="G78" s="452"/>
      <c r="H78" s="1404" t="s">
        <v>197</v>
      </c>
      <c r="I78" s="473" t="s">
        <v>1900</v>
      </c>
      <c r="J78" s="2" t="s">
        <v>2330</v>
      </c>
      <c r="K78" s="2"/>
      <c r="L78" s="21"/>
      <c r="M78" s="473" t="s">
        <v>1900</v>
      </c>
      <c r="N78" s="2" t="s">
        <v>2389</v>
      </c>
      <c r="O78" s="2"/>
      <c r="P78" s="21"/>
      <c r="Q78" s="473" t="s">
        <v>1900</v>
      </c>
      <c r="R78" s="1" t="s">
        <v>2429</v>
      </c>
      <c r="U78" s="473" t="s">
        <v>1900</v>
      </c>
      <c r="V78" s="1" t="s">
        <v>2428</v>
      </c>
      <c r="X78" s="89"/>
      <c r="Y78" s="473" t="s">
        <v>1900</v>
      </c>
      <c r="Z78" s="2" t="s">
        <v>2390</v>
      </c>
      <c r="AA78" s="101"/>
      <c r="AB78" s="1186"/>
      <c r="AC78" s="1448"/>
      <c r="AD78" s="1448"/>
      <c r="AE78" s="1448"/>
      <c r="AF78" s="1448"/>
    </row>
    <row r="79" spans="1:33" ht="18.75" customHeight="1">
      <c r="A79" s="1130"/>
      <c r="B79" s="88"/>
      <c r="C79" s="1129"/>
      <c r="D79" s="863"/>
      <c r="E79" s="452"/>
      <c r="F79" s="1128"/>
      <c r="G79" s="452"/>
      <c r="H79" s="1403"/>
      <c r="I79" s="1126" t="s">
        <v>1900</v>
      </c>
      <c r="J79" s="1124" t="s">
        <v>2467</v>
      </c>
      <c r="K79" s="1142"/>
      <c r="L79" s="1142"/>
      <c r="M79" s="1125" t="s">
        <v>1900</v>
      </c>
      <c r="N79" s="1124" t="s">
        <v>2466</v>
      </c>
      <c r="O79" s="1142"/>
      <c r="P79" s="1142"/>
      <c r="Q79" s="1125" t="s">
        <v>1900</v>
      </c>
      <c r="R79" s="1124" t="s">
        <v>2508</v>
      </c>
      <c r="S79" s="1142"/>
      <c r="T79" s="1142"/>
      <c r="U79" s="1142"/>
      <c r="V79" s="1142"/>
      <c r="W79" s="1142"/>
      <c r="X79" s="1141"/>
      <c r="Y79" s="1187"/>
      <c r="Z79" s="101"/>
      <c r="AA79" s="101"/>
      <c r="AB79" s="1186"/>
      <c r="AC79" s="1448"/>
      <c r="AD79" s="1448"/>
      <c r="AE79" s="1448"/>
      <c r="AF79" s="1448"/>
    </row>
    <row r="80" spans="1:33" ht="18.75" customHeight="1">
      <c r="A80" s="1130"/>
      <c r="B80" s="88"/>
      <c r="C80" s="1129"/>
      <c r="D80" s="863"/>
      <c r="E80" s="452"/>
      <c r="F80" s="1128"/>
      <c r="G80" s="452"/>
      <c r="H80" s="1041" t="s">
        <v>204</v>
      </c>
      <c r="I80" s="1136" t="s">
        <v>1900</v>
      </c>
      <c r="J80" s="1122" t="s">
        <v>2341</v>
      </c>
      <c r="K80" s="1145"/>
      <c r="L80" s="1195"/>
      <c r="M80" s="1135" t="s">
        <v>1900</v>
      </c>
      <c r="N80" s="1122" t="s">
        <v>2340</v>
      </c>
      <c r="O80" s="1132"/>
      <c r="P80" s="1145"/>
      <c r="Q80" s="1145"/>
      <c r="R80" s="1145"/>
      <c r="S80" s="1145"/>
      <c r="T80" s="1145"/>
      <c r="U80" s="1145"/>
      <c r="V80" s="1145"/>
      <c r="W80" s="1145"/>
      <c r="X80" s="1202"/>
      <c r="Y80" s="1187"/>
      <c r="Z80" s="101"/>
      <c r="AA80" s="101"/>
      <c r="AB80" s="1186"/>
      <c r="AC80" s="1448"/>
      <c r="AD80" s="1448"/>
      <c r="AE80" s="1448"/>
      <c r="AF80" s="1448"/>
    </row>
    <row r="81" spans="1:32" ht="18.75" customHeight="1">
      <c r="A81" s="1130"/>
      <c r="B81" s="88"/>
      <c r="C81" s="1129"/>
      <c r="D81" s="863"/>
      <c r="E81" s="452"/>
      <c r="F81" s="1128"/>
      <c r="G81" s="452"/>
      <c r="H81" s="1041" t="s">
        <v>228</v>
      </c>
      <c r="I81" s="1136" t="s">
        <v>1900</v>
      </c>
      <c r="J81" s="1122" t="s">
        <v>2330</v>
      </c>
      <c r="K81" s="1145"/>
      <c r="L81" s="1135" t="s">
        <v>1900</v>
      </c>
      <c r="M81" s="1122" t="s">
        <v>2329</v>
      </c>
      <c r="N81" s="1134"/>
      <c r="O81" s="1145"/>
      <c r="P81" s="1145"/>
      <c r="Q81" s="1145"/>
      <c r="R81" s="1145"/>
      <c r="S81" s="1145"/>
      <c r="T81" s="1145"/>
      <c r="U81" s="1145"/>
      <c r="V81" s="1145"/>
      <c r="W81" s="1145"/>
      <c r="X81" s="1202"/>
      <c r="Y81" s="1187"/>
      <c r="Z81" s="101"/>
      <c r="AA81" s="101"/>
      <c r="AB81" s="1186"/>
      <c r="AC81" s="1448"/>
      <c r="AD81" s="1448"/>
      <c r="AE81" s="1448"/>
      <c r="AF81" s="1448"/>
    </row>
    <row r="82" spans="1:32" ht="18.75" customHeight="1">
      <c r="A82" s="1130"/>
      <c r="B82" s="88"/>
      <c r="C82" s="1129"/>
      <c r="D82" s="863"/>
      <c r="E82" s="452"/>
      <c r="F82" s="1128"/>
      <c r="G82" s="452"/>
      <c r="H82" s="1041" t="s">
        <v>237</v>
      </c>
      <c r="I82" s="1136" t="s">
        <v>1900</v>
      </c>
      <c r="J82" s="1122" t="s">
        <v>2330</v>
      </c>
      <c r="K82" s="1145"/>
      <c r="L82" s="1135" t="s">
        <v>1900</v>
      </c>
      <c r="M82" s="1122" t="s">
        <v>2329</v>
      </c>
      <c r="N82" s="1134"/>
      <c r="O82" s="1145"/>
      <c r="P82" s="1145"/>
      <c r="Q82" s="1145"/>
      <c r="R82" s="1145"/>
      <c r="S82" s="1145"/>
      <c r="T82" s="1145"/>
      <c r="U82" s="1145"/>
      <c r="V82" s="1145"/>
      <c r="W82" s="1145"/>
      <c r="X82" s="1202"/>
      <c r="Y82" s="1187"/>
      <c r="Z82" s="101"/>
      <c r="AA82" s="101"/>
      <c r="AB82" s="1186"/>
      <c r="AC82" s="1448"/>
      <c r="AD82" s="1448"/>
      <c r="AE82" s="1448"/>
      <c r="AF82" s="1448"/>
    </row>
    <row r="83" spans="1:32" ht="18.75" customHeight="1">
      <c r="A83" s="1130"/>
      <c r="B83" s="88"/>
      <c r="C83" s="1129"/>
      <c r="D83" s="1139" t="s">
        <v>1900</v>
      </c>
      <c r="E83" s="452" t="s">
        <v>2517</v>
      </c>
      <c r="F83" s="1139" t="s">
        <v>1900</v>
      </c>
      <c r="G83" s="452" t="s">
        <v>2478</v>
      </c>
      <c r="H83" s="1041" t="s">
        <v>1137</v>
      </c>
      <c r="I83" s="1136" t="s">
        <v>1900</v>
      </c>
      <c r="J83" s="1122" t="s">
        <v>2330</v>
      </c>
      <c r="K83" s="1122"/>
      <c r="L83" s="1135" t="s">
        <v>1900</v>
      </c>
      <c r="M83" s="1122" t="s">
        <v>2336</v>
      </c>
      <c r="N83" s="1122"/>
      <c r="O83" s="1135" t="s">
        <v>1900</v>
      </c>
      <c r="P83" s="1122" t="s">
        <v>2335</v>
      </c>
      <c r="Q83" s="1132"/>
      <c r="R83" s="1122"/>
      <c r="S83" s="1122"/>
      <c r="T83" s="1122"/>
      <c r="U83" s="1122"/>
      <c r="V83" s="1122"/>
      <c r="W83" s="1122"/>
      <c r="X83" s="1121"/>
      <c r="Y83" s="1187"/>
      <c r="Z83" s="101"/>
      <c r="AA83" s="101"/>
      <c r="AB83" s="1186"/>
      <c r="AC83" s="1448"/>
      <c r="AD83" s="1448"/>
      <c r="AE83" s="1448"/>
      <c r="AF83" s="1448"/>
    </row>
    <row r="84" spans="1:32" ht="18.75" customHeight="1">
      <c r="A84" s="1130"/>
      <c r="B84" s="88"/>
      <c r="C84" s="1129"/>
      <c r="D84" s="1139" t="s">
        <v>1900</v>
      </c>
      <c r="E84" s="452" t="s">
        <v>2516</v>
      </c>
      <c r="F84" s="1139" t="s">
        <v>1900</v>
      </c>
      <c r="G84" s="452" t="s">
        <v>2476</v>
      </c>
      <c r="H84" s="1041" t="s">
        <v>201</v>
      </c>
      <c r="I84" s="1136" t="s">
        <v>1900</v>
      </c>
      <c r="J84" s="1122" t="s">
        <v>2341</v>
      </c>
      <c r="K84" s="1145"/>
      <c r="L84" s="1195"/>
      <c r="M84" s="1135" t="s">
        <v>1900</v>
      </c>
      <c r="N84" s="1122" t="s">
        <v>2340</v>
      </c>
      <c r="O84" s="1132"/>
      <c r="P84" s="1145"/>
      <c r="Q84" s="1145"/>
      <c r="R84" s="1145"/>
      <c r="S84" s="1145"/>
      <c r="T84" s="1145"/>
      <c r="U84" s="1145"/>
      <c r="V84" s="1145"/>
      <c r="W84" s="1145"/>
      <c r="X84" s="1202"/>
      <c r="Y84" s="1187"/>
      <c r="Z84" s="101"/>
      <c r="AA84" s="101"/>
      <c r="AB84" s="1186"/>
      <c r="AC84" s="1448"/>
      <c r="AD84" s="1448"/>
      <c r="AE84" s="1448"/>
      <c r="AF84" s="1448"/>
    </row>
    <row r="85" spans="1:32" ht="18.75" customHeight="1">
      <c r="A85" s="1130"/>
      <c r="B85" s="88"/>
      <c r="C85" s="1129"/>
      <c r="D85" s="863"/>
      <c r="E85" s="452"/>
      <c r="F85" s="1128"/>
      <c r="G85" s="452"/>
      <c r="H85" s="1041" t="s">
        <v>229</v>
      </c>
      <c r="I85" s="1136" t="s">
        <v>1900</v>
      </c>
      <c r="J85" s="1122" t="s">
        <v>2330</v>
      </c>
      <c r="K85" s="1145"/>
      <c r="L85" s="1135" t="s">
        <v>1900</v>
      </c>
      <c r="M85" s="1122" t="s">
        <v>2329</v>
      </c>
      <c r="N85" s="1134"/>
      <c r="O85" s="1145"/>
      <c r="P85" s="1145"/>
      <c r="Q85" s="1145"/>
      <c r="R85" s="1145"/>
      <c r="S85" s="1145"/>
      <c r="T85" s="1145"/>
      <c r="U85" s="1145"/>
      <c r="V85" s="1145"/>
      <c r="W85" s="1145"/>
      <c r="X85" s="1202"/>
      <c r="Y85" s="1187"/>
      <c r="Z85" s="101"/>
      <c r="AA85" s="101"/>
      <c r="AB85" s="1186"/>
      <c r="AC85" s="1448"/>
      <c r="AD85" s="1448"/>
      <c r="AE85" s="1448"/>
      <c r="AF85" s="1448"/>
    </row>
    <row r="86" spans="1:32" ht="18.75" customHeight="1">
      <c r="A86" s="1130"/>
      <c r="B86" s="88"/>
      <c r="C86" s="1129"/>
      <c r="D86" s="863"/>
      <c r="E86" s="452"/>
      <c r="F86" s="1128"/>
      <c r="G86" s="452"/>
      <c r="H86" s="1041" t="s">
        <v>805</v>
      </c>
      <c r="I86" s="1136" t="s">
        <v>1900</v>
      </c>
      <c r="J86" s="1122" t="s">
        <v>2330</v>
      </c>
      <c r="K86" s="1122"/>
      <c r="L86" s="1135" t="s">
        <v>1900</v>
      </c>
      <c r="M86" s="1122" t="s">
        <v>2336</v>
      </c>
      <c r="N86" s="1122"/>
      <c r="O86" s="1135" t="s">
        <v>1900</v>
      </c>
      <c r="P86" s="1122" t="s">
        <v>2335</v>
      </c>
      <c r="Q86" s="1132"/>
      <c r="R86" s="1145"/>
      <c r="S86" s="1145"/>
      <c r="T86" s="1145"/>
      <c r="U86" s="1145"/>
      <c r="V86" s="1145"/>
      <c r="W86" s="1145"/>
      <c r="X86" s="1202"/>
      <c r="Y86" s="1187"/>
      <c r="Z86" s="101"/>
      <c r="AA86" s="101"/>
      <c r="AB86" s="1186"/>
      <c r="AC86" s="1448"/>
      <c r="AD86" s="1448"/>
      <c r="AE86" s="1448"/>
      <c r="AF86" s="1448"/>
    </row>
    <row r="87" spans="1:32" ht="18.75" customHeight="1">
      <c r="A87" s="1130"/>
      <c r="B87" s="88"/>
      <c r="C87" s="1129"/>
      <c r="D87" s="863"/>
      <c r="E87" s="452"/>
      <c r="F87" s="1128"/>
      <c r="G87" s="452"/>
      <c r="H87" s="1046" t="s">
        <v>235</v>
      </c>
      <c r="I87" s="1136" t="s">
        <v>1900</v>
      </c>
      <c r="J87" s="1122" t="s">
        <v>2330</v>
      </c>
      <c r="K87" s="1122"/>
      <c r="L87" s="1135" t="s">
        <v>1900</v>
      </c>
      <c r="M87" s="1122" t="s">
        <v>2377</v>
      </c>
      <c r="N87" s="1122"/>
      <c r="O87" s="1135" t="s">
        <v>1900</v>
      </c>
      <c r="P87" s="1122" t="s">
        <v>2376</v>
      </c>
      <c r="Q87" s="1134"/>
      <c r="R87" s="1135" t="s">
        <v>1900</v>
      </c>
      <c r="S87" s="1122" t="s">
        <v>2378</v>
      </c>
      <c r="T87" s="1122"/>
      <c r="U87" s="1122"/>
      <c r="V87" s="1122"/>
      <c r="W87" s="1122"/>
      <c r="X87" s="1121"/>
      <c r="Y87" s="1187"/>
      <c r="Z87" s="101"/>
      <c r="AA87" s="101"/>
      <c r="AB87" s="1186"/>
      <c r="AC87" s="1448"/>
      <c r="AD87" s="1448"/>
      <c r="AE87" s="1448"/>
      <c r="AF87" s="1448"/>
    </row>
    <row r="88" spans="1:32" ht="18.75" customHeight="1">
      <c r="A88" s="1130"/>
      <c r="B88" s="88"/>
      <c r="C88" s="1129"/>
      <c r="D88" s="863"/>
      <c r="E88" s="452"/>
      <c r="F88" s="1128"/>
      <c r="G88" s="452"/>
      <c r="H88" s="1405" t="s">
        <v>1154</v>
      </c>
      <c r="I88" s="1409" t="s">
        <v>1900</v>
      </c>
      <c r="J88" s="1408" t="s">
        <v>2330</v>
      </c>
      <c r="K88" s="1408"/>
      <c r="L88" s="1407" t="s">
        <v>1900</v>
      </c>
      <c r="M88" s="1408" t="s">
        <v>2329</v>
      </c>
      <c r="N88" s="1408"/>
      <c r="O88" s="1189"/>
      <c r="P88" s="1189"/>
      <c r="Q88" s="1189"/>
      <c r="R88" s="1189"/>
      <c r="S88" s="1189"/>
      <c r="T88" s="1189"/>
      <c r="U88" s="1189"/>
      <c r="V88" s="1189"/>
      <c r="W88" s="1189"/>
      <c r="X88" s="1207"/>
      <c r="Y88" s="1187"/>
      <c r="Z88" s="101"/>
      <c r="AA88" s="101"/>
      <c r="AB88" s="1186"/>
      <c r="AC88" s="1448"/>
      <c r="AD88" s="1448"/>
      <c r="AE88" s="1448"/>
      <c r="AF88" s="1448"/>
    </row>
    <row r="89" spans="1:32" ht="18.75" customHeight="1">
      <c r="A89" s="1130"/>
      <c r="B89" s="88"/>
      <c r="C89" s="1129"/>
      <c r="D89" s="863"/>
      <c r="E89" s="452"/>
      <c r="F89" s="1128"/>
      <c r="G89" s="452"/>
      <c r="H89" s="1406"/>
      <c r="I89" s="1409"/>
      <c r="J89" s="1408"/>
      <c r="K89" s="1408"/>
      <c r="L89" s="1407"/>
      <c r="M89" s="1408"/>
      <c r="N89" s="1408"/>
      <c r="O89" s="1124"/>
      <c r="P89" s="1124"/>
      <c r="Q89" s="1124"/>
      <c r="R89" s="1124"/>
      <c r="S89" s="1124"/>
      <c r="T89" s="1124"/>
      <c r="U89" s="1124"/>
      <c r="V89" s="1124"/>
      <c r="W89" s="1124"/>
      <c r="X89" s="1206"/>
      <c r="Y89" s="1187"/>
      <c r="Z89" s="101"/>
      <c r="AA89" s="101"/>
      <c r="AB89" s="1186"/>
      <c r="AC89" s="1448"/>
      <c r="AD89" s="1448"/>
      <c r="AE89" s="1448"/>
      <c r="AF89" s="1448"/>
    </row>
    <row r="90" spans="1:32" ht="18.75" customHeight="1">
      <c r="A90" s="1130"/>
      <c r="B90" s="88"/>
      <c r="C90" s="1129"/>
      <c r="D90" s="863"/>
      <c r="E90" s="452"/>
      <c r="F90" s="1128"/>
      <c r="G90" s="452"/>
      <c r="H90" s="1046" t="s">
        <v>286</v>
      </c>
      <c r="I90" s="1136" t="s">
        <v>1900</v>
      </c>
      <c r="J90" s="1122" t="s">
        <v>2330</v>
      </c>
      <c r="K90" s="1122"/>
      <c r="L90" s="1135" t="s">
        <v>1900</v>
      </c>
      <c r="M90" s="1122" t="s">
        <v>2377</v>
      </c>
      <c r="N90" s="1122"/>
      <c r="O90" s="1135" t="s">
        <v>1900</v>
      </c>
      <c r="P90" s="1122" t="s">
        <v>2376</v>
      </c>
      <c r="Q90" s="1132"/>
      <c r="R90" s="1135" t="s">
        <v>1900</v>
      </c>
      <c r="S90" s="1122" t="s">
        <v>2375</v>
      </c>
      <c r="T90" s="1132"/>
      <c r="U90" s="1132"/>
      <c r="V90" s="1132"/>
      <c r="W90" s="1132"/>
      <c r="X90" s="1131"/>
      <c r="Y90" s="1187"/>
      <c r="Z90" s="101"/>
      <c r="AA90" s="101"/>
      <c r="AB90" s="1186"/>
      <c r="AC90" s="1448"/>
      <c r="AD90" s="1448"/>
      <c r="AE90" s="1448"/>
      <c r="AF90" s="1448"/>
    </row>
    <row r="91" spans="1:32" ht="18.75" customHeight="1">
      <c r="A91" s="1130"/>
      <c r="B91" s="88"/>
      <c r="C91" s="1129"/>
      <c r="D91" s="863"/>
      <c r="E91" s="452"/>
      <c r="F91" s="1128"/>
      <c r="G91" s="452"/>
      <c r="H91" s="1192" t="s">
        <v>2374</v>
      </c>
      <c r="I91" s="1191" t="s">
        <v>1900</v>
      </c>
      <c r="J91" s="1189" t="s">
        <v>2373</v>
      </c>
      <c r="K91" s="1189"/>
      <c r="L91" s="1190" t="s">
        <v>1900</v>
      </c>
      <c r="M91" s="1189" t="s">
        <v>2372</v>
      </c>
      <c r="N91" s="1189"/>
      <c r="O91" s="1190" t="s">
        <v>1900</v>
      </c>
      <c r="P91" s="1189" t="s">
        <v>2371</v>
      </c>
      <c r="Q91" s="1159"/>
      <c r="R91" s="1190"/>
      <c r="S91" s="1189"/>
      <c r="T91" s="1159"/>
      <c r="U91" s="1159"/>
      <c r="V91" s="1159"/>
      <c r="W91" s="1159"/>
      <c r="X91" s="1158"/>
      <c r="Y91" s="1187"/>
      <c r="Z91" s="101"/>
      <c r="AA91" s="101"/>
      <c r="AB91" s="1186"/>
      <c r="AC91" s="1449"/>
      <c r="AD91" s="1449"/>
      <c r="AE91" s="1449"/>
      <c r="AF91" s="1449"/>
    </row>
    <row r="92" spans="1:32" ht="18.75" customHeight="1">
      <c r="A92" s="1130"/>
      <c r="B92" s="88"/>
      <c r="C92" s="1129"/>
      <c r="D92" s="85"/>
      <c r="E92" s="1119"/>
      <c r="F92" s="442"/>
      <c r="G92" s="1119"/>
      <c r="H92" s="1237" t="s">
        <v>2370</v>
      </c>
      <c r="I92" s="1182" t="s">
        <v>1900</v>
      </c>
      <c r="J92" s="1180" t="s">
        <v>2330</v>
      </c>
      <c r="K92" s="1180"/>
      <c r="L92" s="1181" t="s">
        <v>1900</v>
      </c>
      <c r="M92" s="1180" t="s">
        <v>2329</v>
      </c>
      <c r="N92" s="1180"/>
      <c r="O92" s="1180"/>
      <c r="P92" s="1180"/>
      <c r="Q92" s="1179"/>
      <c r="R92" s="1179"/>
      <c r="S92" s="1179"/>
      <c r="T92" s="1179"/>
      <c r="U92" s="1179"/>
      <c r="V92" s="1179"/>
      <c r="W92" s="1179"/>
      <c r="X92" s="1178"/>
      <c r="Y92" s="1177"/>
      <c r="Z92" s="1176"/>
      <c r="AA92" s="1176"/>
      <c r="AB92" s="1175"/>
      <c r="AC92" s="1450"/>
      <c r="AD92" s="1450"/>
      <c r="AE92" s="1450"/>
      <c r="AF92" s="1450"/>
    </row>
    <row r="93" spans="1:32" ht="18.75" customHeight="1">
      <c r="A93" s="1130"/>
      <c r="B93" s="88"/>
      <c r="C93" s="1129"/>
      <c r="D93" s="6"/>
      <c r="E93" s="1152"/>
      <c r="F93" s="1053"/>
      <c r="G93" s="1152"/>
      <c r="H93" s="1045" t="s">
        <v>203</v>
      </c>
      <c r="I93" s="1126" t="s">
        <v>1900</v>
      </c>
      <c r="J93" s="1124" t="s">
        <v>2397</v>
      </c>
      <c r="K93" s="1123"/>
      <c r="L93" s="1205"/>
      <c r="M93" s="1125" t="s">
        <v>1900</v>
      </c>
      <c r="N93" s="1124" t="s">
        <v>2391</v>
      </c>
      <c r="O93" s="1142"/>
      <c r="P93" s="1161"/>
      <c r="Q93" s="1161"/>
      <c r="R93" s="1161"/>
      <c r="S93" s="1161"/>
      <c r="T93" s="1161"/>
      <c r="U93" s="1161"/>
      <c r="V93" s="1161"/>
      <c r="W93" s="1161"/>
      <c r="X93" s="1160"/>
      <c r="Y93" s="473" t="s">
        <v>1900</v>
      </c>
      <c r="Z93" s="2" t="s">
        <v>2393</v>
      </c>
      <c r="AA93" s="2"/>
      <c r="AB93" s="1186"/>
      <c r="AC93" s="1446"/>
      <c r="AD93" s="1446"/>
      <c r="AE93" s="1446"/>
      <c r="AF93" s="1446"/>
    </row>
    <row r="94" spans="1:32" ht="18.75" customHeight="1">
      <c r="A94" s="1139" t="s">
        <v>1900</v>
      </c>
      <c r="B94" s="88">
        <v>25</v>
      </c>
      <c r="C94" s="1129" t="s">
        <v>161</v>
      </c>
      <c r="D94" s="863"/>
      <c r="E94" s="452"/>
      <c r="F94" s="1128"/>
      <c r="G94" s="452"/>
      <c r="H94" s="1404" t="s">
        <v>197</v>
      </c>
      <c r="I94" s="473" t="s">
        <v>1900</v>
      </c>
      <c r="J94" s="2" t="s">
        <v>2330</v>
      </c>
      <c r="K94" s="2"/>
      <c r="L94" s="21"/>
      <c r="M94" s="473" t="s">
        <v>1900</v>
      </c>
      <c r="N94" s="2" t="s">
        <v>2389</v>
      </c>
      <c r="O94" s="2"/>
      <c r="P94" s="21"/>
      <c r="Q94" s="473" t="s">
        <v>1900</v>
      </c>
      <c r="R94" s="1" t="s">
        <v>2429</v>
      </c>
      <c r="U94" s="473" t="s">
        <v>1900</v>
      </c>
      <c r="V94" s="1" t="s">
        <v>2428</v>
      </c>
      <c r="X94" s="89"/>
      <c r="Y94" s="473" t="s">
        <v>1900</v>
      </c>
      <c r="Z94" s="2" t="s">
        <v>2390</v>
      </c>
      <c r="AA94" s="101"/>
      <c r="AB94" s="1186"/>
      <c r="AC94" s="1448"/>
      <c r="AD94" s="1448"/>
      <c r="AE94" s="1448"/>
      <c r="AF94" s="1448"/>
    </row>
    <row r="95" spans="1:32" ht="18.75" customHeight="1">
      <c r="A95" s="1130"/>
      <c r="B95" s="88"/>
      <c r="C95" s="1129"/>
      <c r="D95" s="863"/>
      <c r="E95" s="452"/>
      <c r="F95" s="1128"/>
      <c r="G95" s="452"/>
      <c r="H95" s="1403"/>
      <c r="I95" s="1126" t="s">
        <v>1900</v>
      </c>
      <c r="J95" s="1124" t="s">
        <v>2467</v>
      </c>
      <c r="K95" s="1142"/>
      <c r="L95" s="1142"/>
      <c r="M95" s="1125" t="s">
        <v>1900</v>
      </c>
      <c r="N95" s="1124" t="s">
        <v>2466</v>
      </c>
      <c r="O95" s="1142"/>
      <c r="P95" s="1142"/>
      <c r="Q95" s="1125" t="s">
        <v>1900</v>
      </c>
      <c r="R95" s="1124" t="s">
        <v>2508</v>
      </c>
      <c r="S95" s="1142"/>
      <c r="T95" s="1142"/>
      <c r="U95" s="1142"/>
      <c r="V95" s="1142"/>
      <c r="W95" s="1142"/>
      <c r="X95" s="1141"/>
      <c r="Y95" s="1187"/>
      <c r="Z95" s="101"/>
      <c r="AA95" s="101"/>
      <c r="AB95" s="1186"/>
      <c r="AC95" s="1448"/>
      <c r="AD95" s="1448"/>
      <c r="AE95" s="1448"/>
      <c r="AF95" s="1448"/>
    </row>
    <row r="96" spans="1:32" ht="18.75" customHeight="1">
      <c r="A96" s="1130"/>
      <c r="B96" s="88"/>
      <c r="C96" s="1129"/>
      <c r="D96" s="863"/>
      <c r="E96" s="452"/>
      <c r="F96" s="1128"/>
      <c r="G96" s="452"/>
      <c r="H96" s="1041" t="s">
        <v>204</v>
      </c>
      <c r="I96" s="1136" t="s">
        <v>1900</v>
      </c>
      <c r="J96" s="1122" t="s">
        <v>2341</v>
      </c>
      <c r="K96" s="1145"/>
      <c r="L96" s="1195"/>
      <c r="M96" s="1135" t="s">
        <v>1900</v>
      </c>
      <c r="N96" s="1122" t="s">
        <v>2340</v>
      </c>
      <c r="O96" s="1132"/>
      <c r="P96" s="1145"/>
      <c r="Q96" s="1145"/>
      <c r="R96" s="1145"/>
      <c r="S96" s="1145"/>
      <c r="T96" s="1145"/>
      <c r="U96" s="1145"/>
      <c r="V96" s="1145"/>
      <c r="W96" s="1145"/>
      <c r="X96" s="1202"/>
      <c r="Y96" s="1187"/>
      <c r="Z96" s="101"/>
      <c r="AA96" s="101"/>
      <c r="AB96" s="1186"/>
      <c r="AC96" s="1448"/>
      <c r="AD96" s="1448"/>
      <c r="AE96" s="1448"/>
      <c r="AF96" s="1448"/>
    </row>
    <row r="97" spans="1:32" ht="18.75" customHeight="1">
      <c r="A97" s="1130"/>
      <c r="B97" s="88"/>
      <c r="C97" s="1129"/>
      <c r="D97" s="863"/>
      <c r="E97" s="452"/>
      <c r="F97" s="1128"/>
      <c r="G97" s="452"/>
      <c r="H97" s="1041" t="s">
        <v>228</v>
      </c>
      <c r="I97" s="1136" t="s">
        <v>1900</v>
      </c>
      <c r="J97" s="1122" t="s">
        <v>2330</v>
      </c>
      <c r="K97" s="1145"/>
      <c r="L97" s="1135" t="s">
        <v>1900</v>
      </c>
      <c r="M97" s="1122" t="s">
        <v>2329</v>
      </c>
      <c r="N97" s="1134"/>
      <c r="O97" s="1132"/>
      <c r="P97" s="1132"/>
      <c r="Q97" s="1132"/>
      <c r="R97" s="1132"/>
      <c r="S97" s="1132"/>
      <c r="T97" s="1132"/>
      <c r="U97" s="1132"/>
      <c r="V97" s="1132"/>
      <c r="W97" s="1132"/>
      <c r="X97" s="1131"/>
      <c r="Y97" s="1187"/>
      <c r="Z97" s="101"/>
      <c r="AA97" s="101"/>
      <c r="AB97" s="1186"/>
      <c r="AC97" s="1448"/>
      <c r="AD97" s="1448"/>
      <c r="AE97" s="1448"/>
      <c r="AF97" s="1448"/>
    </row>
    <row r="98" spans="1:32" ht="18.75" customHeight="1">
      <c r="A98" s="1130"/>
      <c r="B98" s="88"/>
      <c r="C98" s="1129"/>
      <c r="D98" s="863"/>
      <c r="E98" s="452"/>
      <c r="F98" s="1128"/>
      <c r="G98" s="452"/>
      <c r="H98" s="1041" t="s">
        <v>237</v>
      </c>
      <c r="I98" s="1136" t="s">
        <v>1900</v>
      </c>
      <c r="J98" s="1122" t="s">
        <v>2330</v>
      </c>
      <c r="K98" s="1145"/>
      <c r="L98" s="1135" t="s">
        <v>1900</v>
      </c>
      <c r="M98" s="1122" t="s">
        <v>2329</v>
      </c>
      <c r="N98" s="1134"/>
      <c r="O98" s="1132"/>
      <c r="P98" s="1132"/>
      <c r="Q98" s="1132"/>
      <c r="R98" s="1132"/>
      <c r="S98" s="1132"/>
      <c r="T98" s="1132"/>
      <c r="U98" s="1132"/>
      <c r="V98" s="1132"/>
      <c r="W98" s="1132"/>
      <c r="X98" s="1131"/>
      <c r="Y98" s="1187"/>
      <c r="Z98" s="101"/>
      <c r="AA98" s="101"/>
      <c r="AB98" s="1186"/>
      <c r="AC98" s="1448"/>
      <c r="AD98" s="1448"/>
      <c r="AE98" s="1448"/>
      <c r="AF98" s="1448"/>
    </row>
    <row r="99" spans="1:32" ht="18.75" customHeight="1">
      <c r="A99" s="1130"/>
      <c r="B99" s="88"/>
      <c r="C99" s="1129"/>
      <c r="D99" s="863"/>
      <c r="E99" s="452"/>
      <c r="F99" s="1128"/>
      <c r="G99" s="452"/>
      <c r="H99" s="1041" t="s">
        <v>201</v>
      </c>
      <c r="I99" s="1136" t="s">
        <v>1900</v>
      </c>
      <c r="J99" s="1122" t="s">
        <v>2341</v>
      </c>
      <c r="K99" s="1145"/>
      <c r="L99" s="1195"/>
      <c r="M99" s="1135" t="s">
        <v>1900</v>
      </c>
      <c r="N99" s="1122" t="s">
        <v>2340</v>
      </c>
      <c r="O99" s="1132"/>
      <c r="P99" s="1132"/>
      <c r="Q99" s="1132"/>
      <c r="R99" s="1132"/>
      <c r="S99" s="1132"/>
      <c r="T99" s="1132"/>
      <c r="U99" s="1132"/>
      <c r="V99" s="1132"/>
      <c r="W99" s="1132"/>
      <c r="X99" s="1131"/>
      <c r="Y99" s="1187"/>
      <c r="Z99" s="101"/>
      <c r="AA99" s="101"/>
      <c r="AB99" s="1186"/>
      <c r="AC99" s="1448"/>
      <c r="AD99" s="1448"/>
      <c r="AE99" s="1448"/>
      <c r="AF99" s="1448"/>
    </row>
    <row r="100" spans="1:32" ht="18.75" customHeight="1">
      <c r="A100" s="1130"/>
      <c r="B100" s="88"/>
      <c r="C100" s="1129"/>
      <c r="D100" s="1139" t="s">
        <v>1900</v>
      </c>
      <c r="E100" s="452" t="s">
        <v>2512</v>
      </c>
      <c r="F100" s="1128"/>
      <c r="G100" s="452"/>
      <c r="H100" s="1041" t="s">
        <v>231</v>
      </c>
      <c r="I100" s="1136" t="s">
        <v>1900</v>
      </c>
      <c r="J100" s="1122" t="s">
        <v>2405</v>
      </c>
      <c r="K100" s="1132"/>
      <c r="L100" s="1132"/>
      <c r="M100" s="1132"/>
      <c r="N100" s="1132"/>
      <c r="O100" s="1132"/>
      <c r="P100" s="1135" t="s">
        <v>1900</v>
      </c>
      <c r="Q100" s="1122" t="s">
        <v>2404</v>
      </c>
      <c r="R100" s="1132"/>
      <c r="S100" s="1132"/>
      <c r="T100" s="1132"/>
      <c r="U100" s="1132"/>
      <c r="V100" s="1132"/>
      <c r="W100" s="1132"/>
      <c r="X100" s="1131"/>
      <c r="Y100" s="1187"/>
      <c r="Z100" s="101"/>
      <c r="AA100" s="101"/>
      <c r="AB100" s="1186"/>
      <c r="AC100" s="1448"/>
      <c r="AD100" s="1448"/>
      <c r="AE100" s="1448"/>
      <c r="AF100" s="1448"/>
    </row>
    <row r="101" spans="1:32" ht="18.75" customHeight="1">
      <c r="A101" s="1130"/>
      <c r="B101" s="88"/>
      <c r="C101" s="1129"/>
      <c r="D101" s="1139" t="s">
        <v>1900</v>
      </c>
      <c r="E101" s="452" t="s">
        <v>2511</v>
      </c>
      <c r="F101" s="1128"/>
      <c r="G101" s="452"/>
      <c r="H101" s="1041" t="s">
        <v>719</v>
      </c>
      <c r="I101" s="1136" t="s">
        <v>1900</v>
      </c>
      <c r="J101" s="1122" t="s">
        <v>2330</v>
      </c>
      <c r="K101" s="1145"/>
      <c r="L101" s="1135" t="s">
        <v>1900</v>
      </c>
      <c r="M101" s="1122" t="s">
        <v>2329</v>
      </c>
      <c r="N101" s="1134"/>
      <c r="O101" s="1134"/>
      <c r="P101" s="1134"/>
      <c r="Q101" s="1134"/>
      <c r="R101" s="1134"/>
      <c r="S101" s="1134"/>
      <c r="T101" s="1134"/>
      <c r="U101" s="1134"/>
      <c r="V101" s="1134"/>
      <c r="W101" s="1134"/>
      <c r="X101" s="1133"/>
      <c r="Y101" s="1187"/>
      <c r="Z101" s="101"/>
      <c r="AA101" s="101"/>
      <c r="AB101" s="1186"/>
      <c r="AC101" s="1448"/>
      <c r="AD101" s="1448"/>
      <c r="AE101" s="1448"/>
      <c r="AF101" s="1448"/>
    </row>
    <row r="102" spans="1:32" ht="18.75" customHeight="1">
      <c r="A102" s="1130"/>
      <c r="B102" s="88"/>
      <c r="C102" s="1129"/>
      <c r="D102" s="1139" t="s">
        <v>1900</v>
      </c>
      <c r="E102" s="452" t="s">
        <v>2510</v>
      </c>
      <c r="F102" s="1128"/>
      <c r="G102" s="452"/>
      <c r="H102" s="1041" t="s">
        <v>718</v>
      </c>
      <c r="I102" s="1136" t="s">
        <v>1900</v>
      </c>
      <c r="J102" s="1122" t="s">
        <v>2330</v>
      </c>
      <c r="K102" s="1145"/>
      <c r="L102" s="1135" t="s">
        <v>1900</v>
      </c>
      <c r="M102" s="1122" t="s">
        <v>2329</v>
      </c>
      <c r="N102" s="1134"/>
      <c r="O102" s="1134"/>
      <c r="P102" s="1134"/>
      <c r="Q102" s="1134"/>
      <c r="R102" s="1134"/>
      <c r="S102" s="1134"/>
      <c r="T102" s="1134"/>
      <c r="U102" s="1134"/>
      <c r="V102" s="1134"/>
      <c r="W102" s="1134"/>
      <c r="X102" s="1133"/>
      <c r="Y102" s="1187"/>
      <c r="Z102" s="101"/>
      <c r="AA102" s="101"/>
      <c r="AB102" s="1186"/>
      <c r="AC102" s="1448"/>
      <c r="AD102" s="1448"/>
      <c r="AE102" s="1448"/>
      <c r="AF102" s="1448"/>
    </row>
    <row r="103" spans="1:32" ht="18.75" customHeight="1">
      <c r="A103" s="1130"/>
      <c r="B103" s="88"/>
      <c r="C103" s="1129"/>
      <c r="D103" s="1139" t="s">
        <v>1900</v>
      </c>
      <c r="E103" s="452" t="s">
        <v>2509</v>
      </c>
      <c r="F103" s="1128"/>
      <c r="G103" s="452"/>
      <c r="H103" s="1041" t="s">
        <v>229</v>
      </c>
      <c r="I103" s="1136" t="s">
        <v>1900</v>
      </c>
      <c r="J103" s="1122" t="s">
        <v>2330</v>
      </c>
      <c r="K103" s="1145"/>
      <c r="L103" s="1135" t="s">
        <v>1900</v>
      </c>
      <c r="M103" s="1122" t="s">
        <v>2329</v>
      </c>
      <c r="N103" s="1134"/>
      <c r="O103" s="1132"/>
      <c r="P103" s="1132"/>
      <c r="Q103" s="1132"/>
      <c r="R103" s="1132"/>
      <c r="S103" s="1132"/>
      <c r="T103" s="1132"/>
      <c r="U103" s="1132"/>
      <c r="V103" s="1132"/>
      <c r="W103" s="1132"/>
      <c r="X103" s="1131"/>
      <c r="Y103" s="1187"/>
      <c r="Z103" s="101"/>
      <c r="AA103" s="101"/>
      <c r="AB103" s="1186"/>
      <c r="AC103" s="1448"/>
      <c r="AD103" s="1448"/>
      <c r="AE103" s="1448"/>
      <c r="AF103" s="1448"/>
    </row>
    <row r="104" spans="1:32" ht="18.75" customHeight="1">
      <c r="A104" s="1130"/>
      <c r="B104" s="88"/>
      <c r="C104" s="1129"/>
      <c r="D104" s="863"/>
      <c r="E104" s="452"/>
      <c r="F104" s="1128"/>
      <c r="G104" s="452"/>
      <c r="H104" s="1041" t="s">
        <v>805</v>
      </c>
      <c r="I104" s="1136" t="s">
        <v>1900</v>
      </c>
      <c r="J104" s="1122" t="s">
        <v>2330</v>
      </c>
      <c r="K104" s="1122"/>
      <c r="L104" s="1135" t="s">
        <v>1900</v>
      </c>
      <c r="M104" s="1122" t="s">
        <v>2336</v>
      </c>
      <c r="N104" s="1122"/>
      <c r="O104" s="1135" t="s">
        <v>1900</v>
      </c>
      <c r="P104" s="1122" t="s">
        <v>2335</v>
      </c>
      <c r="Q104" s="1132"/>
      <c r="R104" s="1132"/>
      <c r="S104" s="1132"/>
      <c r="T104" s="1132"/>
      <c r="U104" s="1132"/>
      <c r="V104" s="1132"/>
      <c r="W104" s="1132"/>
      <c r="X104" s="1131"/>
      <c r="Y104" s="1187"/>
      <c r="Z104" s="101"/>
      <c r="AA104" s="101"/>
      <c r="AB104" s="1186"/>
      <c r="AC104" s="1448"/>
      <c r="AD104" s="1448"/>
      <c r="AE104" s="1448"/>
      <c r="AF104" s="1448"/>
    </row>
    <row r="105" spans="1:32" ht="18.75" customHeight="1">
      <c r="A105" s="1130"/>
      <c r="B105" s="88"/>
      <c r="C105" s="1129"/>
      <c r="D105" s="863"/>
      <c r="E105" s="452"/>
      <c r="F105" s="1128"/>
      <c r="G105" s="452"/>
      <c r="H105" s="1041" t="s">
        <v>230</v>
      </c>
      <c r="I105" s="1136" t="s">
        <v>1900</v>
      </c>
      <c r="J105" s="1122" t="s">
        <v>2515</v>
      </c>
      <c r="K105" s="1122"/>
      <c r="L105" s="1195"/>
      <c r="M105" s="1195"/>
      <c r="N105" s="1135" t="s">
        <v>1900</v>
      </c>
      <c r="O105" s="1122" t="s">
        <v>2514</v>
      </c>
      <c r="P105" s="1132"/>
      <c r="Q105" s="1132"/>
      <c r="R105" s="1132"/>
      <c r="S105" s="1135" t="s">
        <v>1900</v>
      </c>
      <c r="T105" s="1122" t="s">
        <v>2513</v>
      </c>
      <c r="U105" s="1132"/>
      <c r="V105" s="1132"/>
      <c r="W105" s="1132"/>
      <c r="X105" s="1131"/>
      <c r="Y105" s="1187"/>
      <c r="Z105" s="101"/>
      <c r="AA105" s="101"/>
      <c r="AB105" s="1186"/>
      <c r="AC105" s="1448"/>
      <c r="AD105" s="1448"/>
      <c r="AE105" s="1448"/>
      <c r="AF105" s="1448"/>
    </row>
    <row r="106" spans="1:32" ht="18.75" customHeight="1">
      <c r="A106" s="1130"/>
      <c r="B106" s="88"/>
      <c r="C106" s="1129"/>
      <c r="D106" s="863"/>
      <c r="E106" s="452"/>
      <c r="F106" s="1128"/>
      <c r="G106" s="452"/>
      <c r="H106" s="1041" t="s">
        <v>235</v>
      </c>
      <c r="I106" s="1136" t="s">
        <v>1900</v>
      </c>
      <c r="J106" s="1122" t="s">
        <v>2330</v>
      </c>
      <c r="K106" s="1122"/>
      <c r="L106" s="1135" t="s">
        <v>1900</v>
      </c>
      <c r="M106" s="1122" t="s">
        <v>2377</v>
      </c>
      <c r="N106" s="1122"/>
      <c r="O106" s="1135" t="s">
        <v>1900</v>
      </c>
      <c r="P106" s="1122" t="s">
        <v>2376</v>
      </c>
      <c r="Q106" s="1134"/>
      <c r="R106" s="1135" t="s">
        <v>1900</v>
      </c>
      <c r="S106" s="1122" t="s">
        <v>2378</v>
      </c>
      <c r="T106" s="1122"/>
      <c r="U106" s="1122"/>
      <c r="V106" s="1122"/>
      <c r="W106" s="1122"/>
      <c r="X106" s="1121"/>
      <c r="Y106" s="1187"/>
      <c r="Z106" s="101"/>
      <c r="AA106" s="101"/>
      <c r="AB106" s="1186"/>
      <c r="AC106" s="1448"/>
      <c r="AD106" s="1448"/>
      <c r="AE106" s="1448"/>
      <c r="AF106" s="1448"/>
    </row>
    <row r="107" spans="1:32" ht="18.75" customHeight="1">
      <c r="A107" s="1130"/>
      <c r="B107" s="88"/>
      <c r="C107" s="1129"/>
      <c r="D107" s="863"/>
      <c r="E107" s="452"/>
      <c r="F107" s="1128"/>
      <c r="G107" s="452"/>
      <c r="H107" s="1405" t="s">
        <v>1154</v>
      </c>
      <c r="I107" s="1409" t="s">
        <v>1900</v>
      </c>
      <c r="J107" s="1408" t="s">
        <v>2330</v>
      </c>
      <c r="K107" s="1408"/>
      <c r="L107" s="1407" t="s">
        <v>1900</v>
      </c>
      <c r="M107" s="1408" t="s">
        <v>2329</v>
      </c>
      <c r="N107" s="1408"/>
      <c r="O107" s="1189"/>
      <c r="P107" s="1189"/>
      <c r="Q107" s="1189"/>
      <c r="R107" s="1189"/>
      <c r="S107" s="1189"/>
      <c r="T107" s="1189"/>
      <c r="U107" s="1189"/>
      <c r="V107" s="1189"/>
      <c r="W107" s="1189"/>
      <c r="X107" s="1207"/>
      <c r="Y107" s="1187"/>
      <c r="Z107" s="101"/>
      <c r="AA107" s="101"/>
      <c r="AB107" s="1186"/>
      <c r="AC107" s="1448"/>
      <c r="AD107" s="1448"/>
      <c r="AE107" s="1448"/>
      <c r="AF107" s="1448"/>
    </row>
    <row r="108" spans="1:32" ht="18.75" customHeight="1">
      <c r="A108" s="1130"/>
      <c r="B108" s="88"/>
      <c r="C108" s="1129"/>
      <c r="D108" s="863"/>
      <c r="E108" s="452"/>
      <c r="F108" s="1128"/>
      <c r="G108" s="452"/>
      <c r="H108" s="1406"/>
      <c r="I108" s="1409"/>
      <c r="J108" s="1408"/>
      <c r="K108" s="1408"/>
      <c r="L108" s="1407"/>
      <c r="M108" s="1408"/>
      <c r="N108" s="1408"/>
      <c r="O108" s="1124"/>
      <c r="P108" s="1124"/>
      <c r="Q108" s="1124"/>
      <c r="R108" s="1124"/>
      <c r="S108" s="1124"/>
      <c r="T108" s="1124"/>
      <c r="U108" s="1124"/>
      <c r="V108" s="1124"/>
      <c r="W108" s="1124"/>
      <c r="X108" s="1206"/>
      <c r="Y108" s="1187"/>
      <c r="Z108" s="101"/>
      <c r="AA108" s="101"/>
      <c r="AB108" s="1186"/>
      <c r="AC108" s="1448"/>
      <c r="AD108" s="1448"/>
      <c r="AE108" s="1448"/>
      <c r="AF108" s="1448"/>
    </row>
    <row r="109" spans="1:32" ht="18.75" customHeight="1">
      <c r="A109" s="1130"/>
      <c r="B109" s="88"/>
      <c r="C109" s="1129"/>
      <c r="D109" s="863"/>
      <c r="E109" s="452"/>
      <c r="F109" s="1128"/>
      <c r="G109" s="452"/>
      <c r="H109" s="1046" t="s">
        <v>286</v>
      </c>
      <c r="I109" s="1136" t="s">
        <v>1900</v>
      </c>
      <c r="J109" s="1122" t="s">
        <v>2330</v>
      </c>
      <c r="K109" s="1122"/>
      <c r="L109" s="1135" t="s">
        <v>1900</v>
      </c>
      <c r="M109" s="1122" t="s">
        <v>2377</v>
      </c>
      <c r="N109" s="1122"/>
      <c r="O109" s="1135" t="s">
        <v>1900</v>
      </c>
      <c r="P109" s="1122" t="s">
        <v>2376</v>
      </c>
      <c r="Q109" s="1132"/>
      <c r="R109" s="1135" t="s">
        <v>1900</v>
      </c>
      <c r="S109" s="1122" t="s">
        <v>2375</v>
      </c>
      <c r="T109" s="1132"/>
      <c r="U109" s="1132"/>
      <c r="V109" s="1132"/>
      <c r="W109" s="1132"/>
      <c r="X109" s="1131"/>
      <c r="Y109" s="1187"/>
      <c r="Z109" s="101"/>
      <c r="AA109" s="101"/>
      <c r="AB109" s="1186"/>
      <c r="AC109" s="1448"/>
      <c r="AD109" s="1448"/>
      <c r="AE109" s="1448"/>
      <c r="AF109" s="1448"/>
    </row>
    <row r="110" spans="1:32" ht="18.75" customHeight="1">
      <c r="A110" s="1130"/>
      <c r="B110" s="88"/>
      <c r="C110" s="1129"/>
      <c r="D110" s="863"/>
      <c r="E110" s="452"/>
      <c r="F110" s="1128"/>
      <c r="G110" s="452"/>
      <c r="H110" s="1192" t="s">
        <v>2374</v>
      </c>
      <c r="I110" s="1191" t="s">
        <v>1900</v>
      </c>
      <c r="J110" s="1189" t="s">
        <v>2373</v>
      </c>
      <c r="K110" s="1189"/>
      <c r="L110" s="1190" t="s">
        <v>1900</v>
      </c>
      <c r="M110" s="1189" t="s">
        <v>2372</v>
      </c>
      <c r="N110" s="1189"/>
      <c r="O110" s="1190" t="s">
        <v>1900</v>
      </c>
      <c r="P110" s="1189" t="s">
        <v>2371</v>
      </c>
      <c r="Q110" s="1159"/>
      <c r="R110" s="1190"/>
      <c r="S110" s="1189"/>
      <c r="T110" s="1159"/>
      <c r="U110" s="1159"/>
      <c r="V110" s="1159"/>
      <c r="W110" s="1159"/>
      <c r="X110" s="1158"/>
      <c r="Y110" s="1187"/>
      <c r="Z110" s="101"/>
      <c r="AA110" s="101"/>
      <c r="AB110" s="1186"/>
      <c r="AC110" s="1449"/>
      <c r="AD110" s="1449"/>
      <c r="AE110" s="1449"/>
      <c r="AF110" s="1449"/>
    </row>
    <row r="111" spans="1:32" ht="18.75" customHeight="1">
      <c r="A111" s="91"/>
      <c r="B111" s="1054"/>
      <c r="C111" s="1120"/>
      <c r="D111" s="85"/>
      <c r="E111" s="1119"/>
      <c r="F111" s="442"/>
      <c r="G111" s="1119"/>
      <c r="H111" s="1237" t="s">
        <v>2370</v>
      </c>
      <c r="I111" s="1182" t="s">
        <v>1900</v>
      </c>
      <c r="J111" s="1180" t="s">
        <v>2330</v>
      </c>
      <c r="K111" s="1180"/>
      <c r="L111" s="1181" t="s">
        <v>1900</v>
      </c>
      <c r="M111" s="1180" t="s">
        <v>2329</v>
      </c>
      <c r="N111" s="1180"/>
      <c r="O111" s="1180"/>
      <c r="P111" s="1180"/>
      <c r="Q111" s="1179"/>
      <c r="R111" s="1179"/>
      <c r="S111" s="1179"/>
      <c r="T111" s="1179"/>
      <c r="U111" s="1179"/>
      <c r="V111" s="1179"/>
      <c r="W111" s="1179"/>
      <c r="X111" s="1178"/>
      <c r="Y111" s="1177"/>
      <c r="Z111" s="1176"/>
      <c r="AA111" s="1176"/>
      <c r="AB111" s="1175"/>
      <c r="AC111" s="1450"/>
      <c r="AD111" s="1450"/>
      <c r="AE111" s="1450"/>
      <c r="AF111" s="1450"/>
    </row>
    <row r="112" spans="1:32" ht="18.75" customHeight="1">
      <c r="A112" s="41"/>
      <c r="B112" s="301"/>
      <c r="C112" s="1162"/>
      <c r="D112" s="6"/>
      <c r="E112" s="1152"/>
      <c r="F112" s="1053"/>
      <c r="G112" s="1152"/>
      <c r="H112" s="1045" t="s">
        <v>203</v>
      </c>
      <c r="I112" s="1151" t="s">
        <v>1900</v>
      </c>
      <c r="J112" s="1150" t="s">
        <v>2397</v>
      </c>
      <c r="K112" s="1161"/>
      <c r="L112" s="1204"/>
      <c r="M112" s="1149" t="s">
        <v>1900</v>
      </c>
      <c r="N112" s="1150" t="s">
        <v>2391</v>
      </c>
      <c r="O112" s="1148"/>
      <c r="P112" s="1161"/>
      <c r="Q112" s="1161"/>
      <c r="R112" s="1161"/>
      <c r="S112" s="1161"/>
      <c r="T112" s="1161"/>
      <c r="U112" s="1161"/>
      <c r="V112" s="1161"/>
      <c r="W112" s="1161"/>
      <c r="X112" s="1160"/>
      <c r="Y112" s="1197" t="s">
        <v>1900</v>
      </c>
      <c r="Z112" s="22" t="s">
        <v>2393</v>
      </c>
      <c r="AA112" s="22"/>
      <c r="AB112" s="1196"/>
      <c r="AC112" s="1446"/>
      <c r="AD112" s="1446"/>
      <c r="AE112" s="1446"/>
      <c r="AF112" s="1446"/>
    </row>
    <row r="113" spans="1:33" ht="18.75" customHeight="1">
      <c r="A113" s="1130"/>
      <c r="B113" s="88"/>
      <c r="C113" s="1129"/>
      <c r="D113" s="863"/>
      <c r="E113" s="452"/>
      <c r="F113" s="1128"/>
      <c r="G113" s="452"/>
      <c r="H113" s="1404" t="s">
        <v>197</v>
      </c>
      <c r="I113" s="473" t="s">
        <v>1900</v>
      </c>
      <c r="J113" s="2" t="s">
        <v>2330</v>
      </c>
      <c r="K113" s="2"/>
      <c r="L113" s="21"/>
      <c r="M113" s="473" t="s">
        <v>1900</v>
      </c>
      <c r="N113" s="2" t="s">
        <v>2389</v>
      </c>
      <c r="O113" s="2"/>
      <c r="P113" s="21"/>
      <c r="Q113" s="473" t="s">
        <v>1900</v>
      </c>
      <c r="R113" s="1" t="s">
        <v>2429</v>
      </c>
      <c r="U113" s="473" t="s">
        <v>1900</v>
      </c>
      <c r="V113" s="1" t="s">
        <v>2428</v>
      </c>
      <c r="X113" s="89"/>
      <c r="Y113" s="473" t="s">
        <v>1900</v>
      </c>
      <c r="Z113" s="2" t="s">
        <v>2390</v>
      </c>
      <c r="AA113" s="101"/>
      <c r="AB113" s="1186"/>
      <c r="AC113" s="1448"/>
      <c r="AD113" s="1448"/>
      <c r="AE113" s="1448"/>
      <c r="AF113" s="1448"/>
    </row>
    <row r="114" spans="1:33" ht="18.75" customHeight="1">
      <c r="A114" s="1130"/>
      <c r="B114" s="88"/>
      <c r="C114" s="1129"/>
      <c r="D114" s="863"/>
      <c r="E114" s="452"/>
      <c r="F114" s="1128"/>
      <c r="G114" s="452"/>
      <c r="H114" s="1403"/>
      <c r="I114" s="1126" t="s">
        <v>1900</v>
      </c>
      <c r="J114" s="1124" t="s">
        <v>2467</v>
      </c>
      <c r="K114" s="1142"/>
      <c r="L114" s="1142"/>
      <c r="M114" s="1125" t="s">
        <v>1900</v>
      </c>
      <c r="N114" s="1124" t="s">
        <v>2466</v>
      </c>
      <c r="O114" s="1142"/>
      <c r="P114" s="1142"/>
      <c r="Q114" s="1125" t="s">
        <v>1900</v>
      </c>
      <c r="R114" s="1124" t="s">
        <v>2508</v>
      </c>
      <c r="S114" s="1142"/>
      <c r="T114" s="1142"/>
      <c r="U114" s="1142"/>
      <c r="V114" s="1142"/>
      <c r="W114" s="1142"/>
      <c r="X114" s="1141"/>
      <c r="Y114" s="1187"/>
      <c r="Z114" s="101"/>
      <c r="AA114" s="101"/>
      <c r="AB114" s="1186"/>
      <c r="AC114" s="1448"/>
      <c r="AD114" s="1448"/>
      <c r="AE114" s="1448"/>
      <c r="AF114" s="1448"/>
    </row>
    <row r="115" spans="1:33" ht="18.75" customHeight="1">
      <c r="A115" s="1130"/>
      <c r="B115" s="88"/>
      <c r="C115" s="1129"/>
      <c r="D115" s="863"/>
      <c r="E115" s="452"/>
      <c r="F115" s="1128"/>
      <c r="G115" s="452"/>
      <c r="H115" s="1041" t="s">
        <v>204</v>
      </c>
      <c r="I115" s="1136" t="s">
        <v>1900</v>
      </c>
      <c r="J115" s="1122" t="s">
        <v>2341</v>
      </c>
      <c r="K115" s="1145"/>
      <c r="L115" s="1195"/>
      <c r="M115" s="1135" t="s">
        <v>1900</v>
      </c>
      <c r="N115" s="1122" t="s">
        <v>2340</v>
      </c>
      <c r="O115" s="1132"/>
      <c r="P115" s="1145"/>
      <c r="Q115" s="1132"/>
      <c r="R115" s="1132"/>
      <c r="S115" s="1132"/>
      <c r="T115" s="1132"/>
      <c r="U115" s="1132"/>
      <c r="V115" s="1132"/>
      <c r="W115" s="1132"/>
      <c r="X115" s="1131"/>
      <c r="Y115" s="1187"/>
      <c r="Z115" s="101"/>
      <c r="AA115" s="101"/>
      <c r="AB115" s="1186"/>
      <c r="AC115" s="1448"/>
      <c r="AD115" s="1448"/>
      <c r="AE115" s="1448"/>
      <c r="AF115" s="1448"/>
    </row>
    <row r="116" spans="1:33" ht="18.75" customHeight="1">
      <c r="A116" s="1130"/>
      <c r="B116" s="88"/>
      <c r="C116" s="1129"/>
      <c r="D116" s="863"/>
      <c r="E116" s="452"/>
      <c r="F116" s="1128"/>
      <c r="G116" s="452"/>
      <c r="H116" s="1041" t="s">
        <v>228</v>
      </c>
      <c r="I116" s="1136" t="s">
        <v>1900</v>
      </c>
      <c r="J116" s="1122" t="s">
        <v>2330</v>
      </c>
      <c r="K116" s="1145"/>
      <c r="L116" s="1135" t="s">
        <v>1900</v>
      </c>
      <c r="M116" s="1122" t="s">
        <v>2329</v>
      </c>
      <c r="N116" s="1134"/>
      <c r="O116" s="1132"/>
      <c r="P116" s="1132"/>
      <c r="Q116" s="1132"/>
      <c r="R116" s="1132"/>
      <c r="S116" s="1132"/>
      <c r="T116" s="1132"/>
      <c r="U116" s="1132"/>
      <c r="V116" s="1132"/>
      <c r="W116" s="1132"/>
      <c r="X116" s="1131"/>
      <c r="Y116" s="1187"/>
      <c r="Z116" s="101"/>
      <c r="AA116" s="101"/>
      <c r="AB116" s="1186"/>
      <c r="AC116" s="1448"/>
      <c r="AD116" s="1448"/>
      <c r="AE116" s="1448"/>
      <c r="AF116" s="1448"/>
    </row>
    <row r="117" spans="1:33" ht="18.75" customHeight="1">
      <c r="A117" s="1130"/>
      <c r="B117" s="88"/>
      <c r="C117" s="1129"/>
      <c r="D117" s="863"/>
      <c r="E117" s="452"/>
      <c r="F117" s="1128"/>
      <c r="G117" s="452"/>
      <c r="H117" s="1041" t="s">
        <v>237</v>
      </c>
      <c r="I117" s="1136" t="s">
        <v>1900</v>
      </c>
      <c r="J117" s="1122" t="s">
        <v>2330</v>
      </c>
      <c r="K117" s="1145"/>
      <c r="L117" s="1135" t="s">
        <v>1900</v>
      </c>
      <c r="M117" s="1122" t="s">
        <v>2329</v>
      </c>
      <c r="N117" s="1134"/>
      <c r="O117" s="1132"/>
      <c r="P117" s="1132"/>
      <c r="Q117" s="1132"/>
      <c r="R117" s="1132"/>
      <c r="S117" s="1132"/>
      <c r="T117" s="1132"/>
      <c r="U117" s="1132"/>
      <c r="V117" s="1132"/>
      <c r="W117" s="1132"/>
      <c r="X117" s="1131"/>
      <c r="Y117" s="1187"/>
      <c r="Z117" s="101"/>
      <c r="AA117" s="101"/>
      <c r="AB117" s="1186"/>
      <c r="AC117" s="1448"/>
      <c r="AD117" s="1448"/>
      <c r="AE117" s="1448"/>
      <c r="AF117" s="1448"/>
    </row>
    <row r="118" spans="1:33" ht="18.75" customHeight="1">
      <c r="A118" s="1139" t="s">
        <v>1900</v>
      </c>
      <c r="B118" s="88">
        <v>25</v>
      </c>
      <c r="C118" s="1129" t="s">
        <v>1129</v>
      </c>
      <c r="D118" s="1139" t="s">
        <v>1900</v>
      </c>
      <c r="E118" s="452" t="s">
        <v>2507</v>
      </c>
      <c r="F118" s="1128"/>
      <c r="G118" s="452"/>
      <c r="H118" s="1041" t="s">
        <v>201</v>
      </c>
      <c r="I118" s="1136" t="s">
        <v>1900</v>
      </c>
      <c r="J118" s="1122" t="s">
        <v>2341</v>
      </c>
      <c r="K118" s="1145"/>
      <c r="L118" s="1195"/>
      <c r="M118" s="1135" t="s">
        <v>1900</v>
      </c>
      <c r="N118" s="1122" t="s">
        <v>2340</v>
      </c>
      <c r="O118" s="1132"/>
      <c r="P118" s="1132"/>
      <c r="Q118" s="1132"/>
      <c r="R118" s="1132"/>
      <c r="S118" s="1132"/>
      <c r="T118" s="1132"/>
      <c r="U118" s="1132"/>
      <c r="V118" s="1132"/>
      <c r="W118" s="1132"/>
      <c r="X118" s="1131"/>
      <c r="Y118" s="1187"/>
      <c r="Z118" s="101"/>
      <c r="AA118" s="101"/>
      <c r="AB118" s="1186"/>
      <c r="AC118" s="1448"/>
      <c r="AD118" s="1448"/>
      <c r="AE118" s="1448"/>
      <c r="AF118" s="1448"/>
    </row>
    <row r="119" spans="1:33" ht="18.75" customHeight="1">
      <c r="A119" s="1130"/>
      <c r="B119" s="88"/>
      <c r="C119" s="1129"/>
      <c r="D119" s="1139" t="s">
        <v>1900</v>
      </c>
      <c r="E119" s="452" t="s">
        <v>2506</v>
      </c>
      <c r="F119" s="1128"/>
      <c r="G119" s="452"/>
      <c r="H119" s="1041" t="s">
        <v>229</v>
      </c>
      <c r="I119" s="1136" t="s">
        <v>1900</v>
      </c>
      <c r="J119" s="1122" t="s">
        <v>2330</v>
      </c>
      <c r="K119" s="1145"/>
      <c r="L119" s="1135" t="s">
        <v>1900</v>
      </c>
      <c r="M119" s="1122" t="s">
        <v>2329</v>
      </c>
      <c r="N119" s="1134"/>
      <c r="O119" s="1132"/>
      <c r="P119" s="1132"/>
      <c r="Q119" s="1132"/>
      <c r="R119" s="1132"/>
      <c r="S119" s="1132"/>
      <c r="T119" s="1132"/>
      <c r="U119" s="1132"/>
      <c r="V119" s="1132"/>
      <c r="W119" s="1132"/>
      <c r="X119" s="1131"/>
      <c r="Y119" s="1187"/>
      <c r="Z119" s="101"/>
      <c r="AA119" s="101"/>
      <c r="AB119" s="1186"/>
      <c r="AC119" s="1448"/>
      <c r="AD119" s="1448"/>
      <c r="AE119" s="1448"/>
      <c r="AF119" s="1448"/>
    </row>
    <row r="120" spans="1:33" ht="18.75" customHeight="1">
      <c r="A120" s="1130"/>
      <c r="B120" s="88"/>
      <c r="C120" s="1129"/>
      <c r="D120" s="863"/>
      <c r="E120" s="452"/>
      <c r="F120" s="1128"/>
      <c r="G120" s="452"/>
      <c r="H120" s="1041" t="s">
        <v>805</v>
      </c>
      <c r="I120" s="1136" t="s">
        <v>1900</v>
      </c>
      <c r="J120" s="1122" t="s">
        <v>2330</v>
      </c>
      <c r="K120" s="1122"/>
      <c r="L120" s="1135" t="s">
        <v>1900</v>
      </c>
      <c r="M120" s="1122" t="s">
        <v>2336</v>
      </c>
      <c r="N120" s="1122"/>
      <c r="O120" s="1135" t="s">
        <v>1900</v>
      </c>
      <c r="P120" s="1122" t="s">
        <v>2335</v>
      </c>
      <c r="Q120" s="1132"/>
      <c r="R120" s="1132"/>
      <c r="S120" s="1132"/>
      <c r="T120" s="1132"/>
      <c r="U120" s="1132"/>
      <c r="V120" s="1132"/>
      <c r="W120" s="1132"/>
      <c r="X120" s="1131"/>
      <c r="Y120" s="1187"/>
      <c r="Z120" s="101"/>
      <c r="AA120" s="101"/>
      <c r="AB120" s="1186"/>
      <c r="AC120" s="1448"/>
      <c r="AD120" s="1448"/>
      <c r="AE120" s="1448"/>
      <c r="AF120" s="1448"/>
    </row>
    <row r="121" spans="1:33" ht="18.75" customHeight="1">
      <c r="A121" s="1130"/>
      <c r="B121" s="88"/>
      <c r="C121" s="1129"/>
      <c r="D121" s="863"/>
      <c r="E121" s="452"/>
      <c r="F121" s="1128"/>
      <c r="G121" s="452"/>
      <c r="H121" s="1041" t="s">
        <v>235</v>
      </c>
      <c r="I121" s="1136" t="s">
        <v>1900</v>
      </c>
      <c r="J121" s="1122" t="s">
        <v>2330</v>
      </c>
      <c r="K121" s="1122"/>
      <c r="L121" s="1135" t="s">
        <v>1900</v>
      </c>
      <c r="M121" s="1122" t="s">
        <v>2377</v>
      </c>
      <c r="N121" s="1122"/>
      <c r="O121" s="1135" t="s">
        <v>1900</v>
      </c>
      <c r="P121" s="1122" t="s">
        <v>2376</v>
      </c>
      <c r="Q121" s="1134"/>
      <c r="R121" s="1135" t="s">
        <v>1900</v>
      </c>
      <c r="S121" s="1122" t="s">
        <v>2378</v>
      </c>
      <c r="T121" s="1122"/>
      <c r="U121" s="1134"/>
      <c r="V121" s="1134"/>
      <c r="W121" s="1134"/>
      <c r="X121" s="1133"/>
      <c r="Y121" s="1187"/>
      <c r="Z121" s="101"/>
      <c r="AA121" s="101"/>
      <c r="AB121" s="1186"/>
      <c r="AC121" s="1448"/>
      <c r="AD121" s="1448"/>
      <c r="AE121" s="1448"/>
      <c r="AF121" s="1448"/>
    </row>
    <row r="122" spans="1:33" ht="18.75" customHeight="1">
      <c r="A122" s="1130"/>
      <c r="B122" s="88"/>
      <c r="C122" s="1129"/>
      <c r="D122" s="863"/>
      <c r="E122" s="452"/>
      <c r="F122" s="1128"/>
      <c r="G122" s="452"/>
      <c r="H122" s="1405" t="s">
        <v>1154</v>
      </c>
      <c r="I122" s="1409" t="s">
        <v>1900</v>
      </c>
      <c r="J122" s="1408" t="s">
        <v>2330</v>
      </c>
      <c r="K122" s="1408"/>
      <c r="L122" s="1407" t="s">
        <v>1900</v>
      </c>
      <c r="M122" s="1408" t="s">
        <v>2329</v>
      </c>
      <c r="N122" s="1408"/>
      <c r="O122" s="1189"/>
      <c r="P122" s="1189"/>
      <c r="Q122" s="1189"/>
      <c r="R122" s="1189"/>
      <c r="S122" s="1189"/>
      <c r="T122" s="1189"/>
      <c r="U122" s="1189"/>
      <c r="V122" s="1189"/>
      <c r="W122" s="1189"/>
      <c r="X122" s="1207"/>
      <c r="Y122" s="1187"/>
      <c r="Z122" s="101"/>
      <c r="AA122" s="101"/>
      <c r="AB122" s="1186"/>
      <c r="AC122" s="1448"/>
      <c r="AD122" s="1448"/>
      <c r="AE122" s="1448"/>
      <c r="AF122" s="1448"/>
    </row>
    <row r="123" spans="1:33" ht="18.75" customHeight="1">
      <c r="A123" s="1130"/>
      <c r="B123" s="88"/>
      <c r="C123" s="1129"/>
      <c r="D123" s="863"/>
      <c r="E123" s="452"/>
      <c r="F123" s="1128"/>
      <c r="G123" s="452"/>
      <c r="H123" s="1406"/>
      <c r="I123" s="1409"/>
      <c r="J123" s="1408"/>
      <c r="K123" s="1408"/>
      <c r="L123" s="1407"/>
      <c r="M123" s="1408"/>
      <c r="N123" s="1408"/>
      <c r="O123" s="1124"/>
      <c r="P123" s="1124"/>
      <c r="Q123" s="1124"/>
      <c r="R123" s="1124"/>
      <c r="S123" s="1124"/>
      <c r="T123" s="1124"/>
      <c r="U123" s="1124"/>
      <c r="V123" s="1124"/>
      <c r="W123" s="1124"/>
      <c r="X123" s="1206"/>
      <c r="Y123" s="1187"/>
      <c r="Z123" s="101"/>
      <c r="AA123" s="101"/>
      <c r="AB123" s="1186"/>
      <c r="AC123" s="1448"/>
      <c r="AD123" s="1448"/>
      <c r="AE123" s="1448"/>
      <c r="AF123" s="1448"/>
    </row>
    <row r="124" spans="1:33" ht="18.75" customHeight="1">
      <c r="A124" s="1130"/>
      <c r="B124" s="88"/>
      <c r="C124" s="1129"/>
      <c r="D124" s="863"/>
      <c r="E124" s="452"/>
      <c r="F124" s="1128"/>
      <c r="G124" s="452"/>
      <c r="H124" s="1046" t="s">
        <v>286</v>
      </c>
      <c r="I124" s="1136" t="s">
        <v>1900</v>
      </c>
      <c r="J124" s="1122" t="s">
        <v>2330</v>
      </c>
      <c r="K124" s="1122"/>
      <c r="L124" s="1135" t="s">
        <v>1900</v>
      </c>
      <c r="M124" s="1122" t="s">
        <v>2377</v>
      </c>
      <c r="N124" s="1122"/>
      <c r="O124" s="1135" t="s">
        <v>1900</v>
      </c>
      <c r="P124" s="1122" t="s">
        <v>2376</v>
      </c>
      <c r="Q124" s="1132"/>
      <c r="R124" s="1135" t="s">
        <v>1900</v>
      </c>
      <c r="S124" s="1122" t="s">
        <v>2375</v>
      </c>
      <c r="T124" s="1132"/>
      <c r="U124" s="1132"/>
      <c r="V124" s="1132"/>
      <c r="W124" s="1132"/>
      <c r="X124" s="1131"/>
      <c r="Y124" s="1187"/>
      <c r="Z124" s="101"/>
      <c r="AA124" s="101"/>
      <c r="AB124" s="1186"/>
      <c r="AC124" s="1448"/>
      <c r="AD124" s="1448"/>
      <c r="AE124" s="1448"/>
      <c r="AF124" s="1448"/>
    </row>
    <row r="125" spans="1:33" ht="18.75" customHeight="1">
      <c r="A125" s="1130"/>
      <c r="B125" s="88"/>
      <c r="C125" s="1129"/>
      <c r="D125" s="863"/>
      <c r="E125" s="452"/>
      <c r="F125" s="1128"/>
      <c r="G125" s="452"/>
      <c r="H125" s="1192" t="s">
        <v>2374</v>
      </c>
      <c r="I125" s="1191" t="s">
        <v>1900</v>
      </c>
      <c r="J125" s="1189" t="s">
        <v>2373</v>
      </c>
      <c r="K125" s="1189"/>
      <c r="L125" s="1190" t="s">
        <v>1900</v>
      </c>
      <c r="M125" s="1189" t="s">
        <v>2372</v>
      </c>
      <c r="N125" s="1189"/>
      <c r="O125" s="1190" t="s">
        <v>1900</v>
      </c>
      <c r="P125" s="1189" t="s">
        <v>2371</v>
      </c>
      <c r="Q125" s="1159"/>
      <c r="R125" s="1190"/>
      <c r="S125" s="1189"/>
      <c r="T125" s="1159"/>
      <c r="U125" s="1159"/>
      <c r="V125" s="1159"/>
      <c r="W125" s="1159"/>
      <c r="X125" s="1158"/>
      <c r="Y125" s="1187"/>
      <c r="Z125" s="101"/>
      <c r="AA125" s="101"/>
      <c r="AB125" s="1186"/>
      <c r="AC125" s="1449"/>
      <c r="AD125" s="1449"/>
      <c r="AE125" s="1449"/>
      <c r="AF125" s="1449"/>
    </row>
    <row r="126" spans="1:33" ht="18.75" customHeight="1">
      <c r="A126" s="91"/>
      <c r="B126" s="1054"/>
      <c r="C126" s="1120"/>
      <c r="D126" s="85"/>
      <c r="E126" s="1119"/>
      <c r="F126" s="442"/>
      <c r="G126" s="1119"/>
      <c r="H126" s="1237" t="s">
        <v>2370</v>
      </c>
      <c r="I126" s="1182" t="s">
        <v>1900</v>
      </c>
      <c r="J126" s="1180" t="s">
        <v>2330</v>
      </c>
      <c r="K126" s="1180"/>
      <c r="L126" s="1181" t="s">
        <v>1900</v>
      </c>
      <c r="M126" s="1180" t="s">
        <v>2329</v>
      </c>
      <c r="N126" s="1180"/>
      <c r="O126" s="1180"/>
      <c r="P126" s="1180"/>
      <c r="Q126" s="1179"/>
      <c r="R126" s="1179"/>
      <c r="S126" s="1179"/>
      <c r="T126" s="1179"/>
      <c r="U126" s="1179"/>
      <c r="V126" s="1179"/>
      <c r="W126" s="1179"/>
      <c r="X126" s="1178"/>
      <c r="Y126" s="1239"/>
      <c r="Z126" s="1176"/>
      <c r="AA126" s="1176"/>
      <c r="AB126" s="1175"/>
      <c r="AC126" s="1450"/>
      <c r="AD126" s="1450"/>
      <c r="AE126" s="1450"/>
      <c r="AF126" s="1450"/>
    </row>
    <row r="127" spans="1:33" ht="18.75" customHeight="1">
      <c r="A127" s="41"/>
      <c r="B127" s="301"/>
      <c r="C127" s="1162"/>
      <c r="D127" s="6"/>
      <c r="E127" s="23"/>
      <c r="F127" s="6"/>
      <c r="G127" s="1152"/>
      <c r="H127" s="1402" t="s">
        <v>803</v>
      </c>
      <c r="I127" s="1169" t="s">
        <v>1900</v>
      </c>
      <c r="J127" s="22" t="s">
        <v>2397</v>
      </c>
      <c r="K127" s="1055"/>
      <c r="L127" s="438"/>
      <c r="M127" s="1197" t="s">
        <v>1900</v>
      </c>
      <c r="N127" s="22" t="s">
        <v>2396</v>
      </c>
      <c r="O127" s="7"/>
      <c r="P127" s="7"/>
      <c r="Q127" s="1197" t="s">
        <v>1900</v>
      </c>
      <c r="R127" s="22" t="s">
        <v>2395</v>
      </c>
      <c r="S127" s="7"/>
      <c r="T127" s="7"/>
      <c r="U127" s="1197" t="s">
        <v>1900</v>
      </c>
      <c r="V127" s="22" t="s">
        <v>2394</v>
      </c>
      <c r="W127" s="7"/>
      <c r="X127" s="4"/>
      <c r="Y127" s="1197" t="s">
        <v>1900</v>
      </c>
      <c r="Z127" s="22" t="s">
        <v>2393</v>
      </c>
      <c r="AA127" s="22"/>
      <c r="AB127" s="1196"/>
      <c r="AC127" s="1446"/>
      <c r="AD127" s="1446"/>
      <c r="AE127" s="1446"/>
      <c r="AF127" s="1446"/>
      <c r="AG127" s="1238"/>
    </row>
    <row r="128" spans="1:33" ht="18.75" customHeight="1">
      <c r="A128" s="1130"/>
      <c r="B128" s="88"/>
      <c r="C128" s="1129"/>
      <c r="D128" s="863"/>
      <c r="E128" s="315"/>
      <c r="F128" s="863"/>
      <c r="G128" s="452"/>
      <c r="H128" s="1403"/>
      <c r="I128" s="1126" t="s">
        <v>1900</v>
      </c>
      <c r="J128" s="1124" t="s">
        <v>2392</v>
      </c>
      <c r="K128" s="1123"/>
      <c r="L128" s="1205"/>
      <c r="M128" s="1125" t="s">
        <v>1900</v>
      </c>
      <c r="N128" s="1124" t="s">
        <v>2391</v>
      </c>
      <c r="O128" s="1142"/>
      <c r="P128" s="1142"/>
      <c r="Q128" s="1142"/>
      <c r="R128" s="1142"/>
      <c r="S128" s="1142"/>
      <c r="T128" s="1142"/>
      <c r="U128" s="1142"/>
      <c r="V128" s="1142"/>
      <c r="W128" s="1142"/>
      <c r="X128" s="1141"/>
      <c r="Y128" s="473" t="s">
        <v>1900</v>
      </c>
      <c r="Z128" s="2" t="s">
        <v>2390</v>
      </c>
      <c r="AA128" s="101"/>
      <c r="AB128" s="1186"/>
      <c r="AC128" s="1447"/>
      <c r="AD128" s="1447"/>
      <c r="AE128" s="1447"/>
      <c r="AF128" s="1447"/>
      <c r="AG128" s="1238"/>
    </row>
    <row r="129" spans="1:32" ht="18.75" customHeight="1">
      <c r="A129" s="1130"/>
      <c r="B129" s="88"/>
      <c r="C129" s="1129"/>
      <c r="D129" s="863"/>
      <c r="E129" s="315"/>
      <c r="F129" s="863"/>
      <c r="G129" s="452"/>
      <c r="H129" s="1041" t="s">
        <v>197</v>
      </c>
      <c r="I129" s="1136" t="s">
        <v>1900</v>
      </c>
      <c r="J129" s="1122" t="s">
        <v>2330</v>
      </c>
      <c r="K129" s="1122"/>
      <c r="L129" s="1195"/>
      <c r="M129" s="1135" t="s">
        <v>1900</v>
      </c>
      <c r="N129" s="1122" t="s">
        <v>2389</v>
      </c>
      <c r="O129" s="1122"/>
      <c r="P129" s="1195"/>
      <c r="Q129" s="1135" t="s">
        <v>1900</v>
      </c>
      <c r="R129" s="1134" t="s">
        <v>2429</v>
      </c>
      <c r="S129" s="1134"/>
      <c r="T129" s="1134"/>
      <c r="U129" s="1135" t="s">
        <v>1900</v>
      </c>
      <c r="V129" s="1134" t="s">
        <v>2428</v>
      </c>
      <c r="W129" s="1132"/>
      <c r="X129" s="1131"/>
      <c r="Y129" s="1187"/>
      <c r="Z129" s="101"/>
      <c r="AA129" s="101"/>
      <c r="AB129" s="1186"/>
      <c r="AC129" s="1448"/>
      <c r="AD129" s="1448"/>
      <c r="AE129" s="1448"/>
      <c r="AF129" s="1448"/>
    </row>
    <row r="130" spans="1:32" ht="18.75" customHeight="1">
      <c r="A130" s="1130"/>
      <c r="B130" s="88"/>
      <c r="C130" s="1129"/>
      <c r="D130" s="863"/>
      <c r="E130" s="315"/>
      <c r="F130" s="863"/>
      <c r="G130" s="452"/>
      <c r="H130" s="1041" t="s">
        <v>211</v>
      </c>
      <c r="I130" s="1136" t="s">
        <v>1900</v>
      </c>
      <c r="J130" s="1122" t="s">
        <v>2397</v>
      </c>
      <c r="K130" s="1145"/>
      <c r="L130" s="1195"/>
      <c r="M130" s="1135" t="s">
        <v>1900</v>
      </c>
      <c r="N130" s="1122" t="s">
        <v>2379</v>
      </c>
      <c r="O130" s="1134"/>
      <c r="P130" s="1134"/>
      <c r="Q130" s="1134"/>
      <c r="R130" s="1134"/>
      <c r="S130" s="1134"/>
      <c r="T130" s="1134"/>
      <c r="U130" s="1134"/>
      <c r="V130" s="1134"/>
      <c r="W130" s="1134"/>
      <c r="X130" s="1133"/>
      <c r="Y130" s="1187"/>
      <c r="Z130" s="101"/>
      <c r="AA130" s="101"/>
      <c r="AB130" s="1186"/>
      <c r="AC130" s="1448"/>
      <c r="AD130" s="1448"/>
      <c r="AE130" s="1448"/>
      <c r="AF130" s="1448"/>
    </row>
    <row r="131" spans="1:32" ht="18.75" customHeight="1">
      <c r="A131" s="1130"/>
      <c r="B131" s="88"/>
      <c r="C131" s="1129"/>
      <c r="D131" s="863"/>
      <c r="E131" s="315"/>
      <c r="F131" s="1139" t="s">
        <v>1900</v>
      </c>
      <c r="G131" s="452" t="s">
        <v>2460</v>
      </c>
      <c r="H131" s="1041" t="s">
        <v>208</v>
      </c>
      <c r="I131" s="1136" t="s">
        <v>1900</v>
      </c>
      <c r="J131" s="1122" t="s">
        <v>2448</v>
      </c>
      <c r="K131" s="1145"/>
      <c r="L131" s="1195"/>
      <c r="M131" s="1135" t="s">
        <v>1900</v>
      </c>
      <c r="N131" s="1122" t="s">
        <v>2447</v>
      </c>
      <c r="O131" s="1132"/>
      <c r="P131" s="1132"/>
      <c r="Q131" s="1132"/>
      <c r="R131" s="1134"/>
      <c r="S131" s="1132"/>
      <c r="T131" s="1132"/>
      <c r="U131" s="1132"/>
      <c r="V131" s="1132"/>
      <c r="W131" s="1132"/>
      <c r="X131" s="1131"/>
      <c r="Y131" s="1187"/>
      <c r="Z131" s="101"/>
      <c r="AA131" s="101"/>
      <c r="AB131" s="1186"/>
      <c r="AC131" s="1448"/>
      <c r="AD131" s="1448"/>
      <c r="AE131" s="1448"/>
      <c r="AF131" s="1448"/>
    </row>
    <row r="132" spans="1:32" ht="18.75" customHeight="1">
      <c r="A132" s="1130"/>
      <c r="B132" s="88"/>
      <c r="C132" s="1129"/>
      <c r="D132" s="863"/>
      <c r="E132" s="315"/>
      <c r="F132" s="863"/>
      <c r="G132" s="452" t="s">
        <v>2443</v>
      </c>
      <c r="H132" s="1041" t="s">
        <v>237</v>
      </c>
      <c r="I132" s="1136" t="s">
        <v>1900</v>
      </c>
      <c r="J132" s="1122" t="s">
        <v>2330</v>
      </c>
      <c r="K132" s="1145"/>
      <c r="L132" s="1135" t="s">
        <v>1900</v>
      </c>
      <c r="M132" s="1122" t="s">
        <v>2329</v>
      </c>
      <c r="N132" s="1132"/>
      <c r="O132" s="1132"/>
      <c r="P132" s="1132"/>
      <c r="Q132" s="1132"/>
      <c r="R132" s="1132"/>
      <c r="S132" s="1132"/>
      <c r="T132" s="1132"/>
      <c r="U132" s="1132"/>
      <c r="V132" s="1132"/>
      <c r="W132" s="1132"/>
      <c r="X132" s="1131"/>
      <c r="Y132" s="1187"/>
      <c r="Z132" s="101"/>
      <c r="AA132" s="101"/>
      <c r="AB132" s="1186"/>
      <c r="AC132" s="1448"/>
      <c r="AD132" s="1448"/>
      <c r="AE132" s="1448"/>
      <c r="AF132" s="1448"/>
    </row>
    <row r="133" spans="1:32" ht="18.75" customHeight="1">
      <c r="A133" s="1130"/>
      <c r="B133" s="88"/>
      <c r="C133" s="1129"/>
      <c r="D133" s="863"/>
      <c r="E133" s="315"/>
      <c r="F133" s="1139" t="s">
        <v>1900</v>
      </c>
      <c r="G133" s="452" t="s">
        <v>2459</v>
      </c>
      <c r="H133" s="1041" t="s">
        <v>201</v>
      </c>
      <c r="I133" s="1136" t="s">
        <v>1900</v>
      </c>
      <c r="J133" s="1122" t="s">
        <v>2341</v>
      </c>
      <c r="K133" s="1145"/>
      <c r="L133" s="1195"/>
      <c r="M133" s="1135" t="s">
        <v>1900</v>
      </c>
      <c r="N133" s="1122" t="s">
        <v>2340</v>
      </c>
      <c r="O133" s="1132"/>
      <c r="P133" s="1132"/>
      <c r="Q133" s="1132"/>
      <c r="R133" s="1132"/>
      <c r="S133" s="1132"/>
      <c r="T133" s="1132"/>
      <c r="U133" s="1132"/>
      <c r="V133" s="1132"/>
      <c r="W133" s="1132"/>
      <c r="X133" s="1131"/>
      <c r="Y133" s="1187"/>
      <c r="Z133" s="101"/>
      <c r="AA133" s="101"/>
      <c r="AB133" s="1186"/>
      <c r="AC133" s="1448"/>
      <c r="AD133" s="1448"/>
      <c r="AE133" s="1448"/>
      <c r="AF133" s="1448"/>
    </row>
    <row r="134" spans="1:32" ht="18.75" customHeight="1">
      <c r="A134" s="1130"/>
      <c r="B134" s="88"/>
      <c r="C134" s="1129"/>
      <c r="D134" s="863"/>
      <c r="E134" s="315"/>
      <c r="F134" s="863"/>
      <c r="G134" s="452" t="s">
        <v>2440</v>
      </c>
      <c r="H134" s="1041" t="s">
        <v>229</v>
      </c>
      <c r="I134" s="1136" t="s">
        <v>1900</v>
      </c>
      <c r="J134" s="1122" t="s">
        <v>2330</v>
      </c>
      <c r="K134" s="1145"/>
      <c r="L134" s="1135" t="s">
        <v>1900</v>
      </c>
      <c r="M134" s="1122" t="s">
        <v>2329</v>
      </c>
      <c r="N134" s="1132"/>
      <c r="O134" s="1132"/>
      <c r="P134" s="1132"/>
      <c r="Q134" s="1132"/>
      <c r="R134" s="1132"/>
      <c r="S134" s="1132"/>
      <c r="T134" s="1132"/>
      <c r="U134" s="1132"/>
      <c r="V134" s="1132"/>
      <c r="W134" s="1132"/>
      <c r="X134" s="1131"/>
      <c r="Y134" s="1187"/>
      <c r="Z134" s="101"/>
      <c r="AA134" s="101"/>
      <c r="AB134" s="1186"/>
      <c r="AC134" s="1448"/>
      <c r="AD134" s="1448"/>
      <c r="AE134" s="1448"/>
      <c r="AF134" s="1448"/>
    </row>
    <row r="135" spans="1:32" ht="18.75" customHeight="1">
      <c r="A135" s="1130"/>
      <c r="B135" s="88"/>
      <c r="C135" s="1129"/>
      <c r="D135" s="1139" t="s">
        <v>1900</v>
      </c>
      <c r="E135" s="315" t="s">
        <v>806</v>
      </c>
      <c r="F135" s="1139" t="s">
        <v>1900</v>
      </c>
      <c r="G135" s="452" t="s">
        <v>2457</v>
      </c>
      <c r="H135" s="1041" t="s">
        <v>805</v>
      </c>
      <c r="I135" s="1136" t="s">
        <v>1900</v>
      </c>
      <c r="J135" s="1122" t="s">
        <v>2330</v>
      </c>
      <c r="K135" s="1122"/>
      <c r="L135" s="1135" t="s">
        <v>1900</v>
      </c>
      <c r="M135" s="1122" t="s">
        <v>2336</v>
      </c>
      <c r="N135" s="1122"/>
      <c r="O135" s="1135" t="s">
        <v>1900</v>
      </c>
      <c r="P135" s="1122" t="s">
        <v>2335</v>
      </c>
      <c r="Q135" s="1132"/>
      <c r="R135" s="1132"/>
      <c r="S135" s="1132"/>
      <c r="T135" s="1132"/>
      <c r="U135" s="1132"/>
      <c r="V135" s="1132"/>
      <c r="W135" s="1132"/>
      <c r="X135" s="1131"/>
      <c r="Y135" s="1187"/>
      <c r="Z135" s="101"/>
      <c r="AA135" s="101"/>
      <c r="AB135" s="1186"/>
      <c r="AC135" s="1448"/>
      <c r="AD135" s="1448"/>
      <c r="AE135" s="1448"/>
      <c r="AF135" s="1448"/>
    </row>
    <row r="136" spans="1:32" ht="18.75" customHeight="1">
      <c r="A136" s="1130"/>
      <c r="B136" s="88"/>
      <c r="C136" s="1129"/>
      <c r="D136" s="863"/>
      <c r="E136" s="315"/>
      <c r="F136" s="863"/>
      <c r="G136" s="452" t="s">
        <v>2438</v>
      </c>
      <c r="H136" s="1404" t="s">
        <v>209</v>
      </c>
      <c r="I136" s="1191" t="s">
        <v>1900</v>
      </c>
      <c r="J136" s="1189" t="s">
        <v>2405</v>
      </c>
      <c r="K136" s="1189"/>
      <c r="L136" s="1159"/>
      <c r="M136" s="1159"/>
      <c r="N136" s="1159"/>
      <c r="O136" s="1159"/>
      <c r="P136" s="1190" t="s">
        <v>1900</v>
      </c>
      <c r="Q136" s="1189" t="s">
        <v>2404</v>
      </c>
      <c r="R136" s="1159"/>
      <c r="S136" s="1159"/>
      <c r="T136" s="1159"/>
      <c r="U136" s="1159"/>
      <c r="V136" s="1159"/>
      <c r="W136" s="1159"/>
      <c r="X136" s="1158"/>
      <c r="Y136" s="1187"/>
      <c r="Z136" s="101"/>
      <c r="AA136" s="101"/>
      <c r="AB136" s="1186"/>
      <c r="AC136" s="1448"/>
      <c r="AD136" s="1448"/>
      <c r="AE136" s="1448"/>
      <c r="AF136" s="1448"/>
    </row>
    <row r="137" spans="1:32" ht="18.75" customHeight="1">
      <c r="A137" s="1130"/>
      <c r="B137" s="88"/>
      <c r="C137" s="1129"/>
      <c r="D137" s="863"/>
      <c r="E137" s="315"/>
      <c r="F137" s="1139" t="s">
        <v>1900</v>
      </c>
      <c r="G137" s="452" t="s">
        <v>2456</v>
      </c>
      <c r="H137" s="1403"/>
      <c r="I137" s="1126" t="s">
        <v>1900</v>
      </c>
      <c r="J137" s="1124" t="s">
        <v>2403</v>
      </c>
      <c r="K137" s="1157"/>
      <c r="L137" s="1157"/>
      <c r="M137" s="1157"/>
      <c r="N137" s="1157"/>
      <c r="O137" s="1157"/>
      <c r="P137" s="1157"/>
      <c r="Q137" s="1142"/>
      <c r="R137" s="1157"/>
      <c r="S137" s="1157"/>
      <c r="T137" s="1157"/>
      <c r="U137" s="1157"/>
      <c r="V137" s="1157"/>
      <c r="W137" s="1157"/>
      <c r="X137" s="1156"/>
      <c r="Y137" s="1187"/>
      <c r="Z137" s="101"/>
      <c r="AA137" s="101"/>
      <c r="AB137" s="1186"/>
      <c r="AC137" s="1448"/>
      <c r="AD137" s="1448"/>
      <c r="AE137" s="1448"/>
      <c r="AF137" s="1448"/>
    </row>
    <row r="138" spans="1:32" ht="18.75" customHeight="1">
      <c r="A138" s="1130"/>
      <c r="B138" s="88"/>
      <c r="C138" s="1129"/>
      <c r="D138" s="863"/>
      <c r="E138" s="315"/>
      <c r="F138" s="863"/>
      <c r="G138" s="452" t="s">
        <v>2443</v>
      </c>
      <c r="H138" s="1404" t="s">
        <v>210</v>
      </c>
      <c r="I138" s="1191" t="s">
        <v>1900</v>
      </c>
      <c r="J138" s="1189" t="s">
        <v>2402</v>
      </c>
      <c r="K138" s="1188"/>
      <c r="L138" s="1203"/>
      <c r="M138" s="1190" t="s">
        <v>1900</v>
      </c>
      <c r="N138" s="1189" t="s">
        <v>2401</v>
      </c>
      <c r="O138" s="1159"/>
      <c r="P138" s="1159"/>
      <c r="Q138" s="1190" t="s">
        <v>1900</v>
      </c>
      <c r="R138" s="1189" t="s">
        <v>2400</v>
      </c>
      <c r="S138" s="1159"/>
      <c r="T138" s="1159"/>
      <c r="U138" s="1159"/>
      <c r="V138" s="1159"/>
      <c r="W138" s="1159"/>
      <c r="X138" s="1158"/>
      <c r="Y138" s="1187"/>
      <c r="Z138" s="101"/>
      <c r="AA138" s="101"/>
      <c r="AB138" s="1186"/>
      <c r="AC138" s="1448"/>
      <c r="AD138" s="1448"/>
      <c r="AE138" s="1448"/>
      <c r="AF138" s="1448"/>
    </row>
    <row r="139" spans="1:32" ht="18.75" customHeight="1">
      <c r="A139" s="1130"/>
      <c r="B139" s="88"/>
      <c r="C139" s="1129"/>
      <c r="D139" s="863"/>
      <c r="E139" s="315"/>
      <c r="F139" s="1139" t="s">
        <v>1900</v>
      </c>
      <c r="G139" s="452" t="s">
        <v>2455</v>
      </c>
      <c r="H139" s="1403"/>
      <c r="I139" s="1126" t="s">
        <v>1900</v>
      </c>
      <c r="J139" s="1124" t="s">
        <v>2399</v>
      </c>
      <c r="K139" s="1157"/>
      <c r="L139" s="1157"/>
      <c r="M139" s="1157"/>
      <c r="N139" s="1157"/>
      <c r="O139" s="1157"/>
      <c r="P139" s="1157"/>
      <c r="Q139" s="1125" t="s">
        <v>1900</v>
      </c>
      <c r="R139" s="1124" t="s">
        <v>2398</v>
      </c>
      <c r="S139" s="1142"/>
      <c r="T139" s="1157"/>
      <c r="U139" s="1157"/>
      <c r="V139" s="1157"/>
      <c r="W139" s="1157"/>
      <c r="X139" s="1156"/>
      <c r="Y139" s="1187"/>
      <c r="Z139" s="101"/>
      <c r="AA139" s="101"/>
      <c r="AB139" s="1186"/>
      <c r="AC139" s="1448"/>
      <c r="AD139" s="1448"/>
      <c r="AE139" s="1448"/>
      <c r="AF139" s="1448"/>
    </row>
    <row r="140" spans="1:32" ht="18.75" customHeight="1">
      <c r="A140" s="1130"/>
      <c r="B140" s="88"/>
      <c r="C140" s="1129"/>
      <c r="D140" s="863"/>
      <c r="E140" s="315"/>
      <c r="F140" s="863"/>
      <c r="G140" s="452" t="s">
        <v>2454</v>
      </c>
      <c r="H140" s="1041" t="s">
        <v>235</v>
      </c>
      <c r="I140" s="1136" t="s">
        <v>1900</v>
      </c>
      <c r="J140" s="1122" t="s">
        <v>2330</v>
      </c>
      <c r="K140" s="1122"/>
      <c r="L140" s="1135" t="s">
        <v>1900</v>
      </c>
      <c r="M140" s="1122" t="s">
        <v>2377</v>
      </c>
      <c r="N140" s="1122"/>
      <c r="O140" s="1135" t="s">
        <v>1900</v>
      </c>
      <c r="P140" s="1122" t="s">
        <v>2376</v>
      </c>
      <c r="Q140" s="1134"/>
      <c r="R140" s="1135" t="s">
        <v>1900</v>
      </c>
      <c r="S140" s="1122" t="s">
        <v>2378</v>
      </c>
      <c r="T140" s="1134"/>
      <c r="U140" s="1134"/>
      <c r="V140" s="1134"/>
      <c r="W140" s="1134"/>
      <c r="X140" s="1133"/>
      <c r="Y140" s="1187"/>
      <c r="Z140" s="101"/>
      <c r="AA140" s="101"/>
      <c r="AB140" s="1186"/>
      <c r="AC140" s="1448"/>
      <c r="AD140" s="1448"/>
      <c r="AE140" s="1448"/>
      <c r="AF140" s="1448"/>
    </row>
    <row r="141" spans="1:32" ht="18.75" customHeight="1">
      <c r="A141" s="1130"/>
      <c r="B141" s="88"/>
      <c r="C141" s="1129"/>
      <c r="D141" s="863"/>
      <c r="E141" s="315"/>
      <c r="F141" s="1139" t="s">
        <v>1900</v>
      </c>
      <c r="G141" s="452" t="s">
        <v>2453</v>
      </c>
      <c r="H141" s="1405" t="s">
        <v>1154</v>
      </c>
      <c r="I141" s="1409" t="s">
        <v>1900</v>
      </c>
      <c r="J141" s="1408" t="s">
        <v>2330</v>
      </c>
      <c r="K141" s="1408"/>
      <c r="L141" s="1407" t="s">
        <v>1900</v>
      </c>
      <c r="M141" s="1408" t="s">
        <v>2329</v>
      </c>
      <c r="N141" s="1408"/>
      <c r="O141" s="1144"/>
      <c r="P141" s="1144"/>
      <c r="Q141" s="1144"/>
      <c r="R141" s="1144"/>
      <c r="S141" s="1144"/>
      <c r="T141" s="1144"/>
      <c r="U141" s="1144"/>
      <c r="V141" s="1144"/>
      <c r="W141" s="1144"/>
      <c r="X141" s="1143"/>
      <c r="Y141" s="1187"/>
      <c r="Z141" s="101"/>
      <c r="AA141" s="101"/>
      <c r="AB141" s="1186"/>
      <c r="AC141" s="1448"/>
      <c r="AD141" s="1448"/>
      <c r="AE141" s="1448"/>
      <c r="AF141" s="1448"/>
    </row>
    <row r="142" spans="1:32" ht="18.75" customHeight="1">
      <c r="A142" s="1130"/>
      <c r="B142" s="88"/>
      <c r="C142" s="1129"/>
      <c r="D142" s="863"/>
      <c r="E142" s="315"/>
      <c r="F142" s="863"/>
      <c r="G142" s="452"/>
      <c r="H142" s="1406"/>
      <c r="I142" s="1409"/>
      <c r="J142" s="1408"/>
      <c r="K142" s="1408"/>
      <c r="L142" s="1407"/>
      <c r="M142" s="1408"/>
      <c r="N142" s="1408"/>
      <c r="O142" s="1142"/>
      <c r="P142" s="1142"/>
      <c r="Q142" s="1142"/>
      <c r="R142" s="1142"/>
      <c r="S142" s="1142"/>
      <c r="T142" s="1142"/>
      <c r="U142" s="1142"/>
      <c r="V142" s="1142"/>
      <c r="W142" s="1142"/>
      <c r="X142" s="1141"/>
      <c r="Y142" s="1187"/>
      <c r="Z142" s="101"/>
      <c r="AA142" s="101"/>
      <c r="AB142" s="1186"/>
      <c r="AC142" s="1448"/>
      <c r="AD142" s="1448"/>
      <c r="AE142" s="1448"/>
      <c r="AF142" s="1448"/>
    </row>
    <row r="143" spans="1:32" ht="18.75" customHeight="1">
      <c r="A143" s="1130"/>
      <c r="B143" s="88"/>
      <c r="C143" s="1129"/>
      <c r="D143" s="863"/>
      <c r="E143" s="315"/>
      <c r="F143" s="863"/>
      <c r="G143" s="452"/>
      <c r="H143" s="1046" t="s">
        <v>286</v>
      </c>
      <c r="I143" s="1136" t="s">
        <v>1900</v>
      </c>
      <c r="J143" s="1122" t="s">
        <v>2330</v>
      </c>
      <c r="K143" s="1122"/>
      <c r="L143" s="1135" t="s">
        <v>1900</v>
      </c>
      <c r="M143" s="1122" t="s">
        <v>2377</v>
      </c>
      <c r="N143" s="1122"/>
      <c r="O143" s="1135" t="s">
        <v>1900</v>
      </c>
      <c r="P143" s="1122" t="s">
        <v>2376</v>
      </c>
      <c r="Q143" s="1134"/>
      <c r="R143" s="1135" t="s">
        <v>1900</v>
      </c>
      <c r="S143" s="1122" t="s">
        <v>2375</v>
      </c>
      <c r="T143" s="1132"/>
      <c r="U143" s="1132"/>
      <c r="V143" s="1132"/>
      <c r="W143" s="1132"/>
      <c r="X143" s="1131"/>
      <c r="Y143" s="1187"/>
      <c r="Z143" s="101"/>
      <c r="AA143" s="101"/>
      <c r="AB143" s="1186"/>
      <c r="AC143" s="1448"/>
      <c r="AD143" s="1448"/>
      <c r="AE143" s="1448"/>
      <c r="AF143" s="1448"/>
    </row>
    <row r="144" spans="1:32" ht="18.75" customHeight="1">
      <c r="A144" s="1130"/>
      <c r="B144" s="88"/>
      <c r="C144" s="1129"/>
      <c r="D144" s="863"/>
      <c r="E144" s="315"/>
      <c r="F144" s="863"/>
      <c r="G144" s="452"/>
      <c r="H144" s="1192" t="s">
        <v>2374</v>
      </c>
      <c r="I144" s="1191" t="s">
        <v>1900</v>
      </c>
      <c r="J144" s="1189" t="s">
        <v>2373</v>
      </c>
      <c r="K144" s="1189"/>
      <c r="L144" s="1190" t="s">
        <v>1900</v>
      </c>
      <c r="M144" s="1189" t="s">
        <v>2372</v>
      </c>
      <c r="N144" s="1189"/>
      <c r="O144" s="1190" t="s">
        <v>1900</v>
      </c>
      <c r="P144" s="1189" t="s">
        <v>2371</v>
      </c>
      <c r="Q144" s="1144"/>
      <c r="R144" s="1190"/>
      <c r="S144" s="1189"/>
      <c r="T144" s="1159"/>
      <c r="U144" s="1159"/>
      <c r="V144" s="1159"/>
      <c r="W144" s="1159"/>
      <c r="X144" s="1158"/>
      <c r="Y144" s="1187"/>
      <c r="Z144" s="101"/>
      <c r="AA144" s="101"/>
      <c r="AB144" s="1186"/>
      <c r="AC144" s="1449"/>
      <c r="AD144" s="1449"/>
      <c r="AE144" s="1449"/>
      <c r="AF144" s="1449"/>
    </row>
    <row r="145" spans="1:32" ht="18.75" customHeight="1">
      <c r="A145" s="1130"/>
      <c r="B145" s="88"/>
      <c r="C145" s="1129"/>
      <c r="D145" s="85"/>
      <c r="E145" s="1154"/>
      <c r="F145" s="85"/>
      <c r="G145" s="1119"/>
      <c r="H145" s="1237" t="s">
        <v>2370</v>
      </c>
      <c r="I145" s="1182" t="s">
        <v>1900</v>
      </c>
      <c r="J145" s="1180" t="s">
        <v>2330</v>
      </c>
      <c r="K145" s="1180"/>
      <c r="L145" s="1181" t="s">
        <v>1900</v>
      </c>
      <c r="M145" s="1180" t="s">
        <v>2329</v>
      </c>
      <c r="N145" s="1180"/>
      <c r="O145" s="1181"/>
      <c r="P145" s="1180"/>
      <c r="Q145" s="1179"/>
      <c r="R145" s="1179"/>
      <c r="S145" s="1179"/>
      <c r="T145" s="1179"/>
      <c r="U145" s="1179"/>
      <c r="V145" s="1179"/>
      <c r="W145" s="1179"/>
      <c r="X145" s="1178"/>
      <c r="Y145" s="1177"/>
      <c r="Z145" s="1176"/>
      <c r="AA145" s="1176"/>
      <c r="AB145" s="1175"/>
      <c r="AC145" s="1450"/>
      <c r="AD145" s="1450"/>
      <c r="AE145" s="1450"/>
      <c r="AF145" s="1450"/>
    </row>
    <row r="146" spans="1:32" ht="18.75" customHeight="1">
      <c r="A146" s="1139" t="s">
        <v>1900</v>
      </c>
      <c r="B146" s="88">
        <v>26</v>
      </c>
      <c r="C146" s="1129" t="s">
        <v>161</v>
      </c>
      <c r="D146" s="6"/>
      <c r="E146" s="1152"/>
      <c r="F146" s="1053"/>
      <c r="G146" s="1152"/>
      <c r="H146" s="1422" t="s">
        <v>203</v>
      </c>
      <c r="I146" s="1169" t="s">
        <v>1900</v>
      </c>
      <c r="J146" s="22" t="s">
        <v>2397</v>
      </c>
      <c r="K146" s="1055"/>
      <c r="L146" s="438"/>
      <c r="M146" s="1197" t="s">
        <v>1900</v>
      </c>
      <c r="N146" s="22" t="s">
        <v>2396</v>
      </c>
      <c r="O146" s="7"/>
      <c r="P146" s="7"/>
      <c r="Q146" s="1197" t="s">
        <v>1900</v>
      </c>
      <c r="R146" s="22" t="s">
        <v>2395</v>
      </c>
      <c r="S146" s="7"/>
      <c r="T146" s="7"/>
      <c r="U146" s="1197" t="s">
        <v>1900</v>
      </c>
      <c r="V146" s="22" t="s">
        <v>2394</v>
      </c>
      <c r="W146" s="7"/>
      <c r="X146" s="4"/>
      <c r="Y146" s="473" t="s">
        <v>1900</v>
      </c>
      <c r="Z146" s="2" t="s">
        <v>2393</v>
      </c>
      <c r="AA146" s="2"/>
      <c r="AB146" s="1186"/>
      <c r="AC146" s="1446"/>
      <c r="AD146" s="1446"/>
      <c r="AE146" s="1446"/>
      <c r="AF146" s="1446"/>
    </row>
    <row r="147" spans="1:32" ht="18.75" customHeight="1">
      <c r="A147" s="1130"/>
      <c r="B147" s="88"/>
      <c r="C147" s="1129"/>
      <c r="D147" s="863"/>
      <c r="E147" s="452"/>
      <c r="F147" s="1128"/>
      <c r="G147" s="452"/>
      <c r="H147" s="1423"/>
      <c r="I147" s="1126" t="s">
        <v>1900</v>
      </c>
      <c r="J147" s="1124" t="s">
        <v>2392</v>
      </c>
      <c r="K147" s="1123"/>
      <c r="L147" s="1205"/>
      <c r="M147" s="1125" t="s">
        <v>1900</v>
      </c>
      <c r="N147" s="1124" t="s">
        <v>2391</v>
      </c>
      <c r="O147" s="1142"/>
      <c r="P147" s="1142"/>
      <c r="Q147" s="1142"/>
      <c r="R147" s="1142"/>
      <c r="S147" s="1142"/>
      <c r="T147" s="1142"/>
      <c r="U147" s="1142"/>
      <c r="V147" s="1142"/>
      <c r="W147" s="1142"/>
      <c r="X147" s="1141"/>
      <c r="Y147" s="473" t="s">
        <v>1900</v>
      </c>
      <c r="Z147" s="2" t="s">
        <v>2390</v>
      </c>
      <c r="AA147" s="101"/>
      <c r="AB147" s="1186"/>
      <c r="AC147" s="1447"/>
      <c r="AD147" s="1447"/>
      <c r="AE147" s="1447"/>
      <c r="AF147" s="1447"/>
    </row>
    <row r="148" spans="1:32" ht="18.75" customHeight="1">
      <c r="A148" s="1130"/>
      <c r="B148" s="88"/>
      <c r="C148" s="1129"/>
      <c r="D148" s="863"/>
      <c r="E148" s="452"/>
      <c r="F148" s="1128"/>
      <c r="G148" s="452"/>
      <c r="H148" s="1041" t="s">
        <v>197</v>
      </c>
      <c r="I148" s="1136" t="s">
        <v>1900</v>
      </c>
      <c r="J148" s="1122" t="s">
        <v>2330</v>
      </c>
      <c r="K148" s="1122"/>
      <c r="L148" s="1195"/>
      <c r="M148" s="1135" t="s">
        <v>1900</v>
      </c>
      <c r="N148" s="1122" t="s">
        <v>2389</v>
      </c>
      <c r="O148" s="1122"/>
      <c r="P148" s="1195"/>
      <c r="Q148" s="1135" t="s">
        <v>1900</v>
      </c>
      <c r="R148" s="1134" t="s">
        <v>2429</v>
      </c>
      <c r="S148" s="1134"/>
      <c r="T148" s="1134"/>
      <c r="U148" s="1135" t="s">
        <v>1900</v>
      </c>
      <c r="V148" s="1134" t="s">
        <v>2428</v>
      </c>
      <c r="W148" s="1132"/>
      <c r="X148" s="1131"/>
      <c r="Y148" s="1187"/>
      <c r="Z148" s="101"/>
      <c r="AA148" s="101"/>
      <c r="AB148" s="1186"/>
      <c r="AC148" s="1448"/>
      <c r="AD148" s="1448"/>
      <c r="AE148" s="1448"/>
      <c r="AF148" s="1448"/>
    </row>
    <row r="149" spans="1:32" ht="18.75" customHeight="1">
      <c r="A149" s="1130"/>
      <c r="B149" s="88"/>
      <c r="C149" s="1129"/>
      <c r="D149" s="863"/>
      <c r="E149" s="452"/>
      <c r="F149" s="1128"/>
      <c r="G149" s="452"/>
      <c r="H149" s="1041" t="s">
        <v>204</v>
      </c>
      <c r="I149" s="1136" t="s">
        <v>1900</v>
      </c>
      <c r="J149" s="1122" t="s">
        <v>2341</v>
      </c>
      <c r="K149" s="1145"/>
      <c r="L149" s="1195"/>
      <c r="M149" s="1135" t="s">
        <v>1900</v>
      </c>
      <c r="N149" s="1122" t="s">
        <v>2340</v>
      </c>
      <c r="O149" s="1132"/>
      <c r="P149" s="1132"/>
      <c r="Q149" s="1132"/>
      <c r="R149" s="1132"/>
      <c r="S149" s="1132"/>
      <c r="T149" s="1132"/>
      <c r="U149" s="1132"/>
      <c r="V149" s="1132"/>
      <c r="W149" s="1132"/>
      <c r="X149" s="1131"/>
      <c r="Y149" s="1187"/>
      <c r="Z149" s="101"/>
      <c r="AA149" s="101"/>
      <c r="AB149" s="1186"/>
      <c r="AC149" s="1448"/>
      <c r="AD149" s="1448"/>
      <c r="AE149" s="1448"/>
      <c r="AF149" s="1448"/>
    </row>
    <row r="150" spans="1:32" ht="18.75" customHeight="1">
      <c r="A150" s="1130"/>
      <c r="B150" s="88"/>
      <c r="C150" s="1129"/>
      <c r="D150" s="863"/>
      <c r="E150" s="452"/>
      <c r="F150" s="1128"/>
      <c r="G150" s="452"/>
      <c r="H150" s="1041" t="s">
        <v>211</v>
      </c>
      <c r="I150" s="1136" t="s">
        <v>1900</v>
      </c>
      <c r="J150" s="1122" t="s">
        <v>2397</v>
      </c>
      <c r="K150" s="1145"/>
      <c r="L150" s="1195"/>
      <c r="M150" s="1135" t="s">
        <v>1900</v>
      </c>
      <c r="N150" s="1122" t="s">
        <v>2379</v>
      </c>
      <c r="O150" s="1134"/>
      <c r="P150" s="1134"/>
      <c r="Q150" s="1134"/>
      <c r="R150" s="1134"/>
      <c r="S150" s="1134"/>
      <c r="T150" s="1134"/>
      <c r="U150" s="1134"/>
      <c r="V150" s="1134"/>
      <c r="W150" s="1134"/>
      <c r="X150" s="1133"/>
      <c r="Y150" s="1187"/>
      <c r="Z150" s="101"/>
      <c r="AA150" s="101"/>
      <c r="AB150" s="1186"/>
      <c r="AC150" s="1448"/>
      <c r="AD150" s="1448"/>
      <c r="AE150" s="1448"/>
      <c r="AF150" s="1448"/>
    </row>
    <row r="151" spans="1:32" ht="18.75" customHeight="1">
      <c r="A151" s="1130"/>
      <c r="B151" s="88"/>
      <c r="C151" s="1129"/>
      <c r="D151" s="863"/>
      <c r="E151" s="452"/>
      <c r="F151" s="1128"/>
      <c r="G151" s="452"/>
      <c r="H151" s="1041" t="s">
        <v>208</v>
      </c>
      <c r="I151" s="1136" t="s">
        <v>1900</v>
      </c>
      <c r="J151" s="1122" t="s">
        <v>2448</v>
      </c>
      <c r="K151" s="1145"/>
      <c r="L151" s="1195"/>
      <c r="M151" s="1135" t="s">
        <v>1900</v>
      </c>
      <c r="N151" s="1122" t="s">
        <v>2447</v>
      </c>
      <c r="O151" s="1132"/>
      <c r="P151" s="1132"/>
      <c r="Q151" s="1132"/>
      <c r="R151" s="1134"/>
      <c r="S151" s="1132"/>
      <c r="T151" s="1132"/>
      <c r="U151" s="1132"/>
      <c r="V151" s="1132"/>
      <c r="W151" s="1132"/>
      <c r="X151" s="1131"/>
      <c r="Y151" s="1187"/>
      <c r="Z151" s="101"/>
      <c r="AA151" s="101"/>
      <c r="AB151" s="1186"/>
      <c r="AC151" s="1448"/>
      <c r="AD151" s="1448"/>
      <c r="AE151" s="1448"/>
      <c r="AF151" s="1448"/>
    </row>
    <row r="152" spans="1:32" ht="18.75" customHeight="1">
      <c r="A152" s="1130"/>
      <c r="B152" s="88"/>
      <c r="C152" s="1129"/>
      <c r="D152" s="863"/>
      <c r="E152" s="452"/>
      <c r="F152" s="1128"/>
      <c r="G152" s="452"/>
      <c r="H152" s="1041" t="s">
        <v>237</v>
      </c>
      <c r="I152" s="1136" t="s">
        <v>1900</v>
      </c>
      <c r="J152" s="1122" t="s">
        <v>2330</v>
      </c>
      <c r="K152" s="1145"/>
      <c r="L152" s="1135" t="s">
        <v>1900</v>
      </c>
      <c r="M152" s="1122" t="s">
        <v>2329</v>
      </c>
      <c r="N152" s="1132"/>
      <c r="O152" s="1132"/>
      <c r="P152" s="1132"/>
      <c r="Q152" s="1132"/>
      <c r="R152" s="1132"/>
      <c r="S152" s="1132"/>
      <c r="T152" s="1132"/>
      <c r="U152" s="1132"/>
      <c r="V152" s="1132"/>
      <c r="W152" s="1132"/>
      <c r="X152" s="1131"/>
      <c r="Y152" s="1187"/>
      <c r="Z152" s="101"/>
      <c r="AA152" s="101"/>
      <c r="AB152" s="1186"/>
      <c r="AC152" s="1448"/>
      <c r="AD152" s="1448"/>
      <c r="AE152" s="1448"/>
      <c r="AF152" s="1448"/>
    </row>
    <row r="153" spans="1:32" ht="18.75" customHeight="1">
      <c r="A153" s="1130"/>
      <c r="B153" s="88"/>
      <c r="C153" s="1129"/>
      <c r="D153" s="863"/>
      <c r="E153" s="452"/>
      <c r="F153" s="1139" t="s">
        <v>1900</v>
      </c>
      <c r="G153" s="452" t="s">
        <v>2437</v>
      </c>
      <c r="H153" s="1041" t="s">
        <v>201</v>
      </c>
      <c r="I153" s="1136" t="s">
        <v>1900</v>
      </c>
      <c r="J153" s="1122" t="s">
        <v>2341</v>
      </c>
      <c r="K153" s="1145"/>
      <c r="L153" s="1195"/>
      <c r="M153" s="1135" t="s">
        <v>1900</v>
      </c>
      <c r="N153" s="1122" t="s">
        <v>2340</v>
      </c>
      <c r="O153" s="1132"/>
      <c r="P153" s="1132"/>
      <c r="Q153" s="1132"/>
      <c r="R153" s="1132"/>
      <c r="S153" s="1132"/>
      <c r="T153" s="1132"/>
      <c r="U153" s="1132"/>
      <c r="V153" s="1132"/>
      <c r="W153" s="1132"/>
      <c r="X153" s="1131"/>
      <c r="Y153" s="1187"/>
      <c r="Z153" s="101"/>
      <c r="AA153" s="101"/>
      <c r="AB153" s="1186"/>
      <c r="AC153" s="1448"/>
      <c r="AD153" s="1448"/>
      <c r="AE153" s="1448"/>
      <c r="AF153" s="1448"/>
    </row>
    <row r="154" spans="1:32" ht="18.75" customHeight="1">
      <c r="A154" s="1130"/>
      <c r="B154" s="88"/>
      <c r="C154" s="1129"/>
      <c r="D154" s="863"/>
      <c r="E154" s="452"/>
      <c r="F154" s="1128"/>
      <c r="G154" s="452" t="s">
        <v>2436</v>
      </c>
      <c r="H154" s="1041" t="s">
        <v>229</v>
      </c>
      <c r="I154" s="1136" t="s">
        <v>1900</v>
      </c>
      <c r="J154" s="1122" t="s">
        <v>2330</v>
      </c>
      <c r="K154" s="1145"/>
      <c r="L154" s="1135" t="s">
        <v>1900</v>
      </c>
      <c r="M154" s="1122" t="s">
        <v>2329</v>
      </c>
      <c r="N154" s="1132"/>
      <c r="O154" s="1132"/>
      <c r="P154" s="1132"/>
      <c r="Q154" s="1132"/>
      <c r="R154" s="1132"/>
      <c r="S154" s="1132"/>
      <c r="T154" s="1132"/>
      <c r="U154" s="1132"/>
      <c r="V154" s="1132"/>
      <c r="W154" s="1132"/>
      <c r="X154" s="1131"/>
      <c r="Y154" s="1187"/>
      <c r="Z154" s="101"/>
      <c r="AA154" s="101"/>
      <c r="AB154" s="1186"/>
      <c r="AC154" s="1448"/>
      <c r="AD154" s="1448"/>
      <c r="AE154" s="1448"/>
      <c r="AF154" s="1448"/>
    </row>
    <row r="155" spans="1:32" ht="18.75" customHeight="1">
      <c r="A155" s="1130"/>
      <c r="B155" s="88"/>
      <c r="C155" s="1129"/>
      <c r="D155" s="1139" t="s">
        <v>1408</v>
      </c>
      <c r="E155" s="452" t="s">
        <v>807</v>
      </c>
      <c r="F155" s="1139" t="s">
        <v>1900</v>
      </c>
      <c r="G155" s="452" t="s">
        <v>2434</v>
      </c>
      <c r="H155" s="1041" t="s">
        <v>805</v>
      </c>
      <c r="I155" s="1136" t="s">
        <v>1900</v>
      </c>
      <c r="J155" s="1122" t="s">
        <v>2330</v>
      </c>
      <c r="K155" s="1122"/>
      <c r="L155" s="1135" t="s">
        <v>1900</v>
      </c>
      <c r="M155" s="1122" t="s">
        <v>2336</v>
      </c>
      <c r="N155" s="1122"/>
      <c r="O155" s="1135" t="s">
        <v>1900</v>
      </c>
      <c r="P155" s="1122" t="s">
        <v>2335</v>
      </c>
      <c r="Q155" s="1132"/>
      <c r="R155" s="1132"/>
      <c r="S155" s="1132"/>
      <c r="T155" s="1132"/>
      <c r="U155" s="1132"/>
      <c r="V155" s="1132"/>
      <c r="W155" s="1132"/>
      <c r="X155" s="1131"/>
      <c r="Y155" s="1187"/>
      <c r="Z155" s="101"/>
      <c r="AA155" s="101"/>
      <c r="AB155" s="1186"/>
      <c r="AC155" s="1448"/>
      <c r="AD155" s="1448"/>
      <c r="AE155" s="1448"/>
      <c r="AF155" s="1448"/>
    </row>
    <row r="156" spans="1:32" ht="18.75" customHeight="1">
      <c r="A156" s="1130"/>
      <c r="B156" s="88"/>
      <c r="C156" s="1129"/>
      <c r="D156" s="863"/>
      <c r="E156" s="452"/>
      <c r="F156" s="1128"/>
      <c r="G156" s="452" t="s">
        <v>2433</v>
      </c>
      <c r="H156" s="1423" t="s">
        <v>209</v>
      </c>
      <c r="I156" s="1191" t="s">
        <v>1900</v>
      </c>
      <c r="J156" s="1189" t="s">
        <v>2405</v>
      </c>
      <c r="K156" s="1189"/>
      <c r="L156" s="1159"/>
      <c r="M156" s="1159"/>
      <c r="N156" s="1159"/>
      <c r="O156" s="1159"/>
      <c r="P156" s="1190" t="s">
        <v>1900</v>
      </c>
      <c r="Q156" s="1189" t="s">
        <v>2404</v>
      </c>
      <c r="R156" s="1159"/>
      <c r="S156" s="1159"/>
      <c r="T156" s="1159"/>
      <c r="U156" s="1159"/>
      <c r="V156" s="1159"/>
      <c r="W156" s="1159"/>
      <c r="X156" s="1158"/>
      <c r="Y156" s="1187"/>
      <c r="Z156" s="101"/>
      <c r="AA156" s="101"/>
      <c r="AB156" s="1186"/>
      <c r="AC156" s="1448"/>
      <c r="AD156" s="1448"/>
      <c r="AE156" s="1448"/>
      <c r="AF156" s="1448"/>
    </row>
    <row r="157" spans="1:32" ht="18.75" customHeight="1">
      <c r="A157" s="1130"/>
      <c r="B157" s="88"/>
      <c r="C157" s="1129"/>
      <c r="D157" s="863"/>
      <c r="E157" s="452"/>
      <c r="F157" s="1139" t="s">
        <v>1900</v>
      </c>
      <c r="G157" s="452" t="s">
        <v>2432</v>
      </c>
      <c r="H157" s="1423"/>
      <c r="I157" s="1126" t="s">
        <v>1900</v>
      </c>
      <c r="J157" s="1124" t="s">
        <v>2403</v>
      </c>
      <c r="K157" s="1157"/>
      <c r="L157" s="1157"/>
      <c r="M157" s="1157"/>
      <c r="N157" s="1157"/>
      <c r="O157" s="1157"/>
      <c r="P157" s="1157"/>
      <c r="Q157" s="1142"/>
      <c r="R157" s="1157"/>
      <c r="S157" s="1157"/>
      <c r="T157" s="1157"/>
      <c r="U157" s="1157"/>
      <c r="V157" s="1157"/>
      <c r="W157" s="1157"/>
      <c r="X157" s="1156"/>
      <c r="Y157" s="1187"/>
      <c r="Z157" s="101"/>
      <c r="AA157" s="101"/>
      <c r="AB157" s="1186"/>
      <c r="AC157" s="1448"/>
      <c r="AD157" s="1448"/>
      <c r="AE157" s="1448"/>
      <c r="AF157" s="1448"/>
    </row>
    <row r="158" spans="1:32" ht="18.75" customHeight="1">
      <c r="A158" s="1130"/>
      <c r="B158" s="88"/>
      <c r="C158" s="1129"/>
      <c r="D158" s="863"/>
      <c r="E158" s="452"/>
      <c r="F158" s="1128"/>
      <c r="G158" s="452" t="s">
        <v>2431</v>
      </c>
      <c r="H158" s="1423" t="s">
        <v>210</v>
      </c>
      <c r="I158" s="1191" t="s">
        <v>1900</v>
      </c>
      <c r="J158" s="1189" t="s">
        <v>2402</v>
      </c>
      <c r="K158" s="1188"/>
      <c r="L158" s="1203"/>
      <c r="M158" s="1190" t="s">
        <v>1900</v>
      </c>
      <c r="N158" s="1189" t="s">
        <v>2401</v>
      </c>
      <c r="O158" s="1159"/>
      <c r="P158" s="1159"/>
      <c r="Q158" s="1190" t="s">
        <v>1900</v>
      </c>
      <c r="R158" s="1189" t="s">
        <v>2400</v>
      </c>
      <c r="S158" s="1159"/>
      <c r="T158" s="1159"/>
      <c r="U158" s="1159"/>
      <c r="V158" s="1159"/>
      <c r="W158" s="1159"/>
      <c r="X158" s="1158"/>
      <c r="Y158" s="1187"/>
      <c r="Z158" s="101"/>
      <c r="AA158" s="101"/>
      <c r="AB158" s="1186"/>
      <c r="AC158" s="1448"/>
      <c r="AD158" s="1448"/>
      <c r="AE158" s="1448"/>
      <c r="AF158" s="1448"/>
    </row>
    <row r="159" spans="1:32" ht="18.75" customHeight="1">
      <c r="A159" s="1130"/>
      <c r="B159" s="88"/>
      <c r="C159" s="1129"/>
      <c r="D159" s="863"/>
      <c r="E159" s="452"/>
      <c r="F159" s="1128"/>
      <c r="G159" s="452"/>
      <c r="H159" s="1423"/>
      <c r="I159" s="1126" t="s">
        <v>1900</v>
      </c>
      <c r="J159" s="1124" t="s">
        <v>2399</v>
      </c>
      <c r="K159" s="1157"/>
      <c r="L159" s="1157"/>
      <c r="M159" s="1157"/>
      <c r="N159" s="1157"/>
      <c r="O159" s="1157"/>
      <c r="P159" s="1157"/>
      <c r="Q159" s="1125" t="s">
        <v>1900</v>
      </c>
      <c r="R159" s="1124" t="s">
        <v>2398</v>
      </c>
      <c r="S159" s="1142"/>
      <c r="T159" s="1157"/>
      <c r="U159" s="1157"/>
      <c r="V159" s="1157"/>
      <c r="W159" s="1157"/>
      <c r="X159" s="1156"/>
      <c r="Y159" s="1187"/>
      <c r="Z159" s="101"/>
      <c r="AA159" s="101"/>
      <c r="AB159" s="1186"/>
      <c r="AC159" s="1448"/>
      <c r="AD159" s="1448"/>
      <c r="AE159" s="1448"/>
      <c r="AF159" s="1448"/>
    </row>
    <row r="160" spans="1:32" ht="18.75" customHeight="1">
      <c r="A160" s="1130"/>
      <c r="B160" s="88"/>
      <c r="C160" s="1129"/>
      <c r="D160" s="863"/>
      <c r="E160" s="452"/>
      <c r="F160" s="1128"/>
      <c r="G160" s="452"/>
      <c r="H160" s="1041" t="s">
        <v>235</v>
      </c>
      <c r="I160" s="1136" t="s">
        <v>1900</v>
      </c>
      <c r="J160" s="1122" t="s">
        <v>2330</v>
      </c>
      <c r="K160" s="1122"/>
      <c r="L160" s="1135" t="s">
        <v>1900</v>
      </c>
      <c r="M160" s="1122" t="s">
        <v>2377</v>
      </c>
      <c r="N160" s="1122"/>
      <c r="O160" s="1135" t="s">
        <v>1900</v>
      </c>
      <c r="P160" s="1122" t="s">
        <v>2376</v>
      </c>
      <c r="Q160" s="1134"/>
      <c r="R160" s="1135" t="s">
        <v>1900</v>
      </c>
      <c r="S160" s="1122" t="s">
        <v>2378</v>
      </c>
      <c r="T160" s="1134"/>
      <c r="U160" s="1134"/>
      <c r="V160" s="1134"/>
      <c r="W160" s="1134"/>
      <c r="X160" s="1133"/>
      <c r="Y160" s="1187"/>
      <c r="Z160" s="101"/>
      <c r="AA160" s="101"/>
      <c r="AB160" s="1186"/>
      <c r="AC160" s="1448"/>
      <c r="AD160" s="1448"/>
      <c r="AE160" s="1448"/>
      <c r="AF160" s="1448"/>
    </row>
    <row r="161" spans="1:32" ht="18.75" customHeight="1">
      <c r="A161" s="1130"/>
      <c r="B161" s="88"/>
      <c r="C161" s="1129"/>
      <c r="D161" s="863"/>
      <c r="E161" s="452"/>
      <c r="F161" s="1128"/>
      <c r="G161" s="452"/>
      <c r="H161" s="1416" t="s">
        <v>1154</v>
      </c>
      <c r="I161" s="1409" t="s">
        <v>1900</v>
      </c>
      <c r="J161" s="1408" t="s">
        <v>2330</v>
      </c>
      <c r="K161" s="1408"/>
      <c r="L161" s="1407" t="s">
        <v>1900</v>
      </c>
      <c r="M161" s="1408" t="s">
        <v>2329</v>
      </c>
      <c r="N161" s="1408"/>
      <c r="O161" s="1144"/>
      <c r="P161" s="1144"/>
      <c r="Q161" s="1144"/>
      <c r="R161" s="1144"/>
      <c r="S161" s="1144"/>
      <c r="T161" s="1144"/>
      <c r="U161" s="1144"/>
      <c r="V161" s="1144"/>
      <c r="W161" s="1144"/>
      <c r="X161" s="1143"/>
      <c r="Y161" s="1187"/>
      <c r="Z161" s="101"/>
      <c r="AA161" s="101"/>
      <c r="AB161" s="1186"/>
      <c r="AC161" s="1448"/>
      <c r="AD161" s="1448"/>
      <c r="AE161" s="1448"/>
      <c r="AF161" s="1448"/>
    </row>
    <row r="162" spans="1:32" ht="18.75" customHeight="1">
      <c r="A162" s="1130"/>
      <c r="B162" s="88"/>
      <c r="C162" s="1129"/>
      <c r="D162" s="863"/>
      <c r="E162" s="452"/>
      <c r="F162" s="1128"/>
      <c r="G162" s="452"/>
      <c r="H162" s="1416"/>
      <c r="I162" s="1409"/>
      <c r="J162" s="1408"/>
      <c r="K162" s="1408"/>
      <c r="L162" s="1407"/>
      <c r="M162" s="1408"/>
      <c r="N162" s="1408"/>
      <c r="O162" s="1142"/>
      <c r="P162" s="1142"/>
      <c r="Q162" s="1142"/>
      <c r="R162" s="1142"/>
      <c r="S162" s="1142"/>
      <c r="T162" s="1142"/>
      <c r="U162" s="1142"/>
      <c r="V162" s="1142"/>
      <c r="W162" s="1142"/>
      <c r="X162" s="1141"/>
      <c r="Y162" s="1187"/>
      <c r="Z162" s="101"/>
      <c r="AA162" s="101"/>
      <c r="AB162" s="1186"/>
      <c r="AC162" s="1448"/>
      <c r="AD162" s="1448"/>
      <c r="AE162" s="1448"/>
      <c r="AF162" s="1448"/>
    </row>
    <row r="163" spans="1:32" ht="18.75" customHeight="1">
      <c r="A163" s="1130"/>
      <c r="B163" s="88"/>
      <c r="C163" s="1129"/>
      <c r="D163" s="863"/>
      <c r="E163" s="452"/>
      <c r="F163" s="1128"/>
      <c r="G163" s="452"/>
      <c r="H163" s="1043" t="s">
        <v>286</v>
      </c>
      <c r="I163" s="1136" t="s">
        <v>1900</v>
      </c>
      <c r="J163" s="1122" t="s">
        <v>2330</v>
      </c>
      <c r="K163" s="1122"/>
      <c r="L163" s="1135" t="s">
        <v>1900</v>
      </c>
      <c r="M163" s="1122" t="s">
        <v>2377</v>
      </c>
      <c r="N163" s="1122"/>
      <c r="O163" s="1135" t="s">
        <v>1900</v>
      </c>
      <c r="P163" s="1122" t="s">
        <v>2376</v>
      </c>
      <c r="Q163" s="1134"/>
      <c r="R163" s="1135" t="s">
        <v>1900</v>
      </c>
      <c r="S163" s="1122" t="s">
        <v>2375</v>
      </c>
      <c r="T163" s="1132"/>
      <c r="U163" s="1132"/>
      <c r="V163" s="1132"/>
      <c r="W163" s="1132"/>
      <c r="X163" s="1131"/>
      <c r="Y163" s="1187"/>
      <c r="Z163" s="101"/>
      <c r="AA163" s="101"/>
      <c r="AB163" s="1186"/>
      <c r="AC163" s="1448"/>
      <c r="AD163" s="1448"/>
      <c r="AE163" s="1448"/>
      <c r="AF163" s="1448"/>
    </row>
    <row r="164" spans="1:32" ht="18.75" customHeight="1">
      <c r="A164" s="1130"/>
      <c r="B164" s="88"/>
      <c r="C164" s="1129"/>
      <c r="D164" s="863"/>
      <c r="E164" s="452"/>
      <c r="F164" s="1128"/>
      <c r="G164" s="452"/>
      <c r="H164" s="1217" t="s">
        <v>2374</v>
      </c>
      <c r="I164" s="1191" t="s">
        <v>1900</v>
      </c>
      <c r="J164" s="1189" t="s">
        <v>2373</v>
      </c>
      <c r="K164" s="1189"/>
      <c r="L164" s="1190" t="s">
        <v>1900</v>
      </c>
      <c r="M164" s="1189" t="s">
        <v>2372</v>
      </c>
      <c r="N164" s="1189"/>
      <c r="O164" s="1190" t="s">
        <v>1900</v>
      </c>
      <c r="P164" s="1189" t="s">
        <v>2371</v>
      </c>
      <c r="Q164" s="1144"/>
      <c r="R164" s="1190"/>
      <c r="S164" s="1189"/>
      <c r="T164" s="1159"/>
      <c r="U164" s="1159"/>
      <c r="V164" s="1159"/>
      <c r="W164" s="1159"/>
      <c r="X164" s="1158"/>
      <c r="Y164" s="1187"/>
      <c r="Z164" s="101"/>
      <c r="AA164" s="101"/>
      <c r="AB164" s="1186"/>
      <c r="AC164" s="1449"/>
      <c r="AD164" s="1449"/>
      <c r="AE164" s="1449"/>
      <c r="AF164" s="1449"/>
    </row>
    <row r="165" spans="1:32" ht="18.75" customHeight="1">
      <c r="A165" s="91"/>
      <c r="B165" s="1054"/>
      <c r="C165" s="1120"/>
      <c r="D165" s="85"/>
      <c r="E165" s="1119"/>
      <c r="F165" s="442"/>
      <c r="G165" s="1119"/>
      <c r="H165" s="1237" t="s">
        <v>2370</v>
      </c>
      <c r="I165" s="1182" t="s">
        <v>1900</v>
      </c>
      <c r="J165" s="1180" t="s">
        <v>2330</v>
      </c>
      <c r="K165" s="1180"/>
      <c r="L165" s="1181" t="s">
        <v>1900</v>
      </c>
      <c r="M165" s="1180" t="s">
        <v>2329</v>
      </c>
      <c r="N165" s="1180"/>
      <c r="O165" s="1181"/>
      <c r="P165" s="1180"/>
      <c r="Q165" s="1179"/>
      <c r="R165" s="1179"/>
      <c r="S165" s="1179"/>
      <c r="T165" s="1179"/>
      <c r="U165" s="1179"/>
      <c r="V165" s="1179"/>
      <c r="W165" s="1179"/>
      <c r="X165" s="1178"/>
      <c r="Y165" s="1177"/>
      <c r="Z165" s="1176"/>
      <c r="AA165" s="1176"/>
      <c r="AB165" s="1175"/>
      <c r="AC165" s="1450"/>
      <c r="AD165" s="1450"/>
      <c r="AE165" s="1450"/>
      <c r="AF165" s="1450"/>
    </row>
    <row r="166" spans="1:32" ht="18.75" customHeight="1">
      <c r="A166" s="41"/>
      <c r="B166" s="301"/>
      <c r="C166" s="1162"/>
      <c r="D166" s="6"/>
      <c r="E166" s="1152"/>
      <c r="F166" s="1053"/>
      <c r="G166" s="1152"/>
      <c r="H166" s="1402" t="s">
        <v>203</v>
      </c>
      <c r="I166" s="1169" t="s">
        <v>1900</v>
      </c>
      <c r="J166" s="22" t="s">
        <v>2397</v>
      </c>
      <c r="K166" s="1055"/>
      <c r="L166" s="438"/>
      <c r="M166" s="1197" t="s">
        <v>1900</v>
      </c>
      <c r="N166" s="22" t="s">
        <v>2396</v>
      </c>
      <c r="O166" s="7"/>
      <c r="P166" s="7"/>
      <c r="Q166" s="1197" t="s">
        <v>1900</v>
      </c>
      <c r="R166" s="22" t="s">
        <v>2395</v>
      </c>
      <c r="S166" s="7"/>
      <c r="T166" s="7"/>
      <c r="U166" s="1197" t="s">
        <v>1900</v>
      </c>
      <c r="V166" s="22" t="s">
        <v>2394</v>
      </c>
      <c r="W166" s="7"/>
      <c r="X166" s="4"/>
      <c r="Y166" s="1197" t="s">
        <v>1900</v>
      </c>
      <c r="Z166" s="22" t="s">
        <v>2393</v>
      </c>
      <c r="AA166" s="22"/>
      <c r="AB166" s="1196"/>
      <c r="AC166" s="1446"/>
      <c r="AD166" s="1446"/>
      <c r="AE166" s="1446"/>
      <c r="AF166" s="1446"/>
    </row>
    <row r="167" spans="1:32" ht="18.75" customHeight="1">
      <c r="A167" s="1130"/>
      <c r="B167" s="88"/>
      <c r="C167" s="1129"/>
      <c r="D167" s="863"/>
      <c r="E167" s="452"/>
      <c r="F167" s="1128"/>
      <c r="G167" s="452"/>
      <c r="H167" s="1403"/>
      <c r="I167" s="1126" t="s">
        <v>1900</v>
      </c>
      <c r="J167" s="1124" t="s">
        <v>2392</v>
      </c>
      <c r="K167" s="1123"/>
      <c r="L167" s="1205"/>
      <c r="M167" s="1125" t="s">
        <v>1900</v>
      </c>
      <c r="N167" s="1124" t="s">
        <v>2391</v>
      </c>
      <c r="O167" s="1142"/>
      <c r="P167" s="1142"/>
      <c r="Q167" s="1142"/>
      <c r="R167" s="1142"/>
      <c r="S167" s="1142"/>
      <c r="T167" s="1142"/>
      <c r="U167" s="1142"/>
      <c r="V167" s="1142"/>
      <c r="W167" s="1142"/>
      <c r="X167" s="1141"/>
      <c r="Y167" s="473" t="s">
        <v>1900</v>
      </c>
      <c r="Z167" s="2" t="s">
        <v>2390</v>
      </c>
      <c r="AA167" s="101"/>
      <c r="AB167" s="1186"/>
      <c r="AC167" s="1447"/>
      <c r="AD167" s="1447"/>
      <c r="AE167" s="1447"/>
      <c r="AF167" s="1447"/>
    </row>
    <row r="168" spans="1:32" ht="18.75" customHeight="1">
      <c r="A168" s="1130"/>
      <c r="B168" s="88"/>
      <c r="C168" s="1129"/>
      <c r="D168" s="863"/>
      <c r="E168" s="452"/>
      <c r="F168" s="1128"/>
      <c r="G168" s="452"/>
      <c r="H168" s="1041" t="s">
        <v>197</v>
      </c>
      <c r="I168" s="1136" t="s">
        <v>1900</v>
      </c>
      <c r="J168" s="1122" t="s">
        <v>2330</v>
      </c>
      <c r="K168" s="1122"/>
      <c r="L168" s="1195"/>
      <c r="M168" s="1135" t="s">
        <v>1900</v>
      </c>
      <c r="N168" s="1122" t="s">
        <v>2389</v>
      </c>
      <c r="O168" s="1122"/>
      <c r="P168" s="1195"/>
      <c r="Q168" s="1135" t="s">
        <v>1900</v>
      </c>
      <c r="R168" s="1134" t="s">
        <v>2429</v>
      </c>
      <c r="S168" s="1134"/>
      <c r="T168" s="1134"/>
      <c r="U168" s="1135" t="s">
        <v>1900</v>
      </c>
      <c r="V168" s="1134" t="s">
        <v>2428</v>
      </c>
      <c r="W168" s="1132"/>
      <c r="X168" s="1131"/>
      <c r="Y168" s="1187"/>
      <c r="Z168" s="101"/>
      <c r="AA168" s="101"/>
      <c r="AB168" s="1186"/>
      <c r="AC168" s="1448"/>
      <c r="AD168" s="1448"/>
      <c r="AE168" s="1448"/>
      <c r="AF168" s="1448"/>
    </row>
    <row r="169" spans="1:32" ht="18.75" customHeight="1">
      <c r="A169" s="1130"/>
      <c r="B169" s="88"/>
      <c r="C169" s="1129"/>
      <c r="D169" s="863"/>
      <c r="E169" s="452"/>
      <c r="F169" s="1128"/>
      <c r="G169" s="452"/>
      <c r="H169" s="1041" t="s">
        <v>204</v>
      </c>
      <c r="I169" s="1136" t="s">
        <v>1900</v>
      </c>
      <c r="J169" s="1122" t="s">
        <v>2341</v>
      </c>
      <c r="K169" s="1145"/>
      <c r="L169" s="1195"/>
      <c r="M169" s="1135" t="s">
        <v>1900</v>
      </c>
      <c r="N169" s="1122" t="s">
        <v>2340</v>
      </c>
      <c r="O169" s="1132"/>
      <c r="P169" s="1132"/>
      <c r="Q169" s="1132"/>
      <c r="R169" s="1132"/>
      <c r="S169" s="1132"/>
      <c r="T169" s="1132"/>
      <c r="U169" s="1132"/>
      <c r="V169" s="1132"/>
      <c r="W169" s="1132"/>
      <c r="X169" s="1131"/>
      <c r="Y169" s="1187"/>
      <c r="Z169" s="101"/>
      <c r="AA169" s="101"/>
      <c r="AB169" s="1186"/>
      <c r="AC169" s="1448"/>
      <c r="AD169" s="1448"/>
      <c r="AE169" s="1448"/>
      <c r="AF169" s="1448"/>
    </row>
    <row r="170" spans="1:32" ht="18.75" customHeight="1">
      <c r="A170" s="1130"/>
      <c r="B170" s="88"/>
      <c r="C170" s="1129"/>
      <c r="D170" s="863"/>
      <c r="E170" s="452"/>
      <c r="F170" s="1128"/>
      <c r="G170" s="452"/>
      <c r="H170" s="1041" t="s">
        <v>211</v>
      </c>
      <c r="I170" s="1136" t="s">
        <v>1900</v>
      </c>
      <c r="J170" s="1122" t="s">
        <v>2397</v>
      </c>
      <c r="K170" s="1145"/>
      <c r="L170" s="1195"/>
      <c r="M170" s="1135" t="s">
        <v>1900</v>
      </c>
      <c r="N170" s="1122" t="s">
        <v>2379</v>
      </c>
      <c r="O170" s="1134"/>
      <c r="P170" s="1134"/>
      <c r="Q170" s="1134"/>
      <c r="R170" s="1134"/>
      <c r="S170" s="1134"/>
      <c r="T170" s="1134"/>
      <c r="U170" s="1134"/>
      <c r="V170" s="1134"/>
      <c r="W170" s="1134"/>
      <c r="X170" s="1133"/>
      <c r="Y170" s="1187"/>
      <c r="Z170" s="101"/>
      <c r="AA170" s="101"/>
      <c r="AB170" s="1186"/>
      <c r="AC170" s="1448"/>
      <c r="AD170" s="1448"/>
      <c r="AE170" s="1448"/>
      <c r="AF170" s="1448"/>
    </row>
    <row r="171" spans="1:32" ht="18.75" customHeight="1">
      <c r="A171" s="1130"/>
      <c r="B171" s="88"/>
      <c r="C171" s="1129"/>
      <c r="D171" s="863"/>
      <c r="E171" s="452"/>
      <c r="F171" s="1128"/>
      <c r="G171" s="452"/>
      <c r="H171" s="1041" t="s">
        <v>208</v>
      </c>
      <c r="I171" s="1136" t="s">
        <v>1900</v>
      </c>
      <c r="J171" s="1122" t="s">
        <v>2448</v>
      </c>
      <c r="K171" s="1145"/>
      <c r="L171" s="1195"/>
      <c r="M171" s="1135" t="s">
        <v>1900</v>
      </c>
      <c r="N171" s="1122" t="s">
        <v>2447</v>
      </c>
      <c r="O171" s="1132"/>
      <c r="P171" s="1132"/>
      <c r="Q171" s="1132"/>
      <c r="R171" s="1134"/>
      <c r="S171" s="1132"/>
      <c r="T171" s="1132"/>
      <c r="U171" s="1132"/>
      <c r="V171" s="1132"/>
      <c r="W171" s="1132"/>
      <c r="X171" s="1131"/>
      <c r="Y171" s="1187"/>
      <c r="Z171" s="101"/>
      <c r="AA171" s="101"/>
      <c r="AB171" s="1186"/>
      <c r="AC171" s="1448"/>
      <c r="AD171" s="1448"/>
      <c r="AE171" s="1448"/>
      <c r="AF171" s="1448"/>
    </row>
    <row r="172" spans="1:32" ht="18.75" customHeight="1">
      <c r="A172" s="1130"/>
      <c r="B172" s="88"/>
      <c r="C172" s="1129"/>
      <c r="D172" s="863"/>
      <c r="E172" s="452"/>
      <c r="F172" s="1128"/>
      <c r="G172" s="452"/>
      <c r="H172" s="1041" t="s">
        <v>237</v>
      </c>
      <c r="I172" s="1136" t="s">
        <v>1900</v>
      </c>
      <c r="J172" s="1122" t="s">
        <v>2330</v>
      </c>
      <c r="K172" s="1145"/>
      <c r="L172" s="1135" t="s">
        <v>1900</v>
      </c>
      <c r="M172" s="1122" t="s">
        <v>2329</v>
      </c>
      <c r="N172" s="1132"/>
      <c r="O172" s="1132"/>
      <c r="P172" s="1132"/>
      <c r="Q172" s="1132"/>
      <c r="R172" s="1132"/>
      <c r="S172" s="1132"/>
      <c r="T172" s="1132"/>
      <c r="U172" s="1132"/>
      <c r="V172" s="1132"/>
      <c r="W172" s="1132"/>
      <c r="X172" s="1131"/>
      <c r="Y172" s="1187"/>
      <c r="Z172" s="101"/>
      <c r="AA172" s="101"/>
      <c r="AB172" s="1186"/>
      <c r="AC172" s="1448"/>
      <c r="AD172" s="1448"/>
      <c r="AE172" s="1448"/>
      <c r="AF172" s="1448"/>
    </row>
    <row r="173" spans="1:32" ht="18.75" customHeight="1">
      <c r="A173" s="1130"/>
      <c r="B173" s="88"/>
      <c r="C173" s="1129"/>
      <c r="D173" s="863"/>
      <c r="E173" s="452"/>
      <c r="F173" s="1128"/>
      <c r="G173" s="452"/>
      <c r="H173" s="1041" t="s">
        <v>201</v>
      </c>
      <c r="I173" s="1136" t="s">
        <v>1900</v>
      </c>
      <c r="J173" s="1122" t="s">
        <v>2341</v>
      </c>
      <c r="K173" s="1145"/>
      <c r="L173" s="1195"/>
      <c r="M173" s="1135" t="s">
        <v>1900</v>
      </c>
      <c r="N173" s="1122" t="s">
        <v>2340</v>
      </c>
      <c r="O173" s="1132"/>
      <c r="P173" s="1132"/>
      <c r="Q173" s="1132"/>
      <c r="R173" s="1132"/>
      <c r="S173" s="1132"/>
      <c r="T173" s="1132"/>
      <c r="U173" s="1132"/>
      <c r="V173" s="1132"/>
      <c r="W173" s="1132"/>
      <c r="X173" s="1131"/>
      <c r="Y173" s="1187"/>
      <c r="Z173" s="101"/>
      <c r="AA173" s="101"/>
      <c r="AB173" s="1186"/>
      <c r="AC173" s="1448"/>
      <c r="AD173" s="1448"/>
      <c r="AE173" s="1448"/>
      <c r="AF173" s="1448"/>
    </row>
    <row r="174" spans="1:32" ht="18.75" customHeight="1">
      <c r="A174" s="1130"/>
      <c r="B174" s="88"/>
      <c r="C174" s="1129"/>
      <c r="D174" s="863"/>
      <c r="E174" s="452"/>
      <c r="F174" s="1128"/>
      <c r="G174" s="452"/>
      <c r="H174" s="1041" t="s">
        <v>229</v>
      </c>
      <c r="I174" s="1136" t="s">
        <v>1900</v>
      </c>
      <c r="J174" s="1122" t="s">
        <v>2330</v>
      </c>
      <c r="K174" s="1145"/>
      <c r="L174" s="1135" t="s">
        <v>1900</v>
      </c>
      <c r="M174" s="1122" t="s">
        <v>2329</v>
      </c>
      <c r="N174" s="1132"/>
      <c r="O174" s="1132"/>
      <c r="P174" s="1132"/>
      <c r="Q174" s="1132"/>
      <c r="R174" s="1132"/>
      <c r="S174" s="1132"/>
      <c r="T174" s="1132"/>
      <c r="U174" s="1132"/>
      <c r="V174" s="1132"/>
      <c r="W174" s="1132"/>
      <c r="X174" s="1131"/>
      <c r="Y174" s="1187"/>
      <c r="Z174" s="101"/>
      <c r="AA174" s="101"/>
      <c r="AB174" s="1186"/>
      <c r="AC174" s="1448"/>
      <c r="AD174" s="1448"/>
      <c r="AE174" s="1448"/>
      <c r="AF174" s="1448"/>
    </row>
    <row r="175" spans="1:32" ht="18.75" customHeight="1">
      <c r="A175" s="1130"/>
      <c r="B175" s="88"/>
      <c r="C175" s="1129"/>
      <c r="D175" s="1139" t="s">
        <v>1900</v>
      </c>
      <c r="E175" s="452" t="s">
        <v>2450</v>
      </c>
      <c r="F175" s="1139" t="s">
        <v>1900</v>
      </c>
      <c r="G175" s="452" t="s">
        <v>2449</v>
      </c>
      <c r="H175" s="1041" t="s">
        <v>805</v>
      </c>
      <c r="I175" s="1136" t="s">
        <v>1900</v>
      </c>
      <c r="J175" s="1122" t="s">
        <v>2330</v>
      </c>
      <c r="K175" s="1122"/>
      <c r="L175" s="1135" t="s">
        <v>1900</v>
      </c>
      <c r="M175" s="1122" t="s">
        <v>2336</v>
      </c>
      <c r="N175" s="1122"/>
      <c r="O175" s="1135" t="s">
        <v>1900</v>
      </c>
      <c r="P175" s="1122" t="s">
        <v>2335</v>
      </c>
      <c r="Q175" s="1132"/>
      <c r="R175" s="1132"/>
      <c r="S175" s="1132"/>
      <c r="T175" s="1132"/>
      <c r="U175" s="1132"/>
      <c r="V175" s="1132"/>
      <c r="W175" s="1132"/>
      <c r="X175" s="1131"/>
      <c r="Y175" s="1187"/>
      <c r="Z175" s="101"/>
      <c r="AA175" s="101"/>
      <c r="AB175" s="1186"/>
      <c r="AC175" s="1448"/>
      <c r="AD175" s="1448"/>
      <c r="AE175" s="1448"/>
      <c r="AF175" s="1448"/>
    </row>
    <row r="176" spans="1:32" ht="18.75" customHeight="1">
      <c r="A176" s="1130"/>
      <c r="B176" s="88"/>
      <c r="C176" s="1129"/>
      <c r="D176" s="1139" t="s">
        <v>1900</v>
      </c>
      <c r="E176" s="452" t="s">
        <v>2446</v>
      </c>
      <c r="F176" s="1139" t="s">
        <v>1900</v>
      </c>
      <c r="G176" s="452" t="s">
        <v>2445</v>
      </c>
      <c r="H176" s="1404" t="s">
        <v>209</v>
      </c>
      <c r="I176" s="1191" t="s">
        <v>1900</v>
      </c>
      <c r="J176" s="1189" t="s">
        <v>2405</v>
      </c>
      <c r="K176" s="1189"/>
      <c r="L176" s="1159"/>
      <c r="M176" s="1159"/>
      <c r="N176" s="1159"/>
      <c r="O176" s="1159"/>
      <c r="P176" s="1190" t="s">
        <v>1900</v>
      </c>
      <c r="Q176" s="1189" t="s">
        <v>2404</v>
      </c>
      <c r="R176" s="1159"/>
      <c r="S176" s="1159"/>
      <c r="T176" s="1159"/>
      <c r="U176" s="1159"/>
      <c r="V176" s="1159"/>
      <c r="W176" s="1159"/>
      <c r="X176" s="1158"/>
      <c r="Y176" s="1187"/>
      <c r="Z176" s="101"/>
      <c r="AA176" s="101"/>
      <c r="AB176" s="1186"/>
      <c r="AC176" s="1448"/>
      <c r="AD176" s="1448"/>
      <c r="AE176" s="1448"/>
      <c r="AF176" s="1448"/>
    </row>
    <row r="177" spans="1:32" ht="18.75" customHeight="1">
      <c r="A177" s="1130"/>
      <c r="B177" s="88"/>
      <c r="C177" s="1129"/>
      <c r="D177" s="863"/>
      <c r="E177" s="452"/>
      <c r="F177" s="1128"/>
      <c r="G177" s="452"/>
      <c r="H177" s="1403"/>
      <c r="I177" s="1126" t="s">
        <v>1900</v>
      </c>
      <c r="J177" s="1124" t="s">
        <v>2403</v>
      </c>
      <c r="K177" s="1157"/>
      <c r="L177" s="1157"/>
      <c r="M177" s="1157"/>
      <c r="N177" s="1157"/>
      <c r="O177" s="1157"/>
      <c r="P177" s="1157"/>
      <c r="Q177" s="1142"/>
      <c r="R177" s="1157"/>
      <c r="S177" s="1157"/>
      <c r="T177" s="1157"/>
      <c r="U177" s="1157"/>
      <c r="V177" s="1157"/>
      <c r="W177" s="1157"/>
      <c r="X177" s="1156"/>
      <c r="Y177" s="1187"/>
      <c r="Z177" s="101"/>
      <c r="AA177" s="101"/>
      <c r="AB177" s="1186"/>
      <c r="AC177" s="1448"/>
      <c r="AD177" s="1448"/>
      <c r="AE177" s="1448"/>
      <c r="AF177" s="1448"/>
    </row>
    <row r="178" spans="1:32" ht="18.75" customHeight="1">
      <c r="A178" s="1130"/>
      <c r="B178" s="88"/>
      <c r="C178" s="1129"/>
      <c r="D178" s="863"/>
      <c r="E178" s="452"/>
      <c r="F178" s="1128"/>
      <c r="G178" s="452"/>
      <c r="H178" s="1404" t="s">
        <v>210</v>
      </c>
      <c r="I178" s="1191" t="s">
        <v>1900</v>
      </c>
      <c r="J178" s="1189" t="s">
        <v>2402</v>
      </c>
      <c r="K178" s="1188"/>
      <c r="L178" s="1203"/>
      <c r="M178" s="1190" t="s">
        <v>1900</v>
      </c>
      <c r="N178" s="1189" t="s">
        <v>2401</v>
      </c>
      <c r="O178" s="1159"/>
      <c r="P178" s="1159"/>
      <c r="Q178" s="1190" t="s">
        <v>1900</v>
      </c>
      <c r="R178" s="1189" t="s">
        <v>2400</v>
      </c>
      <c r="S178" s="1159"/>
      <c r="T178" s="1159"/>
      <c r="U178" s="1159"/>
      <c r="V178" s="1159"/>
      <c r="W178" s="1159"/>
      <c r="X178" s="1158"/>
      <c r="Y178" s="1187"/>
      <c r="Z178" s="101"/>
      <c r="AA178" s="101"/>
      <c r="AB178" s="1186"/>
      <c r="AC178" s="1448"/>
      <c r="AD178" s="1448"/>
      <c r="AE178" s="1448"/>
      <c r="AF178" s="1448"/>
    </row>
    <row r="179" spans="1:32" ht="18.75" customHeight="1">
      <c r="A179" s="1130"/>
      <c r="B179" s="88"/>
      <c r="C179" s="1129"/>
      <c r="D179" s="863"/>
      <c r="E179" s="452"/>
      <c r="F179" s="1128"/>
      <c r="G179" s="452"/>
      <c r="H179" s="1403"/>
      <c r="I179" s="1126" t="s">
        <v>1900</v>
      </c>
      <c r="J179" s="1124" t="s">
        <v>2399</v>
      </c>
      <c r="K179" s="1157"/>
      <c r="L179" s="1157"/>
      <c r="M179" s="1157"/>
      <c r="N179" s="1157"/>
      <c r="O179" s="1157"/>
      <c r="P179" s="1157"/>
      <c r="Q179" s="1125" t="s">
        <v>1900</v>
      </c>
      <c r="R179" s="1124" t="s">
        <v>2398</v>
      </c>
      <c r="S179" s="1142"/>
      <c r="T179" s="1157"/>
      <c r="U179" s="1157"/>
      <c r="V179" s="1157"/>
      <c r="W179" s="1157"/>
      <c r="X179" s="1156"/>
      <c r="Y179" s="1187"/>
      <c r="Z179" s="101"/>
      <c r="AA179" s="101"/>
      <c r="AB179" s="1186"/>
      <c r="AC179" s="1448"/>
      <c r="AD179" s="1448"/>
      <c r="AE179" s="1448"/>
      <c r="AF179" s="1448"/>
    </row>
    <row r="180" spans="1:32" ht="18.75" customHeight="1">
      <c r="A180" s="1130"/>
      <c r="B180" s="88"/>
      <c r="C180" s="1129"/>
      <c r="D180" s="863"/>
      <c r="E180" s="452"/>
      <c r="F180" s="1128"/>
      <c r="G180" s="452"/>
      <c r="H180" s="1041" t="s">
        <v>235</v>
      </c>
      <c r="I180" s="1136" t="s">
        <v>1900</v>
      </c>
      <c r="J180" s="1122" t="s">
        <v>2330</v>
      </c>
      <c r="K180" s="1122"/>
      <c r="L180" s="1135" t="s">
        <v>1900</v>
      </c>
      <c r="M180" s="1122" t="s">
        <v>2377</v>
      </c>
      <c r="N180" s="1122"/>
      <c r="O180" s="1135" t="s">
        <v>1900</v>
      </c>
      <c r="P180" s="1122" t="s">
        <v>2376</v>
      </c>
      <c r="Q180" s="1134"/>
      <c r="R180" s="1135" t="s">
        <v>1900</v>
      </c>
      <c r="S180" s="1122" t="s">
        <v>2378</v>
      </c>
      <c r="T180" s="1134"/>
      <c r="U180" s="1134"/>
      <c r="V180" s="1134"/>
      <c r="W180" s="1134"/>
      <c r="X180" s="1133"/>
      <c r="Y180" s="1187"/>
      <c r="Z180" s="101"/>
      <c r="AA180" s="101"/>
      <c r="AB180" s="1186"/>
      <c r="AC180" s="1448"/>
      <c r="AD180" s="1448"/>
      <c r="AE180" s="1448"/>
      <c r="AF180" s="1448"/>
    </row>
    <row r="181" spans="1:32" ht="18.75" customHeight="1">
      <c r="A181" s="1130"/>
      <c r="B181" s="88"/>
      <c r="C181" s="1129"/>
      <c r="D181" s="863"/>
      <c r="E181" s="452"/>
      <c r="F181" s="1128"/>
      <c r="G181" s="452"/>
      <c r="H181" s="1405" t="s">
        <v>1154</v>
      </c>
      <c r="I181" s="1409" t="s">
        <v>1900</v>
      </c>
      <c r="J181" s="1408" t="s">
        <v>2330</v>
      </c>
      <c r="K181" s="1408"/>
      <c r="L181" s="1407" t="s">
        <v>1900</v>
      </c>
      <c r="M181" s="1408" t="s">
        <v>2329</v>
      </c>
      <c r="N181" s="1408"/>
      <c r="O181" s="1144"/>
      <c r="P181" s="1144"/>
      <c r="Q181" s="1144"/>
      <c r="R181" s="1144"/>
      <c r="S181" s="1144"/>
      <c r="T181" s="1144"/>
      <c r="U181" s="1144"/>
      <c r="V181" s="1144"/>
      <c r="W181" s="1144"/>
      <c r="X181" s="1143"/>
      <c r="Y181" s="1187"/>
      <c r="Z181" s="101"/>
      <c r="AA181" s="101"/>
      <c r="AB181" s="1186"/>
      <c r="AC181" s="1448"/>
      <c r="AD181" s="1448"/>
      <c r="AE181" s="1448"/>
      <c r="AF181" s="1448"/>
    </row>
    <row r="182" spans="1:32" ht="18.75" customHeight="1">
      <c r="A182" s="1139" t="s">
        <v>1900</v>
      </c>
      <c r="B182" s="88">
        <v>26</v>
      </c>
      <c r="C182" s="1129" t="s">
        <v>2561</v>
      </c>
      <c r="D182" s="863"/>
      <c r="E182" s="452"/>
      <c r="F182" s="1128"/>
      <c r="G182" s="452"/>
      <c r="H182" s="1406"/>
      <c r="I182" s="1409"/>
      <c r="J182" s="1408"/>
      <c r="K182" s="1408"/>
      <c r="L182" s="1407"/>
      <c r="M182" s="1408"/>
      <c r="N182" s="1408"/>
      <c r="O182" s="1142"/>
      <c r="P182" s="1142"/>
      <c r="Q182" s="1142"/>
      <c r="R182" s="1142"/>
      <c r="S182" s="1142"/>
      <c r="T182" s="1142"/>
      <c r="U182" s="1142"/>
      <c r="V182" s="1142"/>
      <c r="W182" s="1142"/>
      <c r="X182" s="1141"/>
      <c r="Y182" s="1187"/>
      <c r="Z182" s="101"/>
      <c r="AA182" s="101"/>
      <c r="AB182" s="1186"/>
      <c r="AC182" s="1448"/>
      <c r="AD182" s="1448"/>
      <c r="AE182" s="1448"/>
      <c r="AF182" s="1448"/>
    </row>
    <row r="183" spans="1:32" ht="18.75" customHeight="1">
      <c r="A183" s="1130"/>
      <c r="B183" s="88"/>
      <c r="C183" s="1129"/>
      <c r="D183" s="863"/>
      <c r="E183" s="452"/>
      <c r="F183" s="1128"/>
      <c r="G183" s="452"/>
      <c r="H183" s="1046" t="s">
        <v>286</v>
      </c>
      <c r="I183" s="1136" t="s">
        <v>1900</v>
      </c>
      <c r="J183" s="1122" t="s">
        <v>2330</v>
      </c>
      <c r="K183" s="1122"/>
      <c r="L183" s="1135" t="s">
        <v>1900</v>
      </c>
      <c r="M183" s="1122" t="s">
        <v>2377</v>
      </c>
      <c r="N183" s="1122"/>
      <c r="O183" s="1135" t="s">
        <v>1900</v>
      </c>
      <c r="P183" s="1122" t="s">
        <v>2376</v>
      </c>
      <c r="Q183" s="1134"/>
      <c r="R183" s="1135" t="s">
        <v>1900</v>
      </c>
      <c r="S183" s="1122" t="s">
        <v>2375</v>
      </c>
      <c r="T183" s="1132"/>
      <c r="U183" s="1132"/>
      <c r="V183" s="1132"/>
      <c r="W183" s="1132"/>
      <c r="X183" s="1131"/>
      <c r="Y183" s="1187"/>
      <c r="Z183" s="101"/>
      <c r="AA183" s="101"/>
      <c r="AB183" s="1186"/>
      <c r="AC183" s="1448"/>
      <c r="AD183" s="1448"/>
      <c r="AE183" s="1448"/>
      <c r="AF183" s="1448"/>
    </row>
    <row r="184" spans="1:32" ht="18.75" customHeight="1">
      <c r="A184" s="1130"/>
      <c r="B184" s="88"/>
      <c r="C184" s="1129"/>
      <c r="D184" s="863"/>
      <c r="E184" s="452"/>
      <c r="F184" s="1128"/>
      <c r="G184" s="452"/>
      <c r="H184" s="1192" t="s">
        <v>2374</v>
      </c>
      <c r="I184" s="1191" t="s">
        <v>1900</v>
      </c>
      <c r="J184" s="1189" t="s">
        <v>2373</v>
      </c>
      <c r="K184" s="1189"/>
      <c r="L184" s="1190" t="s">
        <v>1900</v>
      </c>
      <c r="M184" s="1189" t="s">
        <v>2372</v>
      </c>
      <c r="N184" s="1189"/>
      <c r="O184" s="1190" t="s">
        <v>1900</v>
      </c>
      <c r="P184" s="1189" t="s">
        <v>2371</v>
      </c>
      <c r="Q184" s="1144"/>
      <c r="R184" s="1190"/>
      <c r="S184" s="1189"/>
      <c r="T184" s="1159"/>
      <c r="U184" s="1159"/>
      <c r="V184" s="1159"/>
      <c r="W184" s="1159"/>
      <c r="X184" s="1158"/>
      <c r="Y184" s="1187"/>
      <c r="Z184" s="101"/>
      <c r="AA184" s="101"/>
      <c r="AB184" s="1186"/>
      <c r="AC184" s="1449"/>
      <c r="AD184" s="1449"/>
      <c r="AE184" s="1449"/>
      <c r="AF184" s="1449"/>
    </row>
    <row r="185" spans="1:32" ht="18.75" customHeight="1">
      <c r="A185" s="1130"/>
      <c r="B185" s="88"/>
      <c r="C185" s="1129"/>
      <c r="D185" s="85"/>
      <c r="E185" s="1119"/>
      <c r="F185" s="442"/>
      <c r="G185" s="1119"/>
      <c r="H185" s="1237" t="s">
        <v>2370</v>
      </c>
      <c r="I185" s="1182" t="s">
        <v>1900</v>
      </c>
      <c r="J185" s="1180" t="s">
        <v>2330</v>
      </c>
      <c r="K185" s="1180"/>
      <c r="L185" s="1181" t="s">
        <v>1900</v>
      </c>
      <c r="M185" s="1180" t="s">
        <v>2329</v>
      </c>
      <c r="N185" s="1180"/>
      <c r="O185" s="1180"/>
      <c r="P185" s="1180"/>
      <c r="Q185" s="1179"/>
      <c r="R185" s="1179"/>
      <c r="S185" s="1179"/>
      <c r="T185" s="1179"/>
      <c r="U185" s="1179"/>
      <c r="V185" s="1179"/>
      <c r="W185" s="1179"/>
      <c r="X185" s="1178"/>
      <c r="Y185" s="1177"/>
      <c r="Z185" s="1176"/>
      <c r="AA185" s="1176"/>
      <c r="AB185" s="1175"/>
      <c r="AC185" s="1450"/>
      <c r="AD185" s="1450"/>
      <c r="AE185" s="1450"/>
      <c r="AF185" s="1450"/>
    </row>
    <row r="186" spans="1:32" ht="18.75" customHeight="1">
      <c r="A186" s="1130"/>
      <c r="B186" s="88"/>
      <c r="C186" s="1129"/>
      <c r="D186" s="6"/>
      <c r="E186" s="23"/>
      <c r="F186" s="6"/>
      <c r="G186" s="1152"/>
      <c r="H186" s="1045" t="s">
        <v>234</v>
      </c>
      <c r="I186" s="1151" t="s">
        <v>1900</v>
      </c>
      <c r="J186" s="1150" t="s">
        <v>2397</v>
      </c>
      <c r="K186" s="1161"/>
      <c r="L186" s="1204"/>
      <c r="M186" s="1149" t="s">
        <v>1900</v>
      </c>
      <c r="N186" s="1150" t="s">
        <v>2379</v>
      </c>
      <c r="O186" s="1148"/>
      <c r="P186" s="1161"/>
      <c r="Q186" s="1161"/>
      <c r="R186" s="1161"/>
      <c r="S186" s="1161"/>
      <c r="T186" s="1161"/>
      <c r="U186" s="1161"/>
      <c r="V186" s="1161"/>
      <c r="W186" s="1161"/>
      <c r="X186" s="1160"/>
      <c r="Y186" s="473" t="s">
        <v>1900</v>
      </c>
      <c r="Z186" s="22" t="s">
        <v>2393</v>
      </c>
      <c r="AA186" s="22"/>
      <c r="AB186" s="1196"/>
      <c r="AC186" s="1446"/>
      <c r="AD186" s="1446"/>
      <c r="AE186" s="1446"/>
      <c r="AF186" s="1446"/>
    </row>
    <row r="187" spans="1:32" ht="18.75" customHeight="1">
      <c r="A187" s="1130"/>
      <c r="B187" s="88"/>
      <c r="C187" s="1129"/>
      <c r="D187" s="863"/>
      <c r="E187" s="315"/>
      <c r="F187" s="863"/>
      <c r="G187" s="452"/>
      <c r="H187" s="1041" t="s">
        <v>513</v>
      </c>
      <c r="I187" s="1136" t="s">
        <v>1900</v>
      </c>
      <c r="J187" s="1122" t="s">
        <v>2397</v>
      </c>
      <c r="K187" s="1145"/>
      <c r="L187" s="1195"/>
      <c r="M187" s="1135" t="s">
        <v>1900</v>
      </c>
      <c r="N187" s="1122" t="s">
        <v>2379</v>
      </c>
      <c r="O187" s="1134"/>
      <c r="P187" s="1145"/>
      <c r="Q187" s="1145"/>
      <c r="R187" s="1145"/>
      <c r="S187" s="1145"/>
      <c r="T187" s="1145"/>
      <c r="U187" s="1145"/>
      <c r="V187" s="1145"/>
      <c r="W187" s="1145"/>
      <c r="X187" s="1202"/>
      <c r="Y187" s="473" t="s">
        <v>1900</v>
      </c>
      <c r="Z187" s="2" t="s">
        <v>2390</v>
      </c>
      <c r="AA187" s="101"/>
      <c r="AB187" s="1186"/>
      <c r="AC187" s="1448"/>
      <c r="AD187" s="1448"/>
      <c r="AE187" s="1448"/>
      <c r="AF187" s="1448"/>
    </row>
    <row r="188" spans="1:32" ht="18.75" customHeight="1">
      <c r="A188" s="1130"/>
      <c r="B188" s="88"/>
      <c r="C188" s="1129"/>
      <c r="D188" s="863"/>
      <c r="E188" s="315"/>
      <c r="F188" s="863"/>
      <c r="G188" s="452"/>
      <c r="H188" s="1041" t="s">
        <v>237</v>
      </c>
      <c r="I188" s="1136" t="s">
        <v>1900</v>
      </c>
      <c r="J188" s="1122" t="s">
        <v>2330</v>
      </c>
      <c r="K188" s="1145"/>
      <c r="L188" s="1135" t="s">
        <v>1900</v>
      </c>
      <c r="M188" s="1122" t="s">
        <v>2329</v>
      </c>
      <c r="N188" s="1132"/>
      <c r="O188" s="1132"/>
      <c r="P188" s="1132"/>
      <c r="Q188" s="1145"/>
      <c r="R188" s="1145"/>
      <c r="S188" s="1145"/>
      <c r="T188" s="1145"/>
      <c r="U188" s="1145"/>
      <c r="V188" s="1145"/>
      <c r="W188" s="1145"/>
      <c r="X188" s="1202"/>
      <c r="Y188" s="1187"/>
      <c r="Z188" s="101"/>
      <c r="AA188" s="101"/>
      <c r="AB188" s="1186"/>
      <c r="AC188" s="1448"/>
      <c r="AD188" s="1448"/>
      <c r="AE188" s="1448"/>
      <c r="AF188" s="1448"/>
    </row>
    <row r="189" spans="1:32" ht="18.75" customHeight="1">
      <c r="A189" s="1130"/>
      <c r="B189" s="88"/>
      <c r="C189" s="1129"/>
      <c r="D189" s="863"/>
      <c r="E189" s="315"/>
      <c r="F189" s="863"/>
      <c r="G189" s="452"/>
      <c r="H189" s="1041" t="s">
        <v>201</v>
      </c>
      <c r="I189" s="1136" t="s">
        <v>1900</v>
      </c>
      <c r="J189" s="1122" t="s">
        <v>2341</v>
      </c>
      <c r="K189" s="1145"/>
      <c r="L189" s="1195"/>
      <c r="M189" s="1135" t="s">
        <v>1900</v>
      </c>
      <c r="N189" s="1122" t="s">
        <v>2340</v>
      </c>
      <c r="O189" s="1132"/>
      <c r="P189" s="1132"/>
      <c r="Q189" s="1145"/>
      <c r="R189" s="1145"/>
      <c r="S189" s="1145"/>
      <c r="T189" s="1145"/>
      <c r="U189" s="1145"/>
      <c r="V189" s="1145"/>
      <c r="W189" s="1145"/>
      <c r="X189" s="1202"/>
      <c r="Y189" s="1187"/>
      <c r="Z189" s="101"/>
      <c r="AA189" s="101"/>
      <c r="AB189" s="1186"/>
      <c r="AC189" s="1448"/>
      <c r="AD189" s="1448"/>
      <c r="AE189" s="1448"/>
      <c r="AF189" s="1448"/>
    </row>
    <row r="190" spans="1:32" ht="18.75" customHeight="1">
      <c r="A190" s="1130"/>
      <c r="B190" s="88"/>
      <c r="C190" s="1129"/>
      <c r="D190" s="863"/>
      <c r="E190" s="315"/>
      <c r="F190" s="1139" t="s">
        <v>1900</v>
      </c>
      <c r="G190" s="452" t="s">
        <v>2444</v>
      </c>
      <c r="H190" s="1041" t="s">
        <v>229</v>
      </c>
      <c r="I190" s="1136" t="s">
        <v>1900</v>
      </c>
      <c r="J190" s="1122" t="s">
        <v>2330</v>
      </c>
      <c r="K190" s="1145"/>
      <c r="L190" s="1135" t="s">
        <v>1900</v>
      </c>
      <c r="M190" s="1122" t="s">
        <v>2329</v>
      </c>
      <c r="N190" s="1132"/>
      <c r="O190" s="1132"/>
      <c r="P190" s="1132"/>
      <c r="Q190" s="1145"/>
      <c r="R190" s="1145"/>
      <c r="S190" s="1145"/>
      <c r="T190" s="1145"/>
      <c r="U190" s="1145"/>
      <c r="V190" s="1145"/>
      <c r="W190" s="1145"/>
      <c r="X190" s="1202"/>
      <c r="Y190" s="1187"/>
      <c r="Z190" s="101"/>
      <c r="AA190" s="101"/>
      <c r="AB190" s="1186"/>
      <c r="AC190" s="1448"/>
      <c r="AD190" s="1448"/>
      <c r="AE190" s="1448"/>
      <c r="AF190" s="1448"/>
    </row>
    <row r="191" spans="1:32" ht="18.75" customHeight="1">
      <c r="A191" s="1130"/>
      <c r="B191" s="88"/>
      <c r="C191" s="1129"/>
      <c r="D191" s="863"/>
      <c r="E191" s="315"/>
      <c r="F191" s="863"/>
      <c r="G191" s="452" t="s">
        <v>2443</v>
      </c>
      <c r="H191" s="1041" t="s">
        <v>805</v>
      </c>
      <c r="I191" s="1136" t="s">
        <v>1900</v>
      </c>
      <c r="J191" s="1122" t="s">
        <v>2330</v>
      </c>
      <c r="K191" s="1122"/>
      <c r="L191" s="1135" t="s">
        <v>1900</v>
      </c>
      <c r="M191" s="1122" t="s">
        <v>2336</v>
      </c>
      <c r="N191" s="1122"/>
      <c r="O191" s="1135" t="s">
        <v>1900</v>
      </c>
      <c r="P191" s="1122" t="s">
        <v>2335</v>
      </c>
      <c r="Q191" s="1132"/>
      <c r="R191" s="1145"/>
      <c r="S191" s="1145"/>
      <c r="T191" s="1145"/>
      <c r="U191" s="1145"/>
      <c r="V191" s="1145"/>
      <c r="W191" s="1145"/>
      <c r="X191" s="1202"/>
      <c r="Y191" s="1187"/>
      <c r="Z191" s="101"/>
      <c r="AA191" s="101"/>
      <c r="AB191" s="1186"/>
      <c r="AC191" s="1448"/>
      <c r="AD191" s="1448"/>
      <c r="AE191" s="1448"/>
      <c r="AF191" s="1448"/>
    </row>
    <row r="192" spans="1:32" ht="18.75" customHeight="1">
      <c r="A192" s="1130"/>
      <c r="B192" s="88"/>
      <c r="C192" s="1129"/>
      <c r="D192" s="863"/>
      <c r="E192" s="315"/>
      <c r="F192" s="1139" t="s">
        <v>1900</v>
      </c>
      <c r="G192" s="452" t="s">
        <v>2441</v>
      </c>
      <c r="H192" s="1404" t="s">
        <v>209</v>
      </c>
      <c r="I192" s="1191" t="s">
        <v>1900</v>
      </c>
      <c r="J192" s="1189" t="s">
        <v>2405</v>
      </c>
      <c r="K192" s="1189"/>
      <c r="L192" s="1159"/>
      <c r="M192" s="1159"/>
      <c r="N192" s="1159"/>
      <c r="O192" s="1159"/>
      <c r="P192" s="1190" t="s">
        <v>1900</v>
      </c>
      <c r="Q192" s="1189" t="s">
        <v>2404</v>
      </c>
      <c r="R192" s="1159"/>
      <c r="S192" s="1159"/>
      <c r="T192" s="1159"/>
      <c r="U192" s="1159"/>
      <c r="V192" s="1159"/>
      <c r="W192" s="1159"/>
      <c r="X192" s="1158"/>
      <c r="Y192" s="1187"/>
      <c r="Z192" s="101"/>
      <c r="AA192" s="101"/>
      <c r="AB192" s="1186"/>
      <c r="AC192" s="1448"/>
      <c r="AD192" s="1448"/>
      <c r="AE192" s="1448"/>
      <c r="AF192" s="1448"/>
    </row>
    <row r="193" spans="1:32" ht="18.75" customHeight="1">
      <c r="A193" s="1130"/>
      <c r="B193" s="88"/>
      <c r="C193" s="1129"/>
      <c r="D193" s="1139" t="s">
        <v>1900</v>
      </c>
      <c r="E193" s="315" t="s">
        <v>808</v>
      </c>
      <c r="F193" s="863"/>
      <c r="G193" s="452" t="s">
        <v>2440</v>
      </c>
      <c r="H193" s="1403"/>
      <c r="I193" s="1126" t="s">
        <v>1900</v>
      </c>
      <c r="J193" s="1124" t="s">
        <v>2403</v>
      </c>
      <c r="K193" s="1157"/>
      <c r="L193" s="1157"/>
      <c r="M193" s="1157"/>
      <c r="N193" s="1157"/>
      <c r="O193" s="1157"/>
      <c r="P193" s="1157"/>
      <c r="Q193" s="1142"/>
      <c r="R193" s="1157"/>
      <c r="S193" s="1157"/>
      <c r="T193" s="1157"/>
      <c r="U193" s="1157"/>
      <c r="V193" s="1157"/>
      <c r="W193" s="1157"/>
      <c r="X193" s="1156"/>
      <c r="Y193" s="1187"/>
      <c r="Z193" s="101"/>
      <c r="AA193" s="101"/>
      <c r="AB193" s="1186"/>
      <c r="AC193" s="1448"/>
      <c r="AD193" s="1448"/>
      <c r="AE193" s="1448"/>
      <c r="AF193" s="1448"/>
    </row>
    <row r="194" spans="1:32" ht="18.75" customHeight="1">
      <c r="A194" s="1130"/>
      <c r="B194" s="88"/>
      <c r="C194" s="1129"/>
      <c r="D194" s="863"/>
      <c r="E194" s="315"/>
      <c r="F194" s="1139" t="s">
        <v>1900</v>
      </c>
      <c r="G194" s="452" t="s">
        <v>2439</v>
      </c>
      <c r="H194" s="1404" t="s">
        <v>210</v>
      </c>
      <c r="I194" s="1191" t="s">
        <v>1900</v>
      </c>
      <c r="J194" s="1189" t="s">
        <v>2402</v>
      </c>
      <c r="K194" s="1188"/>
      <c r="L194" s="1203"/>
      <c r="M194" s="1190" t="s">
        <v>1900</v>
      </c>
      <c r="N194" s="1189" t="s">
        <v>2401</v>
      </c>
      <c r="O194" s="1159"/>
      <c r="P194" s="1159"/>
      <c r="Q194" s="1190" t="s">
        <v>1900</v>
      </c>
      <c r="R194" s="1189" t="s">
        <v>2400</v>
      </c>
      <c r="S194" s="1159"/>
      <c r="T194" s="1159"/>
      <c r="U194" s="1159"/>
      <c r="V194" s="1159"/>
      <c r="W194" s="1159"/>
      <c r="X194" s="1158"/>
      <c r="Y194" s="1187"/>
      <c r="Z194" s="101"/>
      <c r="AA194" s="101"/>
      <c r="AB194" s="1186"/>
      <c r="AC194" s="1448"/>
      <c r="AD194" s="1448"/>
      <c r="AE194" s="1448"/>
      <c r="AF194" s="1448"/>
    </row>
    <row r="195" spans="1:32" ht="18.75" customHeight="1">
      <c r="A195" s="1130"/>
      <c r="B195" s="88"/>
      <c r="C195" s="1129"/>
      <c r="D195" s="863"/>
      <c r="E195" s="315"/>
      <c r="F195" s="863"/>
      <c r="G195" s="452" t="s">
        <v>2438</v>
      </c>
      <c r="H195" s="1403"/>
      <c r="I195" s="1126" t="s">
        <v>1900</v>
      </c>
      <c r="J195" s="1124" t="s">
        <v>2399</v>
      </c>
      <c r="K195" s="1157"/>
      <c r="L195" s="1157"/>
      <c r="M195" s="1157"/>
      <c r="N195" s="1157"/>
      <c r="O195" s="1157"/>
      <c r="P195" s="1157"/>
      <c r="Q195" s="1125" t="s">
        <v>1900</v>
      </c>
      <c r="R195" s="1124" t="s">
        <v>2398</v>
      </c>
      <c r="S195" s="1142"/>
      <c r="T195" s="1157"/>
      <c r="U195" s="1157"/>
      <c r="V195" s="1157"/>
      <c r="W195" s="1157"/>
      <c r="X195" s="1156"/>
      <c r="Y195" s="1187"/>
      <c r="Z195" s="101"/>
      <c r="AA195" s="101"/>
      <c r="AB195" s="1186"/>
      <c r="AC195" s="1448"/>
      <c r="AD195" s="1448"/>
      <c r="AE195" s="1448"/>
      <c r="AF195" s="1448"/>
    </row>
    <row r="196" spans="1:32" ht="18.75" customHeight="1">
      <c r="A196" s="1130"/>
      <c r="B196" s="88"/>
      <c r="C196" s="1129"/>
      <c r="D196" s="863"/>
      <c r="E196" s="315"/>
      <c r="F196" s="1139" t="s">
        <v>1900</v>
      </c>
      <c r="G196" s="452" t="s">
        <v>2381</v>
      </c>
      <c r="H196" s="1041" t="s">
        <v>235</v>
      </c>
      <c r="I196" s="1136" t="s">
        <v>1900</v>
      </c>
      <c r="J196" s="1122" t="s">
        <v>2330</v>
      </c>
      <c r="K196" s="1122"/>
      <c r="L196" s="1135" t="s">
        <v>1900</v>
      </c>
      <c r="M196" s="1122" t="s">
        <v>2377</v>
      </c>
      <c r="N196" s="1122"/>
      <c r="O196" s="1135" t="s">
        <v>1900</v>
      </c>
      <c r="P196" s="1122" t="s">
        <v>2376</v>
      </c>
      <c r="Q196" s="1134"/>
      <c r="R196" s="1135" t="s">
        <v>1900</v>
      </c>
      <c r="S196" s="1122" t="s">
        <v>2378</v>
      </c>
      <c r="T196" s="1134"/>
      <c r="U196" s="1134"/>
      <c r="V196" s="1134"/>
      <c r="W196" s="1134"/>
      <c r="X196" s="1133"/>
      <c r="Y196" s="1187"/>
      <c r="Z196" s="101"/>
      <c r="AA196" s="101"/>
      <c r="AB196" s="1186"/>
      <c r="AC196" s="1448"/>
      <c r="AD196" s="1448"/>
      <c r="AE196" s="1448"/>
      <c r="AF196" s="1448"/>
    </row>
    <row r="197" spans="1:32" ht="18.75" customHeight="1">
      <c r="A197" s="1130"/>
      <c r="B197" s="88"/>
      <c r="C197" s="1129"/>
      <c r="D197" s="863"/>
      <c r="E197" s="315"/>
      <c r="F197" s="863"/>
      <c r="G197" s="452"/>
      <c r="H197" s="1405" t="s">
        <v>1154</v>
      </c>
      <c r="I197" s="1409" t="s">
        <v>1900</v>
      </c>
      <c r="J197" s="1408" t="s">
        <v>2330</v>
      </c>
      <c r="K197" s="1408"/>
      <c r="L197" s="1407" t="s">
        <v>1900</v>
      </c>
      <c r="M197" s="1408" t="s">
        <v>2329</v>
      </c>
      <c r="N197" s="1408"/>
      <c r="O197" s="1144"/>
      <c r="P197" s="1144"/>
      <c r="Q197" s="1144"/>
      <c r="R197" s="1144"/>
      <c r="S197" s="1144"/>
      <c r="T197" s="1144"/>
      <c r="U197" s="1144"/>
      <c r="V197" s="1144"/>
      <c r="W197" s="1144"/>
      <c r="X197" s="1143"/>
      <c r="Y197" s="1187"/>
      <c r="Z197" s="101"/>
      <c r="AA197" s="101"/>
      <c r="AB197" s="1186"/>
      <c r="AC197" s="1448"/>
      <c r="AD197" s="1448"/>
      <c r="AE197" s="1448"/>
      <c r="AF197" s="1448"/>
    </row>
    <row r="198" spans="1:32" ht="18.75" customHeight="1">
      <c r="A198" s="1130"/>
      <c r="B198" s="88"/>
      <c r="C198" s="1129"/>
      <c r="D198" s="863"/>
      <c r="E198" s="315"/>
      <c r="F198" s="863"/>
      <c r="G198" s="452"/>
      <c r="H198" s="1406"/>
      <c r="I198" s="1409"/>
      <c r="J198" s="1408"/>
      <c r="K198" s="1408"/>
      <c r="L198" s="1407"/>
      <c r="M198" s="1408"/>
      <c r="N198" s="1408"/>
      <c r="O198" s="1142"/>
      <c r="P198" s="1142"/>
      <c r="Q198" s="1142"/>
      <c r="R198" s="1142"/>
      <c r="S198" s="1142"/>
      <c r="T198" s="1142"/>
      <c r="U198" s="1142"/>
      <c r="V198" s="1142"/>
      <c r="W198" s="1142"/>
      <c r="X198" s="1141"/>
      <c r="Y198" s="1187"/>
      <c r="Z198" s="101"/>
      <c r="AA198" s="101"/>
      <c r="AB198" s="1186"/>
      <c r="AC198" s="1448"/>
      <c r="AD198" s="1448"/>
      <c r="AE198" s="1448"/>
      <c r="AF198" s="1448"/>
    </row>
    <row r="199" spans="1:32" ht="18.75" customHeight="1">
      <c r="A199" s="1130"/>
      <c r="B199" s="88"/>
      <c r="C199" s="1129"/>
      <c r="D199" s="863"/>
      <c r="E199" s="315"/>
      <c r="F199" s="863"/>
      <c r="G199" s="452"/>
      <c r="H199" s="1046" t="s">
        <v>286</v>
      </c>
      <c r="I199" s="1136" t="s">
        <v>1900</v>
      </c>
      <c r="J199" s="1122" t="s">
        <v>2330</v>
      </c>
      <c r="K199" s="1122"/>
      <c r="L199" s="1135" t="s">
        <v>1900</v>
      </c>
      <c r="M199" s="1122" t="s">
        <v>2377</v>
      </c>
      <c r="N199" s="1122"/>
      <c r="O199" s="1135" t="s">
        <v>1900</v>
      </c>
      <c r="P199" s="1122" t="s">
        <v>2376</v>
      </c>
      <c r="Q199" s="1134"/>
      <c r="R199" s="1135" t="s">
        <v>1900</v>
      </c>
      <c r="S199" s="1122" t="s">
        <v>2375</v>
      </c>
      <c r="T199" s="1132"/>
      <c r="U199" s="1132"/>
      <c r="V199" s="1132"/>
      <c r="W199" s="1132"/>
      <c r="X199" s="1131"/>
      <c r="Y199" s="1187"/>
      <c r="Z199" s="101"/>
      <c r="AA199" s="101"/>
      <c r="AB199" s="1186"/>
      <c r="AC199" s="1448"/>
      <c r="AD199" s="1448"/>
      <c r="AE199" s="1448"/>
      <c r="AF199" s="1448"/>
    </row>
    <row r="200" spans="1:32" ht="18.75" customHeight="1">
      <c r="A200" s="1130"/>
      <c r="B200" s="88"/>
      <c r="C200" s="1129"/>
      <c r="D200" s="863"/>
      <c r="E200" s="315"/>
      <c r="F200" s="863"/>
      <c r="G200" s="452"/>
      <c r="H200" s="1192" t="s">
        <v>2374</v>
      </c>
      <c r="I200" s="1191" t="s">
        <v>1900</v>
      </c>
      <c r="J200" s="1189" t="s">
        <v>2373</v>
      </c>
      <c r="K200" s="1189"/>
      <c r="L200" s="1190" t="s">
        <v>1900</v>
      </c>
      <c r="M200" s="1189" t="s">
        <v>2372</v>
      </c>
      <c r="N200" s="1189"/>
      <c r="O200" s="1190" t="s">
        <v>1900</v>
      </c>
      <c r="P200" s="1189" t="s">
        <v>2371</v>
      </c>
      <c r="Q200" s="1144"/>
      <c r="R200" s="1190"/>
      <c r="S200" s="1189"/>
      <c r="T200" s="1159"/>
      <c r="U200" s="1159"/>
      <c r="V200" s="1159"/>
      <c r="W200" s="1159"/>
      <c r="X200" s="1158"/>
      <c r="Y200" s="1187"/>
      <c r="Z200" s="101"/>
      <c r="AA200" s="101"/>
      <c r="AB200" s="1186"/>
      <c r="AC200" s="1449"/>
      <c r="AD200" s="1449"/>
      <c r="AE200" s="1449"/>
      <c r="AF200" s="1449"/>
    </row>
    <row r="201" spans="1:32" ht="18.75" customHeight="1">
      <c r="A201" s="91"/>
      <c r="B201" s="1054"/>
      <c r="C201" s="1120"/>
      <c r="D201" s="85"/>
      <c r="E201" s="1154"/>
      <c r="F201" s="85"/>
      <c r="G201" s="1119"/>
      <c r="H201" s="1237" t="s">
        <v>2370</v>
      </c>
      <c r="I201" s="1182" t="s">
        <v>1900</v>
      </c>
      <c r="J201" s="1180" t="s">
        <v>2330</v>
      </c>
      <c r="K201" s="1180"/>
      <c r="L201" s="1181" t="s">
        <v>1900</v>
      </c>
      <c r="M201" s="1180" t="s">
        <v>2329</v>
      </c>
      <c r="N201" s="1180"/>
      <c r="O201" s="1181"/>
      <c r="P201" s="1180"/>
      <c r="Q201" s="1179"/>
      <c r="R201" s="1179"/>
      <c r="S201" s="1179"/>
      <c r="T201" s="1179"/>
      <c r="U201" s="1179"/>
      <c r="V201" s="1179"/>
      <c r="W201" s="1179"/>
      <c r="X201" s="1178"/>
      <c r="Y201" s="1177"/>
      <c r="Z201" s="1176"/>
      <c r="AA201" s="1176"/>
      <c r="AB201" s="1175"/>
      <c r="AC201" s="1450"/>
      <c r="AD201" s="1450"/>
      <c r="AE201" s="1450"/>
      <c r="AF201" s="1450"/>
    </row>
    <row r="202" spans="1:32" ht="18.75" customHeight="1">
      <c r="A202" s="41"/>
      <c r="B202" s="301"/>
      <c r="C202" s="1162"/>
      <c r="D202" s="6"/>
      <c r="E202" s="1152"/>
      <c r="F202" s="1053"/>
      <c r="G202" s="1152"/>
      <c r="H202" s="1045" t="s">
        <v>204</v>
      </c>
      <c r="I202" s="1151" t="s">
        <v>1900</v>
      </c>
      <c r="J202" s="1150" t="s">
        <v>2341</v>
      </c>
      <c r="K202" s="1161"/>
      <c r="L202" s="1204"/>
      <c r="M202" s="1149" t="s">
        <v>1900</v>
      </c>
      <c r="N202" s="1150" t="s">
        <v>2340</v>
      </c>
      <c r="O202" s="1147"/>
      <c r="P202" s="1147"/>
      <c r="Q202" s="1147"/>
      <c r="R202" s="1147"/>
      <c r="S202" s="1147"/>
      <c r="T202" s="1147"/>
      <c r="U202" s="1147"/>
      <c r="V202" s="1147"/>
      <c r="W202" s="1147"/>
      <c r="X202" s="1146"/>
      <c r="Y202" s="1169" t="s">
        <v>1900</v>
      </c>
      <c r="Z202" s="22" t="s">
        <v>2393</v>
      </c>
      <c r="AA202" s="22"/>
      <c r="AB202" s="1196"/>
      <c r="AC202" s="1446"/>
      <c r="AD202" s="1446"/>
      <c r="AE202" s="1446"/>
      <c r="AF202" s="1446"/>
    </row>
    <row r="203" spans="1:32" ht="18.75" customHeight="1">
      <c r="A203" s="1130"/>
      <c r="B203" s="88"/>
      <c r="C203" s="1129"/>
      <c r="D203" s="863"/>
      <c r="E203" s="452"/>
      <c r="F203" s="1128"/>
      <c r="G203" s="452"/>
      <c r="H203" s="1041" t="s">
        <v>234</v>
      </c>
      <c r="I203" s="1136" t="s">
        <v>1900</v>
      </c>
      <c r="J203" s="1122" t="s">
        <v>2397</v>
      </c>
      <c r="K203" s="1145"/>
      <c r="L203" s="1195"/>
      <c r="M203" s="1135" t="s">
        <v>1900</v>
      </c>
      <c r="N203" s="1122" t="s">
        <v>2379</v>
      </c>
      <c r="O203" s="1132"/>
      <c r="P203" s="1132"/>
      <c r="Q203" s="1132"/>
      <c r="R203" s="1132"/>
      <c r="S203" s="1132"/>
      <c r="T203" s="1132"/>
      <c r="U203" s="1132"/>
      <c r="V203" s="1132"/>
      <c r="W203" s="1132"/>
      <c r="X203" s="1131"/>
      <c r="Y203" s="473" t="s">
        <v>1900</v>
      </c>
      <c r="Z203" s="2" t="s">
        <v>2390</v>
      </c>
      <c r="AA203" s="101"/>
      <c r="AB203" s="1186"/>
      <c r="AC203" s="1448"/>
      <c r="AD203" s="1448"/>
      <c r="AE203" s="1448"/>
      <c r="AF203" s="1448"/>
    </row>
    <row r="204" spans="1:32" ht="18.75" customHeight="1">
      <c r="A204" s="1130"/>
      <c r="B204" s="88"/>
      <c r="C204" s="1129"/>
      <c r="D204" s="863"/>
      <c r="E204" s="452"/>
      <c r="F204" s="1128"/>
      <c r="G204" s="452"/>
      <c r="H204" s="1041" t="s">
        <v>513</v>
      </c>
      <c r="I204" s="1136" t="s">
        <v>1900</v>
      </c>
      <c r="J204" s="1122" t="s">
        <v>2397</v>
      </c>
      <c r="K204" s="1145"/>
      <c r="L204" s="1195"/>
      <c r="M204" s="1135" t="s">
        <v>1900</v>
      </c>
      <c r="N204" s="1122" t="s">
        <v>2379</v>
      </c>
      <c r="O204" s="1132"/>
      <c r="P204" s="1132"/>
      <c r="Q204" s="1132"/>
      <c r="R204" s="1132"/>
      <c r="S204" s="1132"/>
      <c r="T204" s="1132"/>
      <c r="U204" s="1132"/>
      <c r="V204" s="1132"/>
      <c r="W204" s="1132"/>
      <c r="X204" s="1131"/>
      <c r="Y204" s="1187"/>
      <c r="Z204" s="101"/>
      <c r="AA204" s="101"/>
      <c r="AB204" s="1186"/>
      <c r="AC204" s="1448"/>
      <c r="AD204" s="1448"/>
      <c r="AE204" s="1448"/>
      <c r="AF204" s="1448"/>
    </row>
    <row r="205" spans="1:32" ht="18.75" customHeight="1">
      <c r="A205" s="1130"/>
      <c r="B205" s="88"/>
      <c r="C205" s="1129"/>
      <c r="D205" s="863"/>
      <c r="E205" s="452"/>
      <c r="F205" s="1128"/>
      <c r="G205" s="452"/>
      <c r="H205" s="1041" t="s">
        <v>237</v>
      </c>
      <c r="I205" s="1136" t="s">
        <v>1900</v>
      </c>
      <c r="J205" s="1122" t="s">
        <v>2330</v>
      </c>
      <c r="K205" s="1145"/>
      <c r="L205" s="1135" t="s">
        <v>1900</v>
      </c>
      <c r="M205" s="1122" t="s">
        <v>2329</v>
      </c>
      <c r="N205" s="1132"/>
      <c r="O205" s="1132"/>
      <c r="P205" s="1132"/>
      <c r="Q205" s="1145"/>
      <c r="R205" s="1132"/>
      <c r="S205" s="1132"/>
      <c r="T205" s="1132"/>
      <c r="U205" s="1132"/>
      <c r="V205" s="1132"/>
      <c r="W205" s="1132"/>
      <c r="X205" s="1131"/>
      <c r="Y205" s="1187"/>
      <c r="Z205" s="101"/>
      <c r="AA205" s="101"/>
      <c r="AB205" s="1186"/>
      <c r="AC205" s="1448"/>
      <c r="AD205" s="1448"/>
      <c r="AE205" s="1448"/>
      <c r="AF205" s="1448"/>
    </row>
    <row r="206" spans="1:32" ht="18.75" customHeight="1">
      <c r="A206" s="1130"/>
      <c r="B206" s="88"/>
      <c r="C206" s="1129"/>
      <c r="D206" s="863"/>
      <c r="E206" s="452"/>
      <c r="F206" s="1128"/>
      <c r="G206" s="452"/>
      <c r="H206" s="1041" t="s">
        <v>201</v>
      </c>
      <c r="I206" s="1136" t="s">
        <v>1900</v>
      </c>
      <c r="J206" s="1122" t="s">
        <v>2341</v>
      </c>
      <c r="K206" s="1145"/>
      <c r="L206" s="1195"/>
      <c r="M206" s="1135" t="s">
        <v>1900</v>
      </c>
      <c r="N206" s="1122" t="s">
        <v>2340</v>
      </c>
      <c r="O206" s="1132"/>
      <c r="P206" s="1132"/>
      <c r="Q206" s="1145"/>
      <c r="R206" s="1132"/>
      <c r="S206" s="1132"/>
      <c r="T206" s="1132"/>
      <c r="U206" s="1132"/>
      <c r="V206" s="1132"/>
      <c r="W206" s="1132"/>
      <c r="X206" s="1131"/>
      <c r="Y206" s="1187"/>
      <c r="Z206" s="101"/>
      <c r="AA206" s="101"/>
      <c r="AB206" s="1186"/>
      <c r="AC206" s="1448"/>
      <c r="AD206" s="1448"/>
      <c r="AE206" s="1448"/>
      <c r="AF206" s="1448"/>
    </row>
    <row r="207" spans="1:32" ht="18.75" customHeight="1">
      <c r="A207" s="1130"/>
      <c r="B207" s="88"/>
      <c r="C207" s="1129"/>
      <c r="D207" s="863"/>
      <c r="E207" s="452"/>
      <c r="F207" s="1139" t="s">
        <v>1900</v>
      </c>
      <c r="G207" s="452" t="s">
        <v>2437</v>
      </c>
      <c r="H207" s="1041" t="s">
        <v>229</v>
      </c>
      <c r="I207" s="1136" t="s">
        <v>1900</v>
      </c>
      <c r="J207" s="1122" t="s">
        <v>2330</v>
      </c>
      <c r="K207" s="1145"/>
      <c r="L207" s="1135" t="s">
        <v>1900</v>
      </c>
      <c r="M207" s="1122" t="s">
        <v>2329</v>
      </c>
      <c r="N207" s="1132"/>
      <c r="O207" s="1132"/>
      <c r="P207" s="1132"/>
      <c r="Q207" s="1145"/>
      <c r="R207" s="1132"/>
      <c r="S207" s="1132"/>
      <c r="T207" s="1132"/>
      <c r="U207" s="1132"/>
      <c r="V207" s="1132"/>
      <c r="W207" s="1132"/>
      <c r="X207" s="1131"/>
      <c r="Y207" s="1187"/>
      <c r="Z207" s="101"/>
      <c r="AA207" s="101"/>
      <c r="AB207" s="1186"/>
      <c r="AC207" s="1448"/>
      <c r="AD207" s="1448"/>
      <c r="AE207" s="1448"/>
      <c r="AF207" s="1448"/>
    </row>
    <row r="208" spans="1:32" ht="18.75" customHeight="1">
      <c r="A208" s="1130"/>
      <c r="B208" s="88"/>
      <c r="C208" s="1129"/>
      <c r="D208" s="863"/>
      <c r="E208" s="452"/>
      <c r="F208" s="1128"/>
      <c r="G208" s="452" t="s">
        <v>2436</v>
      </c>
      <c r="H208" s="1041" t="s">
        <v>805</v>
      </c>
      <c r="I208" s="1136" t="s">
        <v>1900</v>
      </c>
      <c r="J208" s="1122" t="s">
        <v>2330</v>
      </c>
      <c r="K208" s="1122"/>
      <c r="L208" s="1135" t="s">
        <v>1900</v>
      </c>
      <c r="M208" s="1122" t="s">
        <v>2336</v>
      </c>
      <c r="N208" s="1122"/>
      <c r="O208" s="1135" t="s">
        <v>1900</v>
      </c>
      <c r="P208" s="1122" t="s">
        <v>2335</v>
      </c>
      <c r="Q208" s="1132"/>
      <c r="R208" s="1132"/>
      <c r="S208" s="1132"/>
      <c r="T208" s="1132"/>
      <c r="U208" s="1132"/>
      <c r="V208" s="1132"/>
      <c r="W208" s="1132"/>
      <c r="X208" s="1131"/>
      <c r="Y208" s="1187"/>
      <c r="Z208" s="101"/>
      <c r="AA208" s="101"/>
      <c r="AB208" s="1186"/>
      <c r="AC208" s="1448"/>
      <c r="AD208" s="1448"/>
      <c r="AE208" s="1448"/>
      <c r="AF208" s="1448"/>
    </row>
    <row r="209" spans="1:32" ht="18.75" customHeight="1">
      <c r="A209" s="1130"/>
      <c r="B209" s="88"/>
      <c r="C209" s="1129"/>
      <c r="D209" s="1139" t="s">
        <v>1900</v>
      </c>
      <c r="E209" s="452" t="s">
        <v>2435</v>
      </c>
      <c r="F209" s="1139" t="s">
        <v>1900</v>
      </c>
      <c r="G209" s="452" t="s">
        <v>2434</v>
      </c>
      <c r="H209" s="1404" t="s">
        <v>209</v>
      </c>
      <c r="I209" s="1191" t="s">
        <v>1900</v>
      </c>
      <c r="J209" s="1189" t="s">
        <v>2405</v>
      </c>
      <c r="K209" s="1189"/>
      <c r="L209" s="1159"/>
      <c r="M209" s="1159"/>
      <c r="N209" s="1159"/>
      <c r="O209" s="1159"/>
      <c r="P209" s="1190" t="s">
        <v>1900</v>
      </c>
      <c r="Q209" s="1189" t="s">
        <v>2404</v>
      </c>
      <c r="R209" s="1159"/>
      <c r="S209" s="1159"/>
      <c r="T209" s="1159"/>
      <c r="U209" s="1159"/>
      <c r="V209" s="1159"/>
      <c r="W209" s="1159"/>
      <c r="X209" s="1158"/>
      <c r="Y209" s="1187"/>
      <c r="Z209" s="101"/>
      <c r="AA209" s="101"/>
      <c r="AB209" s="1186"/>
      <c r="AC209" s="1448"/>
      <c r="AD209" s="1448"/>
      <c r="AE209" s="1448"/>
      <c r="AF209" s="1448"/>
    </row>
    <row r="210" spans="1:32" ht="18.75" customHeight="1">
      <c r="A210" s="1130"/>
      <c r="B210" s="88"/>
      <c r="C210" s="1129"/>
      <c r="D210" s="863"/>
      <c r="E210" s="452"/>
      <c r="F210" s="1128"/>
      <c r="G210" s="452" t="s">
        <v>2433</v>
      </c>
      <c r="H210" s="1403"/>
      <c r="I210" s="1126" t="s">
        <v>1900</v>
      </c>
      <c r="J210" s="1124" t="s">
        <v>2403</v>
      </c>
      <c r="K210" s="1157"/>
      <c r="L210" s="1157"/>
      <c r="M210" s="1157"/>
      <c r="N210" s="1157"/>
      <c r="O210" s="1157"/>
      <c r="P210" s="1157"/>
      <c r="Q210" s="1142"/>
      <c r="R210" s="1157"/>
      <c r="S210" s="1157"/>
      <c r="T210" s="1157"/>
      <c r="U210" s="1157"/>
      <c r="V210" s="1157"/>
      <c r="W210" s="1157"/>
      <c r="X210" s="1156"/>
      <c r="Y210" s="1187"/>
      <c r="Z210" s="101"/>
      <c r="AA210" s="101"/>
      <c r="AB210" s="1186"/>
      <c r="AC210" s="1448"/>
      <c r="AD210" s="1448"/>
      <c r="AE210" s="1448"/>
      <c r="AF210" s="1448"/>
    </row>
    <row r="211" spans="1:32" ht="18.75" customHeight="1">
      <c r="A211" s="1130"/>
      <c r="B211" s="88"/>
      <c r="C211" s="1129"/>
      <c r="D211" s="863"/>
      <c r="E211" s="452"/>
      <c r="F211" s="1139" t="s">
        <v>1900</v>
      </c>
      <c r="G211" s="452" t="s">
        <v>2432</v>
      </c>
      <c r="H211" s="1404" t="s">
        <v>210</v>
      </c>
      <c r="I211" s="1191" t="s">
        <v>1900</v>
      </c>
      <c r="J211" s="1189" t="s">
        <v>2402</v>
      </c>
      <c r="K211" s="1188"/>
      <c r="L211" s="1203"/>
      <c r="M211" s="1190" t="s">
        <v>1900</v>
      </c>
      <c r="N211" s="1189" t="s">
        <v>2401</v>
      </c>
      <c r="O211" s="1159"/>
      <c r="P211" s="1159"/>
      <c r="Q211" s="1190" t="s">
        <v>1900</v>
      </c>
      <c r="R211" s="1189" t="s">
        <v>2400</v>
      </c>
      <c r="S211" s="1159"/>
      <c r="T211" s="1159"/>
      <c r="U211" s="1159"/>
      <c r="V211" s="1159"/>
      <c r="W211" s="1159"/>
      <c r="X211" s="1158"/>
      <c r="Y211" s="1187"/>
      <c r="Z211" s="101"/>
      <c r="AA211" s="101"/>
      <c r="AB211" s="1186"/>
      <c r="AC211" s="1448"/>
      <c r="AD211" s="1448"/>
      <c r="AE211" s="1448"/>
      <c r="AF211" s="1448"/>
    </row>
    <row r="212" spans="1:32" ht="18.75" customHeight="1">
      <c r="A212" s="1130"/>
      <c r="B212" s="88"/>
      <c r="C212" s="1129"/>
      <c r="D212" s="863"/>
      <c r="E212" s="452"/>
      <c r="F212" s="1128"/>
      <c r="G212" s="452" t="s">
        <v>2431</v>
      </c>
      <c r="H212" s="1403"/>
      <c r="I212" s="1126" t="s">
        <v>1900</v>
      </c>
      <c r="J212" s="1124" t="s">
        <v>2399</v>
      </c>
      <c r="K212" s="1157"/>
      <c r="L212" s="1157"/>
      <c r="M212" s="1157"/>
      <c r="N212" s="1157"/>
      <c r="O212" s="1157"/>
      <c r="P212" s="1157"/>
      <c r="Q212" s="1125" t="s">
        <v>1900</v>
      </c>
      <c r="R212" s="1124" t="s">
        <v>2398</v>
      </c>
      <c r="S212" s="1142"/>
      <c r="T212" s="1157"/>
      <c r="U212" s="1157"/>
      <c r="V212" s="1157"/>
      <c r="W212" s="1157"/>
      <c r="X212" s="1156"/>
      <c r="Y212" s="1187"/>
      <c r="Z212" s="101"/>
      <c r="AA212" s="101"/>
      <c r="AB212" s="1186"/>
      <c r="AC212" s="1448"/>
      <c r="AD212" s="1448"/>
      <c r="AE212" s="1448"/>
      <c r="AF212" s="1448"/>
    </row>
    <row r="213" spans="1:32" ht="18.75" customHeight="1">
      <c r="A213" s="1130"/>
      <c r="B213" s="88"/>
      <c r="C213" s="1129"/>
      <c r="D213" s="863"/>
      <c r="E213" s="452"/>
      <c r="F213" s="1128"/>
      <c r="G213" s="452"/>
      <c r="H213" s="1041" t="s">
        <v>235</v>
      </c>
      <c r="I213" s="1136" t="s">
        <v>1900</v>
      </c>
      <c r="J213" s="1122" t="s">
        <v>2330</v>
      </c>
      <c r="K213" s="1122"/>
      <c r="L213" s="1135" t="s">
        <v>1900</v>
      </c>
      <c r="M213" s="1122" t="s">
        <v>2377</v>
      </c>
      <c r="N213" s="1122"/>
      <c r="O213" s="1135" t="s">
        <v>1900</v>
      </c>
      <c r="P213" s="1122" t="s">
        <v>2376</v>
      </c>
      <c r="Q213" s="1134"/>
      <c r="R213" s="1135" t="s">
        <v>1900</v>
      </c>
      <c r="S213" s="1122" t="s">
        <v>2378</v>
      </c>
      <c r="T213" s="1134"/>
      <c r="U213" s="1134"/>
      <c r="V213" s="1134"/>
      <c r="W213" s="1134"/>
      <c r="X213" s="1133"/>
      <c r="Y213" s="1187"/>
      <c r="Z213" s="101"/>
      <c r="AA213" s="101"/>
      <c r="AB213" s="1186"/>
      <c r="AC213" s="1448"/>
      <c r="AD213" s="1448"/>
      <c r="AE213" s="1448"/>
      <c r="AF213" s="1448"/>
    </row>
    <row r="214" spans="1:32" ht="18.75" customHeight="1">
      <c r="A214" s="1139" t="s">
        <v>1900</v>
      </c>
      <c r="B214" s="88">
        <v>26</v>
      </c>
      <c r="C214" s="1129" t="s">
        <v>1129</v>
      </c>
      <c r="D214" s="863"/>
      <c r="E214" s="452"/>
      <c r="F214" s="1128"/>
      <c r="G214" s="452"/>
      <c r="H214" s="1405" t="s">
        <v>1154</v>
      </c>
      <c r="I214" s="1409" t="s">
        <v>1900</v>
      </c>
      <c r="J214" s="1408" t="s">
        <v>2330</v>
      </c>
      <c r="K214" s="1408"/>
      <c r="L214" s="1407" t="s">
        <v>1900</v>
      </c>
      <c r="M214" s="1408" t="s">
        <v>2329</v>
      </c>
      <c r="N214" s="1408"/>
      <c r="O214" s="1144"/>
      <c r="P214" s="1144"/>
      <c r="Q214" s="1144"/>
      <c r="R214" s="1144"/>
      <c r="S214" s="1144"/>
      <c r="T214" s="1144"/>
      <c r="U214" s="1144"/>
      <c r="V214" s="1144"/>
      <c r="W214" s="1144"/>
      <c r="X214" s="1143"/>
      <c r="Y214" s="1187"/>
      <c r="Z214" s="101"/>
      <c r="AA214" s="101"/>
      <c r="AB214" s="1186"/>
      <c r="AC214" s="1448"/>
      <c r="AD214" s="1448"/>
      <c r="AE214" s="1448"/>
      <c r="AF214" s="1448"/>
    </row>
    <row r="215" spans="1:32" ht="18.75" customHeight="1">
      <c r="A215" s="1130"/>
      <c r="B215" s="88"/>
      <c r="C215" s="1129"/>
      <c r="D215" s="863"/>
      <c r="E215" s="452"/>
      <c r="F215" s="1128"/>
      <c r="G215" s="452"/>
      <c r="H215" s="1406"/>
      <c r="I215" s="1409"/>
      <c r="J215" s="1408"/>
      <c r="K215" s="1408"/>
      <c r="L215" s="1407"/>
      <c r="M215" s="1408"/>
      <c r="N215" s="1408"/>
      <c r="O215" s="1142"/>
      <c r="P215" s="1142"/>
      <c r="Q215" s="1142"/>
      <c r="R215" s="1142"/>
      <c r="S215" s="1142"/>
      <c r="T215" s="1142"/>
      <c r="U215" s="1142"/>
      <c r="V215" s="1142"/>
      <c r="W215" s="1142"/>
      <c r="X215" s="1141"/>
      <c r="Y215" s="1187"/>
      <c r="Z215" s="101"/>
      <c r="AA215" s="101"/>
      <c r="AB215" s="1186"/>
      <c r="AC215" s="1448"/>
      <c r="AD215" s="1448"/>
      <c r="AE215" s="1448"/>
      <c r="AF215" s="1448"/>
    </row>
    <row r="216" spans="1:32" ht="18.75" customHeight="1">
      <c r="A216" s="1130"/>
      <c r="B216" s="88"/>
      <c r="C216" s="1129"/>
      <c r="D216" s="863"/>
      <c r="E216" s="452"/>
      <c r="F216" s="1128"/>
      <c r="G216" s="452"/>
      <c r="H216" s="1046" t="s">
        <v>286</v>
      </c>
      <c r="I216" s="1136" t="s">
        <v>1900</v>
      </c>
      <c r="J216" s="1122" t="s">
        <v>2330</v>
      </c>
      <c r="K216" s="1122"/>
      <c r="L216" s="1135" t="s">
        <v>1900</v>
      </c>
      <c r="M216" s="1122" t="s">
        <v>2377</v>
      </c>
      <c r="N216" s="1122"/>
      <c r="O216" s="1135" t="s">
        <v>1900</v>
      </c>
      <c r="P216" s="1122" t="s">
        <v>2376</v>
      </c>
      <c r="Q216" s="1134"/>
      <c r="R216" s="1135" t="s">
        <v>1900</v>
      </c>
      <c r="S216" s="1122" t="s">
        <v>2375</v>
      </c>
      <c r="T216" s="1132"/>
      <c r="U216" s="1132"/>
      <c r="V216" s="1132"/>
      <c r="W216" s="1132"/>
      <c r="X216" s="1131"/>
      <c r="Y216" s="1187"/>
      <c r="Z216" s="101"/>
      <c r="AA216" s="101"/>
      <c r="AB216" s="1186"/>
      <c r="AC216" s="1448"/>
      <c r="AD216" s="1448"/>
      <c r="AE216" s="1448"/>
      <c r="AF216" s="1448"/>
    </row>
    <row r="217" spans="1:32" ht="18.75" customHeight="1">
      <c r="A217" s="1130"/>
      <c r="B217" s="88"/>
      <c r="C217" s="1129"/>
      <c r="D217" s="863"/>
      <c r="E217" s="452"/>
      <c r="F217" s="1128"/>
      <c r="G217" s="452"/>
      <c r="H217" s="1192" t="s">
        <v>2374</v>
      </c>
      <c r="I217" s="1191" t="s">
        <v>1900</v>
      </c>
      <c r="J217" s="1189" t="s">
        <v>2373</v>
      </c>
      <c r="K217" s="1189"/>
      <c r="L217" s="1190" t="s">
        <v>1900</v>
      </c>
      <c r="M217" s="1189" t="s">
        <v>2372</v>
      </c>
      <c r="N217" s="1189"/>
      <c r="O217" s="1190" t="s">
        <v>1900</v>
      </c>
      <c r="P217" s="1189" t="s">
        <v>2371</v>
      </c>
      <c r="Q217" s="1144"/>
      <c r="R217" s="1190"/>
      <c r="S217" s="1189"/>
      <c r="T217" s="1159"/>
      <c r="U217" s="1159"/>
      <c r="V217" s="1159"/>
      <c r="W217" s="1159"/>
      <c r="X217" s="1158"/>
      <c r="Y217" s="1187"/>
      <c r="Z217" s="101"/>
      <c r="AA217" s="101"/>
      <c r="AB217" s="1186"/>
      <c r="AC217" s="1449"/>
      <c r="AD217" s="1449"/>
      <c r="AE217" s="1449"/>
      <c r="AF217" s="1449"/>
    </row>
    <row r="218" spans="1:32" ht="18.75" customHeight="1">
      <c r="A218" s="1130"/>
      <c r="B218" s="88"/>
      <c r="C218" s="1129"/>
      <c r="D218" s="85"/>
      <c r="E218" s="1119"/>
      <c r="F218" s="442"/>
      <c r="G218" s="1119"/>
      <c r="H218" s="1237" t="s">
        <v>2370</v>
      </c>
      <c r="I218" s="1182" t="s">
        <v>1900</v>
      </c>
      <c r="J218" s="1180" t="s">
        <v>2330</v>
      </c>
      <c r="K218" s="1180"/>
      <c r="L218" s="1181" t="s">
        <v>1900</v>
      </c>
      <c r="M218" s="1180" t="s">
        <v>2329</v>
      </c>
      <c r="N218" s="1180"/>
      <c r="O218" s="1180"/>
      <c r="P218" s="1180"/>
      <c r="Q218" s="1179"/>
      <c r="R218" s="1179"/>
      <c r="S218" s="1179"/>
      <c r="T218" s="1179"/>
      <c r="U218" s="1179"/>
      <c r="V218" s="1179"/>
      <c r="W218" s="1179"/>
      <c r="X218" s="1178"/>
      <c r="Y218" s="1177"/>
      <c r="Z218" s="1176"/>
      <c r="AA218" s="1176"/>
      <c r="AB218" s="1175"/>
      <c r="AC218" s="1450"/>
      <c r="AD218" s="1450"/>
      <c r="AE218" s="1450"/>
      <c r="AF218" s="1450"/>
    </row>
    <row r="219" spans="1:32" ht="18.75" customHeight="1">
      <c r="A219" s="1130"/>
      <c r="B219" s="88"/>
      <c r="C219" s="1129"/>
      <c r="D219" s="6"/>
      <c r="E219" s="1152"/>
      <c r="F219" s="1053"/>
      <c r="G219" s="1152"/>
      <c r="H219" s="1045" t="s">
        <v>197</v>
      </c>
      <c r="I219" s="1151" t="s">
        <v>1900</v>
      </c>
      <c r="J219" s="1150" t="s">
        <v>2330</v>
      </c>
      <c r="K219" s="1150"/>
      <c r="L219" s="1204"/>
      <c r="M219" s="1149" t="s">
        <v>1900</v>
      </c>
      <c r="N219" s="1150" t="s">
        <v>2389</v>
      </c>
      <c r="O219" s="1150"/>
      <c r="P219" s="1204"/>
      <c r="Q219" s="1149" t="s">
        <v>1900</v>
      </c>
      <c r="R219" s="1148" t="s">
        <v>2429</v>
      </c>
      <c r="S219" s="1148"/>
      <c r="T219" s="1148"/>
      <c r="U219" s="1149" t="s">
        <v>1900</v>
      </c>
      <c r="V219" s="1148" t="s">
        <v>2428</v>
      </c>
      <c r="W219" s="1147"/>
      <c r="X219" s="1146"/>
      <c r="Y219" s="473" t="s">
        <v>1900</v>
      </c>
      <c r="Z219" s="22" t="s">
        <v>2393</v>
      </c>
      <c r="AA219" s="22"/>
      <c r="AB219" s="1196"/>
      <c r="AC219" s="1446"/>
      <c r="AD219" s="1446"/>
      <c r="AE219" s="1446"/>
      <c r="AF219" s="1446"/>
    </row>
    <row r="220" spans="1:32" ht="18.75" customHeight="1">
      <c r="A220" s="1130"/>
      <c r="B220" s="88"/>
      <c r="C220" s="1129"/>
      <c r="D220" s="863"/>
      <c r="E220" s="452"/>
      <c r="F220" s="1128"/>
      <c r="G220" s="452"/>
      <c r="H220" s="1041" t="s">
        <v>204</v>
      </c>
      <c r="I220" s="1136" t="s">
        <v>1900</v>
      </c>
      <c r="J220" s="1122" t="s">
        <v>2341</v>
      </c>
      <c r="K220" s="1145"/>
      <c r="L220" s="1195"/>
      <c r="M220" s="1135" t="s">
        <v>1900</v>
      </c>
      <c r="N220" s="1122" t="s">
        <v>2340</v>
      </c>
      <c r="O220" s="1132"/>
      <c r="P220" s="1122"/>
      <c r="Q220" s="1122"/>
      <c r="R220" s="1122"/>
      <c r="S220" s="1122"/>
      <c r="T220" s="1122"/>
      <c r="U220" s="1122"/>
      <c r="V220" s="1122"/>
      <c r="W220" s="1122"/>
      <c r="X220" s="1121"/>
      <c r="Y220" s="473" t="s">
        <v>1900</v>
      </c>
      <c r="Z220" s="2" t="s">
        <v>2390</v>
      </c>
      <c r="AA220" s="101"/>
      <c r="AB220" s="1186"/>
      <c r="AC220" s="1448"/>
      <c r="AD220" s="1448"/>
      <c r="AE220" s="1448"/>
      <c r="AF220" s="1448"/>
    </row>
    <row r="221" spans="1:32" ht="18.75" customHeight="1">
      <c r="A221" s="1130"/>
      <c r="B221" s="88"/>
      <c r="C221" s="1129"/>
      <c r="D221" s="863"/>
      <c r="E221" s="452"/>
      <c r="F221" s="1128"/>
      <c r="G221" s="452"/>
      <c r="H221" s="1041" t="s">
        <v>201</v>
      </c>
      <c r="I221" s="1136" t="s">
        <v>1900</v>
      </c>
      <c r="J221" s="1122" t="s">
        <v>2341</v>
      </c>
      <c r="K221" s="1145"/>
      <c r="L221" s="1195"/>
      <c r="M221" s="1135" t="s">
        <v>1900</v>
      </c>
      <c r="N221" s="1122" t="s">
        <v>2340</v>
      </c>
      <c r="O221" s="1132"/>
      <c r="P221" s="1145"/>
      <c r="Q221" s="1145"/>
      <c r="R221" s="1145"/>
      <c r="S221" s="1145"/>
      <c r="T221" s="1145"/>
      <c r="U221" s="1145"/>
      <c r="V221" s="1145"/>
      <c r="W221" s="1145"/>
      <c r="X221" s="1202"/>
      <c r="Y221" s="1187"/>
      <c r="Z221" s="101"/>
      <c r="AA221" s="101"/>
      <c r="AB221" s="1186"/>
      <c r="AC221" s="1448"/>
      <c r="AD221" s="1448"/>
      <c r="AE221" s="1448"/>
      <c r="AF221" s="1448"/>
    </row>
    <row r="222" spans="1:32" ht="18.75" customHeight="1">
      <c r="A222" s="1130"/>
      <c r="B222" s="88"/>
      <c r="C222" s="1129"/>
      <c r="D222" s="1139" t="s">
        <v>1900</v>
      </c>
      <c r="E222" s="452" t="s">
        <v>2425</v>
      </c>
      <c r="F222" s="1139" t="s">
        <v>1900</v>
      </c>
      <c r="G222" s="452" t="s">
        <v>2426</v>
      </c>
      <c r="H222" s="1041" t="s">
        <v>229</v>
      </c>
      <c r="I222" s="1136" t="s">
        <v>1900</v>
      </c>
      <c r="J222" s="1122" t="s">
        <v>2330</v>
      </c>
      <c r="K222" s="1145"/>
      <c r="L222" s="1135" t="s">
        <v>1900</v>
      </c>
      <c r="M222" s="1122" t="s">
        <v>2329</v>
      </c>
      <c r="N222" s="1132"/>
      <c r="O222" s="1132"/>
      <c r="P222" s="1145"/>
      <c r="Q222" s="1145"/>
      <c r="R222" s="1145"/>
      <c r="S222" s="1145"/>
      <c r="T222" s="1145"/>
      <c r="U222" s="1145"/>
      <c r="V222" s="1145"/>
      <c r="W222" s="1145"/>
      <c r="X222" s="1202"/>
      <c r="Y222" s="1187"/>
      <c r="Z222" s="101"/>
      <c r="AA222" s="101"/>
      <c r="AB222" s="1186"/>
      <c r="AC222" s="1448"/>
      <c r="AD222" s="1448"/>
      <c r="AE222" s="1448"/>
      <c r="AF222" s="1448"/>
    </row>
    <row r="223" spans="1:32" ht="18.75" customHeight="1">
      <c r="A223" s="1130"/>
      <c r="B223" s="88"/>
      <c r="C223" s="1129"/>
      <c r="D223" s="1139" t="s">
        <v>1900</v>
      </c>
      <c r="E223" s="452" t="s">
        <v>2423</v>
      </c>
      <c r="F223" s="1139" t="s">
        <v>1900</v>
      </c>
      <c r="G223" s="452" t="s">
        <v>2424</v>
      </c>
      <c r="H223" s="1041" t="s">
        <v>210</v>
      </c>
      <c r="I223" s="1136" t="s">
        <v>1900</v>
      </c>
      <c r="J223" s="1122" t="s">
        <v>2418</v>
      </c>
      <c r="K223" s="1132"/>
      <c r="L223" s="1132"/>
      <c r="M223" s="1132"/>
      <c r="N223" s="1132"/>
      <c r="O223" s="1132"/>
      <c r="P223" s="1132"/>
      <c r="Q223" s="1135" t="s">
        <v>1900</v>
      </c>
      <c r="R223" s="1122" t="s">
        <v>2417</v>
      </c>
      <c r="S223" s="1145"/>
      <c r="T223" s="1145"/>
      <c r="U223" s="1145"/>
      <c r="V223" s="1145"/>
      <c r="W223" s="1145"/>
      <c r="X223" s="1202"/>
      <c r="Y223" s="1187"/>
      <c r="Z223" s="101"/>
      <c r="AA223" s="101"/>
      <c r="AB223" s="1186"/>
      <c r="AC223" s="1448"/>
      <c r="AD223" s="1448"/>
      <c r="AE223" s="1448"/>
      <c r="AF223" s="1448"/>
    </row>
    <row r="224" spans="1:32" ht="18.75" customHeight="1">
      <c r="A224" s="1130"/>
      <c r="B224" s="88"/>
      <c r="C224" s="1129"/>
      <c r="D224" s="1139" t="s">
        <v>1900</v>
      </c>
      <c r="E224" s="452" t="s">
        <v>2421</v>
      </c>
      <c r="F224" s="1139" t="s">
        <v>1900</v>
      </c>
      <c r="G224" s="452" t="s">
        <v>2422</v>
      </c>
      <c r="H224" s="1041" t="s">
        <v>235</v>
      </c>
      <c r="I224" s="1136" t="s">
        <v>1900</v>
      </c>
      <c r="J224" s="1122" t="s">
        <v>2330</v>
      </c>
      <c r="K224" s="1122"/>
      <c r="L224" s="1135" t="s">
        <v>1900</v>
      </c>
      <c r="M224" s="1122" t="s">
        <v>2377</v>
      </c>
      <c r="N224" s="1122"/>
      <c r="O224" s="1135" t="s">
        <v>1900</v>
      </c>
      <c r="P224" s="1122" t="s">
        <v>2376</v>
      </c>
      <c r="Q224" s="1134"/>
      <c r="R224" s="1135" t="s">
        <v>1900</v>
      </c>
      <c r="S224" s="1122" t="s">
        <v>2378</v>
      </c>
      <c r="T224" s="1134"/>
      <c r="U224" s="1134"/>
      <c r="V224" s="1134"/>
      <c r="W224" s="1134"/>
      <c r="X224" s="1133"/>
      <c r="Y224" s="1187"/>
      <c r="Z224" s="101"/>
      <c r="AA224" s="101"/>
      <c r="AB224" s="1186"/>
      <c r="AC224" s="1448"/>
      <c r="AD224" s="1448"/>
      <c r="AE224" s="1448"/>
      <c r="AF224" s="1448"/>
    </row>
    <row r="225" spans="1:32" ht="18.75" customHeight="1">
      <c r="A225" s="1130"/>
      <c r="B225" s="88"/>
      <c r="C225" s="1129"/>
      <c r="D225" s="863"/>
      <c r="E225" s="452"/>
      <c r="F225" s="1139" t="s">
        <v>1900</v>
      </c>
      <c r="G225" s="452" t="s">
        <v>2420</v>
      </c>
      <c r="H225" s="1405" t="s">
        <v>1154</v>
      </c>
      <c r="I225" s="1409" t="s">
        <v>1900</v>
      </c>
      <c r="J225" s="1408" t="s">
        <v>2330</v>
      </c>
      <c r="K225" s="1408"/>
      <c r="L225" s="1407" t="s">
        <v>1900</v>
      </c>
      <c r="M225" s="1408" t="s">
        <v>2329</v>
      </c>
      <c r="N225" s="1408"/>
      <c r="O225" s="1144"/>
      <c r="P225" s="1144"/>
      <c r="Q225" s="1144"/>
      <c r="R225" s="1144"/>
      <c r="S225" s="1144"/>
      <c r="T225" s="1144"/>
      <c r="U225" s="1144"/>
      <c r="V225" s="1144"/>
      <c r="W225" s="1144"/>
      <c r="X225" s="1143"/>
      <c r="Y225" s="1187"/>
      <c r="Z225" s="101"/>
      <c r="AA225" s="101"/>
      <c r="AB225" s="1186"/>
      <c r="AC225" s="1448"/>
      <c r="AD225" s="1448"/>
      <c r="AE225" s="1448"/>
      <c r="AF225" s="1448"/>
    </row>
    <row r="226" spans="1:32" ht="18.75" customHeight="1">
      <c r="A226" s="1130"/>
      <c r="B226" s="88"/>
      <c r="C226" s="1129"/>
      <c r="D226" s="863"/>
      <c r="E226" s="452"/>
      <c r="F226" s="1139" t="s">
        <v>1900</v>
      </c>
      <c r="G226" s="452" t="s">
        <v>2419</v>
      </c>
      <c r="H226" s="1406"/>
      <c r="I226" s="1409"/>
      <c r="J226" s="1408"/>
      <c r="K226" s="1408"/>
      <c r="L226" s="1407"/>
      <c r="M226" s="1408"/>
      <c r="N226" s="1408"/>
      <c r="O226" s="1142"/>
      <c r="P226" s="1142"/>
      <c r="Q226" s="1142"/>
      <c r="R226" s="1142"/>
      <c r="S226" s="1142"/>
      <c r="T226" s="1142"/>
      <c r="U226" s="1142"/>
      <c r="V226" s="1142"/>
      <c r="W226" s="1142"/>
      <c r="X226" s="1141"/>
      <c r="Y226" s="1187"/>
      <c r="Z226" s="101"/>
      <c r="AA226" s="101"/>
      <c r="AB226" s="1186"/>
      <c r="AC226" s="1448"/>
      <c r="AD226" s="1448"/>
      <c r="AE226" s="1448"/>
      <c r="AF226" s="1448"/>
    </row>
    <row r="227" spans="1:32" ht="18.75" customHeight="1">
      <c r="A227" s="1130"/>
      <c r="B227" s="88"/>
      <c r="C227" s="1129"/>
      <c r="D227" s="863"/>
      <c r="E227" s="452"/>
      <c r="F227" s="1128"/>
      <c r="G227" s="452"/>
      <c r="H227" s="1046" t="s">
        <v>286</v>
      </c>
      <c r="I227" s="1136" t="s">
        <v>1900</v>
      </c>
      <c r="J227" s="1122" t="s">
        <v>2330</v>
      </c>
      <c r="K227" s="1122"/>
      <c r="L227" s="1135" t="s">
        <v>1900</v>
      </c>
      <c r="M227" s="1122" t="s">
        <v>2377</v>
      </c>
      <c r="N227" s="1122"/>
      <c r="O227" s="1135" t="s">
        <v>1900</v>
      </c>
      <c r="P227" s="1122" t="s">
        <v>2376</v>
      </c>
      <c r="Q227" s="1134"/>
      <c r="R227" s="1135" t="s">
        <v>1900</v>
      </c>
      <c r="S227" s="1122" t="s">
        <v>2375</v>
      </c>
      <c r="T227" s="1132"/>
      <c r="U227" s="1132"/>
      <c r="V227" s="1132"/>
      <c r="W227" s="1132"/>
      <c r="X227" s="1131"/>
      <c r="Y227" s="1187"/>
      <c r="Z227" s="101"/>
      <c r="AA227" s="101"/>
      <c r="AB227" s="1186"/>
      <c r="AC227" s="1448"/>
      <c r="AD227" s="1448"/>
      <c r="AE227" s="1448"/>
      <c r="AF227" s="1448"/>
    </row>
    <row r="228" spans="1:32" ht="18.75" customHeight="1">
      <c r="A228" s="1130"/>
      <c r="B228" s="88"/>
      <c r="C228" s="1129"/>
      <c r="D228" s="863"/>
      <c r="E228" s="452"/>
      <c r="F228" s="1128"/>
      <c r="G228" s="452"/>
      <c r="H228" s="1192" t="s">
        <v>2374</v>
      </c>
      <c r="I228" s="1191" t="s">
        <v>1900</v>
      </c>
      <c r="J228" s="1189" t="s">
        <v>2373</v>
      </c>
      <c r="K228" s="1189"/>
      <c r="L228" s="1190" t="s">
        <v>1900</v>
      </c>
      <c r="M228" s="1189" t="s">
        <v>2372</v>
      </c>
      <c r="N228" s="1189"/>
      <c r="O228" s="1190" t="s">
        <v>1900</v>
      </c>
      <c r="P228" s="1189" t="s">
        <v>2371</v>
      </c>
      <c r="Q228" s="1144"/>
      <c r="R228" s="1190"/>
      <c r="S228" s="1189"/>
      <c r="T228" s="1159"/>
      <c r="U228" s="1159"/>
      <c r="V228" s="1159"/>
      <c r="W228" s="1159"/>
      <c r="X228" s="1158"/>
      <c r="Y228" s="1187"/>
      <c r="Z228" s="101"/>
      <c r="AA228" s="101"/>
      <c r="AB228" s="1186"/>
      <c r="AC228" s="1449"/>
      <c r="AD228" s="1449"/>
      <c r="AE228" s="1449"/>
      <c r="AF228" s="1449"/>
    </row>
    <row r="229" spans="1:32" ht="18.75" customHeight="1">
      <c r="A229" s="91"/>
      <c r="B229" s="1054"/>
      <c r="C229" s="1120"/>
      <c r="D229" s="85"/>
      <c r="E229" s="1119"/>
      <c r="F229" s="442"/>
      <c r="G229" s="1119"/>
      <c r="H229" s="1237" t="s">
        <v>2370</v>
      </c>
      <c r="I229" s="1182" t="s">
        <v>1900</v>
      </c>
      <c r="J229" s="1180" t="s">
        <v>2330</v>
      </c>
      <c r="K229" s="1180"/>
      <c r="L229" s="1181" t="s">
        <v>1900</v>
      </c>
      <c r="M229" s="1180" t="s">
        <v>2329</v>
      </c>
      <c r="N229" s="1180"/>
      <c r="O229" s="1180"/>
      <c r="P229" s="1180"/>
      <c r="Q229" s="1179"/>
      <c r="R229" s="1179"/>
      <c r="S229" s="1179"/>
      <c r="T229" s="1179"/>
      <c r="U229" s="1179"/>
      <c r="V229" s="1179"/>
      <c r="W229" s="1179"/>
      <c r="X229" s="1178"/>
      <c r="Y229" s="1177"/>
      <c r="Z229" s="1176"/>
      <c r="AA229" s="1176"/>
      <c r="AB229" s="1175"/>
      <c r="AC229" s="1450"/>
      <c r="AD229" s="1450"/>
      <c r="AE229" s="1450"/>
      <c r="AF229" s="1450"/>
    </row>
    <row r="230" spans="1:32" ht="18.75" customHeight="1">
      <c r="A230" s="41"/>
      <c r="B230" s="301"/>
      <c r="C230" s="1162"/>
      <c r="D230" s="6"/>
      <c r="E230" s="23"/>
      <c r="F230" s="6"/>
      <c r="G230" s="1152"/>
      <c r="H230" s="1402" t="s">
        <v>803</v>
      </c>
      <c r="I230" s="1169" t="s">
        <v>1900</v>
      </c>
      <c r="J230" s="22" t="s">
        <v>2397</v>
      </c>
      <c r="K230" s="1055"/>
      <c r="L230" s="438"/>
      <c r="M230" s="1197" t="s">
        <v>1900</v>
      </c>
      <c r="N230" s="22" t="s">
        <v>2396</v>
      </c>
      <c r="O230" s="7"/>
      <c r="P230" s="7"/>
      <c r="Q230" s="1197" t="s">
        <v>1900</v>
      </c>
      <c r="R230" s="22" t="s">
        <v>2395</v>
      </c>
      <c r="S230" s="7"/>
      <c r="T230" s="7"/>
      <c r="U230" s="1197" t="s">
        <v>1900</v>
      </c>
      <c r="V230" s="22" t="s">
        <v>2394</v>
      </c>
      <c r="W230" s="7"/>
      <c r="X230" s="4"/>
      <c r="Y230" s="1169" t="s">
        <v>1900</v>
      </c>
      <c r="Z230" s="22" t="s">
        <v>2393</v>
      </c>
      <c r="AA230" s="22"/>
      <c r="AB230" s="1196"/>
      <c r="AC230" s="1446"/>
      <c r="AD230" s="1446"/>
      <c r="AE230" s="1446"/>
      <c r="AF230" s="1446"/>
    </row>
    <row r="231" spans="1:32" ht="18.75" customHeight="1">
      <c r="A231" s="1130"/>
      <c r="B231" s="88"/>
      <c r="C231" s="1129"/>
      <c r="D231" s="863"/>
      <c r="E231" s="315"/>
      <c r="F231" s="863"/>
      <c r="G231" s="452"/>
      <c r="H231" s="1403"/>
      <c r="I231" s="1126" t="s">
        <v>1900</v>
      </c>
      <c r="J231" s="1124" t="s">
        <v>2392</v>
      </c>
      <c r="K231" s="1123"/>
      <c r="L231" s="1205"/>
      <c r="M231" s="1125" t="s">
        <v>1900</v>
      </c>
      <c r="N231" s="1124" t="s">
        <v>2391</v>
      </c>
      <c r="O231" s="1142"/>
      <c r="P231" s="1142"/>
      <c r="Q231" s="1142"/>
      <c r="R231" s="1142"/>
      <c r="S231" s="1142"/>
      <c r="T231" s="1142"/>
      <c r="U231" s="1142"/>
      <c r="V231" s="1142"/>
      <c r="W231" s="1142"/>
      <c r="X231" s="1141"/>
      <c r="Y231" s="473" t="s">
        <v>1900</v>
      </c>
      <c r="Z231" s="2" t="s">
        <v>2390</v>
      </c>
      <c r="AA231" s="101"/>
      <c r="AB231" s="1186"/>
      <c r="AC231" s="1447"/>
      <c r="AD231" s="1447"/>
      <c r="AE231" s="1447"/>
      <c r="AF231" s="1447"/>
    </row>
    <row r="232" spans="1:32" ht="18.75" customHeight="1">
      <c r="A232" s="1130"/>
      <c r="B232" s="88"/>
      <c r="C232" s="1129"/>
      <c r="D232" s="863"/>
      <c r="E232" s="315"/>
      <c r="F232" s="863"/>
      <c r="G232" s="452"/>
      <c r="H232" s="1404" t="s">
        <v>197</v>
      </c>
      <c r="I232" s="1191" t="s">
        <v>1900</v>
      </c>
      <c r="J232" s="1189" t="s">
        <v>2330</v>
      </c>
      <c r="K232" s="1189"/>
      <c r="L232" s="1203"/>
      <c r="M232" s="1190" t="s">
        <v>1900</v>
      </c>
      <c r="N232" s="1189" t="s">
        <v>2389</v>
      </c>
      <c r="O232" s="1189"/>
      <c r="P232" s="1203"/>
      <c r="Q232" s="1190" t="s">
        <v>1900</v>
      </c>
      <c r="R232" s="1144" t="s">
        <v>2388</v>
      </c>
      <c r="S232" s="1144"/>
      <c r="T232" s="1144"/>
      <c r="U232" s="1159"/>
      <c r="V232" s="1203"/>
      <c r="W232" s="1144"/>
      <c r="X232" s="1158"/>
      <c r="Y232" s="1187"/>
      <c r="Z232" s="101"/>
      <c r="AA232" s="101"/>
      <c r="AB232" s="1186"/>
      <c r="AC232" s="1448"/>
      <c r="AD232" s="1448"/>
      <c r="AE232" s="1448"/>
      <c r="AF232" s="1448"/>
    </row>
    <row r="233" spans="1:32" ht="18.75" customHeight="1">
      <c r="A233" s="1130"/>
      <c r="B233" s="88"/>
      <c r="C233" s="1129"/>
      <c r="D233" s="863"/>
      <c r="E233" s="315"/>
      <c r="F233" s="863"/>
      <c r="G233" s="452"/>
      <c r="H233" s="1403"/>
      <c r="I233" s="1126" t="s">
        <v>1900</v>
      </c>
      <c r="J233" s="1142" t="s">
        <v>2387</v>
      </c>
      <c r="K233" s="1142"/>
      <c r="L233" s="1142"/>
      <c r="M233" s="1125" t="s">
        <v>1900</v>
      </c>
      <c r="N233" s="1142" t="s">
        <v>2386</v>
      </c>
      <c r="O233" s="1205"/>
      <c r="P233" s="1142"/>
      <c r="Q233" s="1142"/>
      <c r="R233" s="1205"/>
      <c r="S233" s="1142"/>
      <c r="T233" s="1142"/>
      <c r="U233" s="1157"/>
      <c r="V233" s="1205"/>
      <c r="W233" s="1142"/>
      <c r="X233" s="1156"/>
      <c r="Y233" s="1187"/>
      <c r="Z233" s="101"/>
      <c r="AA233" s="101"/>
      <c r="AB233" s="1186"/>
      <c r="AC233" s="1448"/>
      <c r="AD233" s="1448"/>
      <c r="AE233" s="1448"/>
      <c r="AF233" s="1448"/>
    </row>
    <row r="234" spans="1:32" ht="18.75" customHeight="1">
      <c r="A234" s="1130"/>
      <c r="B234" s="88"/>
      <c r="C234" s="1129"/>
      <c r="D234" s="863"/>
      <c r="E234" s="315"/>
      <c r="F234" s="863"/>
      <c r="G234" s="452"/>
      <c r="H234" s="1041" t="s">
        <v>533</v>
      </c>
      <c r="I234" s="1136" t="s">
        <v>1900</v>
      </c>
      <c r="J234" s="1122" t="s">
        <v>2397</v>
      </c>
      <c r="K234" s="1145"/>
      <c r="L234" s="1195"/>
      <c r="M234" s="1135" t="s">
        <v>1900</v>
      </c>
      <c r="N234" s="1122" t="s">
        <v>2379</v>
      </c>
      <c r="O234" s="1132"/>
      <c r="P234" s="1132"/>
      <c r="Q234" s="1132"/>
      <c r="R234" s="1132"/>
      <c r="S234" s="1132"/>
      <c r="T234" s="1132"/>
      <c r="U234" s="1132"/>
      <c r="V234" s="1132"/>
      <c r="W234" s="1132"/>
      <c r="X234" s="1131"/>
      <c r="Y234" s="1187"/>
      <c r="Z234" s="101"/>
      <c r="AA234" s="101"/>
      <c r="AB234" s="1186"/>
      <c r="AC234" s="1448"/>
      <c r="AD234" s="1448"/>
      <c r="AE234" s="1448"/>
      <c r="AF234" s="1448"/>
    </row>
    <row r="235" spans="1:32" ht="18.75" customHeight="1">
      <c r="A235" s="1130"/>
      <c r="B235" s="88"/>
      <c r="C235" s="1129"/>
      <c r="D235" s="863"/>
      <c r="E235" s="315"/>
      <c r="F235" s="863"/>
      <c r="G235" s="452"/>
      <c r="H235" s="1041" t="s">
        <v>534</v>
      </c>
      <c r="I235" s="1136" t="s">
        <v>1900</v>
      </c>
      <c r="J235" s="1122" t="s">
        <v>2397</v>
      </c>
      <c r="K235" s="1145"/>
      <c r="L235" s="1195"/>
      <c r="M235" s="1135" t="s">
        <v>1900</v>
      </c>
      <c r="N235" s="1122" t="s">
        <v>2379</v>
      </c>
      <c r="O235" s="1132"/>
      <c r="P235" s="1132"/>
      <c r="Q235" s="1132"/>
      <c r="R235" s="1132"/>
      <c r="S235" s="1132"/>
      <c r="T235" s="1132"/>
      <c r="U235" s="1132"/>
      <c r="V235" s="1132"/>
      <c r="W235" s="1132"/>
      <c r="X235" s="1131"/>
      <c r="Y235" s="1187"/>
      <c r="Z235" s="101"/>
      <c r="AA235" s="101"/>
      <c r="AB235" s="1186"/>
      <c r="AC235" s="1448"/>
      <c r="AD235" s="1448"/>
      <c r="AE235" s="1448"/>
      <c r="AF235" s="1448"/>
    </row>
    <row r="236" spans="1:32" ht="18.75" customHeight="1">
      <c r="A236" s="1130"/>
      <c r="B236" s="88"/>
      <c r="C236" s="1129"/>
      <c r="D236" s="863"/>
      <c r="E236" s="315"/>
      <c r="F236" s="863"/>
      <c r="G236" s="452"/>
      <c r="H236" s="1041" t="s">
        <v>237</v>
      </c>
      <c r="I236" s="1136" t="s">
        <v>1900</v>
      </c>
      <c r="J236" s="1122" t="s">
        <v>2330</v>
      </c>
      <c r="K236" s="1145"/>
      <c r="L236" s="1135" t="s">
        <v>1900</v>
      </c>
      <c r="M236" s="1122" t="s">
        <v>2329</v>
      </c>
      <c r="N236" s="1132"/>
      <c r="O236" s="1132"/>
      <c r="P236" s="1132"/>
      <c r="Q236" s="1145"/>
      <c r="R236" s="1132"/>
      <c r="S236" s="1132"/>
      <c r="T236" s="1132"/>
      <c r="U236" s="1132"/>
      <c r="V236" s="1132"/>
      <c r="W236" s="1132"/>
      <c r="X236" s="1131"/>
      <c r="Y236" s="1187"/>
      <c r="Z236" s="101"/>
      <c r="AA236" s="101"/>
      <c r="AB236" s="1186"/>
      <c r="AC236" s="1448"/>
      <c r="AD236" s="1448"/>
      <c r="AE236" s="1448"/>
      <c r="AF236" s="1448"/>
    </row>
    <row r="237" spans="1:32" ht="18.75" customHeight="1">
      <c r="A237" s="1130"/>
      <c r="B237" s="88"/>
      <c r="C237" s="1129"/>
      <c r="D237" s="863"/>
      <c r="E237" s="315"/>
      <c r="F237" s="863"/>
      <c r="G237" s="452"/>
      <c r="H237" s="1041" t="s">
        <v>201</v>
      </c>
      <c r="I237" s="1136" t="s">
        <v>1900</v>
      </c>
      <c r="J237" s="1122" t="s">
        <v>2341</v>
      </c>
      <c r="K237" s="1145"/>
      <c r="L237" s="1195"/>
      <c r="M237" s="1135" t="s">
        <v>1900</v>
      </c>
      <c r="N237" s="1122" t="s">
        <v>2340</v>
      </c>
      <c r="O237" s="1132"/>
      <c r="P237" s="1132"/>
      <c r="Q237" s="1145"/>
      <c r="R237" s="1132"/>
      <c r="S237" s="1132"/>
      <c r="T237" s="1132"/>
      <c r="U237" s="1132"/>
      <c r="V237" s="1132"/>
      <c r="W237" s="1132"/>
      <c r="X237" s="1131"/>
      <c r="Y237" s="1187"/>
      <c r="Z237" s="101"/>
      <c r="AA237" s="101"/>
      <c r="AB237" s="1186"/>
      <c r="AC237" s="1448"/>
      <c r="AD237" s="1448"/>
      <c r="AE237" s="1448"/>
      <c r="AF237" s="1448"/>
    </row>
    <row r="238" spans="1:32" ht="18.75" customHeight="1">
      <c r="A238" s="1130"/>
      <c r="B238" s="88"/>
      <c r="C238" s="1129"/>
      <c r="D238" s="863"/>
      <c r="E238" s="315"/>
      <c r="F238" s="1139" t="s">
        <v>1900</v>
      </c>
      <c r="G238" s="452" t="s">
        <v>2560</v>
      </c>
      <c r="H238" s="1041" t="s">
        <v>229</v>
      </c>
      <c r="I238" s="1136" t="s">
        <v>1900</v>
      </c>
      <c r="J238" s="1122" t="s">
        <v>2330</v>
      </c>
      <c r="K238" s="1145"/>
      <c r="L238" s="1135" t="s">
        <v>1900</v>
      </c>
      <c r="M238" s="1122" t="s">
        <v>2329</v>
      </c>
      <c r="N238" s="1132"/>
      <c r="O238" s="1132"/>
      <c r="P238" s="1132"/>
      <c r="Q238" s="1145"/>
      <c r="R238" s="1132"/>
      <c r="S238" s="1132"/>
      <c r="T238" s="1132"/>
      <c r="U238" s="1132"/>
      <c r="V238" s="1132"/>
      <c r="W238" s="1132"/>
      <c r="X238" s="1131"/>
      <c r="Y238" s="1187"/>
      <c r="Z238" s="101"/>
      <c r="AA238" s="101"/>
      <c r="AB238" s="1186"/>
      <c r="AC238" s="1448"/>
      <c r="AD238" s="1448"/>
      <c r="AE238" s="1448"/>
      <c r="AF238" s="1448"/>
    </row>
    <row r="239" spans="1:32" ht="18.75" customHeight="1">
      <c r="A239" s="1130"/>
      <c r="B239" s="88"/>
      <c r="C239" s="1129"/>
      <c r="D239" s="1139" t="s">
        <v>1900</v>
      </c>
      <c r="E239" s="315" t="s">
        <v>988</v>
      </c>
      <c r="F239" s="1139" t="s">
        <v>1900</v>
      </c>
      <c r="G239" s="452" t="s">
        <v>2408</v>
      </c>
      <c r="H239" s="1041" t="s">
        <v>233</v>
      </c>
      <c r="I239" s="1136" t="s">
        <v>1900</v>
      </c>
      <c r="J239" s="1122" t="s">
        <v>2330</v>
      </c>
      <c r="K239" s="1122"/>
      <c r="L239" s="1135" t="s">
        <v>1900</v>
      </c>
      <c r="M239" s="1122" t="s">
        <v>2336</v>
      </c>
      <c r="N239" s="1122"/>
      <c r="O239" s="1135" t="s">
        <v>1900</v>
      </c>
      <c r="P239" s="1122" t="s">
        <v>2335</v>
      </c>
      <c r="Q239" s="1132"/>
      <c r="R239" s="1132"/>
      <c r="S239" s="1132"/>
      <c r="T239" s="1132"/>
      <c r="U239" s="1132"/>
      <c r="V239" s="1132"/>
      <c r="W239" s="1132"/>
      <c r="X239" s="1131"/>
      <c r="Y239" s="1187"/>
      <c r="Z239" s="101"/>
      <c r="AA239" s="101"/>
      <c r="AB239" s="1186"/>
      <c r="AC239" s="1448"/>
      <c r="AD239" s="1448"/>
      <c r="AE239" s="1448"/>
      <c r="AF239" s="1448"/>
    </row>
    <row r="240" spans="1:32" ht="18.75" customHeight="1">
      <c r="A240" s="1130"/>
      <c r="B240" s="88"/>
      <c r="C240" s="1129"/>
      <c r="D240" s="863"/>
      <c r="E240" s="315"/>
      <c r="F240" s="1139" t="s">
        <v>1900</v>
      </c>
      <c r="G240" s="452" t="s">
        <v>2505</v>
      </c>
      <c r="H240" s="1404" t="s">
        <v>516</v>
      </c>
      <c r="I240" s="1191" t="s">
        <v>1900</v>
      </c>
      <c r="J240" s="1189" t="s">
        <v>2405</v>
      </c>
      <c r="K240" s="1189"/>
      <c r="L240" s="1159"/>
      <c r="M240" s="1159"/>
      <c r="N240" s="1159"/>
      <c r="O240" s="1159"/>
      <c r="P240" s="1190" t="s">
        <v>1900</v>
      </c>
      <c r="Q240" s="1189" t="s">
        <v>2404</v>
      </c>
      <c r="R240" s="1159"/>
      <c r="S240" s="1159"/>
      <c r="T240" s="1159"/>
      <c r="U240" s="1159"/>
      <c r="V240" s="1159"/>
      <c r="W240" s="1159"/>
      <c r="X240" s="1158"/>
      <c r="Y240" s="1187"/>
      <c r="Z240" s="101"/>
      <c r="AA240" s="101"/>
      <c r="AB240" s="1186"/>
      <c r="AC240" s="1448"/>
      <c r="AD240" s="1448"/>
      <c r="AE240" s="1448"/>
      <c r="AF240" s="1448"/>
    </row>
    <row r="241" spans="1:32" ht="18.75" customHeight="1">
      <c r="A241" s="1130"/>
      <c r="B241" s="88"/>
      <c r="C241" s="1129"/>
      <c r="D241" s="863"/>
      <c r="E241" s="315"/>
      <c r="F241" s="863"/>
      <c r="G241" s="452"/>
      <c r="H241" s="1403"/>
      <c r="I241" s="1126" t="s">
        <v>1900</v>
      </c>
      <c r="J241" s="1124" t="s">
        <v>2403</v>
      </c>
      <c r="K241" s="1157"/>
      <c r="L241" s="1157"/>
      <c r="M241" s="1157"/>
      <c r="N241" s="1157"/>
      <c r="O241" s="1157"/>
      <c r="P241" s="1157"/>
      <c r="Q241" s="1142"/>
      <c r="R241" s="1157"/>
      <c r="S241" s="1157"/>
      <c r="T241" s="1157"/>
      <c r="U241" s="1157"/>
      <c r="V241" s="1157"/>
      <c r="W241" s="1157"/>
      <c r="X241" s="1156"/>
      <c r="Y241" s="1187"/>
      <c r="Z241" s="101"/>
      <c r="AA241" s="101"/>
      <c r="AB241" s="1186"/>
      <c r="AC241" s="1448"/>
      <c r="AD241" s="1448"/>
      <c r="AE241" s="1448"/>
      <c r="AF241" s="1448"/>
    </row>
    <row r="242" spans="1:32" ht="18.75" customHeight="1">
      <c r="A242" s="1130"/>
      <c r="B242" s="88"/>
      <c r="C242" s="1129"/>
      <c r="D242" s="863"/>
      <c r="E242" s="315"/>
      <c r="F242" s="863"/>
      <c r="G242" s="452"/>
      <c r="H242" s="1404" t="s">
        <v>210</v>
      </c>
      <c r="I242" s="1191" t="s">
        <v>1900</v>
      </c>
      <c r="J242" s="1189" t="s">
        <v>2402</v>
      </c>
      <c r="K242" s="1188"/>
      <c r="L242" s="1203"/>
      <c r="M242" s="1190" t="s">
        <v>1900</v>
      </c>
      <c r="N242" s="1189" t="s">
        <v>2401</v>
      </c>
      <c r="O242" s="1159"/>
      <c r="P242" s="1159"/>
      <c r="Q242" s="1190" t="s">
        <v>1900</v>
      </c>
      <c r="R242" s="1189" t="s">
        <v>2400</v>
      </c>
      <c r="S242" s="1159"/>
      <c r="T242" s="1159"/>
      <c r="U242" s="1159"/>
      <c r="V242" s="1159"/>
      <c r="W242" s="1159"/>
      <c r="X242" s="1158"/>
      <c r="Y242" s="1187"/>
      <c r="Z242" s="101"/>
      <c r="AA242" s="101"/>
      <c r="AB242" s="1186"/>
      <c r="AC242" s="1448"/>
      <c r="AD242" s="1448"/>
      <c r="AE242" s="1448"/>
      <c r="AF242" s="1448"/>
    </row>
    <row r="243" spans="1:32" ht="18.75" customHeight="1">
      <c r="A243" s="1130"/>
      <c r="B243" s="88"/>
      <c r="C243" s="1129"/>
      <c r="D243" s="863"/>
      <c r="E243" s="315"/>
      <c r="F243" s="863"/>
      <c r="G243" s="452"/>
      <c r="H243" s="1403"/>
      <c r="I243" s="1126" t="s">
        <v>1900</v>
      </c>
      <c r="J243" s="1124" t="s">
        <v>2399</v>
      </c>
      <c r="K243" s="1157"/>
      <c r="L243" s="1157"/>
      <c r="M243" s="1157"/>
      <c r="N243" s="1157"/>
      <c r="O243" s="1157"/>
      <c r="P243" s="1157"/>
      <c r="Q243" s="1125" t="s">
        <v>1900</v>
      </c>
      <c r="R243" s="1124" t="s">
        <v>2398</v>
      </c>
      <c r="S243" s="1142"/>
      <c r="T243" s="1157"/>
      <c r="U243" s="1157"/>
      <c r="V243" s="1157"/>
      <c r="W243" s="1157"/>
      <c r="X243" s="1156"/>
      <c r="Y243" s="1187"/>
      <c r="Z243" s="101"/>
      <c r="AA243" s="101"/>
      <c r="AB243" s="1186"/>
      <c r="AC243" s="1448"/>
      <c r="AD243" s="1448"/>
      <c r="AE243" s="1448"/>
      <c r="AF243" s="1448"/>
    </row>
    <row r="244" spans="1:32" ht="18.75" customHeight="1">
      <c r="A244" s="1130"/>
      <c r="B244" s="88"/>
      <c r="C244" s="1129"/>
      <c r="D244" s="863"/>
      <c r="E244" s="315"/>
      <c r="F244" s="863"/>
      <c r="G244" s="452"/>
      <c r="H244" s="1041" t="s">
        <v>235</v>
      </c>
      <c r="I244" s="1136" t="s">
        <v>1900</v>
      </c>
      <c r="J244" s="1122" t="s">
        <v>2330</v>
      </c>
      <c r="K244" s="1122"/>
      <c r="L244" s="1135" t="s">
        <v>1900</v>
      </c>
      <c r="M244" s="1122" t="s">
        <v>2377</v>
      </c>
      <c r="N244" s="1122"/>
      <c r="O244" s="1135" t="s">
        <v>1900</v>
      </c>
      <c r="P244" s="1122" t="s">
        <v>2376</v>
      </c>
      <c r="Q244" s="1134"/>
      <c r="R244" s="1135" t="s">
        <v>1900</v>
      </c>
      <c r="S244" s="1122" t="s">
        <v>2378</v>
      </c>
      <c r="T244" s="1134"/>
      <c r="U244" s="1134"/>
      <c r="V244" s="1134"/>
      <c r="W244" s="1134"/>
      <c r="X244" s="1133"/>
      <c r="Y244" s="1187"/>
      <c r="Z244" s="101"/>
      <c r="AA244" s="101"/>
      <c r="AB244" s="1186"/>
      <c r="AC244" s="1448"/>
      <c r="AD244" s="1448"/>
      <c r="AE244" s="1448"/>
      <c r="AF244" s="1448"/>
    </row>
    <row r="245" spans="1:32" ht="18.75" customHeight="1">
      <c r="A245" s="1130"/>
      <c r="B245" s="88"/>
      <c r="C245" s="1129"/>
      <c r="D245" s="863"/>
      <c r="E245" s="315"/>
      <c r="F245" s="863"/>
      <c r="G245" s="452"/>
      <c r="H245" s="1405" t="s">
        <v>1154</v>
      </c>
      <c r="I245" s="1409" t="s">
        <v>1900</v>
      </c>
      <c r="J245" s="1408" t="s">
        <v>2330</v>
      </c>
      <c r="K245" s="1408"/>
      <c r="L245" s="1407" t="s">
        <v>1900</v>
      </c>
      <c r="M245" s="1408" t="s">
        <v>2329</v>
      </c>
      <c r="N245" s="1408"/>
      <c r="O245" s="1144"/>
      <c r="P245" s="1144"/>
      <c r="Q245" s="1144"/>
      <c r="R245" s="1144"/>
      <c r="S245" s="1144"/>
      <c r="T245" s="1144"/>
      <c r="U245" s="1144"/>
      <c r="V245" s="1144"/>
      <c r="W245" s="1144"/>
      <c r="X245" s="1143"/>
      <c r="Y245" s="1187"/>
      <c r="Z245" s="101"/>
      <c r="AA245" s="101"/>
      <c r="AB245" s="1186"/>
      <c r="AC245" s="1448"/>
      <c r="AD245" s="1448"/>
      <c r="AE245" s="1448"/>
      <c r="AF245" s="1448"/>
    </row>
    <row r="246" spans="1:32" ht="18.75" customHeight="1">
      <c r="A246" s="1130"/>
      <c r="B246" s="88"/>
      <c r="C246" s="1129"/>
      <c r="D246" s="863"/>
      <c r="E246" s="315"/>
      <c r="F246" s="863"/>
      <c r="G246" s="452"/>
      <c r="H246" s="1406"/>
      <c r="I246" s="1409"/>
      <c r="J246" s="1408"/>
      <c r="K246" s="1408"/>
      <c r="L246" s="1407"/>
      <c r="M246" s="1408"/>
      <c r="N246" s="1408"/>
      <c r="O246" s="1142"/>
      <c r="P246" s="1142"/>
      <c r="Q246" s="1142"/>
      <c r="R246" s="1142"/>
      <c r="S246" s="1142"/>
      <c r="T246" s="1142"/>
      <c r="U246" s="1142"/>
      <c r="V246" s="1142"/>
      <c r="W246" s="1142"/>
      <c r="X246" s="1141"/>
      <c r="Y246" s="1187"/>
      <c r="Z246" s="101"/>
      <c r="AA246" s="101"/>
      <c r="AB246" s="1186"/>
      <c r="AC246" s="1448"/>
      <c r="AD246" s="1448"/>
      <c r="AE246" s="1448"/>
      <c r="AF246" s="1448"/>
    </row>
    <row r="247" spans="1:32" ht="18.75" customHeight="1">
      <c r="A247" s="1130"/>
      <c r="B247" s="88"/>
      <c r="C247" s="1129"/>
      <c r="D247" s="863"/>
      <c r="E247" s="315"/>
      <c r="F247" s="863"/>
      <c r="G247" s="452"/>
      <c r="H247" s="1046" t="s">
        <v>286</v>
      </c>
      <c r="I247" s="1136" t="s">
        <v>1900</v>
      </c>
      <c r="J247" s="1122" t="s">
        <v>2330</v>
      </c>
      <c r="K247" s="1122"/>
      <c r="L247" s="1135" t="s">
        <v>1900</v>
      </c>
      <c r="M247" s="1122" t="s">
        <v>2377</v>
      </c>
      <c r="N247" s="1122"/>
      <c r="O247" s="1135" t="s">
        <v>1900</v>
      </c>
      <c r="P247" s="1122" t="s">
        <v>2376</v>
      </c>
      <c r="Q247" s="1134"/>
      <c r="R247" s="1135" t="s">
        <v>1900</v>
      </c>
      <c r="S247" s="1122" t="s">
        <v>2375</v>
      </c>
      <c r="T247" s="1132"/>
      <c r="U247" s="1132"/>
      <c r="V247" s="1132"/>
      <c r="W247" s="1132"/>
      <c r="X247" s="1131"/>
      <c r="Y247" s="1187"/>
      <c r="Z247" s="101"/>
      <c r="AA247" s="101"/>
      <c r="AB247" s="1186"/>
      <c r="AC247" s="1448"/>
      <c r="AD247" s="1448"/>
      <c r="AE247" s="1448"/>
      <c r="AF247" s="1448"/>
    </row>
    <row r="248" spans="1:32" ht="18.75" customHeight="1">
      <c r="A248" s="1130"/>
      <c r="B248" s="88"/>
      <c r="C248" s="1129"/>
      <c r="D248" s="863"/>
      <c r="E248" s="315"/>
      <c r="F248" s="863"/>
      <c r="G248" s="452"/>
      <c r="H248" s="1192" t="s">
        <v>2374</v>
      </c>
      <c r="I248" s="1191" t="s">
        <v>1900</v>
      </c>
      <c r="J248" s="1189" t="s">
        <v>2373</v>
      </c>
      <c r="K248" s="1189"/>
      <c r="L248" s="1190" t="s">
        <v>1900</v>
      </c>
      <c r="M248" s="1189" t="s">
        <v>2372</v>
      </c>
      <c r="N248" s="1189"/>
      <c r="O248" s="1190" t="s">
        <v>1900</v>
      </c>
      <c r="P248" s="1189" t="s">
        <v>2371</v>
      </c>
      <c r="Q248" s="1144"/>
      <c r="R248" s="1190"/>
      <c r="S248" s="1189"/>
      <c r="T248" s="1159"/>
      <c r="U248" s="1159"/>
      <c r="V248" s="1159"/>
      <c r="W248" s="1159"/>
      <c r="X248" s="1158"/>
      <c r="Y248" s="1187"/>
      <c r="Z248" s="101"/>
      <c r="AA248" s="101"/>
      <c r="AB248" s="1186"/>
      <c r="AC248" s="1449"/>
      <c r="AD248" s="1449"/>
      <c r="AE248" s="1449"/>
      <c r="AF248" s="1449"/>
    </row>
    <row r="249" spans="1:32" ht="18.75" customHeight="1">
      <c r="A249" s="1139" t="s">
        <v>1900</v>
      </c>
      <c r="B249" s="88" t="s">
        <v>814</v>
      </c>
      <c r="C249" s="1129" t="s">
        <v>161</v>
      </c>
      <c r="D249" s="85"/>
      <c r="E249" s="1154"/>
      <c r="F249" s="85"/>
      <c r="G249" s="1119"/>
      <c r="H249" s="1237" t="s">
        <v>2370</v>
      </c>
      <c r="I249" s="1182" t="s">
        <v>1900</v>
      </c>
      <c r="J249" s="1180" t="s">
        <v>2330</v>
      </c>
      <c r="K249" s="1180"/>
      <c r="L249" s="1181" t="s">
        <v>1900</v>
      </c>
      <c r="M249" s="1180" t="s">
        <v>2329</v>
      </c>
      <c r="N249" s="1180"/>
      <c r="O249" s="1181"/>
      <c r="P249" s="1180"/>
      <c r="Q249" s="1179"/>
      <c r="R249" s="1179"/>
      <c r="S249" s="1179"/>
      <c r="T249" s="1179"/>
      <c r="U249" s="1179"/>
      <c r="V249" s="1179"/>
      <c r="W249" s="1179"/>
      <c r="X249" s="1178"/>
      <c r="Y249" s="1177"/>
      <c r="Z249" s="1176"/>
      <c r="AA249" s="1176"/>
      <c r="AB249" s="1175"/>
      <c r="AC249" s="1450"/>
      <c r="AD249" s="1450"/>
      <c r="AE249" s="1450"/>
      <c r="AF249" s="1450"/>
    </row>
    <row r="250" spans="1:32" ht="18.75" customHeight="1">
      <c r="A250" s="1130"/>
      <c r="B250" s="88"/>
      <c r="C250" s="1129"/>
      <c r="D250" s="6"/>
      <c r="E250" s="23"/>
      <c r="F250" s="6"/>
      <c r="G250" s="1152"/>
      <c r="H250" s="1402" t="s">
        <v>203</v>
      </c>
      <c r="I250" s="1169" t="s">
        <v>1900</v>
      </c>
      <c r="J250" s="22" t="s">
        <v>2397</v>
      </c>
      <c r="K250" s="1055"/>
      <c r="L250" s="438"/>
      <c r="M250" s="1197" t="s">
        <v>1900</v>
      </c>
      <c r="N250" s="22" t="s">
        <v>2396</v>
      </c>
      <c r="O250" s="7"/>
      <c r="P250" s="7"/>
      <c r="Q250" s="1197" t="s">
        <v>1900</v>
      </c>
      <c r="R250" s="22" t="s">
        <v>2395</v>
      </c>
      <c r="S250" s="7"/>
      <c r="T250" s="7"/>
      <c r="U250" s="1197" t="s">
        <v>1900</v>
      </c>
      <c r="V250" s="22" t="s">
        <v>2394</v>
      </c>
      <c r="W250" s="7"/>
      <c r="X250" s="4"/>
      <c r="Y250" s="473" t="s">
        <v>1900</v>
      </c>
      <c r="Z250" s="22" t="s">
        <v>2393</v>
      </c>
      <c r="AA250" s="22"/>
      <c r="AB250" s="1196"/>
      <c r="AC250" s="1446"/>
      <c r="AD250" s="1446"/>
      <c r="AE250" s="1446"/>
      <c r="AF250" s="1446"/>
    </row>
    <row r="251" spans="1:32" ht="18.75" customHeight="1">
      <c r="A251" s="1130"/>
      <c r="B251" s="88"/>
      <c r="C251" s="1129"/>
      <c r="D251" s="863"/>
      <c r="E251" s="315"/>
      <c r="F251" s="863"/>
      <c r="G251" s="452"/>
      <c r="H251" s="1403"/>
      <c r="I251" s="1126" t="s">
        <v>1900</v>
      </c>
      <c r="J251" s="1124" t="s">
        <v>2392</v>
      </c>
      <c r="K251" s="1123"/>
      <c r="L251" s="1205"/>
      <c r="M251" s="1125" t="s">
        <v>1900</v>
      </c>
      <c r="N251" s="1124" t="s">
        <v>2391</v>
      </c>
      <c r="O251" s="1142"/>
      <c r="P251" s="1142"/>
      <c r="Q251" s="1142"/>
      <c r="R251" s="1142"/>
      <c r="S251" s="1142"/>
      <c r="T251" s="1142"/>
      <c r="U251" s="1142"/>
      <c r="V251" s="1142"/>
      <c r="W251" s="1142"/>
      <c r="X251" s="1141"/>
      <c r="Y251" s="473" t="s">
        <v>1900</v>
      </c>
      <c r="Z251" s="2" t="s">
        <v>2390</v>
      </c>
      <c r="AA251" s="101"/>
      <c r="AB251" s="1186"/>
      <c r="AC251" s="1447"/>
      <c r="AD251" s="1447"/>
      <c r="AE251" s="1447"/>
      <c r="AF251" s="1447"/>
    </row>
    <row r="252" spans="1:32" ht="18.75" customHeight="1">
      <c r="A252" s="1130"/>
      <c r="B252" s="88"/>
      <c r="C252" s="1129"/>
      <c r="D252" s="863"/>
      <c r="E252" s="315"/>
      <c r="F252" s="863"/>
      <c r="G252" s="452"/>
      <c r="H252" s="1404" t="s">
        <v>197</v>
      </c>
      <c r="I252" s="1191" t="s">
        <v>1900</v>
      </c>
      <c r="J252" s="1189" t="s">
        <v>2330</v>
      </c>
      <c r="K252" s="1189"/>
      <c r="L252" s="1203"/>
      <c r="M252" s="1190" t="s">
        <v>1900</v>
      </c>
      <c r="N252" s="1189" t="s">
        <v>2389</v>
      </c>
      <c r="O252" s="1189"/>
      <c r="P252" s="1203"/>
      <c r="Q252" s="1190" t="s">
        <v>1900</v>
      </c>
      <c r="R252" s="1144" t="s">
        <v>2388</v>
      </c>
      <c r="S252" s="1144"/>
      <c r="T252" s="1144"/>
      <c r="U252" s="1159"/>
      <c r="V252" s="1203"/>
      <c r="W252" s="1144"/>
      <c r="X252" s="1158"/>
      <c r="Y252" s="1187"/>
      <c r="Z252" s="101"/>
      <c r="AA252" s="101"/>
      <c r="AB252" s="1186"/>
      <c r="AC252" s="1448"/>
      <c r="AD252" s="1448"/>
      <c r="AE252" s="1448"/>
      <c r="AF252" s="1448"/>
    </row>
    <row r="253" spans="1:32" ht="18.75" customHeight="1">
      <c r="A253" s="1130"/>
      <c r="B253" s="88"/>
      <c r="C253" s="1129"/>
      <c r="D253" s="863"/>
      <c r="E253" s="315"/>
      <c r="F253" s="863"/>
      <c r="G253" s="452"/>
      <c r="H253" s="1403"/>
      <c r="I253" s="1126" t="s">
        <v>1900</v>
      </c>
      <c r="J253" s="1142" t="s">
        <v>2387</v>
      </c>
      <c r="K253" s="1142"/>
      <c r="L253" s="1142"/>
      <c r="M253" s="1125" t="s">
        <v>1900</v>
      </c>
      <c r="N253" s="1142" t="s">
        <v>2386</v>
      </c>
      <c r="O253" s="1205"/>
      <c r="P253" s="1142"/>
      <c r="Q253" s="1142"/>
      <c r="R253" s="1205"/>
      <c r="S253" s="1142"/>
      <c r="T253" s="1142"/>
      <c r="U253" s="1157"/>
      <c r="V253" s="1205"/>
      <c r="W253" s="1142"/>
      <c r="X253" s="1156"/>
      <c r="Y253" s="1187"/>
      <c r="Z253" s="101"/>
      <c r="AA253" s="101"/>
      <c r="AB253" s="1186"/>
      <c r="AC253" s="1448"/>
      <c r="AD253" s="1448"/>
      <c r="AE253" s="1448"/>
      <c r="AF253" s="1448"/>
    </row>
    <row r="254" spans="1:32" ht="18.75" customHeight="1">
      <c r="A254" s="1130"/>
      <c r="B254" s="88"/>
      <c r="C254" s="1129"/>
      <c r="D254" s="863"/>
      <c r="E254" s="315"/>
      <c r="F254" s="863"/>
      <c r="G254" s="452"/>
      <c r="H254" s="1041" t="s">
        <v>533</v>
      </c>
      <c r="I254" s="1136" t="s">
        <v>1900</v>
      </c>
      <c r="J254" s="1122" t="s">
        <v>2397</v>
      </c>
      <c r="K254" s="1145"/>
      <c r="L254" s="1195"/>
      <c r="M254" s="1135" t="s">
        <v>1900</v>
      </c>
      <c r="N254" s="1122" t="s">
        <v>2379</v>
      </c>
      <c r="O254" s="1132"/>
      <c r="P254" s="1132"/>
      <c r="Q254" s="1132"/>
      <c r="R254" s="1132"/>
      <c r="S254" s="1132"/>
      <c r="T254" s="1132"/>
      <c r="U254" s="1132"/>
      <c r="V254" s="1132"/>
      <c r="W254" s="1132"/>
      <c r="X254" s="1131"/>
      <c r="Y254" s="1187"/>
      <c r="Z254" s="101"/>
      <c r="AA254" s="101"/>
      <c r="AB254" s="1186"/>
      <c r="AC254" s="1448"/>
      <c r="AD254" s="1448"/>
      <c r="AE254" s="1448"/>
      <c r="AF254" s="1448"/>
    </row>
    <row r="255" spans="1:32" ht="18.75" customHeight="1">
      <c r="A255" s="1130"/>
      <c r="B255" s="88"/>
      <c r="C255" s="1129"/>
      <c r="D255" s="863"/>
      <c r="E255" s="315"/>
      <c r="F255" s="863"/>
      <c r="G255" s="452"/>
      <c r="H255" s="1041" t="s">
        <v>534</v>
      </c>
      <c r="I255" s="1136" t="s">
        <v>1900</v>
      </c>
      <c r="J255" s="1122" t="s">
        <v>2397</v>
      </c>
      <c r="K255" s="1145"/>
      <c r="L255" s="1195"/>
      <c r="M255" s="1135" t="s">
        <v>1900</v>
      </c>
      <c r="N255" s="1122" t="s">
        <v>2379</v>
      </c>
      <c r="O255" s="1132"/>
      <c r="P255" s="1132"/>
      <c r="Q255" s="1132"/>
      <c r="R255" s="1132"/>
      <c r="S255" s="1132"/>
      <c r="T255" s="1132"/>
      <c r="U255" s="1132"/>
      <c r="V255" s="1132"/>
      <c r="W255" s="1132"/>
      <c r="X255" s="1131"/>
      <c r="Y255" s="1187"/>
      <c r="Z255" s="101"/>
      <c r="AA255" s="101"/>
      <c r="AB255" s="1186"/>
      <c r="AC255" s="1448"/>
      <c r="AD255" s="1448"/>
      <c r="AE255" s="1448"/>
      <c r="AF255" s="1448"/>
    </row>
    <row r="256" spans="1:32" ht="18.75" customHeight="1">
      <c r="A256" s="1130"/>
      <c r="B256" s="88"/>
      <c r="C256" s="1129"/>
      <c r="D256" s="863"/>
      <c r="E256" s="315"/>
      <c r="F256" s="863"/>
      <c r="G256" s="452"/>
      <c r="H256" s="1041" t="s">
        <v>237</v>
      </c>
      <c r="I256" s="1136" t="s">
        <v>1900</v>
      </c>
      <c r="J256" s="1122" t="s">
        <v>2330</v>
      </c>
      <c r="K256" s="1145"/>
      <c r="L256" s="1135" t="s">
        <v>1900</v>
      </c>
      <c r="M256" s="1122" t="s">
        <v>2329</v>
      </c>
      <c r="N256" s="1132"/>
      <c r="O256" s="1132"/>
      <c r="P256" s="1132"/>
      <c r="Q256" s="1132"/>
      <c r="R256" s="1132"/>
      <c r="S256" s="1132"/>
      <c r="T256" s="1132"/>
      <c r="U256" s="1132"/>
      <c r="V256" s="1132"/>
      <c r="W256" s="1132"/>
      <c r="X256" s="1131"/>
      <c r="Y256" s="1187"/>
      <c r="Z256" s="101"/>
      <c r="AA256" s="101"/>
      <c r="AB256" s="1186"/>
      <c r="AC256" s="1448"/>
      <c r="AD256" s="1448"/>
      <c r="AE256" s="1448"/>
      <c r="AF256" s="1448"/>
    </row>
    <row r="257" spans="1:32" ht="18.75" customHeight="1">
      <c r="A257" s="1130"/>
      <c r="B257" s="88"/>
      <c r="C257" s="1129"/>
      <c r="D257" s="863"/>
      <c r="E257" s="315"/>
      <c r="F257" s="863"/>
      <c r="G257" s="452"/>
      <c r="H257" s="1041" t="s">
        <v>201</v>
      </c>
      <c r="I257" s="1136" t="s">
        <v>1900</v>
      </c>
      <c r="J257" s="1122" t="s">
        <v>2341</v>
      </c>
      <c r="K257" s="1145"/>
      <c r="L257" s="1195"/>
      <c r="M257" s="1135" t="s">
        <v>1900</v>
      </c>
      <c r="N257" s="1122" t="s">
        <v>2340</v>
      </c>
      <c r="O257" s="1132"/>
      <c r="P257" s="1132"/>
      <c r="Q257" s="1132"/>
      <c r="R257" s="1132"/>
      <c r="S257" s="1132"/>
      <c r="T257" s="1132"/>
      <c r="U257" s="1132"/>
      <c r="V257" s="1132"/>
      <c r="W257" s="1132"/>
      <c r="X257" s="1131"/>
      <c r="Y257" s="1187"/>
      <c r="Z257" s="101"/>
      <c r="AA257" s="101"/>
      <c r="AB257" s="1186"/>
      <c r="AC257" s="1448"/>
      <c r="AD257" s="1448"/>
      <c r="AE257" s="1448"/>
      <c r="AF257" s="1448"/>
    </row>
    <row r="258" spans="1:32" ht="18.75" customHeight="1">
      <c r="A258" s="1130"/>
      <c r="B258" s="88"/>
      <c r="C258" s="1129"/>
      <c r="D258" s="863"/>
      <c r="E258" s="315"/>
      <c r="F258" s="1139" t="s">
        <v>1900</v>
      </c>
      <c r="G258" s="452" t="s">
        <v>2559</v>
      </c>
      <c r="H258" s="1041" t="s">
        <v>229</v>
      </c>
      <c r="I258" s="1136" t="s">
        <v>1900</v>
      </c>
      <c r="J258" s="1122" t="s">
        <v>2330</v>
      </c>
      <c r="K258" s="1145"/>
      <c r="L258" s="1135" t="s">
        <v>1900</v>
      </c>
      <c r="M258" s="1122" t="s">
        <v>2329</v>
      </c>
      <c r="N258" s="1132"/>
      <c r="O258" s="1132"/>
      <c r="P258" s="1132"/>
      <c r="Q258" s="1132"/>
      <c r="R258" s="1132"/>
      <c r="S258" s="1132"/>
      <c r="T258" s="1132"/>
      <c r="U258" s="1132"/>
      <c r="V258" s="1132"/>
      <c r="W258" s="1132"/>
      <c r="X258" s="1131"/>
      <c r="Y258" s="1187"/>
      <c r="Z258" s="101"/>
      <c r="AA258" s="101"/>
      <c r="AB258" s="1186"/>
      <c r="AC258" s="1448"/>
      <c r="AD258" s="1448"/>
      <c r="AE258" s="1448"/>
      <c r="AF258" s="1448"/>
    </row>
    <row r="259" spans="1:32" ht="18.75" customHeight="1">
      <c r="A259" s="1130"/>
      <c r="B259" s="88"/>
      <c r="C259" s="1129"/>
      <c r="D259" s="1139" t="s">
        <v>1900</v>
      </c>
      <c r="E259" s="315" t="s">
        <v>815</v>
      </c>
      <c r="F259" s="1139" t="s">
        <v>1900</v>
      </c>
      <c r="G259" s="452" t="s">
        <v>2413</v>
      </c>
      <c r="H259" s="1041" t="s">
        <v>233</v>
      </c>
      <c r="I259" s="1136" t="s">
        <v>1900</v>
      </c>
      <c r="J259" s="1122" t="s">
        <v>2330</v>
      </c>
      <c r="K259" s="1122"/>
      <c r="L259" s="1135" t="s">
        <v>1900</v>
      </c>
      <c r="M259" s="1122" t="s">
        <v>2336</v>
      </c>
      <c r="N259" s="1122"/>
      <c r="O259" s="1135" t="s">
        <v>1900</v>
      </c>
      <c r="P259" s="1122" t="s">
        <v>2335</v>
      </c>
      <c r="Q259" s="1132"/>
      <c r="R259" s="1132"/>
      <c r="S259" s="1132"/>
      <c r="T259" s="1132"/>
      <c r="U259" s="1132"/>
      <c r="V259" s="1132"/>
      <c r="W259" s="1132"/>
      <c r="X259" s="1131"/>
      <c r="Y259" s="1187"/>
      <c r="Z259" s="101"/>
      <c r="AA259" s="101"/>
      <c r="AB259" s="1186"/>
      <c r="AC259" s="1448"/>
      <c r="AD259" s="1448"/>
      <c r="AE259" s="1448"/>
      <c r="AF259" s="1448"/>
    </row>
    <row r="260" spans="1:32" ht="18.75" customHeight="1">
      <c r="A260" s="1130"/>
      <c r="B260" s="88"/>
      <c r="C260" s="1129"/>
      <c r="D260" s="863"/>
      <c r="E260" s="315"/>
      <c r="F260" s="1139" t="s">
        <v>1900</v>
      </c>
      <c r="G260" s="452" t="s">
        <v>2412</v>
      </c>
      <c r="H260" s="1404" t="s">
        <v>516</v>
      </c>
      <c r="I260" s="1191" t="s">
        <v>1900</v>
      </c>
      <c r="J260" s="1189" t="s">
        <v>2405</v>
      </c>
      <c r="K260" s="1189"/>
      <c r="L260" s="1159"/>
      <c r="M260" s="1159"/>
      <c r="N260" s="1159"/>
      <c r="O260" s="1159"/>
      <c r="P260" s="1190" t="s">
        <v>1900</v>
      </c>
      <c r="Q260" s="1189" t="s">
        <v>2404</v>
      </c>
      <c r="R260" s="1159"/>
      <c r="S260" s="1159"/>
      <c r="T260" s="1159"/>
      <c r="U260" s="1159"/>
      <c r="V260" s="1159"/>
      <c r="W260" s="1159"/>
      <c r="X260" s="1158"/>
      <c r="Y260" s="1187"/>
      <c r="Z260" s="101"/>
      <c r="AA260" s="101"/>
      <c r="AB260" s="1186"/>
      <c r="AC260" s="1448"/>
      <c r="AD260" s="1448"/>
      <c r="AE260" s="1448"/>
      <c r="AF260" s="1448"/>
    </row>
    <row r="261" spans="1:32" ht="18.75" customHeight="1">
      <c r="A261" s="1130"/>
      <c r="B261" s="88"/>
      <c r="C261" s="1129"/>
      <c r="D261" s="863"/>
      <c r="E261" s="315"/>
      <c r="F261" s="863"/>
      <c r="G261" s="452"/>
      <c r="H261" s="1403"/>
      <c r="I261" s="1126" t="s">
        <v>1900</v>
      </c>
      <c r="J261" s="1124" t="s">
        <v>2403</v>
      </c>
      <c r="K261" s="1157"/>
      <c r="L261" s="1157"/>
      <c r="M261" s="1157"/>
      <c r="N261" s="1157"/>
      <c r="O261" s="1157"/>
      <c r="P261" s="1157"/>
      <c r="Q261" s="1142"/>
      <c r="R261" s="1157"/>
      <c r="S261" s="1157"/>
      <c r="T261" s="1157"/>
      <c r="U261" s="1157"/>
      <c r="V261" s="1157"/>
      <c r="W261" s="1157"/>
      <c r="X261" s="1156"/>
      <c r="Y261" s="1187"/>
      <c r="Z261" s="101"/>
      <c r="AA261" s="101"/>
      <c r="AB261" s="1186"/>
      <c r="AC261" s="1448"/>
      <c r="AD261" s="1448"/>
      <c r="AE261" s="1448"/>
      <c r="AF261" s="1448"/>
    </row>
    <row r="262" spans="1:32" ht="18.75" customHeight="1">
      <c r="A262" s="1130"/>
      <c r="B262" s="88"/>
      <c r="C262" s="1129"/>
      <c r="D262" s="863"/>
      <c r="E262" s="315"/>
      <c r="F262" s="863"/>
      <c r="G262" s="452"/>
      <c r="H262" s="1404" t="s">
        <v>210</v>
      </c>
      <c r="I262" s="1191" t="s">
        <v>1900</v>
      </c>
      <c r="J262" s="1189" t="s">
        <v>2402</v>
      </c>
      <c r="K262" s="1188"/>
      <c r="L262" s="1203"/>
      <c r="M262" s="1190" t="s">
        <v>1900</v>
      </c>
      <c r="N262" s="1189" t="s">
        <v>2401</v>
      </c>
      <c r="O262" s="1159"/>
      <c r="P262" s="1159"/>
      <c r="Q262" s="1190" t="s">
        <v>1900</v>
      </c>
      <c r="R262" s="1189" t="s">
        <v>2400</v>
      </c>
      <c r="S262" s="1159"/>
      <c r="T262" s="1159"/>
      <c r="U262" s="1159"/>
      <c r="V262" s="1159"/>
      <c r="W262" s="1159"/>
      <c r="X262" s="1158"/>
      <c r="Y262" s="1187"/>
      <c r="Z262" s="101"/>
      <c r="AA262" s="101"/>
      <c r="AB262" s="1186"/>
      <c r="AC262" s="1448"/>
      <c r="AD262" s="1448"/>
      <c r="AE262" s="1448"/>
      <c r="AF262" s="1448"/>
    </row>
    <row r="263" spans="1:32" ht="18.75" customHeight="1">
      <c r="A263" s="1130"/>
      <c r="B263" s="88"/>
      <c r="C263" s="1129"/>
      <c r="D263" s="863"/>
      <c r="E263" s="315"/>
      <c r="F263" s="863"/>
      <c r="G263" s="452"/>
      <c r="H263" s="1403"/>
      <c r="I263" s="1126" t="s">
        <v>1900</v>
      </c>
      <c r="J263" s="1124" t="s">
        <v>2399</v>
      </c>
      <c r="K263" s="1157"/>
      <c r="L263" s="1157"/>
      <c r="M263" s="1157"/>
      <c r="N263" s="1157"/>
      <c r="O263" s="1157"/>
      <c r="P263" s="1157"/>
      <c r="Q263" s="1125" t="s">
        <v>1900</v>
      </c>
      <c r="R263" s="1124" t="s">
        <v>2398</v>
      </c>
      <c r="S263" s="1142"/>
      <c r="T263" s="1157"/>
      <c r="U263" s="1157"/>
      <c r="V263" s="1157"/>
      <c r="W263" s="1157"/>
      <c r="X263" s="1156"/>
      <c r="Y263" s="1187"/>
      <c r="Z263" s="101"/>
      <c r="AA263" s="101"/>
      <c r="AB263" s="1186"/>
      <c r="AC263" s="1448"/>
      <c r="AD263" s="1448"/>
      <c r="AE263" s="1448"/>
      <c r="AF263" s="1448"/>
    </row>
    <row r="264" spans="1:32" ht="18.75" customHeight="1">
      <c r="A264" s="1130"/>
      <c r="B264" s="88"/>
      <c r="C264" s="1129"/>
      <c r="D264" s="863"/>
      <c r="E264" s="315"/>
      <c r="F264" s="863"/>
      <c r="G264" s="452"/>
      <c r="H264" s="1041" t="s">
        <v>235</v>
      </c>
      <c r="I264" s="1136" t="s">
        <v>1900</v>
      </c>
      <c r="J264" s="1122" t="s">
        <v>2330</v>
      </c>
      <c r="K264" s="1122"/>
      <c r="L264" s="1135" t="s">
        <v>1900</v>
      </c>
      <c r="M264" s="1122" t="s">
        <v>2377</v>
      </c>
      <c r="N264" s="1122"/>
      <c r="O264" s="1135" t="s">
        <v>1900</v>
      </c>
      <c r="P264" s="1122" t="s">
        <v>2376</v>
      </c>
      <c r="Q264" s="1134"/>
      <c r="R264" s="1135" t="s">
        <v>1900</v>
      </c>
      <c r="S264" s="1122" t="s">
        <v>2378</v>
      </c>
      <c r="T264" s="1134"/>
      <c r="U264" s="1134"/>
      <c r="V264" s="1134"/>
      <c r="W264" s="1134"/>
      <c r="X264" s="1133"/>
      <c r="Y264" s="1187"/>
      <c r="Z264" s="101"/>
      <c r="AA264" s="101"/>
      <c r="AB264" s="1186"/>
      <c r="AC264" s="1448"/>
      <c r="AD264" s="1448"/>
      <c r="AE264" s="1448"/>
      <c r="AF264" s="1448"/>
    </row>
    <row r="265" spans="1:32" ht="18.75" customHeight="1">
      <c r="A265" s="1130"/>
      <c r="B265" s="88"/>
      <c r="C265" s="1129"/>
      <c r="D265" s="863"/>
      <c r="E265" s="315"/>
      <c r="F265" s="863"/>
      <c r="G265" s="452"/>
      <c r="H265" s="1405" t="s">
        <v>1154</v>
      </c>
      <c r="I265" s="1409" t="s">
        <v>1900</v>
      </c>
      <c r="J265" s="1408" t="s">
        <v>2330</v>
      </c>
      <c r="K265" s="1408"/>
      <c r="L265" s="1407" t="s">
        <v>1900</v>
      </c>
      <c r="M265" s="1408" t="s">
        <v>2329</v>
      </c>
      <c r="N265" s="1408"/>
      <c r="O265" s="1144"/>
      <c r="P265" s="1144"/>
      <c r="Q265" s="1144"/>
      <c r="R265" s="1144"/>
      <c r="S265" s="1144"/>
      <c r="T265" s="1144"/>
      <c r="U265" s="1144"/>
      <c r="V265" s="1144"/>
      <c r="W265" s="1144"/>
      <c r="X265" s="1143"/>
      <c r="Y265" s="1187"/>
      <c r="Z265" s="101"/>
      <c r="AA265" s="101"/>
      <c r="AB265" s="1186"/>
      <c r="AC265" s="1448"/>
      <c r="AD265" s="1448"/>
      <c r="AE265" s="1448"/>
      <c r="AF265" s="1448"/>
    </row>
    <row r="266" spans="1:32" ht="18.75" customHeight="1">
      <c r="A266" s="1130"/>
      <c r="B266" s="88"/>
      <c r="C266" s="1129"/>
      <c r="D266" s="863"/>
      <c r="E266" s="315"/>
      <c r="F266" s="863"/>
      <c r="G266" s="452"/>
      <c r="H266" s="1406"/>
      <c r="I266" s="1409"/>
      <c r="J266" s="1408"/>
      <c r="K266" s="1408"/>
      <c r="L266" s="1407"/>
      <c r="M266" s="1408"/>
      <c r="N266" s="1408"/>
      <c r="O266" s="1142"/>
      <c r="P266" s="1142"/>
      <c r="Q266" s="1142"/>
      <c r="R266" s="1142"/>
      <c r="S266" s="1142"/>
      <c r="T266" s="1142"/>
      <c r="U266" s="1142"/>
      <c r="V266" s="1142"/>
      <c r="W266" s="1142"/>
      <c r="X266" s="1141"/>
      <c r="Y266" s="1187"/>
      <c r="Z266" s="101"/>
      <c r="AA266" s="101"/>
      <c r="AB266" s="1186"/>
      <c r="AC266" s="1448"/>
      <c r="AD266" s="1448"/>
      <c r="AE266" s="1448"/>
      <c r="AF266" s="1448"/>
    </row>
    <row r="267" spans="1:32" ht="18.75" customHeight="1">
      <c r="A267" s="1130"/>
      <c r="B267" s="88"/>
      <c r="C267" s="1129"/>
      <c r="D267" s="863"/>
      <c r="E267" s="315"/>
      <c r="F267" s="863"/>
      <c r="G267" s="452"/>
      <c r="H267" s="1046" t="s">
        <v>286</v>
      </c>
      <c r="I267" s="1136" t="s">
        <v>1900</v>
      </c>
      <c r="J267" s="1122" t="s">
        <v>2330</v>
      </c>
      <c r="K267" s="1122"/>
      <c r="L267" s="1135" t="s">
        <v>1900</v>
      </c>
      <c r="M267" s="1122" t="s">
        <v>2377</v>
      </c>
      <c r="N267" s="1122"/>
      <c r="O267" s="1135" t="s">
        <v>1900</v>
      </c>
      <c r="P267" s="1122" t="s">
        <v>2376</v>
      </c>
      <c r="Q267" s="1134"/>
      <c r="R267" s="1135" t="s">
        <v>1900</v>
      </c>
      <c r="S267" s="1122" t="s">
        <v>2375</v>
      </c>
      <c r="T267" s="1132"/>
      <c r="U267" s="1132"/>
      <c r="V267" s="1132"/>
      <c r="W267" s="1132"/>
      <c r="X267" s="1131"/>
      <c r="Y267" s="1187"/>
      <c r="Z267" s="101"/>
      <c r="AA267" s="101"/>
      <c r="AB267" s="1186"/>
      <c r="AC267" s="1448"/>
      <c r="AD267" s="1448"/>
      <c r="AE267" s="1448"/>
      <c r="AF267" s="1448"/>
    </row>
    <row r="268" spans="1:32" ht="18.75" customHeight="1">
      <c r="A268" s="1130"/>
      <c r="B268" s="88"/>
      <c r="C268" s="1129"/>
      <c r="D268" s="863"/>
      <c r="E268" s="315"/>
      <c r="F268" s="863"/>
      <c r="G268" s="452"/>
      <c r="H268" s="1192" t="s">
        <v>2374</v>
      </c>
      <c r="I268" s="1191" t="s">
        <v>1900</v>
      </c>
      <c r="J268" s="1189" t="s">
        <v>2373</v>
      </c>
      <c r="K268" s="1189"/>
      <c r="L268" s="1190" t="s">
        <v>1900</v>
      </c>
      <c r="M268" s="1189" t="s">
        <v>2372</v>
      </c>
      <c r="N268" s="1189"/>
      <c r="O268" s="1190" t="s">
        <v>1900</v>
      </c>
      <c r="P268" s="1189" t="s">
        <v>2371</v>
      </c>
      <c r="Q268" s="1144"/>
      <c r="R268" s="1190"/>
      <c r="S268" s="1189"/>
      <c r="T268" s="1159"/>
      <c r="U268" s="1159"/>
      <c r="V268" s="1159"/>
      <c r="W268" s="1159"/>
      <c r="X268" s="1158"/>
      <c r="Y268" s="1187"/>
      <c r="Z268" s="101"/>
      <c r="AA268" s="101"/>
      <c r="AB268" s="1186"/>
      <c r="AC268" s="1449"/>
      <c r="AD268" s="1449"/>
      <c r="AE268" s="1449"/>
      <c r="AF268" s="1449"/>
    </row>
    <row r="269" spans="1:32" ht="18.75" customHeight="1">
      <c r="A269" s="91"/>
      <c r="B269" s="1054"/>
      <c r="C269" s="1120"/>
      <c r="D269" s="85"/>
      <c r="E269" s="1154"/>
      <c r="F269" s="85"/>
      <c r="G269" s="1119"/>
      <c r="H269" s="1237" t="s">
        <v>2370</v>
      </c>
      <c r="I269" s="1182" t="s">
        <v>1900</v>
      </c>
      <c r="J269" s="1180" t="s">
        <v>2330</v>
      </c>
      <c r="K269" s="1180"/>
      <c r="L269" s="1181" t="s">
        <v>1900</v>
      </c>
      <c r="M269" s="1180" t="s">
        <v>2329</v>
      </c>
      <c r="N269" s="1180"/>
      <c r="O269" s="1180"/>
      <c r="P269" s="1180"/>
      <c r="Q269" s="1179"/>
      <c r="R269" s="1179"/>
      <c r="S269" s="1179"/>
      <c r="T269" s="1179"/>
      <c r="U269" s="1179"/>
      <c r="V269" s="1179"/>
      <c r="W269" s="1179"/>
      <c r="X269" s="1178"/>
      <c r="Y269" s="1177"/>
      <c r="Z269" s="1176"/>
      <c r="AA269" s="1176"/>
      <c r="AB269" s="1175"/>
      <c r="AC269" s="1450"/>
      <c r="AD269" s="1450"/>
      <c r="AE269" s="1450"/>
      <c r="AF269" s="1450"/>
    </row>
    <row r="270" spans="1:32" ht="18.75" customHeight="1">
      <c r="A270" s="41"/>
      <c r="B270" s="301"/>
      <c r="C270" s="1162"/>
      <c r="D270" s="6"/>
      <c r="E270" s="23"/>
      <c r="F270" s="6"/>
      <c r="G270" s="1152"/>
      <c r="H270" s="1402" t="s">
        <v>203</v>
      </c>
      <c r="I270" s="1169" t="s">
        <v>1900</v>
      </c>
      <c r="J270" s="22" t="s">
        <v>2397</v>
      </c>
      <c r="K270" s="1055"/>
      <c r="L270" s="438"/>
      <c r="M270" s="1197" t="s">
        <v>1900</v>
      </c>
      <c r="N270" s="22" t="s">
        <v>2396</v>
      </c>
      <c r="O270" s="7"/>
      <c r="P270" s="7"/>
      <c r="Q270" s="1197" t="s">
        <v>1900</v>
      </c>
      <c r="R270" s="22" t="s">
        <v>2395</v>
      </c>
      <c r="S270" s="7"/>
      <c r="T270" s="7"/>
      <c r="U270" s="1197" t="s">
        <v>1900</v>
      </c>
      <c r="V270" s="22" t="s">
        <v>2394</v>
      </c>
      <c r="W270" s="7"/>
      <c r="X270" s="4"/>
      <c r="Y270" s="1169" t="s">
        <v>1900</v>
      </c>
      <c r="Z270" s="22" t="s">
        <v>2393</v>
      </c>
      <c r="AA270" s="22"/>
      <c r="AB270" s="1196"/>
      <c r="AC270" s="1446"/>
      <c r="AD270" s="1446"/>
      <c r="AE270" s="1446"/>
      <c r="AF270" s="1446"/>
    </row>
    <row r="271" spans="1:32" ht="18.75" customHeight="1">
      <c r="A271" s="1130"/>
      <c r="B271" s="88"/>
      <c r="C271" s="1129"/>
      <c r="D271" s="863"/>
      <c r="E271" s="315"/>
      <c r="F271" s="863"/>
      <c r="G271" s="452"/>
      <c r="H271" s="1403"/>
      <c r="I271" s="1126" t="s">
        <v>1900</v>
      </c>
      <c r="J271" s="1124" t="s">
        <v>2392</v>
      </c>
      <c r="K271" s="1123"/>
      <c r="L271" s="1205"/>
      <c r="M271" s="1125" t="s">
        <v>1900</v>
      </c>
      <c r="N271" s="1124" t="s">
        <v>2391</v>
      </c>
      <c r="O271" s="1142"/>
      <c r="P271" s="1142"/>
      <c r="Q271" s="1142"/>
      <c r="R271" s="1142"/>
      <c r="S271" s="1142"/>
      <c r="T271" s="1142"/>
      <c r="U271" s="1142"/>
      <c r="V271" s="1142"/>
      <c r="W271" s="1142"/>
      <c r="X271" s="1141"/>
      <c r="Y271" s="473" t="s">
        <v>1900</v>
      </c>
      <c r="Z271" s="2" t="s">
        <v>2390</v>
      </c>
      <c r="AA271" s="101"/>
      <c r="AB271" s="1186"/>
      <c r="AC271" s="1447"/>
      <c r="AD271" s="1447"/>
      <c r="AE271" s="1447"/>
      <c r="AF271" s="1447"/>
    </row>
    <row r="272" spans="1:32" ht="18.75" customHeight="1">
      <c r="A272" s="1130"/>
      <c r="B272" s="88"/>
      <c r="C272" s="1129"/>
      <c r="D272" s="863"/>
      <c r="E272" s="315"/>
      <c r="F272" s="863"/>
      <c r="G272" s="452"/>
      <c r="H272" s="1404" t="s">
        <v>197</v>
      </c>
      <c r="I272" s="1191" t="s">
        <v>1900</v>
      </c>
      <c r="J272" s="1189" t="s">
        <v>2330</v>
      </c>
      <c r="K272" s="1189"/>
      <c r="L272" s="1203"/>
      <c r="M272" s="1190" t="s">
        <v>1900</v>
      </c>
      <c r="N272" s="1189" t="s">
        <v>2389</v>
      </c>
      <c r="O272" s="1189"/>
      <c r="P272" s="1203"/>
      <c r="Q272" s="1190" t="s">
        <v>1900</v>
      </c>
      <c r="R272" s="1144" t="s">
        <v>2388</v>
      </c>
      <c r="S272" s="1144"/>
      <c r="T272" s="1144"/>
      <c r="U272" s="1159"/>
      <c r="V272" s="1203"/>
      <c r="W272" s="1144"/>
      <c r="X272" s="1158"/>
      <c r="Y272" s="1187"/>
      <c r="Z272" s="101"/>
      <c r="AA272" s="101"/>
      <c r="AB272" s="1186"/>
      <c r="AC272" s="1448"/>
      <c r="AD272" s="1448"/>
      <c r="AE272" s="1448"/>
      <c r="AF272" s="1448"/>
    </row>
    <row r="273" spans="1:32" ht="18.75" customHeight="1">
      <c r="A273" s="1130"/>
      <c r="B273" s="88"/>
      <c r="C273" s="1129"/>
      <c r="D273" s="863"/>
      <c r="E273" s="315"/>
      <c r="F273" s="863"/>
      <c r="G273" s="452"/>
      <c r="H273" s="1403"/>
      <c r="I273" s="1126" t="s">
        <v>1900</v>
      </c>
      <c r="J273" s="1142" t="s">
        <v>2387</v>
      </c>
      <c r="K273" s="1142"/>
      <c r="L273" s="1142"/>
      <c r="M273" s="1125" t="s">
        <v>1900</v>
      </c>
      <c r="N273" s="1142" t="s">
        <v>2386</v>
      </c>
      <c r="O273" s="1205"/>
      <c r="P273" s="1142"/>
      <c r="Q273" s="1142"/>
      <c r="R273" s="1205"/>
      <c r="S273" s="1142"/>
      <c r="T273" s="1142"/>
      <c r="U273" s="1157"/>
      <c r="V273" s="1205"/>
      <c r="W273" s="1142"/>
      <c r="X273" s="1156"/>
      <c r="Y273" s="1187"/>
      <c r="Z273" s="101"/>
      <c r="AA273" s="101"/>
      <c r="AB273" s="1186"/>
      <c r="AC273" s="1448"/>
      <c r="AD273" s="1448"/>
      <c r="AE273" s="1448"/>
      <c r="AF273" s="1448"/>
    </row>
    <row r="274" spans="1:32" ht="18.75" customHeight="1">
      <c r="A274" s="1130"/>
      <c r="B274" s="88"/>
      <c r="C274" s="1129"/>
      <c r="D274" s="863"/>
      <c r="E274" s="315"/>
      <c r="F274" s="863"/>
      <c r="G274" s="452"/>
      <c r="H274" s="1041" t="s">
        <v>533</v>
      </c>
      <c r="I274" s="1136" t="s">
        <v>1900</v>
      </c>
      <c r="J274" s="1122" t="s">
        <v>2397</v>
      </c>
      <c r="K274" s="1145"/>
      <c r="L274" s="1195"/>
      <c r="M274" s="1135" t="s">
        <v>1900</v>
      </c>
      <c r="N274" s="1122" t="s">
        <v>2379</v>
      </c>
      <c r="O274" s="1132"/>
      <c r="P274" s="1132"/>
      <c r="Q274" s="1132"/>
      <c r="R274" s="1132"/>
      <c r="S274" s="1132"/>
      <c r="T274" s="1132"/>
      <c r="U274" s="1132"/>
      <c r="V274" s="1132"/>
      <c r="W274" s="1132"/>
      <c r="X274" s="1131"/>
      <c r="Y274" s="1187"/>
      <c r="Z274" s="101"/>
      <c r="AA274" s="101"/>
      <c r="AB274" s="1186"/>
      <c r="AC274" s="1448"/>
      <c r="AD274" s="1448"/>
      <c r="AE274" s="1448"/>
      <c r="AF274" s="1448"/>
    </row>
    <row r="275" spans="1:32" ht="18.75" customHeight="1">
      <c r="A275" s="1130"/>
      <c r="B275" s="88"/>
      <c r="C275" s="1129"/>
      <c r="D275" s="863"/>
      <c r="E275" s="315"/>
      <c r="F275" s="863"/>
      <c r="G275" s="452"/>
      <c r="H275" s="1041" t="s">
        <v>534</v>
      </c>
      <c r="I275" s="1136" t="s">
        <v>1900</v>
      </c>
      <c r="J275" s="1122" t="s">
        <v>2397</v>
      </c>
      <c r="K275" s="1145"/>
      <c r="L275" s="1195"/>
      <c r="M275" s="1135" t="s">
        <v>1900</v>
      </c>
      <c r="N275" s="1122" t="s">
        <v>2379</v>
      </c>
      <c r="O275" s="1132"/>
      <c r="P275" s="1132"/>
      <c r="Q275" s="1132"/>
      <c r="R275" s="1132"/>
      <c r="S275" s="1132"/>
      <c r="T275" s="1132"/>
      <c r="U275" s="1132"/>
      <c r="V275" s="1132"/>
      <c r="W275" s="1132"/>
      <c r="X275" s="1131"/>
      <c r="Y275" s="1187"/>
      <c r="Z275" s="101"/>
      <c r="AA275" s="101"/>
      <c r="AB275" s="1186"/>
      <c r="AC275" s="1448"/>
      <c r="AD275" s="1448"/>
      <c r="AE275" s="1448"/>
      <c r="AF275" s="1448"/>
    </row>
    <row r="276" spans="1:32" ht="18.75" customHeight="1">
      <c r="A276" s="1130"/>
      <c r="B276" s="88"/>
      <c r="C276" s="1129"/>
      <c r="D276" s="863"/>
      <c r="E276" s="315"/>
      <c r="F276" s="1139" t="s">
        <v>1900</v>
      </c>
      <c r="G276" s="452" t="s">
        <v>2382</v>
      </c>
      <c r="H276" s="1041" t="s">
        <v>237</v>
      </c>
      <c r="I276" s="1136" t="s">
        <v>1900</v>
      </c>
      <c r="J276" s="1122" t="s">
        <v>2330</v>
      </c>
      <c r="K276" s="1145"/>
      <c r="L276" s="1135" t="s">
        <v>1900</v>
      </c>
      <c r="M276" s="1122" t="s">
        <v>2329</v>
      </c>
      <c r="N276" s="1132"/>
      <c r="O276" s="1132"/>
      <c r="P276" s="1132"/>
      <c r="Q276" s="1132"/>
      <c r="R276" s="1132"/>
      <c r="S276" s="1132"/>
      <c r="T276" s="1132"/>
      <c r="U276" s="1132"/>
      <c r="V276" s="1132"/>
      <c r="W276" s="1132"/>
      <c r="X276" s="1131"/>
      <c r="Y276" s="1187"/>
      <c r="Z276" s="101"/>
      <c r="AA276" s="101"/>
      <c r="AB276" s="1186"/>
      <c r="AC276" s="1448"/>
      <c r="AD276" s="1448"/>
      <c r="AE276" s="1448"/>
      <c r="AF276" s="1448"/>
    </row>
    <row r="277" spans="1:32" ht="18.75" customHeight="1">
      <c r="A277" s="1130"/>
      <c r="B277" s="88"/>
      <c r="C277" s="1129"/>
      <c r="D277" s="1139" t="s">
        <v>1900</v>
      </c>
      <c r="E277" s="315" t="s">
        <v>517</v>
      </c>
      <c r="F277" s="1139" t="s">
        <v>1900</v>
      </c>
      <c r="G277" s="452" t="s">
        <v>2381</v>
      </c>
      <c r="H277" s="1041" t="s">
        <v>201</v>
      </c>
      <c r="I277" s="1136" t="s">
        <v>1900</v>
      </c>
      <c r="J277" s="1122" t="s">
        <v>2341</v>
      </c>
      <c r="K277" s="1145"/>
      <c r="L277" s="1195"/>
      <c r="M277" s="1135" t="s">
        <v>1900</v>
      </c>
      <c r="N277" s="1122" t="s">
        <v>2340</v>
      </c>
      <c r="O277" s="1132"/>
      <c r="P277" s="1132"/>
      <c r="Q277" s="1132"/>
      <c r="R277" s="1132"/>
      <c r="S277" s="1132"/>
      <c r="T277" s="1132"/>
      <c r="U277" s="1132"/>
      <c r="V277" s="1132"/>
      <c r="W277" s="1132"/>
      <c r="X277" s="1131"/>
      <c r="Y277" s="1187"/>
      <c r="Z277" s="101"/>
      <c r="AA277" s="101"/>
      <c r="AB277" s="1186"/>
      <c r="AC277" s="1448"/>
      <c r="AD277" s="1448"/>
      <c r="AE277" s="1448"/>
      <c r="AF277" s="1448"/>
    </row>
    <row r="278" spans="1:32" ht="18.75" customHeight="1">
      <c r="A278" s="1130"/>
      <c r="B278" s="88"/>
      <c r="C278" s="1129"/>
      <c r="D278" s="863"/>
      <c r="E278" s="315"/>
      <c r="F278" s="863"/>
      <c r="G278" s="452"/>
      <c r="H278" s="1041" t="s">
        <v>229</v>
      </c>
      <c r="I278" s="1136" t="s">
        <v>1900</v>
      </c>
      <c r="J278" s="1122" t="s">
        <v>2330</v>
      </c>
      <c r="K278" s="1145"/>
      <c r="L278" s="1135" t="s">
        <v>1900</v>
      </c>
      <c r="M278" s="1122" t="s">
        <v>2329</v>
      </c>
      <c r="N278" s="1132"/>
      <c r="O278" s="1132"/>
      <c r="P278" s="1132"/>
      <c r="Q278" s="1132"/>
      <c r="R278" s="1132"/>
      <c r="S278" s="1132"/>
      <c r="T278" s="1132"/>
      <c r="U278" s="1132"/>
      <c r="V278" s="1132"/>
      <c r="W278" s="1132"/>
      <c r="X278" s="1131"/>
      <c r="Y278" s="1187"/>
      <c r="Z278" s="101"/>
      <c r="AA278" s="101"/>
      <c r="AB278" s="1186"/>
      <c r="AC278" s="1448"/>
      <c r="AD278" s="1448"/>
      <c r="AE278" s="1448"/>
      <c r="AF278" s="1448"/>
    </row>
    <row r="279" spans="1:32" ht="18.75" customHeight="1">
      <c r="A279" s="1130"/>
      <c r="B279" s="88"/>
      <c r="C279" s="1129"/>
      <c r="D279" s="863"/>
      <c r="E279" s="315"/>
      <c r="F279" s="863"/>
      <c r="G279" s="452"/>
      <c r="H279" s="1041" t="s">
        <v>233</v>
      </c>
      <c r="I279" s="1136" t="s">
        <v>1900</v>
      </c>
      <c r="J279" s="1122" t="s">
        <v>2330</v>
      </c>
      <c r="K279" s="1122"/>
      <c r="L279" s="1135" t="s">
        <v>1900</v>
      </c>
      <c r="M279" s="1122" t="s">
        <v>2336</v>
      </c>
      <c r="N279" s="1122"/>
      <c r="O279" s="1135" t="s">
        <v>1900</v>
      </c>
      <c r="P279" s="1122" t="s">
        <v>2335</v>
      </c>
      <c r="Q279" s="1132"/>
      <c r="R279" s="1132"/>
      <c r="S279" s="1132"/>
      <c r="T279" s="1132"/>
      <c r="U279" s="1132"/>
      <c r="V279" s="1132"/>
      <c r="W279" s="1132"/>
      <c r="X279" s="1131"/>
      <c r="Y279" s="1187"/>
      <c r="Z279" s="101"/>
      <c r="AA279" s="101"/>
      <c r="AB279" s="1186"/>
      <c r="AC279" s="1448"/>
      <c r="AD279" s="1448"/>
      <c r="AE279" s="1448"/>
      <c r="AF279" s="1448"/>
    </row>
    <row r="280" spans="1:32" ht="18.75" customHeight="1">
      <c r="A280" s="1130"/>
      <c r="B280" s="88"/>
      <c r="C280" s="1129"/>
      <c r="D280" s="863"/>
      <c r="E280" s="315"/>
      <c r="F280" s="863"/>
      <c r="G280" s="452"/>
      <c r="H280" s="1041" t="s">
        <v>235</v>
      </c>
      <c r="I280" s="1136" t="s">
        <v>1900</v>
      </c>
      <c r="J280" s="1122" t="s">
        <v>2330</v>
      </c>
      <c r="K280" s="1122"/>
      <c r="L280" s="1135" t="s">
        <v>1900</v>
      </c>
      <c r="M280" s="1122" t="s">
        <v>2377</v>
      </c>
      <c r="N280" s="1122"/>
      <c r="O280" s="1135" t="s">
        <v>1900</v>
      </c>
      <c r="P280" s="1122" t="s">
        <v>2376</v>
      </c>
      <c r="Q280" s="1134"/>
      <c r="R280" s="1135" t="s">
        <v>1900</v>
      </c>
      <c r="S280" s="1122" t="s">
        <v>2378</v>
      </c>
      <c r="T280" s="1134"/>
      <c r="U280" s="1134"/>
      <c r="V280" s="1134"/>
      <c r="W280" s="1134"/>
      <c r="X280" s="1133"/>
      <c r="Y280" s="1187"/>
      <c r="Z280" s="101"/>
      <c r="AA280" s="101"/>
      <c r="AB280" s="1186"/>
      <c r="AC280" s="1448"/>
      <c r="AD280" s="1448"/>
      <c r="AE280" s="1448"/>
      <c r="AF280" s="1448"/>
    </row>
    <row r="281" spans="1:32" ht="18.75" customHeight="1">
      <c r="A281" s="1130"/>
      <c r="B281" s="88"/>
      <c r="C281" s="1129"/>
      <c r="D281" s="863"/>
      <c r="E281" s="315"/>
      <c r="F281" s="863"/>
      <c r="G281" s="452"/>
      <c r="H281" s="1405" t="s">
        <v>1154</v>
      </c>
      <c r="I281" s="1409" t="s">
        <v>1900</v>
      </c>
      <c r="J281" s="1408" t="s">
        <v>2330</v>
      </c>
      <c r="K281" s="1408"/>
      <c r="L281" s="1407" t="s">
        <v>1900</v>
      </c>
      <c r="M281" s="1408" t="s">
        <v>2329</v>
      </c>
      <c r="N281" s="1408"/>
      <c r="O281" s="1144"/>
      <c r="P281" s="1144"/>
      <c r="Q281" s="1144"/>
      <c r="R281" s="1144"/>
      <c r="S281" s="1144"/>
      <c r="T281" s="1144"/>
      <c r="U281" s="1144"/>
      <c r="V281" s="1144"/>
      <c r="W281" s="1144"/>
      <c r="X281" s="1143"/>
      <c r="Y281" s="1187"/>
      <c r="Z281" s="101"/>
      <c r="AA281" s="101"/>
      <c r="AB281" s="1186"/>
      <c r="AC281" s="1448"/>
      <c r="AD281" s="1448"/>
      <c r="AE281" s="1448"/>
      <c r="AF281" s="1448"/>
    </row>
    <row r="282" spans="1:32" ht="18.75" customHeight="1">
      <c r="A282" s="1130"/>
      <c r="B282" s="88"/>
      <c r="C282" s="1129"/>
      <c r="D282" s="863"/>
      <c r="E282" s="315"/>
      <c r="F282" s="863"/>
      <c r="G282" s="452"/>
      <c r="H282" s="1406"/>
      <c r="I282" s="1409"/>
      <c r="J282" s="1408"/>
      <c r="K282" s="1408"/>
      <c r="L282" s="1407"/>
      <c r="M282" s="1408"/>
      <c r="N282" s="1408"/>
      <c r="O282" s="1142"/>
      <c r="P282" s="1142"/>
      <c r="Q282" s="1142"/>
      <c r="R282" s="1142"/>
      <c r="S282" s="1142"/>
      <c r="T282" s="1142"/>
      <c r="U282" s="1142"/>
      <c r="V282" s="1142"/>
      <c r="W282" s="1142"/>
      <c r="X282" s="1141"/>
      <c r="Y282" s="1187"/>
      <c r="Z282" s="101"/>
      <c r="AA282" s="101"/>
      <c r="AB282" s="1186"/>
      <c r="AC282" s="1448"/>
      <c r="AD282" s="1448"/>
      <c r="AE282" s="1448"/>
      <c r="AF282" s="1448"/>
    </row>
    <row r="283" spans="1:32" ht="18.75" customHeight="1">
      <c r="A283" s="1130"/>
      <c r="B283" s="88"/>
      <c r="C283" s="1129"/>
      <c r="D283" s="863"/>
      <c r="E283" s="315"/>
      <c r="F283" s="863"/>
      <c r="G283" s="452"/>
      <c r="H283" s="1043" t="s">
        <v>286</v>
      </c>
      <c r="I283" s="1136" t="s">
        <v>1900</v>
      </c>
      <c r="J283" s="1122" t="s">
        <v>2330</v>
      </c>
      <c r="K283" s="1122"/>
      <c r="L283" s="1135" t="s">
        <v>1900</v>
      </c>
      <c r="M283" s="1122" t="s">
        <v>2377</v>
      </c>
      <c r="N283" s="1122"/>
      <c r="O283" s="1135" t="s">
        <v>1900</v>
      </c>
      <c r="P283" s="1122" t="s">
        <v>2376</v>
      </c>
      <c r="Q283" s="1134"/>
      <c r="R283" s="1135" t="s">
        <v>1900</v>
      </c>
      <c r="S283" s="1122" t="s">
        <v>2375</v>
      </c>
      <c r="T283" s="1132"/>
      <c r="U283" s="1132"/>
      <c r="V283" s="1132"/>
      <c r="W283" s="1132"/>
      <c r="X283" s="1131"/>
      <c r="Y283" s="1187"/>
      <c r="Z283" s="101"/>
      <c r="AA283" s="101"/>
      <c r="AB283" s="1186"/>
      <c r="AC283" s="1448"/>
      <c r="AD283" s="1448"/>
      <c r="AE283" s="1448"/>
      <c r="AF283" s="1448"/>
    </row>
    <row r="284" spans="1:32" ht="18.75" customHeight="1">
      <c r="A284" s="1130"/>
      <c r="B284" s="88"/>
      <c r="C284" s="1129"/>
      <c r="D284" s="863"/>
      <c r="E284" s="315"/>
      <c r="F284" s="863"/>
      <c r="G284" s="452"/>
      <c r="H284" s="1217" t="s">
        <v>2374</v>
      </c>
      <c r="I284" s="1191" t="s">
        <v>1900</v>
      </c>
      <c r="J284" s="1189" t="s">
        <v>2373</v>
      </c>
      <c r="K284" s="1189"/>
      <c r="L284" s="1190" t="s">
        <v>1900</v>
      </c>
      <c r="M284" s="1189" t="s">
        <v>2372</v>
      </c>
      <c r="N284" s="1189"/>
      <c r="O284" s="1190" t="s">
        <v>1900</v>
      </c>
      <c r="P284" s="1189" t="s">
        <v>2371</v>
      </c>
      <c r="Q284" s="1144"/>
      <c r="R284" s="1190"/>
      <c r="S284" s="1189"/>
      <c r="T284" s="1159"/>
      <c r="U284" s="1159"/>
      <c r="V284" s="1159"/>
      <c r="W284" s="1159"/>
      <c r="X284" s="1158"/>
      <c r="Y284" s="1187"/>
      <c r="Z284" s="101"/>
      <c r="AA284" s="101"/>
      <c r="AB284" s="1186"/>
      <c r="AC284" s="1449"/>
      <c r="AD284" s="1449"/>
      <c r="AE284" s="1449"/>
      <c r="AF284" s="1449"/>
    </row>
    <row r="285" spans="1:32" ht="18.75" customHeight="1">
      <c r="A285" s="1130"/>
      <c r="B285" s="88"/>
      <c r="C285" s="1129"/>
      <c r="D285" s="85"/>
      <c r="E285" s="1154"/>
      <c r="F285" s="85"/>
      <c r="G285" s="1119"/>
      <c r="H285" s="1237" t="s">
        <v>2370</v>
      </c>
      <c r="I285" s="1182" t="s">
        <v>1900</v>
      </c>
      <c r="J285" s="1180" t="s">
        <v>2330</v>
      </c>
      <c r="K285" s="1180"/>
      <c r="L285" s="1181" t="s">
        <v>1900</v>
      </c>
      <c r="M285" s="1180" t="s">
        <v>2329</v>
      </c>
      <c r="N285" s="1180"/>
      <c r="O285" s="1180"/>
      <c r="P285" s="1180"/>
      <c r="Q285" s="1179"/>
      <c r="R285" s="1179"/>
      <c r="S285" s="1179"/>
      <c r="T285" s="1179"/>
      <c r="U285" s="1179"/>
      <c r="V285" s="1179"/>
      <c r="W285" s="1179"/>
      <c r="X285" s="1178"/>
      <c r="Y285" s="1177"/>
      <c r="Z285" s="1176"/>
      <c r="AA285" s="1176"/>
      <c r="AB285" s="1175"/>
      <c r="AC285" s="1450"/>
      <c r="AD285" s="1450"/>
      <c r="AE285" s="1450"/>
      <c r="AF285" s="1450"/>
    </row>
    <row r="286" spans="1:32" ht="18.75" customHeight="1">
      <c r="A286" s="1130"/>
      <c r="B286" s="88"/>
      <c r="C286" s="1129"/>
      <c r="D286" s="6"/>
      <c r="E286" s="1152"/>
      <c r="F286" s="1053"/>
      <c r="G286" s="1152"/>
      <c r="H286" s="1402" t="s">
        <v>203</v>
      </c>
      <c r="I286" s="1169" t="s">
        <v>1900</v>
      </c>
      <c r="J286" s="22" t="s">
        <v>2397</v>
      </c>
      <c r="K286" s="1055"/>
      <c r="L286" s="438"/>
      <c r="M286" s="1197" t="s">
        <v>1900</v>
      </c>
      <c r="N286" s="22" t="s">
        <v>2396</v>
      </c>
      <c r="O286" s="7"/>
      <c r="P286" s="7"/>
      <c r="Q286" s="1197" t="s">
        <v>1900</v>
      </c>
      <c r="R286" s="22" t="s">
        <v>2395</v>
      </c>
      <c r="S286" s="7"/>
      <c r="T286" s="7"/>
      <c r="U286" s="1197" t="s">
        <v>1900</v>
      </c>
      <c r="V286" s="22" t="s">
        <v>2394</v>
      </c>
      <c r="W286" s="7"/>
      <c r="X286" s="4"/>
      <c r="Y286" s="473" t="s">
        <v>1900</v>
      </c>
      <c r="Z286" s="22" t="s">
        <v>2393</v>
      </c>
      <c r="AA286" s="22"/>
      <c r="AB286" s="1196"/>
      <c r="AC286" s="1446"/>
      <c r="AD286" s="1446"/>
      <c r="AE286" s="1446"/>
      <c r="AF286" s="1446"/>
    </row>
    <row r="287" spans="1:32" ht="18.75" customHeight="1">
      <c r="A287" s="1130"/>
      <c r="B287" s="88"/>
      <c r="C287" s="1129"/>
      <c r="D287" s="863"/>
      <c r="E287" s="452"/>
      <c r="F287" s="1128"/>
      <c r="G287" s="452"/>
      <c r="H287" s="1403"/>
      <c r="I287" s="1126" t="s">
        <v>1900</v>
      </c>
      <c r="J287" s="1124" t="s">
        <v>2392</v>
      </c>
      <c r="K287" s="1123"/>
      <c r="L287" s="1205"/>
      <c r="M287" s="1125" t="s">
        <v>1900</v>
      </c>
      <c r="N287" s="1124" t="s">
        <v>2391</v>
      </c>
      <c r="O287" s="1142"/>
      <c r="P287" s="1142"/>
      <c r="Q287" s="1142"/>
      <c r="R287" s="1142"/>
      <c r="S287" s="1142"/>
      <c r="T287" s="1142"/>
      <c r="U287" s="1142"/>
      <c r="V287" s="1142"/>
      <c r="W287" s="1142"/>
      <c r="X287" s="1141"/>
      <c r="Y287" s="473" t="s">
        <v>1900</v>
      </c>
      <c r="Z287" s="2" t="s">
        <v>2390</v>
      </c>
      <c r="AA287" s="101"/>
      <c r="AB287" s="1186"/>
      <c r="AC287" s="1447"/>
      <c r="AD287" s="1447"/>
      <c r="AE287" s="1447"/>
      <c r="AF287" s="1447"/>
    </row>
    <row r="288" spans="1:32" ht="18.75" customHeight="1">
      <c r="A288" s="1139" t="s">
        <v>1900</v>
      </c>
      <c r="B288" s="88" t="s">
        <v>814</v>
      </c>
      <c r="C288" s="1129" t="s">
        <v>161</v>
      </c>
      <c r="D288" s="863"/>
      <c r="E288" s="452"/>
      <c r="F288" s="1128"/>
      <c r="G288" s="452"/>
      <c r="H288" s="1404" t="s">
        <v>197</v>
      </c>
      <c r="I288" s="1191" t="s">
        <v>1900</v>
      </c>
      <c r="J288" s="1189" t="s">
        <v>2330</v>
      </c>
      <c r="K288" s="1189"/>
      <c r="L288" s="1203"/>
      <c r="M288" s="1190" t="s">
        <v>1900</v>
      </c>
      <c r="N288" s="1189" t="s">
        <v>2389</v>
      </c>
      <c r="O288" s="1189"/>
      <c r="P288" s="1203"/>
      <c r="Q288" s="1190" t="s">
        <v>1900</v>
      </c>
      <c r="R288" s="1144" t="s">
        <v>2388</v>
      </c>
      <c r="S288" s="1144"/>
      <c r="T288" s="1144"/>
      <c r="U288" s="1159"/>
      <c r="V288" s="1203"/>
      <c r="W288" s="1144"/>
      <c r="X288" s="1158"/>
      <c r="Y288" s="1187"/>
      <c r="Z288" s="101"/>
      <c r="AA288" s="101"/>
      <c r="AB288" s="1186"/>
      <c r="AC288" s="1448"/>
      <c r="AD288" s="1448"/>
      <c r="AE288" s="1448"/>
      <c r="AF288" s="1448"/>
    </row>
    <row r="289" spans="1:32" ht="18.75" customHeight="1">
      <c r="A289" s="1130"/>
      <c r="B289" s="88"/>
      <c r="C289" s="1129"/>
      <c r="D289" s="863"/>
      <c r="E289" s="452"/>
      <c r="F289" s="1128"/>
      <c r="G289" s="452"/>
      <c r="H289" s="1403"/>
      <c r="I289" s="1126" t="s">
        <v>1900</v>
      </c>
      <c r="J289" s="1142" t="s">
        <v>2387</v>
      </c>
      <c r="K289" s="1142"/>
      <c r="L289" s="1142"/>
      <c r="M289" s="1125" t="s">
        <v>1900</v>
      </c>
      <c r="N289" s="1142" t="s">
        <v>2386</v>
      </c>
      <c r="O289" s="1205"/>
      <c r="P289" s="1142"/>
      <c r="Q289" s="1142"/>
      <c r="R289" s="1205"/>
      <c r="S289" s="1142"/>
      <c r="T289" s="1142"/>
      <c r="U289" s="1157"/>
      <c r="V289" s="1205"/>
      <c r="W289" s="1142"/>
      <c r="X289" s="1156"/>
      <c r="Y289" s="1187"/>
      <c r="Z289" s="101"/>
      <c r="AA289" s="101"/>
      <c r="AB289" s="1186"/>
      <c r="AC289" s="1448"/>
      <c r="AD289" s="1448"/>
      <c r="AE289" s="1448"/>
      <c r="AF289" s="1448"/>
    </row>
    <row r="290" spans="1:32" ht="18.75" customHeight="1">
      <c r="A290" s="1130"/>
      <c r="B290" s="88"/>
      <c r="C290" s="1129"/>
      <c r="D290" s="863"/>
      <c r="E290" s="452"/>
      <c r="F290" s="1128"/>
      <c r="G290" s="452"/>
      <c r="H290" s="1041" t="s">
        <v>204</v>
      </c>
      <c r="I290" s="1136" t="s">
        <v>1900</v>
      </c>
      <c r="J290" s="1122" t="s">
        <v>2341</v>
      </c>
      <c r="K290" s="1145"/>
      <c r="L290" s="1195"/>
      <c r="M290" s="1135" t="s">
        <v>1900</v>
      </c>
      <c r="N290" s="1122" t="s">
        <v>2340</v>
      </c>
      <c r="O290" s="1132"/>
      <c r="P290" s="1132"/>
      <c r="Q290" s="1132"/>
      <c r="R290" s="1132"/>
      <c r="S290" s="1132"/>
      <c r="T290" s="1132"/>
      <c r="U290" s="1132"/>
      <c r="V290" s="1132"/>
      <c r="W290" s="1132"/>
      <c r="X290" s="1131"/>
      <c r="Y290" s="1187"/>
      <c r="Z290" s="101"/>
      <c r="AA290" s="101"/>
      <c r="AB290" s="1186"/>
      <c r="AC290" s="1448"/>
      <c r="AD290" s="1448"/>
      <c r="AE290" s="1448"/>
      <c r="AF290" s="1448"/>
    </row>
    <row r="291" spans="1:32" ht="18.75" customHeight="1">
      <c r="A291" s="1130"/>
      <c r="B291" s="88"/>
      <c r="C291" s="1129"/>
      <c r="D291" s="863"/>
      <c r="E291" s="452"/>
      <c r="F291" s="1128"/>
      <c r="G291" s="452"/>
      <c r="H291" s="1041" t="s">
        <v>533</v>
      </c>
      <c r="I291" s="1136" t="s">
        <v>1900</v>
      </c>
      <c r="J291" s="1122" t="s">
        <v>2397</v>
      </c>
      <c r="K291" s="1145"/>
      <c r="L291" s="1195"/>
      <c r="M291" s="1135" t="s">
        <v>1900</v>
      </c>
      <c r="N291" s="1122" t="s">
        <v>2379</v>
      </c>
      <c r="O291" s="1132"/>
      <c r="P291" s="1132"/>
      <c r="Q291" s="1132"/>
      <c r="R291" s="1132"/>
      <c r="S291" s="1132"/>
      <c r="T291" s="1132"/>
      <c r="U291" s="1132"/>
      <c r="V291" s="1132"/>
      <c r="W291" s="1132"/>
      <c r="X291" s="1131"/>
      <c r="Y291" s="1187"/>
      <c r="Z291" s="101"/>
      <c r="AA291" s="101"/>
      <c r="AB291" s="1186"/>
      <c r="AC291" s="1448"/>
      <c r="AD291" s="1448"/>
      <c r="AE291" s="1448"/>
      <c r="AF291" s="1448"/>
    </row>
    <row r="292" spans="1:32" ht="18.75" customHeight="1">
      <c r="A292" s="1130"/>
      <c r="B292" s="88"/>
      <c r="C292" s="1129"/>
      <c r="D292" s="863"/>
      <c r="E292" s="452"/>
      <c r="F292" s="1128"/>
      <c r="G292" s="452"/>
      <c r="H292" s="1041" t="s">
        <v>534</v>
      </c>
      <c r="I292" s="1136" t="s">
        <v>1900</v>
      </c>
      <c r="J292" s="1122" t="s">
        <v>2397</v>
      </c>
      <c r="K292" s="1145"/>
      <c r="L292" s="1195"/>
      <c r="M292" s="1135" t="s">
        <v>1900</v>
      </c>
      <c r="N292" s="1122" t="s">
        <v>2379</v>
      </c>
      <c r="O292" s="1132"/>
      <c r="P292" s="1132"/>
      <c r="Q292" s="1132"/>
      <c r="R292" s="1132"/>
      <c r="S292" s="1132"/>
      <c r="T292" s="1132"/>
      <c r="U292" s="1132"/>
      <c r="V292" s="1132"/>
      <c r="W292" s="1132"/>
      <c r="X292" s="1131"/>
      <c r="Y292" s="1187"/>
      <c r="Z292" s="101"/>
      <c r="AA292" s="101"/>
      <c r="AB292" s="1186"/>
      <c r="AC292" s="1448"/>
      <c r="AD292" s="1448"/>
      <c r="AE292" s="1448"/>
      <c r="AF292" s="1448"/>
    </row>
    <row r="293" spans="1:32" ht="18.75" customHeight="1">
      <c r="A293" s="1130"/>
      <c r="B293" s="88"/>
      <c r="C293" s="1129"/>
      <c r="D293" s="863"/>
      <c r="E293" s="452"/>
      <c r="F293" s="1128"/>
      <c r="G293" s="452"/>
      <c r="H293" s="1041" t="s">
        <v>237</v>
      </c>
      <c r="I293" s="1136" t="s">
        <v>1900</v>
      </c>
      <c r="J293" s="1122" t="s">
        <v>2330</v>
      </c>
      <c r="K293" s="1145"/>
      <c r="L293" s="1135" t="s">
        <v>1900</v>
      </c>
      <c r="M293" s="1122" t="s">
        <v>2329</v>
      </c>
      <c r="N293" s="1132"/>
      <c r="O293" s="1132"/>
      <c r="P293" s="1132"/>
      <c r="Q293" s="1132"/>
      <c r="R293" s="1132"/>
      <c r="S293" s="1132"/>
      <c r="T293" s="1132"/>
      <c r="U293" s="1132"/>
      <c r="V293" s="1132"/>
      <c r="W293" s="1132"/>
      <c r="X293" s="1131"/>
      <c r="Y293" s="1187"/>
      <c r="Z293" s="101"/>
      <c r="AA293" s="101"/>
      <c r="AB293" s="1186"/>
      <c r="AC293" s="1448"/>
      <c r="AD293" s="1448"/>
      <c r="AE293" s="1448"/>
      <c r="AF293" s="1448"/>
    </row>
    <row r="294" spans="1:32" ht="18.75" customHeight="1">
      <c r="A294" s="1130"/>
      <c r="B294" s="88"/>
      <c r="C294" s="1129"/>
      <c r="D294" s="863"/>
      <c r="E294" s="452"/>
      <c r="F294" s="1128"/>
      <c r="G294" s="452"/>
      <c r="H294" s="1041" t="s">
        <v>201</v>
      </c>
      <c r="I294" s="1136" t="s">
        <v>1900</v>
      </c>
      <c r="J294" s="1122" t="s">
        <v>2341</v>
      </c>
      <c r="K294" s="1145"/>
      <c r="L294" s="1195"/>
      <c r="M294" s="1135" t="s">
        <v>1900</v>
      </c>
      <c r="N294" s="1122" t="s">
        <v>2340</v>
      </c>
      <c r="O294" s="1132"/>
      <c r="P294" s="1132"/>
      <c r="Q294" s="1132"/>
      <c r="R294" s="1132"/>
      <c r="S294" s="1132"/>
      <c r="T294" s="1132"/>
      <c r="U294" s="1132"/>
      <c r="V294" s="1132"/>
      <c r="W294" s="1132"/>
      <c r="X294" s="1131"/>
      <c r="Y294" s="1187"/>
      <c r="Z294" s="101"/>
      <c r="AA294" s="101"/>
      <c r="AB294" s="1186"/>
      <c r="AC294" s="1448"/>
      <c r="AD294" s="1448"/>
      <c r="AE294" s="1448"/>
      <c r="AF294" s="1448"/>
    </row>
    <row r="295" spans="1:32" ht="18.75" customHeight="1">
      <c r="A295" s="1130"/>
      <c r="B295" s="88"/>
      <c r="C295" s="1129"/>
      <c r="D295" s="1139" t="s">
        <v>1900</v>
      </c>
      <c r="E295" s="452" t="s">
        <v>1150</v>
      </c>
      <c r="F295" s="1139" t="s">
        <v>1900</v>
      </c>
      <c r="G295" s="452" t="s">
        <v>2409</v>
      </c>
      <c r="H295" s="1041" t="s">
        <v>229</v>
      </c>
      <c r="I295" s="1136" t="s">
        <v>1900</v>
      </c>
      <c r="J295" s="1122" t="s">
        <v>2330</v>
      </c>
      <c r="K295" s="1145"/>
      <c r="L295" s="1135" t="s">
        <v>1900</v>
      </c>
      <c r="M295" s="1122" t="s">
        <v>2329</v>
      </c>
      <c r="N295" s="1132"/>
      <c r="O295" s="1132"/>
      <c r="P295" s="1132"/>
      <c r="Q295" s="1132"/>
      <c r="R295" s="1132"/>
      <c r="S295" s="1132"/>
      <c r="T295" s="1132"/>
      <c r="U295" s="1132"/>
      <c r="V295" s="1132"/>
      <c r="W295" s="1132"/>
      <c r="X295" s="1131"/>
      <c r="Y295" s="1187"/>
      <c r="Z295" s="101"/>
      <c r="AA295" s="101"/>
      <c r="AB295" s="1186"/>
      <c r="AC295" s="1448"/>
      <c r="AD295" s="1448"/>
      <c r="AE295" s="1448"/>
      <c r="AF295" s="1448"/>
    </row>
    <row r="296" spans="1:32" ht="18.75" customHeight="1">
      <c r="A296" s="1130"/>
      <c r="B296" s="88"/>
      <c r="C296" s="1129"/>
      <c r="D296" s="863"/>
      <c r="E296" s="452"/>
      <c r="F296" s="1139" t="s">
        <v>1900</v>
      </c>
      <c r="G296" s="452" t="s">
        <v>2408</v>
      </c>
      <c r="H296" s="1041" t="s">
        <v>233</v>
      </c>
      <c r="I296" s="1136" t="s">
        <v>1900</v>
      </c>
      <c r="J296" s="1122" t="s">
        <v>2330</v>
      </c>
      <c r="K296" s="1122"/>
      <c r="L296" s="1135" t="s">
        <v>1900</v>
      </c>
      <c r="M296" s="1122" t="s">
        <v>2336</v>
      </c>
      <c r="N296" s="1122"/>
      <c r="O296" s="1135" t="s">
        <v>1900</v>
      </c>
      <c r="P296" s="1122" t="s">
        <v>2335</v>
      </c>
      <c r="Q296" s="1132"/>
      <c r="R296" s="1132"/>
      <c r="S296" s="1132"/>
      <c r="T296" s="1132"/>
      <c r="U296" s="1132"/>
      <c r="V296" s="1132"/>
      <c r="W296" s="1132"/>
      <c r="X296" s="1131"/>
      <c r="Y296" s="1187"/>
      <c r="Z296" s="101"/>
      <c r="AA296" s="101"/>
      <c r="AB296" s="1186"/>
      <c r="AC296" s="1448"/>
      <c r="AD296" s="1448"/>
      <c r="AE296" s="1448"/>
      <c r="AF296" s="1448"/>
    </row>
    <row r="297" spans="1:32" ht="18.75" customHeight="1">
      <c r="A297" s="1130"/>
      <c r="B297" s="88"/>
      <c r="C297" s="1129"/>
      <c r="D297" s="863"/>
      <c r="E297" s="452"/>
      <c r="F297" s="1128"/>
      <c r="G297" s="452"/>
      <c r="H297" s="1404" t="s">
        <v>516</v>
      </c>
      <c r="I297" s="1191" t="s">
        <v>1900</v>
      </c>
      <c r="J297" s="1189" t="s">
        <v>2405</v>
      </c>
      <c r="K297" s="1189"/>
      <c r="L297" s="1159"/>
      <c r="M297" s="1159"/>
      <c r="N297" s="1159"/>
      <c r="O297" s="1159"/>
      <c r="P297" s="1190" t="s">
        <v>1900</v>
      </c>
      <c r="Q297" s="1189" t="s">
        <v>2404</v>
      </c>
      <c r="R297" s="1159"/>
      <c r="S297" s="1159"/>
      <c r="T297" s="1159"/>
      <c r="U297" s="1159"/>
      <c r="V297" s="1159"/>
      <c r="W297" s="1159"/>
      <c r="X297" s="1158"/>
      <c r="Y297" s="1187"/>
      <c r="Z297" s="101"/>
      <c r="AA297" s="101"/>
      <c r="AB297" s="1186"/>
      <c r="AC297" s="1448"/>
      <c r="AD297" s="1448"/>
      <c r="AE297" s="1448"/>
      <c r="AF297" s="1448"/>
    </row>
    <row r="298" spans="1:32" ht="18.75" customHeight="1">
      <c r="A298" s="1130"/>
      <c r="B298" s="88"/>
      <c r="C298" s="1129"/>
      <c r="D298" s="863"/>
      <c r="E298" s="452"/>
      <c r="F298" s="1128"/>
      <c r="G298" s="452"/>
      <c r="H298" s="1403"/>
      <c r="I298" s="1126" t="s">
        <v>1900</v>
      </c>
      <c r="J298" s="1124" t="s">
        <v>2403</v>
      </c>
      <c r="K298" s="1157"/>
      <c r="L298" s="1157"/>
      <c r="M298" s="1157"/>
      <c r="N298" s="1157"/>
      <c r="O298" s="1157"/>
      <c r="P298" s="1157"/>
      <c r="Q298" s="1142"/>
      <c r="R298" s="1157"/>
      <c r="S298" s="1157"/>
      <c r="T298" s="1157"/>
      <c r="U298" s="1157"/>
      <c r="V298" s="1157"/>
      <c r="W298" s="1157"/>
      <c r="X298" s="1156"/>
      <c r="Y298" s="1187"/>
      <c r="Z298" s="101"/>
      <c r="AA298" s="101"/>
      <c r="AB298" s="1186"/>
      <c r="AC298" s="1448"/>
      <c r="AD298" s="1448"/>
      <c r="AE298" s="1448"/>
      <c r="AF298" s="1448"/>
    </row>
    <row r="299" spans="1:32" ht="18.75" customHeight="1">
      <c r="A299" s="1130"/>
      <c r="B299" s="88"/>
      <c r="C299" s="1129"/>
      <c r="D299" s="863"/>
      <c r="E299" s="452"/>
      <c r="F299" s="1128"/>
      <c r="G299" s="452"/>
      <c r="H299" s="1404" t="s">
        <v>210</v>
      </c>
      <c r="I299" s="1191" t="s">
        <v>1900</v>
      </c>
      <c r="J299" s="1189" t="s">
        <v>2402</v>
      </c>
      <c r="K299" s="1188"/>
      <c r="L299" s="1203"/>
      <c r="M299" s="1190" t="s">
        <v>1900</v>
      </c>
      <c r="N299" s="1189" t="s">
        <v>2401</v>
      </c>
      <c r="O299" s="1159"/>
      <c r="P299" s="1159"/>
      <c r="Q299" s="1190" t="s">
        <v>1900</v>
      </c>
      <c r="R299" s="1189" t="s">
        <v>2400</v>
      </c>
      <c r="S299" s="1159"/>
      <c r="T299" s="1159"/>
      <c r="U299" s="1159"/>
      <c r="V299" s="1159"/>
      <c r="W299" s="1159"/>
      <c r="X299" s="1158"/>
      <c r="Y299" s="1187"/>
      <c r="Z299" s="101"/>
      <c r="AA299" s="101"/>
      <c r="AB299" s="1186"/>
      <c r="AC299" s="1448"/>
      <c r="AD299" s="1448"/>
      <c r="AE299" s="1448"/>
      <c r="AF299" s="1448"/>
    </row>
    <row r="300" spans="1:32" ht="18.75" customHeight="1">
      <c r="A300" s="1130"/>
      <c r="B300" s="88"/>
      <c r="C300" s="1129"/>
      <c r="D300" s="863"/>
      <c r="E300" s="452"/>
      <c r="F300" s="1128"/>
      <c r="G300" s="452"/>
      <c r="H300" s="1403"/>
      <c r="I300" s="1126" t="s">
        <v>1900</v>
      </c>
      <c r="J300" s="1124" t="s">
        <v>2399</v>
      </c>
      <c r="K300" s="1157"/>
      <c r="L300" s="1157"/>
      <c r="M300" s="1157"/>
      <c r="N300" s="1157"/>
      <c r="O300" s="1157"/>
      <c r="P300" s="1157"/>
      <c r="Q300" s="1125" t="s">
        <v>1900</v>
      </c>
      <c r="R300" s="1124" t="s">
        <v>2398</v>
      </c>
      <c r="S300" s="1142"/>
      <c r="T300" s="1157"/>
      <c r="U300" s="1157"/>
      <c r="V300" s="1157"/>
      <c r="W300" s="1157"/>
      <c r="X300" s="1156"/>
      <c r="Y300" s="1187"/>
      <c r="Z300" s="101"/>
      <c r="AA300" s="101"/>
      <c r="AB300" s="1186"/>
      <c r="AC300" s="1448"/>
      <c r="AD300" s="1448"/>
      <c r="AE300" s="1448"/>
      <c r="AF300" s="1448"/>
    </row>
    <row r="301" spans="1:32" ht="18.75" customHeight="1">
      <c r="A301" s="1130"/>
      <c r="B301" s="88"/>
      <c r="C301" s="1129"/>
      <c r="D301" s="863"/>
      <c r="E301" s="452"/>
      <c r="F301" s="1128"/>
      <c r="G301" s="452"/>
      <c r="H301" s="1041" t="s">
        <v>235</v>
      </c>
      <c r="I301" s="1136" t="s">
        <v>1900</v>
      </c>
      <c r="J301" s="1122" t="s">
        <v>2330</v>
      </c>
      <c r="K301" s="1122"/>
      <c r="L301" s="1135" t="s">
        <v>1900</v>
      </c>
      <c r="M301" s="1122" t="s">
        <v>2377</v>
      </c>
      <c r="N301" s="1122"/>
      <c r="O301" s="1135" t="s">
        <v>1900</v>
      </c>
      <c r="P301" s="1122" t="s">
        <v>2376</v>
      </c>
      <c r="Q301" s="1134"/>
      <c r="R301" s="1135" t="s">
        <v>1900</v>
      </c>
      <c r="S301" s="1122" t="s">
        <v>2378</v>
      </c>
      <c r="T301" s="1134"/>
      <c r="U301" s="1134"/>
      <c r="V301" s="1134"/>
      <c r="W301" s="1134"/>
      <c r="X301" s="1133"/>
      <c r="Y301" s="1187"/>
      <c r="Z301" s="101"/>
      <c r="AA301" s="101"/>
      <c r="AB301" s="1186"/>
      <c r="AC301" s="1448"/>
      <c r="AD301" s="1448"/>
      <c r="AE301" s="1448"/>
      <c r="AF301" s="1448"/>
    </row>
    <row r="302" spans="1:32" ht="18.75" customHeight="1">
      <c r="A302" s="1130"/>
      <c r="B302" s="88"/>
      <c r="C302" s="1129"/>
      <c r="D302" s="863"/>
      <c r="E302" s="452"/>
      <c r="F302" s="1128"/>
      <c r="G302" s="452"/>
      <c r="H302" s="1405" t="s">
        <v>1154</v>
      </c>
      <c r="I302" s="1409" t="s">
        <v>1900</v>
      </c>
      <c r="J302" s="1408" t="s">
        <v>2330</v>
      </c>
      <c r="K302" s="1408"/>
      <c r="L302" s="1407" t="s">
        <v>1900</v>
      </c>
      <c r="M302" s="1408" t="s">
        <v>2329</v>
      </c>
      <c r="N302" s="1408"/>
      <c r="O302" s="1144"/>
      <c r="P302" s="1144"/>
      <c r="Q302" s="1144"/>
      <c r="R302" s="1144"/>
      <c r="S302" s="1144"/>
      <c r="T302" s="1144"/>
      <c r="U302" s="1144"/>
      <c r="V302" s="1144"/>
      <c r="W302" s="1144"/>
      <c r="X302" s="1143"/>
      <c r="Y302" s="1187"/>
      <c r="Z302" s="101"/>
      <c r="AA302" s="101"/>
      <c r="AB302" s="1186"/>
      <c r="AC302" s="1448"/>
      <c r="AD302" s="1448"/>
      <c r="AE302" s="1448"/>
      <c r="AF302" s="1448"/>
    </row>
    <row r="303" spans="1:32" ht="18.75" customHeight="1">
      <c r="A303" s="1130"/>
      <c r="B303" s="88"/>
      <c r="C303" s="1129"/>
      <c r="D303" s="863"/>
      <c r="E303" s="452"/>
      <c r="F303" s="1128"/>
      <c r="G303" s="452"/>
      <c r="H303" s="1406"/>
      <c r="I303" s="1409"/>
      <c r="J303" s="1408"/>
      <c r="K303" s="1408"/>
      <c r="L303" s="1407"/>
      <c r="M303" s="1408"/>
      <c r="N303" s="1408"/>
      <c r="O303" s="1142"/>
      <c r="P303" s="1142"/>
      <c r="Q303" s="1142"/>
      <c r="R303" s="1142"/>
      <c r="S303" s="1142"/>
      <c r="T303" s="1142"/>
      <c r="U303" s="1142"/>
      <c r="V303" s="1142"/>
      <c r="W303" s="1142"/>
      <c r="X303" s="1141"/>
      <c r="Y303" s="1187"/>
      <c r="Z303" s="101"/>
      <c r="AA303" s="101"/>
      <c r="AB303" s="1186"/>
      <c r="AC303" s="1448"/>
      <c r="AD303" s="1448"/>
      <c r="AE303" s="1448"/>
      <c r="AF303" s="1448"/>
    </row>
    <row r="304" spans="1:32" ht="18.75" customHeight="1">
      <c r="A304" s="1130"/>
      <c r="B304" s="88"/>
      <c r="C304" s="1129"/>
      <c r="D304" s="863"/>
      <c r="E304" s="452"/>
      <c r="F304" s="1128"/>
      <c r="G304" s="452"/>
      <c r="H304" s="1043" t="s">
        <v>286</v>
      </c>
      <c r="I304" s="1136" t="s">
        <v>1900</v>
      </c>
      <c r="J304" s="1122" t="s">
        <v>2330</v>
      </c>
      <c r="K304" s="1122"/>
      <c r="L304" s="1135" t="s">
        <v>1900</v>
      </c>
      <c r="M304" s="1122" t="s">
        <v>2377</v>
      </c>
      <c r="N304" s="1122"/>
      <c r="O304" s="1135" t="s">
        <v>1900</v>
      </c>
      <c r="P304" s="1122" t="s">
        <v>2376</v>
      </c>
      <c r="Q304" s="1134"/>
      <c r="R304" s="1135" t="s">
        <v>1900</v>
      </c>
      <c r="S304" s="1122" t="s">
        <v>2375</v>
      </c>
      <c r="T304" s="1132"/>
      <c r="U304" s="1132"/>
      <c r="V304" s="1132"/>
      <c r="W304" s="1132"/>
      <c r="X304" s="1131"/>
      <c r="Y304" s="1187"/>
      <c r="Z304" s="101"/>
      <c r="AA304" s="101"/>
      <c r="AB304" s="1186"/>
      <c r="AC304" s="1448"/>
      <c r="AD304" s="1448"/>
      <c r="AE304" s="1448"/>
      <c r="AF304" s="1448"/>
    </row>
    <row r="305" spans="1:32" ht="18.75" customHeight="1">
      <c r="A305" s="1130"/>
      <c r="B305" s="88"/>
      <c r="C305" s="1129"/>
      <c r="D305" s="863"/>
      <c r="E305" s="452"/>
      <c r="F305" s="1128"/>
      <c r="G305" s="452"/>
      <c r="H305" s="1217" t="s">
        <v>2374</v>
      </c>
      <c r="I305" s="1191" t="s">
        <v>1900</v>
      </c>
      <c r="J305" s="1189" t="s">
        <v>2373</v>
      </c>
      <c r="K305" s="1189"/>
      <c r="L305" s="1190" t="s">
        <v>1900</v>
      </c>
      <c r="M305" s="1189" t="s">
        <v>2372</v>
      </c>
      <c r="N305" s="1189"/>
      <c r="O305" s="1190" t="s">
        <v>1900</v>
      </c>
      <c r="P305" s="1189" t="s">
        <v>2371</v>
      </c>
      <c r="Q305" s="1144"/>
      <c r="R305" s="1190"/>
      <c r="S305" s="1189"/>
      <c r="T305" s="1159"/>
      <c r="U305" s="1159"/>
      <c r="V305" s="1159"/>
      <c r="W305" s="1159"/>
      <c r="X305" s="1158"/>
      <c r="Y305" s="1187"/>
      <c r="Z305" s="101"/>
      <c r="AA305" s="101"/>
      <c r="AB305" s="1186"/>
      <c r="AC305" s="1449"/>
      <c r="AD305" s="1449"/>
      <c r="AE305" s="1449"/>
      <c r="AF305" s="1449"/>
    </row>
    <row r="306" spans="1:32" ht="18.75" customHeight="1">
      <c r="A306" s="91"/>
      <c r="B306" s="1054"/>
      <c r="C306" s="1120"/>
      <c r="D306" s="85"/>
      <c r="E306" s="1119"/>
      <c r="F306" s="442"/>
      <c r="G306" s="1119"/>
      <c r="H306" s="1237" t="s">
        <v>2370</v>
      </c>
      <c r="I306" s="1182" t="s">
        <v>1900</v>
      </c>
      <c r="J306" s="1180" t="s">
        <v>2330</v>
      </c>
      <c r="K306" s="1180"/>
      <c r="L306" s="1181" t="s">
        <v>1900</v>
      </c>
      <c r="M306" s="1180" t="s">
        <v>2329</v>
      </c>
      <c r="N306" s="1180"/>
      <c r="O306" s="1180"/>
      <c r="P306" s="1180"/>
      <c r="Q306" s="1179"/>
      <c r="R306" s="1179"/>
      <c r="S306" s="1179"/>
      <c r="T306" s="1179"/>
      <c r="U306" s="1179"/>
      <c r="V306" s="1179"/>
      <c r="W306" s="1179"/>
      <c r="X306" s="1178"/>
      <c r="Y306" s="1177"/>
      <c r="Z306" s="1176"/>
      <c r="AA306" s="1176"/>
      <c r="AB306" s="1175"/>
      <c r="AC306" s="1450"/>
      <c r="AD306" s="1450"/>
      <c r="AE306" s="1450"/>
      <c r="AF306" s="1450"/>
    </row>
    <row r="307" spans="1:32" ht="18.75" customHeight="1">
      <c r="A307" s="41"/>
      <c r="B307" s="301"/>
      <c r="C307" s="1162"/>
      <c r="D307" s="6"/>
      <c r="E307" s="1152"/>
      <c r="F307" s="1053"/>
      <c r="G307" s="1152"/>
      <c r="H307" s="1402" t="s">
        <v>203</v>
      </c>
      <c r="I307" s="1169" t="s">
        <v>1900</v>
      </c>
      <c r="J307" s="22" t="s">
        <v>2397</v>
      </c>
      <c r="K307" s="1055"/>
      <c r="L307" s="438"/>
      <c r="M307" s="1197" t="s">
        <v>1900</v>
      </c>
      <c r="N307" s="22" t="s">
        <v>2396</v>
      </c>
      <c r="O307" s="7"/>
      <c r="P307" s="7"/>
      <c r="Q307" s="1197" t="s">
        <v>1900</v>
      </c>
      <c r="R307" s="22" t="s">
        <v>2395</v>
      </c>
      <c r="S307" s="7"/>
      <c r="T307" s="7"/>
      <c r="U307" s="1197" t="s">
        <v>1900</v>
      </c>
      <c r="V307" s="22" t="s">
        <v>2394</v>
      </c>
      <c r="W307" s="7"/>
      <c r="X307" s="4"/>
      <c r="Y307" s="1169" t="s">
        <v>1900</v>
      </c>
      <c r="Z307" s="22" t="s">
        <v>2393</v>
      </c>
      <c r="AA307" s="22"/>
      <c r="AB307" s="1196"/>
      <c r="AC307" s="1446"/>
      <c r="AD307" s="1446"/>
      <c r="AE307" s="1446"/>
      <c r="AF307" s="1446"/>
    </row>
    <row r="308" spans="1:32" ht="18.75" customHeight="1">
      <c r="A308" s="1130"/>
      <c r="B308" s="88"/>
      <c r="C308" s="1129"/>
      <c r="D308" s="863"/>
      <c r="E308" s="452"/>
      <c r="F308" s="1128"/>
      <c r="G308" s="452"/>
      <c r="H308" s="1403"/>
      <c r="I308" s="1126" t="s">
        <v>1900</v>
      </c>
      <c r="J308" s="1124" t="s">
        <v>2392</v>
      </c>
      <c r="K308" s="1123"/>
      <c r="L308" s="1205"/>
      <c r="M308" s="1125" t="s">
        <v>1900</v>
      </c>
      <c r="N308" s="1124" t="s">
        <v>2391</v>
      </c>
      <c r="O308" s="1142"/>
      <c r="P308" s="1142"/>
      <c r="Q308" s="1142"/>
      <c r="R308" s="1142"/>
      <c r="S308" s="1142"/>
      <c r="T308" s="1142"/>
      <c r="U308" s="1142"/>
      <c r="V308" s="1142"/>
      <c r="W308" s="1142"/>
      <c r="X308" s="1141"/>
      <c r="Y308" s="473" t="s">
        <v>1900</v>
      </c>
      <c r="Z308" s="2" t="s">
        <v>2390</v>
      </c>
      <c r="AA308" s="101"/>
      <c r="AB308" s="1186"/>
      <c r="AC308" s="1447"/>
      <c r="AD308" s="1447"/>
      <c r="AE308" s="1447"/>
      <c r="AF308" s="1447"/>
    </row>
    <row r="309" spans="1:32" ht="18.75" customHeight="1">
      <c r="A309" s="1130"/>
      <c r="B309" s="88"/>
      <c r="C309" s="1129"/>
      <c r="D309" s="863"/>
      <c r="E309" s="452"/>
      <c r="F309" s="1128"/>
      <c r="G309" s="452"/>
      <c r="H309" s="1404" t="s">
        <v>802</v>
      </c>
      <c r="I309" s="1191" t="s">
        <v>1900</v>
      </c>
      <c r="J309" s="1189" t="s">
        <v>2330</v>
      </c>
      <c r="K309" s="1189"/>
      <c r="L309" s="1203"/>
      <c r="M309" s="1190" t="s">
        <v>1900</v>
      </c>
      <c r="N309" s="1189" t="s">
        <v>2389</v>
      </c>
      <c r="O309" s="1189"/>
      <c r="P309" s="1203"/>
      <c r="Q309" s="1190" t="s">
        <v>1900</v>
      </c>
      <c r="R309" s="1144" t="s">
        <v>2388</v>
      </c>
      <c r="S309" s="1144"/>
      <c r="T309" s="1144"/>
      <c r="U309" s="1159"/>
      <c r="V309" s="1203"/>
      <c r="W309" s="1144"/>
      <c r="X309" s="1158"/>
      <c r="Y309" s="1187"/>
      <c r="Z309" s="101"/>
      <c r="AA309" s="101"/>
      <c r="AB309" s="1186"/>
      <c r="AC309" s="1448"/>
      <c r="AD309" s="1448"/>
      <c r="AE309" s="1448"/>
      <c r="AF309" s="1448"/>
    </row>
    <row r="310" spans="1:32" ht="18.75" customHeight="1">
      <c r="A310" s="1130"/>
      <c r="B310" s="88"/>
      <c r="C310" s="1129"/>
      <c r="D310" s="863"/>
      <c r="E310" s="452"/>
      <c r="F310" s="1128"/>
      <c r="G310" s="452"/>
      <c r="H310" s="1403"/>
      <c r="I310" s="1126" t="s">
        <v>1900</v>
      </c>
      <c r="J310" s="1142" t="s">
        <v>2387</v>
      </c>
      <c r="K310" s="1142"/>
      <c r="L310" s="1142"/>
      <c r="M310" s="1125" t="s">
        <v>1900</v>
      </c>
      <c r="N310" s="1142" t="s">
        <v>2386</v>
      </c>
      <c r="O310" s="1205"/>
      <c r="P310" s="1142"/>
      <c r="Q310" s="1142"/>
      <c r="R310" s="1205"/>
      <c r="S310" s="1142"/>
      <c r="T310" s="1142"/>
      <c r="U310" s="1157"/>
      <c r="V310" s="1205"/>
      <c r="W310" s="1142"/>
      <c r="X310" s="1156"/>
      <c r="Y310" s="1187"/>
      <c r="Z310" s="101"/>
      <c r="AA310" s="101"/>
      <c r="AB310" s="1186"/>
      <c r="AC310" s="1448"/>
      <c r="AD310" s="1448"/>
      <c r="AE310" s="1448"/>
      <c r="AF310" s="1448"/>
    </row>
    <row r="311" spans="1:32" ht="18.75" customHeight="1">
      <c r="A311" s="1130"/>
      <c r="B311" s="88"/>
      <c r="C311" s="1129"/>
      <c r="D311" s="863"/>
      <c r="E311" s="452"/>
      <c r="F311" s="1128"/>
      <c r="G311" s="452"/>
      <c r="H311" s="1041" t="s">
        <v>204</v>
      </c>
      <c r="I311" s="1136" t="s">
        <v>1900</v>
      </c>
      <c r="J311" s="1122" t="s">
        <v>2341</v>
      </c>
      <c r="K311" s="1145"/>
      <c r="L311" s="1195"/>
      <c r="M311" s="1135" t="s">
        <v>1900</v>
      </c>
      <c r="N311" s="1122" t="s">
        <v>2340</v>
      </c>
      <c r="O311" s="1132"/>
      <c r="P311" s="1132"/>
      <c r="Q311" s="1132"/>
      <c r="R311" s="1132"/>
      <c r="S311" s="1132"/>
      <c r="T311" s="1132"/>
      <c r="U311" s="1132"/>
      <c r="V311" s="1132"/>
      <c r="W311" s="1132"/>
      <c r="X311" s="1131"/>
      <c r="Y311" s="1187"/>
      <c r="Z311" s="101"/>
      <c r="AA311" s="101"/>
      <c r="AB311" s="1186"/>
      <c r="AC311" s="1448"/>
      <c r="AD311" s="1448"/>
      <c r="AE311" s="1448"/>
      <c r="AF311" s="1448"/>
    </row>
    <row r="312" spans="1:32" ht="18.75" customHeight="1">
      <c r="A312" s="1130"/>
      <c r="B312" s="88"/>
      <c r="C312" s="1129"/>
      <c r="D312" s="863"/>
      <c r="E312" s="452"/>
      <c r="F312" s="1128"/>
      <c r="G312" s="452"/>
      <c r="H312" s="1041" t="s">
        <v>533</v>
      </c>
      <c r="I312" s="1136" t="s">
        <v>1900</v>
      </c>
      <c r="J312" s="1122" t="s">
        <v>2397</v>
      </c>
      <c r="K312" s="1145"/>
      <c r="L312" s="1195"/>
      <c r="M312" s="1135" t="s">
        <v>1900</v>
      </c>
      <c r="N312" s="1122" t="s">
        <v>2379</v>
      </c>
      <c r="O312" s="1132"/>
      <c r="P312" s="1132"/>
      <c r="Q312" s="1132"/>
      <c r="R312" s="1132"/>
      <c r="S312" s="1132"/>
      <c r="T312" s="1132"/>
      <c r="U312" s="1132"/>
      <c r="V312" s="1132"/>
      <c r="W312" s="1132"/>
      <c r="X312" s="1131"/>
      <c r="Y312" s="1187"/>
      <c r="Z312" s="101"/>
      <c r="AA312" s="101"/>
      <c r="AB312" s="1186"/>
      <c r="AC312" s="1448"/>
      <c r="AD312" s="1448"/>
      <c r="AE312" s="1448"/>
      <c r="AF312" s="1448"/>
    </row>
    <row r="313" spans="1:32" ht="18.75" customHeight="1">
      <c r="A313" s="1130"/>
      <c r="B313" s="88"/>
      <c r="C313" s="1129"/>
      <c r="D313" s="863"/>
      <c r="E313" s="452"/>
      <c r="F313" s="1128"/>
      <c r="G313" s="452"/>
      <c r="H313" s="1041" t="s">
        <v>534</v>
      </c>
      <c r="I313" s="1136" t="s">
        <v>1900</v>
      </c>
      <c r="J313" s="1122" t="s">
        <v>2397</v>
      </c>
      <c r="K313" s="1145"/>
      <c r="L313" s="1195"/>
      <c r="M313" s="1135" t="s">
        <v>1900</v>
      </c>
      <c r="N313" s="1122" t="s">
        <v>2379</v>
      </c>
      <c r="O313" s="1132"/>
      <c r="P313" s="1132"/>
      <c r="Q313" s="1132"/>
      <c r="R313" s="1132"/>
      <c r="S313" s="1132"/>
      <c r="T313" s="1132"/>
      <c r="U313" s="1132"/>
      <c r="V313" s="1132"/>
      <c r="W313" s="1132"/>
      <c r="X313" s="1131"/>
      <c r="Y313" s="1187"/>
      <c r="Z313" s="101"/>
      <c r="AA313" s="101"/>
      <c r="AB313" s="1186"/>
      <c r="AC313" s="1448"/>
      <c r="AD313" s="1448"/>
      <c r="AE313" s="1448"/>
      <c r="AF313" s="1448"/>
    </row>
    <row r="314" spans="1:32" ht="18.75" customHeight="1">
      <c r="A314" s="1130"/>
      <c r="B314" s="88"/>
      <c r="C314" s="1129"/>
      <c r="D314" s="863"/>
      <c r="E314" s="452"/>
      <c r="F314" s="1128"/>
      <c r="G314" s="452"/>
      <c r="H314" s="1041" t="s">
        <v>237</v>
      </c>
      <c r="I314" s="1136" t="s">
        <v>1900</v>
      </c>
      <c r="J314" s="1122" t="s">
        <v>2330</v>
      </c>
      <c r="K314" s="1145"/>
      <c r="L314" s="1135" t="s">
        <v>1900</v>
      </c>
      <c r="M314" s="1122" t="s">
        <v>2329</v>
      </c>
      <c r="N314" s="1132"/>
      <c r="O314" s="1132"/>
      <c r="P314" s="1132"/>
      <c r="Q314" s="1132"/>
      <c r="R314" s="1132"/>
      <c r="S314" s="1132"/>
      <c r="T314" s="1132"/>
      <c r="U314" s="1132"/>
      <c r="V314" s="1132"/>
      <c r="W314" s="1132"/>
      <c r="X314" s="1131"/>
      <c r="Y314" s="1187"/>
      <c r="Z314" s="101"/>
      <c r="AA314" s="101"/>
      <c r="AB314" s="1186"/>
      <c r="AC314" s="1448"/>
      <c r="AD314" s="1448"/>
      <c r="AE314" s="1448"/>
      <c r="AF314" s="1448"/>
    </row>
    <row r="315" spans="1:32" ht="18.75" customHeight="1">
      <c r="A315" s="1130"/>
      <c r="B315" s="88"/>
      <c r="C315" s="1129"/>
      <c r="D315" s="863"/>
      <c r="E315" s="452"/>
      <c r="F315" s="1128"/>
      <c r="G315" s="452"/>
      <c r="H315" s="1041" t="s">
        <v>201</v>
      </c>
      <c r="I315" s="1136" t="s">
        <v>1900</v>
      </c>
      <c r="J315" s="1122" t="s">
        <v>2341</v>
      </c>
      <c r="K315" s="1145"/>
      <c r="L315" s="1195"/>
      <c r="M315" s="1135" t="s">
        <v>1900</v>
      </c>
      <c r="N315" s="1122" t="s">
        <v>2340</v>
      </c>
      <c r="O315" s="1132"/>
      <c r="P315" s="1132"/>
      <c r="Q315" s="1132"/>
      <c r="R315" s="1132"/>
      <c r="S315" s="1132"/>
      <c r="T315" s="1132"/>
      <c r="U315" s="1132"/>
      <c r="V315" s="1132"/>
      <c r="W315" s="1132"/>
      <c r="X315" s="1131"/>
      <c r="Y315" s="1187"/>
      <c r="Z315" s="101"/>
      <c r="AA315" s="101"/>
      <c r="AB315" s="1186"/>
      <c r="AC315" s="1448"/>
      <c r="AD315" s="1448"/>
      <c r="AE315" s="1448"/>
      <c r="AF315" s="1448"/>
    </row>
    <row r="316" spans="1:32" ht="18.75" customHeight="1">
      <c r="A316" s="1130"/>
      <c r="B316" s="88"/>
      <c r="C316" s="1129"/>
      <c r="D316" s="1139" t="s">
        <v>1900</v>
      </c>
      <c r="E316" s="452" t="s">
        <v>809</v>
      </c>
      <c r="F316" s="1128"/>
      <c r="G316" s="452"/>
      <c r="H316" s="1041" t="s">
        <v>229</v>
      </c>
      <c r="I316" s="1136" t="s">
        <v>1900</v>
      </c>
      <c r="J316" s="1122" t="s">
        <v>2330</v>
      </c>
      <c r="K316" s="1145"/>
      <c r="L316" s="1135" t="s">
        <v>1900</v>
      </c>
      <c r="M316" s="1122" t="s">
        <v>2329</v>
      </c>
      <c r="N316" s="1132"/>
      <c r="O316" s="1132"/>
      <c r="P316" s="1132"/>
      <c r="Q316" s="1132"/>
      <c r="R316" s="1132"/>
      <c r="S316" s="1132"/>
      <c r="T316" s="1132"/>
      <c r="U316" s="1132"/>
      <c r="V316" s="1132"/>
      <c r="W316" s="1132"/>
      <c r="X316" s="1131"/>
      <c r="Y316" s="1187"/>
      <c r="Z316" s="101"/>
      <c r="AA316" s="101"/>
      <c r="AB316" s="1186"/>
      <c r="AC316" s="1448"/>
      <c r="AD316" s="1448"/>
      <c r="AE316" s="1448"/>
      <c r="AF316" s="1448"/>
    </row>
    <row r="317" spans="1:32" ht="18.75" customHeight="1">
      <c r="A317" s="1130"/>
      <c r="B317" s="88"/>
      <c r="C317" s="1129"/>
      <c r="D317" s="863"/>
      <c r="E317" s="452"/>
      <c r="F317" s="1128"/>
      <c r="G317" s="452"/>
      <c r="H317" s="1041" t="s">
        <v>233</v>
      </c>
      <c r="I317" s="1136" t="s">
        <v>1900</v>
      </c>
      <c r="J317" s="1122" t="s">
        <v>2330</v>
      </c>
      <c r="K317" s="1122"/>
      <c r="L317" s="1135" t="s">
        <v>1900</v>
      </c>
      <c r="M317" s="1122" t="s">
        <v>2336</v>
      </c>
      <c r="N317" s="1122"/>
      <c r="O317" s="1135" t="s">
        <v>1900</v>
      </c>
      <c r="P317" s="1122" t="s">
        <v>2335</v>
      </c>
      <c r="Q317" s="1132"/>
      <c r="R317" s="1132"/>
      <c r="S317" s="1132"/>
      <c r="T317" s="1132"/>
      <c r="U317" s="1132"/>
      <c r="V317" s="1132"/>
      <c r="W317" s="1132"/>
      <c r="X317" s="1131"/>
      <c r="Y317" s="1187"/>
      <c r="Z317" s="101"/>
      <c r="AA317" s="101"/>
      <c r="AB317" s="1186"/>
      <c r="AC317" s="1448"/>
      <c r="AD317" s="1448"/>
      <c r="AE317" s="1448"/>
      <c r="AF317" s="1448"/>
    </row>
    <row r="318" spans="1:32" ht="18.75" customHeight="1">
      <c r="A318" s="1130"/>
      <c r="B318" s="88"/>
      <c r="C318" s="1129"/>
      <c r="D318" s="863"/>
      <c r="E318" s="452"/>
      <c r="F318" s="1128"/>
      <c r="G318" s="452"/>
      <c r="H318" s="1404" t="s">
        <v>516</v>
      </c>
      <c r="I318" s="1191" t="s">
        <v>1900</v>
      </c>
      <c r="J318" s="1189" t="s">
        <v>2405</v>
      </c>
      <c r="K318" s="1189"/>
      <c r="L318" s="1159"/>
      <c r="M318" s="1159"/>
      <c r="N318" s="1159"/>
      <c r="O318" s="1159"/>
      <c r="P318" s="1190" t="s">
        <v>1900</v>
      </c>
      <c r="Q318" s="1189" t="s">
        <v>2404</v>
      </c>
      <c r="R318" s="1159"/>
      <c r="S318" s="1159"/>
      <c r="T318" s="1159"/>
      <c r="U318" s="1159"/>
      <c r="V318" s="1159"/>
      <c r="W318" s="1159"/>
      <c r="X318" s="1158"/>
      <c r="Y318" s="1187"/>
      <c r="Z318" s="101"/>
      <c r="AA318" s="101"/>
      <c r="AB318" s="1186"/>
      <c r="AC318" s="1448"/>
      <c r="AD318" s="1448"/>
      <c r="AE318" s="1448"/>
      <c r="AF318" s="1448"/>
    </row>
    <row r="319" spans="1:32" ht="18.75" customHeight="1">
      <c r="A319" s="1130"/>
      <c r="B319" s="88"/>
      <c r="C319" s="1129"/>
      <c r="D319" s="863"/>
      <c r="E319" s="452"/>
      <c r="F319" s="1128"/>
      <c r="G319" s="452"/>
      <c r="H319" s="1403"/>
      <c r="I319" s="1126" t="s">
        <v>1900</v>
      </c>
      <c r="J319" s="1124" t="s">
        <v>2403</v>
      </c>
      <c r="K319" s="1157"/>
      <c r="L319" s="1157"/>
      <c r="M319" s="1157"/>
      <c r="N319" s="1157"/>
      <c r="O319" s="1157"/>
      <c r="P319" s="1157"/>
      <c r="Q319" s="1142"/>
      <c r="R319" s="1157"/>
      <c r="S319" s="1157"/>
      <c r="T319" s="1157"/>
      <c r="U319" s="1157"/>
      <c r="V319" s="1157"/>
      <c r="W319" s="1157"/>
      <c r="X319" s="1156"/>
      <c r="Y319" s="1187"/>
      <c r="Z319" s="101"/>
      <c r="AA319" s="101"/>
      <c r="AB319" s="1186"/>
      <c r="AC319" s="1448"/>
      <c r="AD319" s="1448"/>
      <c r="AE319" s="1448"/>
      <c r="AF319" s="1448"/>
    </row>
    <row r="320" spans="1:32" ht="18.75" customHeight="1">
      <c r="A320" s="1130"/>
      <c r="B320" s="88"/>
      <c r="C320" s="1129"/>
      <c r="D320" s="863"/>
      <c r="E320" s="452"/>
      <c r="F320" s="1128"/>
      <c r="G320" s="452"/>
      <c r="H320" s="1404" t="s">
        <v>210</v>
      </c>
      <c r="I320" s="1191" t="s">
        <v>1900</v>
      </c>
      <c r="J320" s="1189" t="s">
        <v>2402</v>
      </c>
      <c r="K320" s="1188"/>
      <c r="L320" s="1203"/>
      <c r="M320" s="1190" t="s">
        <v>1900</v>
      </c>
      <c r="N320" s="1189" t="s">
        <v>2401</v>
      </c>
      <c r="O320" s="1159"/>
      <c r="P320" s="1159"/>
      <c r="Q320" s="1190" t="s">
        <v>1900</v>
      </c>
      <c r="R320" s="1189" t="s">
        <v>2400</v>
      </c>
      <c r="S320" s="1159"/>
      <c r="T320" s="1159"/>
      <c r="U320" s="1159"/>
      <c r="V320" s="1159"/>
      <c r="W320" s="1159"/>
      <c r="X320" s="1158"/>
      <c r="Y320" s="1187"/>
      <c r="Z320" s="101"/>
      <c r="AA320" s="101"/>
      <c r="AB320" s="1186"/>
      <c r="AC320" s="1448"/>
      <c r="AD320" s="1448"/>
      <c r="AE320" s="1448"/>
      <c r="AF320" s="1448"/>
    </row>
    <row r="321" spans="1:32" ht="18.75" customHeight="1">
      <c r="A321" s="1130"/>
      <c r="B321" s="88"/>
      <c r="C321" s="1129"/>
      <c r="D321" s="863"/>
      <c r="E321" s="452"/>
      <c r="F321" s="1128"/>
      <c r="G321" s="452"/>
      <c r="H321" s="1403"/>
      <c r="I321" s="1126" t="s">
        <v>1900</v>
      </c>
      <c r="J321" s="1124" t="s">
        <v>2399</v>
      </c>
      <c r="K321" s="1157"/>
      <c r="L321" s="1157"/>
      <c r="M321" s="1157"/>
      <c r="N321" s="1157"/>
      <c r="O321" s="1157"/>
      <c r="P321" s="1157"/>
      <c r="Q321" s="1125" t="s">
        <v>1900</v>
      </c>
      <c r="R321" s="1124" t="s">
        <v>2398</v>
      </c>
      <c r="S321" s="1142"/>
      <c r="T321" s="1157"/>
      <c r="U321" s="1157"/>
      <c r="V321" s="1157"/>
      <c r="W321" s="1157"/>
      <c r="X321" s="1156"/>
      <c r="Y321" s="1187"/>
      <c r="Z321" s="101"/>
      <c r="AA321" s="101"/>
      <c r="AB321" s="1186"/>
      <c r="AC321" s="1448"/>
      <c r="AD321" s="1448"/>
      <c r="AE321" s="1448"/>
      <c r="AF321" s="1448"/>
    </row>
    <row r="322" spans="1:32" ht="18.75" customHeight="1">
      <c r="A322" s="1130"/>
      <c r="B322" s="88"/>
      <c r="C322" s="1129"/>
      <c r="D322" s="863"/>
      <c r="E322" s="452"/>
      <c r="F322" s="1128"/>
      <c r="G322" s="452"/>
      <c r="H322" s="1041" t="s">
        <v>235</v>
      </c>
      <c r="I322" s="1136" t="s">
        <v>1900</v>
      </c>
      <c r="J322" s="1122" t="s">
        <v>2330</v>
      </c>
      <c r="K322" s="1122"/>
      <c r="L322" s="1135" t="s">
        <v>1900</v>
      </c>
      <c r="M322" s="1122" t="s">
        <v>2377</v>
      </c>
      <c r="N322" s="1122"/>
      <c r="O322" s="1135" t="s">
        <v>1900</v>
      </c>
      <c r="P322" s="1122" t="s">
        <v>2376</v>
      </c>
      <c r="Q322" s="1134"/>
      <c r="R322" s="1135" t="s">
        <v>1900</v>
      </c>
      <c r="S322" s="1122" t="s">
        <v>2378</v>
      </c>
      <c r="T322" s="1134"/>
      <c r="U322" s="1134"/>
      <c r="V322" s="1134"/>
      <c r="W322" s="1134"/>
      <c r="X322" s="1133"/>
      <c r="Y322" s="1187"/>
      <c r="Z322" s="101"/>
      <c r="AA322" s="101"/>
      <c r="AB322" s="1186"/>
      <c r="AC322" s="1448"/>
      <c r="AD322" s="1448"/>
      <c r="AE322" s="1448"/>
      <c r="AF322" s="1448"/>
    </row>
    <row r="323" spans="1:32" ht="18.75" customHeight="1">
      <c r="A323" s="1130"/>
      <c r="B323" s="88"/>
      <c r="C323" s="1129"/>
      <c r="D323" s="863"/>
      <c r="E323" s="452"/>
      <c r="F323" s="1128"/>
      <c r="G323" s="452"/>
      <c r="H323" s="1405" t="s">
        <v>1154</v>
      </c>
      <c r="I323" s="1409" t="s">
        <v>1900</v>
      </c>
      <c r="J323" s="1408" t="s">
        <v>2330</v>
      </c>
      <c r="K323" s="1408"/>
      <c r="L323" s="1407" t="s">
        <v>1900</v>
      </c>
      <c r="M323" s="1408" t="s">
        <v>2329</v>
      </c>
      <c r="N323" s="1408"/>
      <c r="O323" s="1144"/>
      <c r="P323" s="1144"/>
      <c r="Q323" s="1144"/>
      <c r="R323" s="1144"/>
      <c r="S323" s="1144"/>
      <c r="T323" s="1144"/>
      <c r="U323" s="1144"/>
      <c r="V323" s="1144"/>
      <c r="W323" s="1144"/>
      <c r="X323" s="1143"/>
      <c r="Y323" s="1187"/>
      <c r="Z323" s="101"/>
      <c r="AA323" s="101"/>
      <c r="AB323" s="1186"/>
      <c r="AC323" s="1448"/>
      <c r="AD323" s="1448"/>
      <c r="AE323" s="1448"/>
      <c r="AF323" s="1448"/>
    </row>
    <row r="324" spans="1:32" ht="18.75" customHeight="1">
      <c r="A324" s="1139" t="s">
        <v>1900</v>
      </c>
      <c r="B324" s="88" t="s">
        <v>814</v>
      </c>
      <c r="C324" s="1129" t="s">
        <v>161</v>
      </c>
      <c r="D324" s="863"/>
      <c r="E324" s="452"/>
      <c r="F324" s="1128"/>
      <c r="G324" s="452"/>
      <c r="H324" s="1406"/>
      <c r="I324" s="1409"/>
      <c r="J324" s="1408"/>
      <c r="K324" s="1408"/>
      <c r="L324" s="1407"/>
      <c r="M324" s="1408"/>
      <c r="N324" s="1408"/>
      <c r="O324" s="1142"/>
      <c r="P324" s="1142"/>
      <c r="Q324" s="1142"/>
      <c r="R324" s="1142"/>
      <c r="S324" s="1142"/>
      <c r="T324" s="1142"/>
      <c r="U324" s="1142"/>
      <c r="V324" s="1142"/>
      <c r="W324" s="1142"/>
      <c r="X324" s="1141"/>
      <c r="Y324" s="1187"/>
      <c r="Z324" s="101"/>
      <c r="AA324" s="101"/>
      <c r="AB324" s="1186"/>
      <c r="AC324" s="1448"/>
      <c r="AD324" s="1448"/>
      <c r="AE324" s="1448"/>
      <c r="AF324" s="1448"/>
    </row>
    <row r="325" spans="1:32" ht="18.75" customHeight="1">
      <c r="A325" s="1130"/>
      <c r="B325" s="88"/>
      <c r="C325" s="1129"/>
      <c r="D325" s="863"/>
      <c r="E325" s="452"/>
      <c r="F325" s="1128"/>
      <c r="G325" s="452"/>
      <c r="H325" s="1043" t="s">
        <v>286</v>
      </c>
      <c r="I325" s="1136" t="s">
        <v>1900</v>
      </c>
      <c r="J325" s="1122" t="s">
        <v>2330</v>
      </c>
      <c r="K325" s="1122"/>
      <c r="L325" s="1135" t="s">
        <v>1900</v>
      </c>
      <c r="M325" s="1122" t="s">
        <v>2377</v>
      </c>
      <c r="N325" s="1122"/>
      <c r="O325" s="1135" t="s">
        <v>1900</v>
      </c>
      <c r="P325" s="1122" t="s">
        <v>2376</v>
      </c>
      <c r="Q325" s="1134"/>
      <c r="R325" s="1135" t="s">
        <v>1900</v>
      </c>
      <c r="S325" s="1122" t="s">
        <v>2375</v>
      </c>
      <c r="T325" s="1132"/>
      <c r="U325" s="1132"/>
      <c r="V325" s="1132"/>
      <c r="W325" s="1132"/>
      <c r="X325" s="1131"/>
      <c r="Y325" s="1187"/>
      <c r="Z325" s="101"/>
      <c r="AA325" s="101"/>
      <c r="AB325" s="1186"/>
      <c r="AC325" s="1448"/>
      <c r="AD325" s="1448"/>
      <c r="AE325" s="1448"/>
      <c r="AF325" s="1448"/>
    </row>
    <row r="326" spans="1:32" ht="18.75" customHeight="1">
      <c r="A326" s="1130"/>
      <c r="B326" s="88"/>
      <c r="C326" s="1129"/>
      <c r="D326" s="863"/>
      <c r="E326" s="452"/>
      <c r="F326" s="1128"/>
      <c r="G326" s="452"/>
      <c r="H326" s="1217" t="s">
        <v>2374</v>
      </c>
      <c r="I326" s="1191" t="s">
        <v>1900</v>
      </c>
      <c r="J326" s="1189" t="s">
        <v>2373</v>
      </c>
      <c r="K326" s="1189"/>
      <c r="L326" s="1190" t="s">
        <v>1900</v>
      </c>
      <c r="M326" s="1189" t="s">
        <v>2372</v>
      </c>
      <c r="N326" s="1189"/>
      <c r="O326" s="1190" t="s">
        <v>1900</v>
      </c>
      <c r="P326" s="1189" t="s">
        <v>2371</v>
      </c>
      <c r="Q326" s="1144"/>
      <c r="R326" s="1190"/>
      <c r="S326" s="1189"/>
      <c r="T326" s="1159"/>
      <c r="U326" s="1159"/>
      <c r="V326" s="1159"/>
      <c r="W326" s="1159"/>
      <c r="X326" s="1158"/>
      <c r="Y326" s="1187"/>
      <c r="Z326" s="101"/>
      <c r="AA326" s="101"/>
      <c r="AB326" s="1186"/>
      <c r="AC326" s="1449"/>
      <c r="AD326" s="1449"/>
      <c r="AE326" s="1449"/>
      <c r="AF326" s="1449"/>
    </row>
    <row r="327" spans="1:32" ht="18.75" customHeight="1">
      <c r="A327" s="1130"/>
      <c r="B327" s="88"/>
      <c r="C327" s="1129"/>
      <c r="D327" s="85"/>
      <c r="E327" s="1119"/>
      <c r="F327" s="442"/>
      <c r="G327" s="1119"/>
      <c r="H327" s="1237" t="s">
        <v>2370</v>
      </c>
      <c r="I327" s="1182" t="s">
        <v>1900</v>
      </c>
      <c r="J327" s="1180" t="s">
        <v>2330</v>
      </c>
      <c r="K327" s="1180"/>
      <c r="L327" s="1181" t="s">
        <v>1900</v>
      </c>
      <c r="M327" s="1180" t="s">
        <v>2329</v>
      </c>
      <c r="N327" s="1180"/>
      <c r="O327" s="1180"/>
      <c r="P327" s="1180"/>
      <c r="Q327" s="1179"/>
      <c r="R327" s="1179"/>
      <c r="S327" s="1179"/>
      <c r="T327" s="1179"/>
      <c r="U327" s="1179"/>
      <c r="V327" s="1179"/>
      <c r="W327" s="1179"/>
      <c r="X327" s="1178"/>
      <c r="Y327" s="1177"/>
      <c r="Z327" s="1176"/>
      <c r="AA327" s="1176"/>
      <c r="AB327" s="1175"/>
      <c r="AC327" s="1450"/>
      <c r="AD327" s="1450"/>
      <c r="AE327" s="1450"/>
      <c r="AF327" s="1450"/>
    </row>
    <row r="328" spans="1:32" ht="18.75" customHeight="1">
      <c r="A328" s="1130"/>
      <c r="B328" s="88"/>
      <c r="C328" s="1129"/>
      <c r="D328" s="6"/>
      <c r="E328" s="1152"/>
      <c r="F328" s="1053"/>
      <c r="G328" s="1152"/>
      <c r="H328" s="1402" t="s">
        <v>203</v>
      </c>
      <c r="I328" s="1169" t="s">
        <v>1900</v>
      </c>
      <c r="J328" s="22" t="s">
        <v>2397</v>
      </c>
      <c r="K328" s="1055"/>
      <c r="L328" s="438"/>
      <c r="M328" s="1197" t="s">
        <v>1900</v>
      </c>
      <c r="N328" s="22" t="s">
        <v>2396</v>
      </c>
      <c r="O328" s="7"/>
      <c r="P328" s="7"/>
      <c r="Q328" s="1197" t="s">
        <v>1900</v>
      </c>
      <c r="R328" s="22" t="s">
        <v>2395</v>
      </c>
      <c r="S328" s="7"/>
      <c r="T328" s="7"/>
      <c r="U328" s="1197" t="s">
        <v>1900</v>
      </c>
      <c r="V328" s="22" t="s">
        <v>2394</v>
      </c>
      <c r="W328" s="7"/>
      <c r="X328" s="4"/>
      <c r="Y328" s="473" t="s">
        <v>1900</v>
      </c>
      <c r="Z328" s="22" t="s">
        <v>2393</v>
      </c>
      <c r="AA328" s="22"/>
      <c r="AB328" s="1196"/>
      <c r="AC328" s="1446"/>
      <c r="AD328" s="1446"/>
      <c r="AE328" s="1446"/>
      <c r="AF328" s="1446"/>
    </row>
    <row r="329" spans="1:32" ht="18.75" customHeight="1">
      <c r="A329" s="1130"/>
      <c r="B329" s="88"/>
      <c r="C329" s="1129"/>
      <c r="D329" s="863"/>
      <c r="E329" s="452"/>
      <c r="F329" s="1128"/>
      <c r="G329" s="452"/>
      <c r="H329" s="1403"/>
      <c r="I329" s="1126" t="s">
        <v>1900</v>
      </c>
      <c r="J329" s="1124" t="s">
        <v>2392</v>
      </c>
      <c r="K329" s="1123"/>
      <c r="L329" s="1205"/>
      <c r="M329" s="1125" t="s">
        <v>1900</v>
      </c>
      <c r="N329" s="1124" t="s">
        <v>2391</v>
      </c>
      <c r="O329" s="1142"/>
      <c r="P329" s="1142"/>
      <c r="Q329" s="1142"/>
      <c r="R329" s="1142"/>
      <c r="S329" s="1142"/>
      <c r="T329" s="1142"/>
      <c r="U329" s="1142"/>
      <c r="V329" s="1142"/>
      <c r="W329" s="1142"/>
      <c r="X329" s="1141"/>
      <c r="Y329" s="473" t="s">
        <v>1900</v>
      </c>
      <c r="Z329" s="2" t="s">
        <v>2390</v>
      </c>
      <c r="AA329" s="101"/>
      <c r="AB329" s="1186"/>
      <c r="AC329" s="1447"/>
      <c r="AD329" s="1447"/>
      <c r="AE329" s="1447"/>
      <c r="AF329" s="1447"/>
    </row>
    <row r="330" spans="1:32" ht="18.75" customHeight="1">
      <c r="A330" s="1130"/>
      <c r="B330" s="88"/>
      <c r="C330" s="1129"/>
      <c r="D330" s="863"/>
      <c r="E330" s="452"/>
      <c r="F330" s="1128"/>
      <c r="G330" s="452"/>
      <c r="H330" s="1404" t="s">
        <v>197</v>
      </c>
      <c r="I330" s="1191" t="s">
        <v>1900</v>
      </c>
      <c r="J330" s="1189" t="s">
        <v>2330</v>
      </c>
      <c r="K330" s="1189"/>
      <c r="L330" s="1203"/>
      <c r="M330" s="1190" t="s">
        <v>1900</v>
      </c>
      <c r="N330" s="1189" t="s">
        <v>2389</v>
      </c>
      <c r="O330" s="1189"/>
      <c r="P330" s="1203"/>
      <c r="Q330" s="1190" t="s">
        <v>1900</v>
      </c>
      <c r="R330" s="1144" t="s">
        <v>2388</v>
      </c>
      <c r="S330" s="1144"/>
      <c r="T330" s="1144"/>
      <c r="U330" s="1159"/>
      <c r="V330" s="1203"/>
      <c r="W330" s="1144"/>
      <c r="X330" s="1158"/>
      <c r="Y330" s="1187"/>
      <c r="Z330" s="101"/>
      <c r="AA330" s="101"/>
      <c r="AB330" s="1186"/>
      <c r="AC330" s="1448"/>
      <c r="AD330" s="1448"/>
      <c r="AE330" s="1448"/>
      <c r="AF330" s="1448"/>
    </row>
    <row r="331" spans="1:32" ht="18.75" customHeight="1">
      <c r="A331" s="1130"/>
      <c r="B331" s="88"/>
      <c r="C331" s="1129"/>
      <c r="D331" s="863"/>
      <c r="E331" s="452"/>
      <c r="F331" s="1128"/>
      <c r="G331" s="452"/>
      <c r="H331" s="1403"/>
      <c r="I331" s="1126" t="s">
        <v>1900</v>
      </c>
      <c r="J331" s="1142" t="s">
        <v>2387</v>
      </c>
      <c r="K331" s="1142"/>
      <c r="L331" s="1142"/>
      <c r="M331" s="1125" t="s">
        <v>1900</v>
      </c>
      <c r="N331" s="1142" t="s">
        <v>2386</v>
      </c>
      <c r="O331" s="1205"/>
      <c r="P331" s="1142"/>
      <c r="Q331" s="1142"/>
      <c r="R331" s="1205"/>
      <c r="S331" s="1142"/>
      <c r="T331" s="1142"/>
      <c r="U331" s="1157"/>
      <c r="V331" s="1205"/>
      <c r="W331" s="1142"/>
      <c r="X331" s="1156"/>
      <c r="Y331" s="1187"/>
      <c r="Z331" s="101"/>
      <c r="AA331" s="101"/>
      <c r="AB331" s="1186"/>
      <c r="AC331" s="1448"/>
      <c r="AD331" s="1448"/>
      <c r="AE331" s="1448"/>
      <c r="AF331" s="1448"/>
    </row>
    <row r="332" spans="1:32" ht="18.75" customHeight="1">
      <c r="A332" s="1130"/>
      <c r="B332" s="88"/>
      <c r="C332" s="1129"/>
      <c r="D332" s="863"/>
      <c r="E332" s="452"/>
      <c r="F332" s="1128"/>
      <c r="G332" s="452"/>
      <c r="H332" s="1041" t="s">
        <v>204</v>
      </c>
      <c r="I332" s="1136" t="s">
        <v>1900</v>
      </c>
      <c r="J332" s="1122" t="s">
        <v>2341</v>
      </c>
      <c r="K332" s="1145"/>
      <c r="L332" s="1195"/>
      <c r="M332" s="1135" t="s">
        <v>1900</v>
      </c>
      <c r="N332" s="1122" t="s">
        <v>2340</v>
      </c>
      <c r="O332" s="1132"/>
      <c r="P332" s="1132"/>
      <c r="Q332" s="1132"/>
      <c r="R332" s="1132"/>
      <c r="S332" s="1132"/>
      <c r="T332" s="1132"/>
      <c r="U332" s="1132"/>
      <c r="V332" s="1132"/>
      <c r="W332" s="1132"/>
      <c r="X332" s="1131"/>
      <c r="Y332" s="1187"/>
      <c r="Z332" s="101"/>
      <c r="AA332" s="101"/>
      <c r="AB332" s="1186"/>
      <c r="AC332" s="1448"/>
      <c r="AD332" s="1448"/>
      <c r="AE332" s="1448"/>
      <c r="AF332" s="1448"/>
    </row>
    <row r="333" spans="1:32" ht="18.75" customHeight="1">
      <c r="A333" s="1130"/>
      <c r="B333" s="88"/>
      <c r="C333" s="1129"/>
      <c r="D333" s="863"/>
      <c r="E333" s="452"/>
      <c r="F333" s="1128"/>
      <c r="G333" s="452"/>
      <c r="H333" s="1041" t="s">
        <v>533</v>
      </c>
      <c r="I333" s="1136" t="s">
        <v>1900</v>
      </c>
      <c r="J333" s="1122" t="s">
        <v>2397</v>
      </c>
      <c r="K333" s="1145"/>
      <c r="L333" s="1195"/>
      <c r="M333" s="1135" t="s">
        <v>1900</v>
      </c>
      <c r="N333" s="1122" t="s">
        <v>2379</v>
      </c>
      <c r="O333" s="1132"/>
      <c r="P333" s="1132"/>
      <c r="Q333" s="1132"/>
      <c r="R333" s="1132"/>
      <c r="S333" s="1132"/>
      <c r="T333" s="1132"/>
      <c r="U333" s="1132"/>
      <c r="V333" s="1132"/>
      <c r="W333" s="1132"/>
      <c r="X333" s="1131"/>
      <c r="Y333" s="1187"/>
      <c r="Z333" s="101"/>
      <c r="AA333" s="101"/>
      <c r="AB333" s="1186"/>
      <c r="AC333" s="1448"/>
      <c r="AD333" s="1448"/>
      <c r="AE333" s="1448"/>
      <c r="AF333" s="1448"/>
    </row>
    <row r="334" spans="1:32" ht="18.75" customHeight="1">
      <c r="A334" s="1130"/>
      <c r="B334" s="88"/>
      <c r="C334" s="1129"/>
      <c r="D334" s="863"/>
      <c r="E334" s="452"/>
      <c r="F334" s="1128"/>
      <c r="G334" s="452"/>
      <c r="H334" s="1041" t="s">
        <v>534</v>
      </c>
      <c r="I334" s="1136" t="s">
        <v>1900</v>
      </c>
      <c r="J334" s="1122" t="s">
        <v>2397</v>
      </c>
      <c r="K334" s="1145"/>
      <c r="L334" s="1195"/>
      <c r="M334" s="1135" t="s">
        <v>1900</v>
      </c>
      <c r="N334" s="1122" t="s">
        <v>2379</v>
      </c>
      <c r="O334" s="1132"/>
      <c r="P334" s="1132"/>
      <c r="Q334" s="1132"/>
      <c r="R334" s="1132"/>
      <c r="S334" s="1132"/>
      <c r="T334" s="1132"/>
      <c r="U334" s="1132"/>
      <c r="V334" s="1132"/>
      <c r="W334" s="1132"/>
      <c r="X334" s="1131"/>
      <c r="Y334" s="1187"/>
      <c r="Z334" s="101"/>
      <c r="AA334" s="101"/>
      <c r="AB334" s="1186"/>
      <c r="AC334" s="1448"/>
      <c r="AD334" s="1448"/>
      <c r="AE334" s="1448"/>
      <c r="AF334" s="1448"/>
    </row>
    <row r="335" spans="1:32" ht="18.75" customHeight="1">
      <c r="A335" s="1130"/>
      <c r="B335" s="88"/>
      <c r="C335" s="1129"/>
      <c r="D335" s="1139" t="s">
        <v>1900</v>
      </c>
      <c r="E335" s="452" t="s">
        <v>2503</v>
      </c>
      <c r="F335" s="1139" t="s">
        <v>1900</v>
      </c>
      <c r="G335" s="452" t="s">
        <v>2382</v>
      </c>
      <c r="H335" s="1041" t="s">
        <v>237</v>
      </c>
      <c r="I335" s="1136" t="s">
        <v>1900</v>
      </c>
      <c r="J335" s="1122" t="s">
        <v>2330</v>
      </c>
      <c r="K335" s="1145"/>
      <c r="L335" s="1135" t="s">
        <v>1900</v>
      </c>
      <c r="M335" s="1122" t="s">
        <v>2329</v>
      </c>
      <c r="N335" s="1132"/>
      <c r="O335" s="1132"/>
      <c r="P335" s="1132"/>
      <c r="Q335" s="1132"/>
      <c r="R335" s="1132"/>
      <c r="S335" s="1132"/>
      <c r="T335" s="1132"/>
      <c r="U335" s="1132"/>
      <c r="V335" s="1132"/>
      <c r="W335" s="1132"/>
      <c r="X335" s="1131"/>
      <c r="Y335" s="1187"/>
      <c r="Z335" s="101"/>
      <c r="AA335" s="101"/>
      <c r="AB335" s="1186"/>
      <c r="AC335" s="1448"/>
      <c r="AD335" s="1448"/>
      <c r="AE335" s="1448"/>
      <c r="AF335" s="1448"/>
    </row>
    <row r="336" spans="1:32" ht="18.75" customHeight="1">
      <c r="A336" s="1130"/>
      <c r="B336" s="88"/>
      <c r="C336" s="1129"/>
      <c r="D336" s="863"/>
      <c r="E336" s="452"/>
      <c r="F336" s="1139" t="s">
        <v>1900</v>
      </c>
      <c r="G336" s="452" t="s">
        <v>2381</v>
      </c>
      <c r="H336" s="1041" t="s">
        <v>201</v>
      </c>
      <c r="I336" s="1136" t="s">
        <v>1900</v>
      </c>
      <c r="J336" s="1122" t="s">
        <v>2341</v>
      </c>
      <c r="K336" s="1145"/>
      <c r="L336" s="1195"/>
      <c r="M336" s="1135" t="s">
        <v>1900</v>
      </c>
      <c r="N336" s="1122" t="s">
        <v>2340</v>
      </c>
      <c r="O336" s="1132"/>
      <c r="P336" s="1132"/>
      <c r="Q336" s="1132"/>
      <c r="R336" s="1132"/>
      <c r="S336" s="1132"/>
      <c r="T336" s="1132"/>
      <c r="U336" s="1132"/>
      <c r="V336" s="1132"/>
      <c r="W336" s="1132"/>
      <c r="X336" s="1131"/>
      <c r="Y336" s="1187"/>
      <c r="Z336" s="101"/>
      <c r="AA336" s="101"/>
      <c r="AB336" s="1186"/>
      <c r="AC336" s="1448"/>
      <c r="AD336" s="1448"/>
      <c r="AE336" s="1448"/>
      <c r="AF336" s="1448"/>
    </row>
    <row r="337" spans="1:33" ht="18.75" customHeight="1">
      <c r="A337" s="1130"/>
      <c r="B337" s="88"/>
      <c r="C337" s="1129"/>
      <c r="D337" s="863"/>
      <c r="E337" s="452"/>
      <c r="F337" s="1128"/>
      <c r="G337" s="452"/>
      <c r="H337" s="1041" t="s">
        <v>229</v>
      </c>
      <c r="I337" s="1136" t="s">
        <v>1900</v>
      </c>
      <c r="J337" s="1122" t="s">
        <v>2330</v>
      </c>
      <c r="K337" s="1145"/>
      <c r="L337" s="1135" t="s">
        <v>1900</v>
      </c>
      <c r="M337" s="1122" t="s">
        <v>2329</v>
      </c>
      <c r="N337" s="1132"/>
      <c r="O337" s="1132"/>
      <c r="P337" s="1132"/>
      <c r="Q337" s="1132"/>
      <c r="R337" s="1132"/>
      <c r="S337" s="1132"/>
      <c r="T337" s="1132"/>
      <c r="U337" s="1132"/>
      <c r="V337" s="1132"/>
      <c r="W337" s="1132"/>
      <c r="X337" s="1131"/>
      <c r="Y337" s="1187"/>
      <c r="Z337" s="101"/>
      <c r="AA337" s="101"/>
      <c r="AB337" s="1186"/>
      <c r="AC337" s="1448"/>
      <c r="AD337" s="1448"/>
      <c r="AE337" s="1448"/>
      <c r="AF337" s="1448"/>
    </row>
    <row r="338" spans="1:33" ht="18.75" customHeight="1">
      <c r="A338" s="1130"/>
      <c r="B338" s="88"/>
      <c r="C338" s="1129"/>
      <c r="D338" s="863"/>
      <c r="E338" s="452"/>
      <c r="F338" s="1128"/>
      <c r="G338" s="452"/>
      <c r="H338" s="1041" t="s">
        <v>233</v>
      </c>
      <c r="I338" s="1136" t="s">
        <v>1900</v>
      </c>
      <c r="J338" s="1122" t="s">
        <v>2330</v>
      </c>
      <c r="K338" s="1122"/>
      <c r="L338" s="1135" t="s">
        <v>1900</v>
      </c>
      <c r="M338" s="1122" t="s">
        <v>2336</v>
      </c>
      <c r="N338" s="1122"/>
      <c r="O338" s="1135" t="s">
        <v>1900</v>
      </c>
      <c r="P338" s="1122" t="s">
        <v>2335</v>
      </c>
      <c r="Q338" s="1132"/>
      <c r="R338" s="1132"/>
      <c r="S338" s="1132"/>
      <c r="T338" s="1132"/>
      <c r="U338" s="1132"/>
      <c r="V338" s="1132"/>
      <c r="W338" s="1132"/>
      <c r="X338" s="1131"/>
      <c r="Y338" s="1187"/>
      <c r="Z338" s="101"/>
      <c r="AA338" s="101"/>
      <c r="AB338" s="1186"/>
      <c r="AC338" s="1448"/>
      <c r="AD338" s="1448"/>
      <c r="AE338" s="1448"/>
      <c r="AF338" s="1448"/>
    </row>
    <row r="339" spans="1:33" ht="18.75" customHeight="1">
      <c r="A339" s="1130"/>
      <c r="B339" s="88"/>
      <c r="C339" s="1129"/>
      <c r="D339" s="863"/>
      <c r="E339" s="452"/>
      <c r="F339" s="1128"/>
      <c r="G339" s="452"/>
      <c r="H339" s="1041" t="s">
        <v>235</v>
      </c>
      <c r="I339" s="1136" t="s">
        <v>1900</v>
      </c>
      <c r="J339" s="1122" t="s">
        <v>2330</v>
      </c>
      <c r="K339" s="1122"/>
      <c r="L339" s="1135" t="s">
        <v>1900</v>
      </c>
      <c r="M339" s="1122" t="s">
        <v>2377</v>
      </c>
      <c r="N339" s="1122"/>
      <c r="O339" s="1135" t="s">
        <v>1900</v>
      </c>
      <c r="P339" s="1122" t="s">
        <v>2376</v>
      </c>
      <c r="Q339" s="1134"/>
      <c r="R339" s="1135" t="s">
        <v>1900</v>
      </c>
      <c r="S339" s="1122" t="s">
        <v>2378</v>
      </c>
      <c r="T339" s="1134"/>
      <c r="U339" s="1134"/>
      <c r="V339" s="1134"/>
      <c r="W339" s="1134"/>
      <c r="X339" s="1133"/>
      <c r="Y339" s="1187"/>
      <c r="Z339" s="101"/>
      <c r="AA339" s="101"/>
      <c r="AB339" s="1186"/>
      <c r="AC339" s="1448"/>
      <c r="AD339" s="1448"/>
      <c r="AE339" s="1448"/>
      <c r="AF339" s="1448"/>
    </row>
    <row r="340" spans="1:33" ht="18.75" customHeight="1">
      <c r="A340" s="1130"/>
      <c r="B340" s="88"/>
      <c r="C340" s="1129"/>
      <c r="D340" s="863"/>
      <c r="E340" s="452"/>
      <c r="F340" s="1128"/>
      <c r="G340" s="452"/>
      <c r="H340" s="1405" t="s">
        <v>1154</v>
      </c>
      <c r="I340" s="1409" t="s">
        <v>1900</v>
      </c>
      <c r="J340" s="1408" t="s">
        <v>2330</v>
      </c>
      <c r="K340" s="1408"/>
      <c r="L340" s="1407" t="s">
        <v>1900</v>
      </c>
      <c r="M340" s="1408" t="s">
        <v>2329</v>
      </c>
      <c r="N340" s="1408"/>
      <c r="O340" s="1144"/>
      <c r="P340" s="1144"/>
      <c r="Q340" s="1144"/>
      <c r="R340" s="1144"/>
      <c r="S340" s="1144"/>
      <c r="T340" s="1144"/>
      <c r="U340" s="1144"/>
      <c r="V340" s="1144"/>
      <c r="W340" s="1144"/>
      <c r="X340" s="1143"/>
      <c r="Y340" s="1187"/>
      <c r="Z340" s="101"/>
      <c r="AA340" s="101"/>
      <c r="AB340" s="1186"/>
      <c r="AC340" s="1448"/>
      <c r="AD340" s="1448"/>
      <c r="AE340" s="1448"/>
      <c r="AF340" s="1448"/>
    </row>
    <row r="341" spans="1:33" ht="18.75" customHeight="1">
      <c r="A341" s="1130"/>
      <c r="B341" s="88"/>
      <c r="C341" s="1129"/>
      <c r="D341" s="863"/>
      <c r="E341" s="452"/>
      <c r="F341" s="1128"/>
      <c r="G341" s="452"/>
      <c r="H341" s="1406"/>
      <c r="I341" s="1409"/>
      <c r="J341" s="1408"/>
      <c r="K341" s="1408"/>
      <c r="L341" s="1407"/>
      <c r="M341" s="1408"/>
      <c r="N341" s="1408"/>
      <c r="O341" s="1142"/>
      <c r="P341" s="1142"/>
      <c r="Q341" s="1142"/>
      <c r="R341" s="1142"/>
      <c r="S341" s="1142"/>
      <c r="T341" s="1142"/>
      <c r="U341" s="1142"/>
      <c r="V341" s="1142"/>
      <c r="W341" s="1142"/>
      <c r="X341" s="1141"/>
      <c r="Y341" s="1187"/>
      <c r="Z341" s="101"/>
      <c r="AA341" s="101"/>
      <c r="AB341" s="1186"/>
      <c r="AC341" s="1448"/>
      <c r="AD341" s="1448"/>
      <c r="AE341" s="1448"/>
      <c r="AF341" s="1448"/>
    </row>
    <row r="342" spans="1:33" ht="18.75" customHeight="1">
      <c r="A342" s="1130"/>
      <c r="B342" s="88"/>
      <c r="C342" s="1129"/>
      <c r="D342" s="863"/>
      <c r="E342" s="452"/>
      <c r="F342" s="1128"/>
      <c r="G342" s="452"/>
      <c r="H342" s="1043" t="s">
        <v>286</v>
      </c>
      <c r="I342" s="1136" t="s">
        <v>1900</v>
      </c>
      <c r="J342" s="1122" t="s">
        <v>2330</v>
      </c>
      <c r="K342" s="1122"/>
      <c r="L342" s="1135" t="s">
        <v>1900</v>
      </c>
      <c r="M342" s="1122" t="s">
        <v>2377</v>
      </c>
      <c r="N342" s="1122"/>
      <c r="O342" s="1135" t="s">
        <v>1900</v>
      </c>
      <c r="P342" s="1122" t="s">
        <v>2376</v>
      </c>
      <c r="Q342" s="1134"/>
      <c r="R342" s="1135" t="s">
        <v>1900</v>
      </c>
      <c r="S342" s="1122" t="s">
        <v>2375</v>
      </c>
      <c r="T342" s="1132"/>
      <c r="U342" s="1132"/>
      <c r="V342" s="1132"/>
      <c r="W342" s="1132"/>
      <c r="X342" s="1131"/>
      <c r="Y342" s="1187"/>
      <c r="Z342" s="101"/>
      <c r="AA342" s="101"/>
      <c r="AB342" s="1186"/>
      <c r="AC342" s="1448"/>
      <c r="AD342" s="1448"/>
      <c r="AE342" s="1448"/>
      <c r="AF342" s="1448"/>
    </row>
    <row r="343" spans="1:33" ht="18.75" customHeight="1">
      <c r="A343" s="1130"/>
      <c r="B343" s="88"/>
      <c r="C343" s="1129"/>
      <c r="D343" s="863"/>
      <c r="E343" s="452"/>
      <c r="F343" s="1128"/>
      <c r="G343" s="452"/>
      <c r="H343" s="1217" t="s">
        <v>2374</v>
      </c>
      <c r="I343" s="1191" t="s">
        <v>1900</v>
      </c>
      <c r="J343" s="1189" t="s">
        <v>2373</v>
      </c>
      <c r="K343" s="1189"/>
      <c r="L343" s="1190" t="s">
        <v>1900</v>
      </c>
      <c r="M343" s="1189" t="s">
        <v>2372</v>
      </c>
      <c r="N343" s="1189"/>
      <c r="O343" s="1190" t="s">
        <v>1900</v>
      </c>
      <c r="P343" s="1189" t="s">
        <v>2371</v>
      </c>
      <c r="Q343" s="1144"/>
      <c r="R343" s="1190"/>
      <c r="S343" s="1189"/>
      <c r="T343" s="1159"/>
      <c r="U343" s="1159"/>
      <c r="V343" s="1159"/>
      <c r="W343" s="1159"/>
      <c r="X343" s="1158"/>
      <c r="Y343" s="1187"/>
      <c r="Z343" s="101"/>
      <c r="AA343" s="101"/>
      <c r="AB343" s="1186"/>
      <c r="AC343" s="1449"/>
      <c r="AD343" s="1449"/>
      <c r="AE343" s="1449"/>
      <c r="AF343" s="1449"/>
    </row>
    <row r="344" spans="1:33" ht="18.75" customHeight="1">
      <c r="A344" s="91"/>
      <c r="B344" s="1054"/>
      <c r="C344" s="1120"/>
      <c r="D344" s="85"/>
      <c r="E344" s="1119"/>
      <c r="F344" s="442"/>
      <c r="G344" s="1119"/>
      <c r="H344" s="1237" t="s">
        <v>2370</v>
      </c>
      <c r="I344" s="1182" t="s">
        <v>1900</v>
      </c>
      <c r="J344" s="1180" t="s">
        <v>2330</v>
      </c>
      <c r="K344" s="1180"/>
      <c r="L344" s="1181" t="s">
        <v>1900</v>
      </c>
      <c r="M344" s="1180" t="s">
        <v>2329</v>
      </c>
      <c r="N344" s="1180"/>
      <c r="O344" s="1180"/>
      <c r="P344" s="1180"/>
      <c r="Q344" s="1179"/>
      <c r="R344" s="1179"/>
      <c r="S344" s="1179"/>
      <c r="T344" s="1179"/>
      <c r="U344" s="1179"/>
      <c r="V344" s="1179"/>
      <c r="W344" s="1179"/>
      <c r="X344" s="1178"/>
      <c r="Y344" s="1177"/>
      <c r="Z344" s="1176"/>
      <c r="AA344" s="1176"/>
      <c r="AB344" s="1175"/>
      <c r="AC344" s="1450"/>
      <c r="AD344" s="1450"/>
      <c r="AE344" s="1450"/>
      <c r="AF344" s="1450"/>
    </row>
    <row r="345" spans="1:33" ht="18.75" customHeight="1">
      <c r="A345" s="41"/>
      <c r="B345" s="301"/>
      <c r="C345" s="1153"/>
      <c r="D345" s="1053"/>
      <c r="E345" s="1152"/>
      <c r="F345" s="1053"/>
      <c r="G345" s="1152"/>
      <c r="H345" s="1047" t="s">
        <v>197</v>
      </c>
      <c r="I345" s="1151" t="s">
        <v>1900</v>
      </c>
      <c r="J345" s="1150" t="s">
        <v>2330</v>
      </c>
      <c r="K345" s="1150"/>
      <c r="L345" s="1204"/>
      <c r="M345" s="1149" t="s">
        <v>1900</v>
      </c>
      <c r="N345" s="1150" t="s">
        <v>2343</v>
      </c>
      <c r="O345" s="1150"/>
      <c r="P345" s="1204"/>
      <c r="Q345" s="1149" t="s">
        <v>1900</v>
      </c>
      <c r="R345" s="1148" t="s">
        <v>2342</v>
      </c>
      <c r="S345" s="1148"/>
      <c r="T345" s="1161"/>
      <c r="U345" s="1161"/>
      <c r="V345" s="1161"/>
      <c r="W345" s="1161"/>
      <c r="X345" s="1160"/>
      <c r="Y345" s="1169" t="s">
        <v>1900</v>
      </c>
      <c r="Z345" s="22" t="s">
        <v>2393</v>
      </c>
      <c r="AA345" s="22"/>
      <c r="AB345" s="1196"/>
      <c r="AC345" s="1197" t="s">
        <v>1900</v>
      </c>
      <c r="AD345" s="22" t="s">
        <v>2393</v>
      </c>
      <c r="AE345" s="22"/>
      <c r="AF345" s="1196"/>
      <c r="AG345" s="1238"/>
    </row>
    <row r="346" spans="1:33" ht="18.75" customHeight="1">
      <c r="A346" s="1130"/>
      <c r="B346" s="88"/>
      <c r="C346" s="1140"/>
      <c r="D346" s="1128"/>
      <c r="E346" s="452"/>
      <c r="F346" s="1128"/>
      <c r="G346" s="452"/>
      <c r="H346" s="1048" t="s">
        <v>1141</v>
      </c>
      <c r="I346" s="1136" t="s">
        <v>1900</v>
      </c>
      <c r="J346" s="1122" t="s">
        <v>2384</v>
      </c>
      <c r="K346" s="1145"/>
      <c r="L346" s="1195"/>
      <c r="M346" s="1135" t="s">
        <v>1900</v>
      </c>
      <c r="N346" s="1122" t="s">
        <v>2383</v>
      </c>
      <c r="O346" s="1132"/>
      <c r="P346" s="1132"/>
      <c r="Q346" s="1122"/>
      <c r="R346" s="1122"/>
      <c r="S346" s="1122"/>
      <c r="T346" s="1122"/>
      <c r="U346" s="1122"/>
      <c r="V346" s="1122"/>
      <c r="W346" s="1122"/>
      <c r="X346" s="1121"/>
      <c r="Y346" s="473" t="s">
        <v>1900</v>
      </c>
      <c r="Z346" s="2" t="s">
        <v>2390</v>
      </c>
      <c r="AA346" s="101"/>
      <c r="AB346" s="1186"/>
      <c r="AC346" s="473" t="s">
        <v>1900</v>
      </c>
      <c r="AD346" s="2" t="s">
        <v>2390</v>
      </c>
      <c r="AE346" s="101"/>
      <c r="AF346" s="1186"/>
    </row>
    <row r="347" spans="1:33" ht="18.75" customHeight="1">
      <c r="A347" s="1130"/>
      <c r="B347" s="88"/>
      <c r="C347" s="1140"/>
      <c r="D347" s="1128"/>
      <c r="E347" s="452"/>
      <c r="F347" s="1128"/>
      <c r="G347" s="452"/>
      <c r="H347" s="1043" t="s">
        <v>804</v>
      </c>
      <c r="I347" s="1136" t="s">
        <v>1900</v>
      </c>
      <c r="J347" s="1122" t="s">
        <v>2330</v>
      </c>
      <c r="K347" s="1122"/>
      <c r="L347" s="1135" t="s">
        <v>1900</v>
      </c>
      <c r="M347" s="1122" t="s">
        <v>2334</v>
      </c>
      <c r="N347" s="1122"/>
      <c r="O347" s="1135" t="s">
        <v>1900</v>
      </c>
      <c r="P347" s="1122" t="s">
        <v>2333</v>
      </c>
      <c r="Q347" s="1122"/>
      <c r="R347" s="1122"/>
      <c r="S347" s="1122"/>
      <c r="T347" s="1122"/>
      <c r="U347" s="1122"/>
      <c r="V347" s="1122"/>
      <c r="W347" s="1122"/>
      <c r="X347" s="1121"/>
      <c r="Y347" s="1187"/>
      <c r="Z347" s="101"/>
      <c r="AA347" s="101"/>
      <c r="AB347" s="1186"/>
      <c r="AC347" s="1187"/>
      <c r="AD347" s="101"/>
      <c r="AE347" s="101"/>
      <c r="AF347" s="1186"/>
    </row>
    <row r="348" spans="1:33" ht="18.75" customHeight="1">
      <c r="A348" s="1130"/>
      <c r="B348" s="88"/>
      <c r="C348" s="1140"/>
      <c r="D348" s="1128"/>
      <c r="E348" s="452"/>
      <c r="F348" s="1128"/>
      <c r="G348" s="452"/>
      <c r="H348" s="1043" t="s">
        <v>1270</v>
      </c>
      <c r="I348" s="1136" t="s">
        <v>1900</v>
      </c>
      <c r="J348" s="1122" t="s">
        <v>2330</v>
      </c>
      <c r="K348" s="1145"/>
      <c r="L348" s="1135" t="s">
        <v>1900</v>
      </c>
      <c r="M348" s="1122" t="s">
        <v>2329</v>
      </c>
      <c r="N348" s="1122"/>
      <c r="O348" s="1122"/>
      <c r="P348" s="1122"/>
      <c r="Q348" s="1122"/>
      <c r="R348" s="1122"/>
      <c r="S348" s="1122"/>
      <c r="T348" s="1122"/>
      <c r="U348" s="1122"/>
      <c r="V348" s="1122"/>
      <c r="W348" s="1122"/>
      <c r="X348" s="1121"/>
      <c r="Y348" s="1187"/>
      <c r="Z348" s="101"/>
      <c r="AA348" s="101"/>
      <c r="AB348" s="1186"/>
      <c r="AC348" s="1187"/>
      <c r="AD348" s="101"/>
      <c r="AE348" s="101"/>
      <c r="AF348" s="1186"/>
      <c r="AG348" s="1238"/>
    </row>
    <row r="349" spans="1:33" ht="18.75" customHeight="1">
      <c r="A349" s="1139" t="s">
        <v>1900</v>
      </c>
      <c r="B349" s="88">
        <v>35</v>
      </c>
      <c r="C349" s="1140" t="s">
        <v>2558</v>
      </c>
      <c r="D349" s="1139" t="s">
        <v>1900</v>
      </c>
      <c r="E349" s="452" t="s">
        <v>2557</v>
      </c>
      <c r="F349" s="1139" t="s">
        <v>1900</v>
      </c>
      <c r="G349" s="452" t="s">
        <v>2500</v>
      </c>
      <c r="H349" s="1048" t="s">
        <v>810</v>
      </c>
      <c r="I349" s="1136" t="s">
        <v>1900</v>
      </c>
      <c r="J349" s="1122" t="s">
        <v>2330</v>
      </c>
      <c r="K349" s="1145"/>
      <c r="L349" s="1135" t="s">
        <v>1900</v>
      </c>
      <c r="M349" s="1122" t="s">
        <v>2329</v>
      </c>
      <c r="N349" s="1122"/>
      <c r="O349" s="1122"/>
      <c r="P349" s="1122"/>
      <c r="Q349" s="1122"/>
      <c r="R349" s="1122"/>
      <c r="S349" s="1122"/>
      <c r="T349" s="1122"/>
      <c r="U349" s="1122"/>
      <c r="V349" s="1122"/>
      <c r="W349" s="1122"/>
      <c r="X349" s="1121"/>
      <c r="Y349" s="1187"/>
      <c r="Z349" s="101"/>
      <c r="AA349" s="101"/>
      <c r="AB349" s="1186"/>
      <c r="AC349" s="1187"/>
      <c r="AD349" s="101"/>
      <c r="AE349" s="101"/>
      <c r="AF349" s="1186"/>
    </row>
    <row r="350" spans="1:33" ht="18.75" customHeight="1">
      <c r="A350" s="1130"/>
      <c r="B350" s="88"/>
      <c r="C350" s="1140" t="s">
        <v>2556</v>
      </c>
      <c r="D350" s="1139" t="s">
        <v>1900</v>
      </c>
      <c r="E350" s="452" t="s">
        <v>2555</v>
      </c>
      <c r="F350" s="1139" t="s">
        <v>1900</v>
      </c>
      <c r="G350" s="452" t="s">
        <v>2499</v>
      </c>
      <c r="H350" s="1043" t="s">
        <v>1058</v>
      </c>
      <c r="I350" s="1136" t="s">
        <v>1900</v>
      </c>
      <c r="J350" s="1122" t="s">
        <v>2330</v>
      </c>
      <c r="K350" s="1145"/>
      <c r="L350" s="1135" t="s">
        <v>1900</v>
      </c>
      <c r="M350" s="1122" t="s">
        <v>2329</v>
      </c>
      <c r="N350" s="1122"/>
      <c r="O350" s="1122"/>
      <c r="P350" s="1122"/>
      <c r="Q350" s="1122"/>
      <c r="R350" s="1122"/>
      <c r="S350" s="1122"/>
      <c r="T350" s="1122"/>
      <c r="U350" s="1122"/>
      <c r="V350" s="1122"/>
      <c r="W350" s="1122"/>
      <c r="X350" s="1121"/>
      <c r="Y350" s="1187"/>
      <c r="Z350" s="101"/>
      <c r="AA350" s="101"/>
      <c r="AB350" s="1186"/>
      <c r="AC350" s="1187"/>
      <c r="AD350" s="101"/>
      <c r="AE350" s="101"/>
      <c r="AF350" s="1186"/>
    </row>
    <row r="351" spans="1:33" ht="18.75" customHeight="1">
      <c r="A351" s="1130"/>
      <c r="B351" s="88"/>
      <c r="C351" s="1140"/>
      <c r="D351" s="1139" t="s">
        <v>1900</v>
      </c>
      <c r="E351" s="452" t="s">
        <v>2554</v>
      </c>
      <c r="F351" s="1128"/>
      <c r="G351" s="452" t="s">
        <v>2498</v>
      </c>
      <c r="H351" s="1048" t="s">
        <v>233</v>
      </c>
      <c r="I351" s="1136" t="s">
        <v>1900</v>
      </c>
      <c r="J351" s="1122" t="s">
        <v>2330</v>
      </c>
      <c r="K351" s="1122"/>
      <c r="L351" s="1135" t="s">
        <v>1900</v>
      </c>
      <c r="M351" s="1122" t="s">
        <v>2336</v>
      </c>
      <c r="N351" s="1122"/>
      <c r="O351" s="1135" t="s">
        <v>1900</v>
      </c>
      <c r="P351" s="1122" t="s">
        <v>2335</v>
      </c>
      <c r="Q351" s="1145"/>
      <c r="R351" s="1145"/>
      <c r="S351" s="1145"/>
      <c r="T351" s="1145"/>
      <c r="U351" s="1145"/>
      <c r="V351" s="1145"/>
      <c r="W351" s="1145"/>
      <c r="X351" s="1202"/>
      <c r="Y351" s="1187"/>
      <c r="Z351" s="101"/>
      <c r="AA351" s="101"/>
      <c r="AB351" s="1186"/>
      <c r="AC351" s="1187"/>
      <c r="AD351" s="101"/>
      <c r="AE351" s="101"/>
      <c r="AF351" s="1186"/>
    </row>
    <row r="352" spans="1:33" ht="18.75" customHeight="1">
      <c r="A352" s="1130"/>
      <c r="B352" s="88"/>
      <c r="C352" s="1140"/>
      <c r="D352" s="1128"/>
      <c r="E352" s="452"/>
      <c r="F352" s="1128"/>
      <c r="G352" s="452"/>
      <c r="H352" s="1046" t="s">
        <v>811</v>
      </c>
      <c r="I352" s="1136" t="s">
        <v>1900</v>
      </c>
      <c r="J352" s="1122" t="s">
        <v>2330</v>
      </c>
      <c r="K352" s="1122"/>
      <c r="L352" s="1135" t="s">
        <v>1900</v>
      </c>
      <c r="M352" s="1122" t="s">
        <v>2377</v>
      </c>
      <c r="N352" s="1122"/>
      <c r="O352" s="1135" t="s">
        <v>1900</v>
      </c>
      <c r="P352" s="1122" t="s">
        <v>2333</v>
      </c>
      <c r="Q352" s="1134"/>
      <c r="R352" s="1135" t="s">
        <v>1900</v>
      </c>
      <c r="S352" s="1122" t="s">
        <v>2378</v>
      </c>
      <c r="T352" s="1122"/>
      <c r="U352" s="1122"/>
      <c r="V352" s="1122"/>
      <c r="W352" s="1122"/>
      <c r="X352" s="1121"/>
      <c r="Y352" s="1187"/>
      <c r="Z352" s="101"/>
      <c r="AA352" s="101"/>
      <c r="AB352" s="1186"/>
      <c r="AC352" s="1187"/>
      <c r="AD352" s="101"/>
      <c r="AE352" s="101"/>
      <c r="AF352" s="1186"/>
    </row>
    <row r="353" spans="1:32" ht="18.75" customHeight="1">
      <c r="A353" s="1130"/>
      <c r="B353" s="88"/>
      <c r="C353" s="1140"/>
      <c r="D353" s="1128"/>
      <c r="E353" s="452"/>
      <c r="F353" s="1128"/>
      <c r="G353" s="452"/>
      <c r="H353" s="1046" t="s">
        <v>286</v>
      </c>
      <c r="I353" s="1136" t="s">
        <v>1900</v>
      </c>
      <c r="J353" s="1122" t="s">
        <v>2330</v>
      </c>
      <c r="K353" s="1122"/>
      <c r="L353" s="1135" t="s">
        <v>1900</v>
      </c>
      <c r="M353" s="1122" t="s">
        <v>2377</v>
      </c>
      <c r="N353" s="1122"/>
      <c r="O353" s="1135" t="s">
        <v>1900</v>
      </c>
      <c r="P353" s="1122" t="s">
        <v>2376</v>
      </c>
      <c r="Q353" s="1134"/>
      <c r="R353" s="1135" t="s">
        <v>1900</v>
      </c>
      <c r="S353" s="1122" t="s">
        <v>2375</v>
      </c>
      <c r="T353" s="1145"/>
      <c r="U353" s="1145"/>
      <c r="V353" s="1145"/>
      <c r="W353" s="1145"/>
      <c r="X353" s="1202"/>
      <c r="Y353" s="1187"/>
      <c r="Z353" s="101"/>
      <c r="AA353" s="101"/>
      <c r="AB353" s="1186"/>
      <c r="AC353" s="1187"/>
      <c r="AD353" s="101"/>
      <c r="AE353" s="101"/>
      <c r="AF353" s="1186"/>
    </row>
    <row r="354" spans="1:32" ht="18.75" customHeight="1">
      <c r="A354" s="1130"/>
      <c r="B354" s="88"/>
      <c r="C354" s="1140"/>
      <c r="D354" s="1128"/>
      <c r="E354" s="452"/>
      <c r="F354" s="1128"/>
      <c r="G354" s="452"/>
      <c r="H354" s="1192" t="s">
        <v>2374</v>
      </c>
      <c r="I354" s="1191" t="s">
        <v>1900</v>
      </c>
      <c r="J354" s="1189" t="s">
        <v>2373</v>
      </c>
      <c r="K354" s="1189"/>
      <c r="L354" s="1190" t="s">
        <v>1900</v>
      </c>
      <c r="M354" s="1189" t="s">
        <v>2372</v>
      </c>
      <c r="N354" s="1189"/>
      <c r="O354" s="1190" t="s">
        <v>1900</v>
      </c>
      <c r="P354" s="1189" t="s">
        <v>2371</v>
      </c>
      <c r="Q354" s="1144"/>
      <c r="R354" s="1190"/>
      <c r="S354" s="1189"/>
      <c r="T354" s="1188"/>
      <c r="U354" s="1188"/>
      <c r="V354" s="1188"/>
      <c r="W354" s="1188"/>
      <c r="X354" s="1201"/>
      <c r="Y354" s="1187"/>
      <c r="Z354" s="101"/>
      <c r="AA354" s="101"/>
      <c r="AB354" s="1186"/>
      <c r="AC354" s="1187"/>
      <c r="AD354" s="101"/>
      <c r="AE354" s="101"/>
      <c r="AF354" s="1186"/>
    </row>
    <row r="355" spans="1:32" ht="18.75" customHeight="1">
      <c r="A355" s="91"/>
      <c r="B355" s="1054"/>
      <c r="C355" s="1212"/>
      <c r="D355" s="442"/>
      <c r="E355" s="1119"/>
      <c r="F355" s="442"/>
      <c r="G355" s="1119"/>
      <c r="H355" s="1237" t="s">
        <v>2370</v>
      </c>
      <c r="I355" s="1182" t="s">
        <v>1900</v>
      </c>
      <c r="J355" s="1180" t="s">
        <v>2330</v>
      </c>
      <c r="K355" s="1180"/>
      <c r="L355" s="1181" t="s">
        <v>1900</v>
      </c>
      <c r="M355" s="1180" t="s">
        <v>2329</v>
      </c>
      <c r="N355" s="1180"/>
      <c r="O355" s="1180"/>
      <c r="P355" s="1180"/>
      <c r="Q355" s="1179"/>
      <c r="R355" s="1179"/>
      <c r="S355" s="1179"/>
      <c r="T355" s="1180"/>
      <c r="U355" s="1180"/>
      <c r="V355" s="1180"/>
      <c r="W355" s="1180"/>
      <c r="X355" s="1200"/>
      <c r="Y355" s="1177"/>
      <c r="Z355" s="1176"/>
      <c r="AA355" s="1176"/>
      <c r="AB355" s="1175"/>
      <c r="AC355" s="1177"/>
      <c r="AD355" s="1176"/>
      <c r="AE355" s="1176"/>
      <c r="AF355" s="1175"/>
    </row>
    <row r="356" spans="1:32" ht="18.75" customHeight="1">
      <c r="A356" s="41"/>
      <c r="B356" s="301"/>
      <c r="C356" s="1162"/>
      <c r="D356" s="6"/>
      <c r="E356" s="23"/>
      <c r="F356" s="6"/>
      <c r="G356" s="23"/>
      <c r="H356" s="1047" t="s">
        <v>193</v>
      </c>
      <c r="I356" s="1136" t="s">
        <v>1900</v>
      </c>
      <c r="J356" s="1122" t="s">
        <v>2330</v>
      </c>
      <c r="K356" s="1145"/>
      <c r="L356" s="1135" t="s">
        <v>1900</v>
      </c>
      <c r="M356" s="1122" t="s">
        <v>2329</v>
      </c>
      <c r="N356" s="1145"/>
      <c r="O356" s="1161"/>
      <c r="P356" s="1161"/>
      <c r="Q356" s="1161"/>
      <c r="R356" s="1161"/>
      <c r="S356" s="1161"/>
      <c r="T356" s="1161"/>
      <c r="U356" s="1161"/>
      <c r="V356" s="1161"/>
      <c r="W356" s="1161"/>
      <c r="X356" s="1160"/>
      <c r="Y356" s="473" t="s">
        <v>1900</v>
      </c>
      <c r="Z356" s="22" t="s">
        <v>2393</v>
      </c>
      <c r="AA356" s="22"/>
      <c r="AB356" s="1196"/>
      <c r="AC356" s="1446"/>
      <c r="AD356" s="1446"/>
      <c r="AE356" s="1446"/>
      <c r="AF356" s="1446"/>
    </row>
    <row r="357" spans="1:32" ht="18.75" customHeight="1">
      <c r="A357" s="1130"/>
      <c r="B357" s="88"/>
      <c r="C357" s="1129"/>
      <c r="D357" s="863"/>
      <c r="E357" s="315"/>
      <c r="F357" s="863"/>
      <c r="G357" s="315"/>
      <c r="H357" s="1427" t="s">
        <v>225</v>
      </c>
      <c r="I357" s="1420" t="s">
        <v>1900</v>
      </c>
      <c r="J357" s="1413" t="s">
        <v>2350</v>
      </c>
      <c r="K357" s="1413"/>
      <c r="L357" s="1413"/>
      <c r="M357" s="1420" t="s">
        <v>1900</v>
      </c>
      <c r="N357" s="1413" t="s">
        <v>2349</v>
      </c>
      <c r="O357" s="1413"/>
      <c r="P357" s="1413"/>
      <c r="Q357" s="1159"/>
      <c r="R357" s="1159"/>
      <c r="S357" s="1159"/>
      <c r="T357" s="1159"/>
      <c r="U357" s="1159"/>
      <c r="V357" s="1159"/>
      <c r="W357" s="1159"/>
      <c r="X357" s="1158"/>
      <c r="Y357" s="473" t="s">
        <v>1900</v>
      </c>
      <c r="Z357" s="2" t="s">
        <v>2390</v>
      </c>
      <c r="AA357" s="101"/>
      <c r="AB357" s="1186"/>
      <c r="AC357" s="1447"/>
      <c r="AD357" s="1447"/>
      <c r="AE357" s="1447"/>
      <c r="AF357" s="1447"/>
    </row>
    <row r="358" spans="1:32" ht="18.75" customHeight="1">
      <c r="A358" s="1139" t="s">
        <v>1900</v>
      </c>
      <c r="B358" s="88">
        <v>67</v>
      </c>
      <c r="C358" s="1129" t="s">
        <v>2553</v>
      </c>
      <c r="D358" s="863"/>
      <c r="E358" s="315"/>
      <c r="F358" s="863"/>
      <c r="G358" s="315"/>
      <c r="H358" s="1428"/>
      <c r="I358" s="1296"/>
      <c r="J358" s="1415"/>
      <c r="K358" s="1415"/>
      <c r="L358" s="1415"/>
      <c r="M358" s="1296"/>
      <c r="N358" s="1415"/>
      <c r="O358" s="1415"/>
      <c r="P358" s="1415"/>
      <c r="Q358" s="1123"/>
      <c r="R358" s="1123"/>
      <c r="S358" s="1123"/>
      <c r="T358" s="1123"/>
      <c r="U358" s="1123"/>
      <c r="V358" s="1123"/>
      <c r="W358" s="1123"/>
      <c r="X358" s="1211"/>
      <c r="Y358" s="1187"/>
      <c r="Z358" s="101"/>
      <c r="AA358" s="101"/>
      <c r="AB358" s="1186"/>
      <c r="AC358" s="1448"/>
      <c r="AD358" s="1448"/>
      <c r="AE358" s="1448"/>
      <c r="AF358" s="1448"/>
    </row>
    <row r="359" spans="1:32" ht="18.75" customHeight="1">
      <c r="A359" s="1130"/>
      <c r="B359" s="88"/>
      <c r="C359" s="1129"/>
      <c r="D359" s="863"/>
      <c r="E359" s="315"/>
      <c r="F359" s="863"/>
      <c r="G359" s="315"/>
      <c r="H359" s="1427" t="s">
        <v>226</v>
      </c>
      <c r="I359" s="1451" t="s">
        <v>1900</v>
      </c>
      <c r="J359" s="1413" t="s">
        <v>2350</v>
      </c>
      <c r="K359" s="1413"/>
      <c r="L359" s="1413"/>
      <c r="M359" s="1420" t="s">
        <v>1900</v>
      </c>
      <c r="N359" s="1413" t="s">
        <v>2349</v>
      </c>
      <c r="O359" s="1413"/>
      <c r="P359" s="1413"/>
      <c r="Q359" s="1159"/>
      <c r="R359" s="1159"/>
      <c r="S359" s="1159"/>
      <c r="T359" s="1159"/>
      <c r="U359" s="1159"/>
      <c r="V359" s="1159"/>
      <c r="W359" s="1159"/>
      <c r="X359" s="1158"/>
      <c r="Y359" s="1187"/>
      <c r="Z359" s="101"/>
      <c r="AA359" s="101"/>
      <c r="AB359" s="1186"/>
      <c r="AC359" s="1449"/>
      <c r="AD359" s="1449"/>
      <c r="AE359" s="1449"/>
      <c r="AF359" s="1449"/>
    </row>
    <row r="360" spans="1:32" ht="18.75" customHeight="1">
      <c r="A360" s="91"/>
      <c r="B360" s="1054"/>
      <c r="C360" s="1120"/>
      <c r="D360" s="85"/>
      <c r="E360" s="1154"/>
      <c r="F360" s="85"/>
      <c r="G360" s="1154"/>
      <c r="H360" s="1437"/>
      <c r="I360" s="1452"/>
      <c r="J360" s="1453"/>
      <c r="K360" s="1453"/>
      <c r="L360" s="1453"/>
      <c r="M360" s="1454"/>
      <c r="N360" s="1453"/>
      <c r="O360" s="1453"/>
      <c r="P360" s="1453"/>
      <c r="Q360" s="1057"/>
      <c r="R360" s="1057"/>
      <c r="S360" s="1057"/>
      <c r="T360" s="1057"/>
      <c r="U360" s="1057"/>
      <c r="V360" s="1057"/>
      <c r="W360" s="1057"/>
      <c r="X360" s="1058"/>
      <c r="Y360" s="1177"/>
      <c r="Z360" s="1176"/>
      <c r="AA360" s="1176"/>
      <c r="AB360" s="1175"/>
      <c r="AC360" s="1450"/>
      <c r="AD360" s="1450"/>
      <c r="AE360" s="1450"/>
      <c r="AF360" s="1450"/>
    </row>
    <row r="362" spans="1:32" ht="20.25" customHeight="1">
      <c r="A362" s="1438" t="s">
        <v>812</v>
      </c>
      <c r="B362" s="1438"/>
      <c r="C362" s="1438"/>
      <c r="D362" s="1438"/>
      <c r="E362" s="1438"/>
      <c r="F362" s="1438"/>
      <c r="G362" s="1438"/>
      <c r="H362" s="1438"/>
      <c r="I362" s="1438"/>
      <c r="J362" s="1438"/>
      <c r="K362" s="1438"/>
      <c r="L362" s="1438"/>
      <c r="M362" s="1438"/>
      <c r="N362" s="1438"/>
      <c r="O362" s="1438"/>
      <c r="P362" s="1438"/>
      <c r="Q362" s="1438"/>
      <c r="R362" s="1438"/>
      <c r="S362" s="1438"/>
      <c r="T362" s="1438"/>
      <c r="U362" s="1438"/>
      <c r="V362" s="1438"/>
      <c r="W362" s="1438"/>
      <c r="X362" s="1438"/>
      <c r="Y362" s="1438"/>
      <c r="Z362" s="1438"/>
      <c r="AA362" s="1438"/>
      <c r="AB362" s="1438"/>
      <c r="AC362" s="1438"/>
      <c r="AD362" s="1438"/>
      <c r="AE362" s="1438"/>
      <c r="AF362" s="1438"/>
    </row>
    <row r="364" spans="1:32" ht="30" customHeight="1">
      <c r="S364" s="1272" t="s">
        <v>186</v>
      </c>
      <c r="T364" s="1273"/>
      <c r="U364" s="1273"/>
      <c r="V364" s="1274"/>
      <c r="W364" s="1174"/>
      <c r="X364" s="1173"/>
      <c r="Y364" s="1173"/>
      <c r="Z364" s="1173"/>
      <c r="AA364" s="1173"/>
      <c r="AB364" s="1173"/>
      <c r="AC364" s="1173"/>
      <c r="AD364" s="1173"/>
      <c r="AE364" s="1173"/>
      <c r="AF364" s="300"/>
    </row>
    <row r="366" spans="1:32" ht="17.25" customHeight="1">
      <c r="A366" s="1272" t="s">
        <v>187</v>
      </c>
      <c r="B366" s="1273"/>
      <c r="C366" s="1274"/>
      <c r="D366" s="1272" t="s">
        <v>4</v>
      </c>
      <c r="E366" s="1274"/>
      <c r="F366" s="1272" t="s">
        <v>188</v>
      </c>
      <c r="G366" s="1274"/>
      <c r="H366" s="1272" t="s">
        <v>754</v>
      </c>
      <c r="I366" s="1273"/>
      <c r="J366" s="1273"/>
      <c r="K366" s="1273"/>
      <c r="L366" s="1273"/>
      <c r="M366" s="1273"/>
      <c r="N366" s="1273"/>
      <c r="O366" s="1273"/>
      <c r="P366" s="1273"/>
      <c r="Q366" s="1273"/>
      <c r="R366" s="1273"/>
      <c r="S366" s="1273"/>
      <c r="T366" s="1273"/>
      <c r="U366" s="1273"/>
      <c r="V366" s="1273"/>
      <c r="W366" s="1273"/>
      <c r="X366" s="1273"/>
      <c r="Y366" s="1273"/>
      <c r="Z366" s="1273"/>
      <c r="AA366" s="1273"/>
      <c r="AB366" s="1273"/>
      <c r="AC366" s="1273"/>
      <c r="AD366" s="1273"/>
      <c r="AE366" s="1273"/>
      <c r="AF366" s="1274"/>
    </row>
    <row r="367" spans="1:32" ht="18.75" customHeight="1">
      <c r="A367" s="1440" t="s">
        <v>191</v>
      </c>
      <c r="B367" s="1441"/>
      <c r="C367" s="1442"/>
      <c r="D367" s="853"/>
      <c r="E367" s="4"/>
      <c r="F367" s="6"/>
      <c r="G367" s="23"/>
      <c r="H367" s="1402" t="s">
        <v>192</v>
      </c>
      <c r="I367" s="1169" t="s">
        <v>1900</v>
      </c>
      <c r="J367" s="22" t="s">
        <v>2369</v>
      </c>
      <c r="K367" s="1172"/>
      <c r="L367" s="1172"/>
      <c r="M367" s="1197" t="s">
        <v>1900</v>
      </c>
      <c r="N367" s="22" t="s">
        <v>2368</v>
      </c>
      <c r="O367" s="1172"/>
      <c r="P367" s="1172"/>
      <c r="Q367" s="1197" t="s">
        <v>1900</v>
      </c>
      <c r="R367" s="22" t="s">
        <v>2367</v>
      </c>
      <c r="S367" s="1172"/>
      <c r="T367" s="1172"/>
      <c r="U367" s="1197" t="s">
        <v>1900</v>
      </c>
      <c r="V367" s="22" t="s">
        <v>2366</v>
      </c>
      <c r="W367" s="1172"/>
      <c r="X367" s="1172"/>
      <c r="Y367" s="22"/>
      <c r="Z367" s="1172"/>
      <c r="AA367" s="1172"/>
      <c r="AB367" s="1172"/>
      <c r="AC367" s="1172"/>
      <c r="AD367" s="1172"/>
      <c r="AE367" s="1172"/>
      <c r="AF367" s="1152"/>
    </row>
    <row r="368" spans="1:32" ht="18.75" customHeight="1">
      <c r="A368" s="1443"/>
      <c r="B368" s="1444"/>
      <c r="C368" s="1445"/>
      <c r="D368" s="854"/>
      <c r="E368" s="86"/>
      <c r="F368" s="85"/>
      <c r="G368" s="1154"/>
      <c r="H368" s="1439"/>
      <c r="I368" s="1171" t="s">
        <v>1900</v>
      </c>
      <c r="J368" s="92" t="s">
        <v>2365</v>
      </c>
      <c r="K368" s="1170"/>
      <c r="L368" s="1170"/>
      <c r="M368" s="1233" t="s">
        <v>1900</v>
      </c>
      <c r="N368" s="92" t="s">
        <v>2364</v>
      </c>
      <c r="O368" s="1170"/>
      <c r="P368" s="1170"/>
      <c r="Q368" s="1233" t="s">
        <v>1900</v>
      </c>
      <c r="R368" s="92" t="s">
        <v>2363</v>
      </c>
      <c r="S368" s="1170"/>
      <c r="T368" s="1170"/>
      <c r="U368" s="1233" t="s">
        <v>1900</v>
      </c>
      <c r="V368" s="92" t="s">
        <v>2362</v>
      </c>
      <c r="W368" s="1170"/>
      <c r="X368" s="1170"/>
      <c r="Y368" s="8"/>
      <c r="Z368" s="443"/>
      <c r="AA368" s="443"/>
      <c r="AB368" s="443"/>
      <c r="AC368" s="443"/>
      <c r="AD368" s="443"/>
      <c r="AE368" s="443"/>
      <c r="AF368" s="852"/>
    </row>
    <row r="369" spans="1:32" ht="18.75" customHeight="1">
      <c r="A369" s="41"/>
      <c r="B369" s="301"/>
      <c r="C369" s="1162"/>
      <c r="D369" s="6"/>
      <c r="E369" s="1152"/>
      <c r="F369" s="1218"/>
      <c r="G369" s="23"/>
      <c r="H369" s="1163" t="s">
        <v>395</v>
      </c>
      <c r="I369" s="1126" t="s">
        <v>1900</v>
      </c>
      <c r="J369" s="1124" t="s">
        <v>2330</v>
      </c>
      <c r="K369" s="1123"/>
      <c r="L369" s="1125" t="s">
        <v>1900</v>
      </c>
      <c r="M369" s="1124" t="s">
        <v>2329</v>
      </c>
      <c r="N369" s="1123"/>
      <c r="O369" s="1157"/>
      <c r="P369" s="1157"/>
      <c r="Q369" s="1157"/>
      <c r="R369" s="1157"/>
      <c r="S369" s="1157"/>
      <c r="T369" s="1157"/>
      <c r="U369" s="1157"/>
      <c r="V369" s="1157"/>
      <c r="W369" s="1157"/>
      <c r="X369" s="1157"/>
      <c r="Y369" s="1157"/>
      <c r="Z369" s="1157"/>
      <c r="AA369" s="1157"/>
      <c r="AB369" s="1157"/>
      <c r="AC369" s="1157"/>
      <c r="AD369" s="1157"/>
      <c r="AE369" s="1157"/>
      <c r="AF369" s="1156"/>
    </row>
    <row r="370" spans="1:32" ht="18.75" customHeight="1">
      <c r="A370" s="1130"/>
      <c r="B370" s="88"/>
      <c r="C370" s="1129"/>
      <c r="D370" s="863"/>
      <c r="E370" s="452"/>
      <c r="F370" s="1215"/>
      <c r="G370" s="315"/>
      <c r="H370" s="1427" t="s">
        <v>1103</v>
      </c>
      <c r="I370" s="1420" t="s">
        <v>1900</v>
      </c>
      <c r="J370" s="1413" t="s">
        <v>2350</v>
      </c>
      <c r="K370" s="1413"/>
      <c r="L370" s="1413"/>
      <c r="M370" s="1420" t="s">
        <v>1900</v>
      </c>
      <c r="N370" s="1413" t="s">
        <v>2349</v>
      </c>
      <c r="O370" s="1413"/>
      <c r="P370" s="1413"/>
      <c r="Q370" s="1159"/>
      <c r="R370" s="1159"/>
      <c r="S370" s="1159"/>
      <c r="T370" s="1159"/>
      <c r="U370" s="1159"/>
      <c r="V370" s="1159"/>
      <c r="W370" s="1159"/>
      <c r="X370" s="1159"/>
      <c r="Y370" s="1159"/>
      <c r="Z370" s="1159"/>
      <c r="AA370" s="1159"/>
      <c r="AB370" s="1159"/>
      <c r="AC370" s="1159"/>
      <c r="AD370" s="1159"/>
      <c r="AE370" s="1159"/>
      <c r="AF370" s="1158"/>
    </row>
    <row r="371" spans="1:32" ht="18.75" customHeight="1">
      <c r="A371" s="1139" t="s">
        <v>1900</v>
      </c>
      <c r="B371" s="88">
        <v>63</v>
      </c>
      <c r="C371" s="1129" t="s">
        <v>221</v>
      </c>
      <c r="D371" s="1139" t="s">
        <v>1900</v>
      </c>
      <c r="E371" s="452" t="s">
        <v>2355</v>
      </c>
      <c r="F371" s="1215"/>
      <c r="G371" s="315"/>
      <c r="H371" s="1428"/>
      <c r="I371" s="1296"/>
      <c r="J371" s="1415"/>
      <c r="K371" s="1415"/>
      <c r="L371" s="1415"/>
      <c r="M371" s="1296"/>
      <c r="N371" s="1415"/>
      <c r="O371" s="1415"/>
      <c r="P371" s="1415"/>
      <c r="Q371" s="1157"/>
      <c r="R371" s="1157"/>
      <c r="S371" s="1157"/>
      <c r="T371" s="1157"/>
      <c r="U371" s="1157"/>
      <c r="V371" s="1157"/>
      <c r="W371" s="1157"/>
      <c r="X371" s="1157"/>
      <c r="Y371" s="1157"/>
      <c r="Z371" s="1157"/>
      <c r="AA371" s="1157"/>
      <c r="AB371" s="1157"/>
      <c r="AC371" s="1157"/>
      <c r="AD371" s="1157"/>
      <c r="AE371" s="1157"/>
      <c r="AF371" s="1156"/>
    </row>
    <row r="372" spans="1:32" ht="18.75" customHeight="1">
      <c r="A372" s="1130"/>
      <c r="B372" s="88"/>
      <c r="C372" s="1129"/>
      <c r="D372" s="1139" t="s">
        <v>1900</v>
      </c>
      <c r="E372" s="452" t="s">
        <v>2354</v>
      </c>
      <c r="F372" s="1215"/>
      <c r="G372" s="315"/>
      <c r="H372" s="1427" t="s">
        <v>1104</v>
      </c>
      <c r="I372" s="1451" t="s">
        <v>1900</v>
      </c>
      <c r="J372" s="1413" t="s">
        <v>2350</v>
      </c>
      <c r="K372" s="1413"/>
      <c r="L372" s="1413"/>
      <c r="M372" s="1420" t="s">
        <v>1900</v>
      </c>
      <c r="N372" s="1413" t="s">
        <v>2349</v>
      </c>
      <c r="O372" s="1413"/>
      <c r="P372" s="1413"/>
      <c r="Q372" s="1159"/>
      <c r="R372" s="1159"/>
      <c r="S372" s="1159"/>
      <c r="T372" s="1159"/>
      <c r="U372" s="1159"/>
      <c r="V372" s="1159"/>
      <c r="W372" s="1159"/>
      <c r="X372" s="1159"/>
      <c r="Y372" s="1159"/>
      <c r="Z372" s="1159"/>
      <c r="AA372" s="1159"/>
      <c r="AB372" s="1159"/>
      <c r="AC372" s="1159"/>
      <c r="AD372" s="1159"/>
      <c r="AE372" s="1159"/>
      <c r="AF372" s="1158"/>
    </row>
    <row r="373" spans="1:32" ht="18.75" customHeight="1">
      <c r="A373" s="91"/>
      <c r="B373" s="1054"/>
      <c r="C373" s="1120"/>
      <c r="D373" s="85"/>
      <c r="E373" s="1119"/>
      <c r="F373" s="1214"/>
      <c r="G373" s="1154"/>
      <c r="H373" s="1437"/>
      <c r="I373" s="1452"/>
      <c r="J373" s="1453"/>
      <c r="K373" s="1453"/>
      <c r="L373" s="1453"/>
      <c r="M373" s="1454"/>
      <c r="N373" s="1453"/>
      <c r="O373" s="1453"/>
      <c r="P373" s="1453"/>
      <c r="Q373" s="1231"/>
      <c r="R373" s="1231"/>
      <c r="S373" s="1231"/>
      <c r="T373" s="1231"/>
      <c r="U373" s="1231"/>
      <c r="V373" s="1231"/>
      <c r="W373" s="1231"/>
      <c r="X373" s="1231"/>
      <c r="Y373" s="1231"/>
      <c r="Z373" s="1231"/>
      <c r="AA373" s="1231"/>
      <c r="AB373" s="1231"/>
      <c r="AC373" s="1231"/>
      <c r="AD373" s="1231"/>
      <c r="AE373" s="1231"/>
      <c r="AF373" s="1230"/>
    </row>
    <row r="374" spans="1:32" ht="18.75" customHeight="1">
      <c r="A374" s="41"/>
      <c r="B374" s="301"/>
      <c r="C374" s="1153"/>
      <c r="D374" s="1053"/>
      <c r="E374" s="1152"/>
      <c r="F374" s="1053"/>
      <c r="G374" s="23"/>
      <c r="H374" s="1236" t="s">
        <v>395</v>
      </c>
      <c r="I374" s="1126" t="s">
        <v>1900</v>
      </c>
      <c r="J374" s="1124" t="s">
        <v>2330</v>
      </c>
      <c r="K374" s="1123"/>
      <c r="L374" s="1125" t="s">
        <v>1900</v>
      </c>
      <c r="M374" s="1124" t="s">
        <v>2329</v>
      </c>
      <c r="N374" s="1123"/>
      <c r="O374" s="1157"/>
      <c r="P374" s="1157"/>
      <c r="Q374" s="1157"/>
      <c r="R374" s="1157"/>
      <c r="S374" s="1157"/>
      <c r="T374" s="1157"/>
      <c r="U374" s="1157"/>
      <c r="V374" s="1157"/>
      <c r="W374" s="1157"/>
      <c r="X374" s="1157"/>
      <c r="Y374" s="1157"/>
      <c r="Z374" s="1157"/>
      <c r="AA374" s="1157"/>
      <c r="AB374" s="1157"/>
      <c r="AC374" s="1157"/>
      <c r="AD374" s="1157"/>
      <c r="AE374" s="1157"/>
      <c r="AF374" s="1156"/>
    </row>
    <row r="375" spans="1:32" ht="18.75" customHeight="1">
      <c r="A375" s="1130"/>
      <c r="B375" s="88"/>
      <c r="C375" s="1140"/>
      <c r="D375" s="1128"/>
      <c r="E375" s="452"/>
      <c r="F375" s="1128"/>
      <c r="G375" s="315"/>
      <c r="H375" s="1427" t="s">
        <v>1103</v>
      </c>
      <c r="I375" s="1420" t="s">
        <v>1900</v>
      </c>
      <c r="J375" s="1413" t="s">
        <v>2350</v>
      </c>
      <c r="K375" s="1413"/>
      <c r="L375" s="1413"/>
      <c r="M375" s="1420" t="s">
        <v>1900</v>
      </c>
      <c r="N375" s="1413" t="s">
        <v>2349</v>
      </c>
      <c r="O375" s="1413"/>
      <c r="P375" s="1413"/>
      <c r="Q375" s="1159"/>
      <c r="R375" s="1159"/>
      <c r="S375" s="1159"/>
      <c r="T375" s="1159"/>
      <c r="U375" s="1159"/>
      <c r="V375" s="1159"/>
      <c r="W375" s="1159"/>
      <c r="X375" s="1159"/>
      <c r="Y375" s="1159"/>
      <c r="Z375" s="1159"/>
      <c r="AA375" s="1159"/>
      <c r="AB375" s="1159"/>
      <c r="AC375" s="1159"/>
      <c r="AD375" s="1159"/>
      <c r="AE375" s="1159"/>
      <c r="AF375" s="1158"/>
    </row>
    <row r="376" spans="1:32" ht="18.75" customHeight="1">
      <c r="A376" s="1139" t="s">
        <v>1900</v>
      </c>
      <c r="B376" s="88">
        <v>64</v>
      </c>
      <c r="C376" s="1140" t="s">
        <v>2552</v>
      </c>
      <c r="D376" s="1139" t="s">
        <v>1900</v>
      </c>
      <c r="E376" s="452" t="s">
        <v>2352</v>
      </c>
      <c r="F376" s="1128"/>
      <c r="G376" s="315"/>
      <c r="H376" s="1428"/>
      <c r="I376" s="1296"/>
      <c r="J376" s="1415"/>
      <c r="K376" s="1415"/>
      <c r="L376" s="1415"/>
      <c r="M376" s="1296"/>
      <c r="N376" s="1415"/>
      <c r="O376" s="1415"/>
      <c r="P376" s="1415"/>
      <c r="Q376" s="1157"/>
      <c r="R376" s="1157"/>
      <c r="S376" s="1157"/>
      <c r="T376" s="1157"/>
      <c r="U376" s="1157"/>
      <c r="V376" s="1157"/>
      <c r="W376" s="1157"/>
      <c r="X376" s="1157"/>
      <c r="Y376" s="1157"/>
      <c r="Z376" s="1157"/>
      <c r="AA376" s="1157"/>
      <c r="AB376" s="1157"/>
      <c r="AC376" s="1157"/>
      <c r="AD376" s="1157"/>
      <c r="AE376" s="1157"/>
      <c r="AF376" s="1156"/>
    </row>
    <row r="377" spans="1:32" ht="18.75" customHeight="1">
      <c r="A377" s="1130"/>
      <c r="B377" s="88"/>
      <c r="C377" s="1140" t="s">
        <v>2551</v>
      </c>
      <c r="D377" s="1139" t="s">
        <v>1900</v>
      </c>
      <c r="E377" s="452" t="s">
        <v>2351</v>
      </c>
      <c r="F377" s="1128"/>
      <c r="G377" s="315"/>
      <c r="H377" s="1427" t="s">
        <v>1104</v>
      </c>
      <c r="I377" s="1420" t="s">
        <v>1900</v>
      </c>
      <c r="J377" s="1413" t="s">
        <v>2350</v>
      </c>
      <c r="K377" s="1413"/>
      <c r="L377" s="1413"/>
      <c r="M377" s="1420" t="s">
        <v>1900</v>
      </c>
      <c r="N377" s="1413" t="s">
        <v>2349</v>
      </c>
      <c r="O377" s="1413"/>
      <c r="P377" s="1413"/>
      <c r="Q377" s="1159"/>
      <c r="R377" s="1159"/>
      <c r="S377" s="1159"/>
      <c r="T377" s="1159"/>
      <c r="U377" s="1159"/>
      <c r="V377" s="1159"/>
      <c r="W377" s="1159"/>
      <c r="X377" s="1159"/>
      <c r="Y377" s="1159"/>
      <c r="Z377" s="1159"/>
      <c r="AA377" s="1159"/>
      <c r="AB377" s="1159"/>
      <c r="AC377" s="1159"/>
      <c r="AD377" s="1159"/>
      <c r="AE377" s="1159"/>
      <c r="AF377" s="1158"/>
    </row>
    <row r="378" spans="1:32" ht="18.75" customHeight="1">
      <c r="A378" s="1130"/>
      <c r="B378" s="88"/>
      <c r="C378" s="1140"/>
      <c r="D378" s="1139" t="s">
        <v>1900</v>
      </c>
      <c r="E378" s="452" t="s">
        <v>2348</v>
      </c>
      <c r="F378" s="1128"/>
      <c r="G378" s="315"/>
      <c r="H378" s="1428"/>
      <c r="I378" s="1296"/>
      <c r="J378" s="1415"/>
      <c r="K378" s="1415"/>
      <c r="L378" s="1415"/>
      <c r="M378" s="1296"/>
      <c r="N378" s="1415"/>
      <c r="O378" s="1415"/>
      <c r="P378" s="1415"/>
      <c r="Q378" s="1157"/>
      <c r="R378" s="1157"/>
      <c r="S378" s="1157"/>
      <c r="T378" s="1157"/>
      <c r="U378" s="1157"/>
      <c r="V378" s="1157"/>
      <c r="W378" s="1157"/>
      <c r="X378" s="1157"/>
      <c r="Y378" s="1157"/>
      <c r="Z378" s="1157"/>
      <c r="AA378" s="1157"/>
      <c r="AB378" s="1157"/>
      <c r="AC378" s="1157"/>
      <c r="AD378" s="1157"/>
      <c r="AE378" s="1157"/>
      <c r="AF378" s="1156"/>
    </row>
    <row r="379" spans="1:32" ht="18.75" customHeight="1">
      <c r="A379" s="91"/>
      <c r="B379" s="1054"/>
      <c r="C379" s="1212"/>
      <c r="D379" s="442"/>
      <c r="E379" s="1119"/>
      <c r="F379" s="442"/>
      <c r="G379" s="1154"/>
      <c r="H379" s="1214" t="s">
        <v>755</v>
      </c>
      <c r="I379" s="1118" t="s">
        <v>1900</v>
      </c>
      <c r="J379" s="43" t="s">
        <v>2330</v>
      </c>
      <c r="K379" s="1116"/>
      <c r="L379" s="1117" t="s">
        <v>1900</v>
      </c>
      <c r="M379" s="43" t="s">
        <v>2329</v>
      </c>
      <c r="N379" s="1116"/>
      <c r="O379" s="43"/>
      <c r="P379" s="43"/>
      <c r="Q379" s="43"/>
      <c r="R379" s="43"/>
      <c r="S379" s="43"/>
      <c r="T379" s="43"/>
      <c r="U379" s="43"/>
      <c r="V379" s="43"/>
      <c r="W379" s="43"/>
      <c r="X379" s="43"/>
      <c r="Y379" s="43"/>
      <c r="Z379" s="43"/>
      <c r="AA379" s="43"/>
      <c r="AB379" s="43"/>
      <c r="AC379" s="43"/>
      <c r="AD379" s="43"/>
      <c r="AE379" s="43"/>
      <c r="AF379" s="44"/>
    </row>
    <row r="380" spans="1:32" ht="8.25" customHeight="1">
      <c r="A380" s="3"/>
      <c r="B380" s="3"/>
      <c r="G380" s="2"/>
      <c r="H380" s="2"/>
      <c r="I380" s="2"/>
      <c r="J380" s="2"/>
      <c r="K380" s="2"/>
      <c r="L380" s="2"/>
      <c r="M380" s="2"/>
      <c r="N380" s="2"/>
      <c r="O380" s="2"/>
      <c r="P380" s="2"/>
      <c r="Q380" s="2"/>
      <c r="R380" s="2"/>
      <c r="S380" s="2"/>
      <c r="T380" s="2"/>
      <c r="U380" s="2"/>
      <c r="V380" s="2"/>
      <c r="W380" s="2"/>
      <c r="X380" s="2"/>
      <c r="Y380" s="2"/>
      <c r="Z380" s="2"/>
      <c r="AA380" s="2"/>
      <c r="AB380" s="2"/>
    </row>
    <row r="381" spans="1:32" ht="20.25" customHeight="1">
      <c r="A381" s="90"/>
      <c r="B381" s="90"/>
      <c r="C381" s="2" t="s">
        <v>756</v>
      </c>
      <c r="D381" s="2"/>
      <c r="E381" s="3"/>
      <c r="F381" s="3"/>
      <c r="G381" s="3"/>
      <c r="H381" s="3"/>
      <c r="I381" s="3"/>
      <c r="J381" s="3"/>
      <c r="K381" s="3"/>
      <c r="L381" s="3"/>
      <c r="M381" s="3"/>
      <c r="N381" s="3"/>
      <c r="O381" s="3"/>
      <c r="P381" s="3"/>
      <c r="Q381" s="3"/>
      <c r="R381" s="3"/>
      <c r="S381" s="3"/>
      <c r="T381" s="3"/>
      <c r="U381" s="3"/>
      <c r="V381" s="3"/>
    </row>
  </sheetData>
  <mergeCells count="250">
    <mergeCell ref="H377:H378"/>
    <mergeCell ref="I370:I371"/>
    <mergeCell ref="J370:L371"/>
    <mergeCell ref="I377:I378"/>
    <mergeCell ref="J377:L378"/>
    <mergeCell ref="M377:M378"/>
    <mergeCell ref="N377:P378"/>
    <mergeCell ref="M370:M371"/>
    <mergeCell ref="N370:P371"/>
    <mergeCell ref="I372:I373"/>
    <mergeCell ref="J372:L373"/>
    <mergeCell ref="M372:M373"/>
    <mergeCell ref="N372:P373"/>
    <mergeCell ref="I375:I376"/>
    <mergeCell ref="J375:L376"/>
    <mergeCell ref="M375:M376"/>
    <mergeCell ref="N375:P376"/>
    <mergeCell ref="H375:H376"/>
    <mergeCell ref="A362:AF362"/>
    <mergeCell ref="H372:H373"/>
    <mergeCell ref="H367:H368"/>
    <mergeCell ref="A367:C368"/>
    <mergeCell ref="H370:H371"/>
    <mergeCell ref="H270:H271"/>
    <mergeCell ref="H272:H273"/>
    <mergeCell ref="H281:H282"/>
    <mergeCell ref="H286:H287"/>
    <mergeCell ref="H288:H289"/>
    <mergeCell ref="H297:H298"/>
    <mergeCell ref="S364:V364"/>
    <mergeCell ref="A366:C366"/>
    <mergeCell ref="H366:AF366"/>
    <mergeCell ref="D366:E366"/>
    <mergeCell ref="AC270:AF285"/>
    <mergeCell ref="AC307:AF327"/>
    <mergeCell ref="F366:G366"/>
    <mergeCell ref="H122:H123"/>
    <mergeCell ref="H113:H114"/>
    <mergeCell ref="I122:I123"/>
    <mergeCell ref="J122:K123"/>
    <mergeCell ref="L122:L123"/>
    <mergeCell ref="M122:N123"/>
    <mergeCell ref="M161:N162"/>
    <mergeCell ref="H161:H162"/>
    <mergeCell ref="H158:H159"/>
    <mergeCell ref="H156:H157"/>
    <mergeCell ref="H146:H147"/>
    <mergeCell ref="AC146:AF165"/>
    <mergeCell ref="H178:H179"/>
    <mergeCell ref="H181:H182"/>
    <mergeCell ref="H166:H167"/>
    <mergeCell ref="I161:I162"/>
    <mergeCell ref="J161:K162"/>
    <mergeCell ref="L161:L162"/>
    <mergeCell ref="H141:H142"/>
    <mergeCell ref="H260:H261"/>
    <mergeCell ref="H262:H263"/>
    <mergeCell ref="H265:H266"/>
    <mergeCell ref="H78:H79"/>
    <mergeCell ref="I107:I108"/>
    <mergeCell ref="J107:K108"/>
    <mergeCell ref="L107:L108"/>
    <mergeCell ref="M107:N108"/>
    <mergeCell ref="H107:H108"/>
    <mergeCell ref="H88:H89"/>
    <mergeCell ref="H94:H95"/>
    <mergeCell ref="A3:AF3"/>
    <mergeCell ref="S5:V5"/>
    <mergeCell ref="A7:C7"/>
    <mergeCell ref="H7:X7"/>
    <mergeCell ref="Y7:AB7"/>
    <mergeCell ref="AC7:AF7"/>
    <mergeCell ref="H37:H38"/>
    <mergeCell ref="H39:H40"/>
    <mergeCell ref="I37:I38"/>
    <mergeCell ref="J37:L38"/>
    <mergeCell ref="M37:M38"/>
    <mergeCell ref="N37:P38"/>
    <mergeCell ref="I39:I40"/>
    <mergeCell ref="J39:L40"/>
    <mergeCell ref="M39:M40"/>
    <mergeCell ref="N39:P40"/>
    <mergeCell ref="AC29:AF35"/>
    <mergeCell ref="AC8:AF9"/>
    <mergeCell ref="A8:C9"/>
    <mergeCell ref="D7:E7"/>
    <mergeCell ref="F7:G7"/>
    <mergeCell ref="AC20:AF28"/>
    <mergeCell ref="H21:H22"/>
    <mergeCell ref="H23:H24"/>
    <mergeCell ref="I21:I22"/>
    <mergeCell ref="J21:L22"/>
    <mergeCell ref="M21:M22"/>
    <mergeCell ref="N11:P12"/>
    <mergeCell ref="I13:I14"/>
    <mergeCell ref="J13:L14"/>
    <mergeCell ref="M13:M14"/>
    <mergeCell ref="N13:P14"/>
    <mergeCell ref="Y8:AB9"/>
    <mergeCell ref="H8:H9"/>
    <mergeCell ref="H11:H12"/>
    <mergeCell ref="H13:H14"/>
    <mergeCell ref="I11:I12"/>
    <mergeCell ref="J11:L12"/>
    <mergeCell ref="M11:M12"/>
    <mergeCell ref="M30:M31"/>
    <mergeCell ref="N30:P31"/>
    <mergeCell ref="I32:I33"/>
    <mergeCell ref="J32:L33"/>
    <mergeCell ref="M32:M33"/>
    <mergeCell ref="N32:P33"/>
    <mergeCell ref="N21:P22"/>
    <mergeCell ref="I23:I24"/>
    <mergeCell ref="J23:L24"/>
    <mergeCell ref="M23:M24"/>
    <mergeCell ref="N23:P24"/>
    <mergeCell ref="H70:H71"/>
    <mergeCell ref="H72:H73"/>
    <mergeCell ref="H58:H59"/>
    <mergeCell ref="I58:I59"/>
    <mergeCell ref="J58:K59"/>
    <mergeCell ref="L58:L59"/>
    <mergeCell ref="H30:H31"/>
    <mergeCell ref="H32:H33"/>
    <mergeCell ref="I30:I31"/>
    <mergeCell ref="J30:L31"/>
    <mergeCell ref="I70:I71"/>
    <mergeCell ref="J70:K71"/>
    <mergeCell ref="L70:L71"/>
    <mergeCell ref="M58:N59"/>
    <mergeCell ref="I68:I69"/>
    <mergeCell ref="J68:K69"/>
    <mergeCell ref="L68:L69"/>
    <mergeCell ref="M68:N69"/>
    <mergeCell ref="O68:O69"/>
    <mergeCell ref="AC36:AF40"/>
    <mergeCell ref="H41:H42"/>
    <mergeCell ref="AC41:AF54"/>
    <mergeCell ref="H68:H69"/>
    <mergeCell ref="P68:Q69"/>
    <mergeCell ref="R68:R69"/>
    <mergeCell ref="S68:T69"/>
    <mergeCell ref="M70:N71"/>
    <mergeCell ref="O70:O71"/>
    <mergeCell ref="P70:Q71"/>
    <mergeCell ref="R70:R71"/>
    <mergeCell ref="AC93:AF111"/>
    <mergeCell ref="AC112:AF126"/>
    <mergeCell ref="I141:I142"/>
    <mergeCell ref="J141:K142"/>
    <mergeCell ref="L141:L142"/>
    <mergeCell ref="M141:N142"/>
    <mergeCell ref="S70:T71"/>
    <mergeCell ref="I72:I73"/>
    <mergeCell ref="J72:K73"/>
    <mergeCell ref="L72:L73"/>
    <mergeCell ref="M72:N73"/>
    <mergeCell ref="AC77:AF92"/>
    <mergeCell ref="I88:I89"/>
    <mergeCell ref="J88:K89"/>
    <mergeCell ref="L88:L89"/>
    <mergeCell ref="M88:N89"/>
    <mergeCell ref="AC127:AF145"/>
    <mergeCell ref="H138:H139"/>
    <mergeCell ref="H136:H137"/>
    <mergeCell ref="H127:H128"/>
    <mergeCell ref="AC166:AF185"/>
    <mergeCell ref="I181:I182"/>
    <mergeCell ref="J181:K182"/>
    <mergeCell ref="L181:L182"/>
    <mergeCell ref="M181:N182"/>
    <mergeCell ref="H176:H177"/>
    <mergeCell ref="I197:I198"/>
    <mergeCell ref="J197:K198"/>
    <mergeCell ref="L197:L198"/>
    <mergeCell ref="M197:N198"/>
    <mergeCell ref="H192:H193"/>
    <mergeCell ref="H194:H195"/>
    <mergeCell ref="H197:H198"/>
    <mergeCell ref="AC186:AF201"/>
    <mergeCell ref="AC219:AF229"/>
    <mergeCell ref="AC202:AF218"/>
    <mergeCell ref="I214:I215"/>
    <mergeCell ref="J214:K215"/>
    <mergeCell ref="L214:L215"/>
    <mergeCell ref="M214:N215"/>
    <mergeCell ref="H209:H210"/>
    <mergeCell ref="H211:H212"/>
    <mergeCell ref="H230:H231"/>
    <mergeCell ref="H232:H233"/>
    <mergeCell ref="I265:I266"/>
    <mergeCell ref="AC230:AF249"/>
    <mergeCell ref="J225:K226"/>
    <mergeCell ref="L225:L226"/>
    <mergeCell ref="M225:N226"/>
    <mergeCell ref="H225:H226"/>
    <mergeCell ref="H214:H215"/>
    <mergeCell ref="I245:I246"/>
    <mergeCell ref="J245:K246"/>
    <mergeCell ref="L245:L246"/>
    <mergeCell ref="M245:N246"/>
    <mergeCell ref="I225:I226"/>
    <mergeCell ref="J265:K266"/>
    <mergeCell ref="L265:L266"/>
    <mergeCell ref="M265:N266"/>
    <mergeCell ref="H250:H251"/>
    <mergeCell ref="H252:H253"/>
    <mergeCell ref="AC250:AF269"/>
    <mergeCell ref="AC286:AF306"/>
    <mergeCell ref="I281:I282"/>
    <mergeCell ref="J281:K282"/>
    <mergeCell ref="L281:L282"/>
    <mergeCell ref="M281:N282"/>
    <mergeCell ref="I302:I303"/>
    <mergeCell ref="H240:H241"/>
    <mergeCell ref="H242:H243"/>
    <mergeCell ref="H245:H246"/>
    <mergeCell ref="H299:H300"/>
    <mergeCell ref="H302:H303"/>
    <mergeCell ref="H320:H321"/>
    <mergeCell ref="H323:H324"/>
    <mergeCell ref="I340:I341"/>
    <mergeCell ref="J340:K341"/>
    <mergeCell ref="L340:L341"/>
    <mergeCell ref="M340:N341"/>
    <mergeCell ref="H328:H329"/>
    <mergeCell ref="J302:K303"/>
    <mergeCell ref="L302:L303"/>
    <mergeCell ref="M302:N303"/>
    <mergeCell ref="H307:H308"/>
    <mergeCell ref="H309:H310"/>
    <mergeCell ref="H318:H319"/>
    <mergeCell ref="I323:I324"/>
    <mergeCell ref="J323:K324"/>
    <mergeCell ref="L323:L324"/>
    <mergeCell ref="M323:N324"/>
    <mergeCell ref="M359:M360"/>
    <mergeCell ref="N359:P360"/>
    <mergeCell ref="H357:H358"/>
    <mergeCell ref="H359:H360"/>
    <mergeCell ref="AC328:AF344"/>
    <mergeCell ref="H330:H331"/>
    <mergeCell ref="H340:H341"/>
    <mergeCell ref="AC356:AF360"/>
    <mergeCell ref="I357:I358"/>
    <mergeCell ref="J357:L358"/>
    <mergeCell ref="M357:M358"/>
    <mergeCell ref="N357:P358"/>
    <mergeCell ref="I359:I360"/>
    <mergeCell ref="J359:L360"/>
  </mergeCells>
  <phoneticPr fontId="4"/>
  <dataValidations count="1">
    <dataValidation type="list" allowBlank="1" showInputMessage="1" showErrorMessage="1" sqref="M8:M9 Q8:Q9 U8:U9 L10 L15:L20 O35 R16:R18 M11:M14 Y10:Y11 AC10:AC11 L25 M26 M21:M24 L27:L29 Y20:Y21 M30:M33 L34:L36 M37:M42 Y29:Y30 Y36:Y37 A14 D24:D25 A24 D31:D33 A32 A38 Q41:Q42 U41 L43:L54 O15:O18 R51:R53 Y41:Y42 D46:D48 A47 M55:M57 Q56 L58:L64 O61 M65 L66:L76 O67:O71 R68:R71 O51:O53 R74:R75 Y55:Y56 AC55:AC56 D64:D67 A65 M77:M80 Q78:Q79 U78 L81:L83 L85:L92 O83 O86:O87 R87 M84 O74:O75 R90:R91 Y77:Y78 M93:M96 Q94:Q95 U94 L97:L98 M99 L101:L104 L106:L111 O90:O91 R109:R110 O106 R106 P100 O104 N105 S105 Y93:Y94 F83:F84 D83:D84 D100:D103 A94 M112:M115 Q113:Q114 U113 L116:L117 M118 M146:M151 L119:L126 O109:O110 R124:R125 O120:O121 R121 Y112:Y113 D118:D119 A118 M127:M131 Q127 U127 Q129 U129 L132 M133 L134:L135 O135 P136 M138 Q138:Q139 L140:L145 O140 R140 O143:O145 R143:R144 Y127:Y128 U148 Q146 U146 Q148 I8:I360 L152 M153 L154:L155 O155 P156 M158 Q158:Q159 L160:L165 O160 R160 O163:O165 R163:R164 Y146:Y147 F153 F155 F157 D155 A146 F141 D135 F133 F135 F137 F139 F131 M166:M171 U168 Q166 U166 Q168 L172 M173 L174:L175 O175 P176 M178 Q178:Q179 L180:L185 O180 R180 O124:O125 R183:R184 Y166:Y167 F175:F176 D175:D176 M186:M187 L188 M189 L190:L191 O191 P192 M194 Q194:Q195 L196:L201 O196 R196 O199:O201 R199:R200 Y186:Y187 F190 F192 F194 F196 D193 A182 Y202:Y203 M202:M204 L205 M206 L207:L208 O208 P209 M211 Q211:Q212 L213:L218 O213 R213 O183:O184 R216:R217 Y219:Y220 M219:M221 Q219 U219 L222 Q223 L224:L229 O224 R224 O216:O217 R227:R228 F222:F226 D222:D224 F207 F209 F211 D209 A214 Q230 U230 L236 M237 L238:L239 O239 M230:M235 Q232 P240 M242 Q242:Q243 L244:L249 O244 R244 O247:O249 R247:R248 Y230:Y231 F238:F240 D239 A249 M250:M255 Q250 U250 Q252 L256 M257 L258:L259 O259 P260 M262 Q262:Q263 L264:L269 O264 R264 O227:O228 R267:R268 Y250:Y251 F258:F260 D259 M270:M275 Q270 U270 Q272 L276 M277 L278:L285 O279:O280 R280 O267:O268 R283:R284 Y270:Y271 M286:M292 Q286 U286 Q288 L293 M294 L295:L296 O296 P297 M299 Q299:Q300 R301 O301 L301:L306 O283:O284 R304:R305 Y286:Y287 F276:F277 D277 F295:F296 D295 A288 M307:M313 Q307 U307 Q309 L314 M315 L316:L317 O317 P318 Q320:Q321 M320 R322 O322 L322:L327 O304:O305 R325:R326 Y307:Y308 D316 M328:M334 Q328 U328 Q330 L335 M336 O338:O339 L337:L344 R339 R342:R343 O325:O326 Y328:Y329 F335:F336 D335 A324 M345:M346 Q345 O347 L347:L356 O342:O343 R352:R354 Y345:Y346 AC345:AC346 F349:F350 D349:D351 A349 M357:M360 Y356:Y357 A358 M367:M368 Q367:Q368 U367:U368 I367:I379 L369 M370:M373 L374 M375:M378 L379 D371:D372 D376:D378 A371 A376 O28 O351:O354" xr:uid="{00000000-0002-0000-02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r:id="rId1"/>
  <headerFooter alignWithMargins="0"/>
  <rowBreaks count="8" manualBreakCount="8">
    <brk id="35" max="31" man="1"/>
    <brk id="76" max="16383" man="1"/>
    <brk id="126" max="31" man="1"/>
    <brk id="165" max="16383" man="1"/>
    <brk id="201" max="16383" man="1"/>
    <brk id="269" max="16383" man="1"/>
    <brk id="306" max="16383" man="1"/>
    <brk id="361"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B2:AA35"/>
  <sheetViews>
    <sheetView view="pageBreakPreview" zoomScale="70" zoomScaleNormal="100" zoomScaleSheetLayoutView="70" workbookViewId="0">
      <selection activeCell="B1" sqref="B1"/>
    </sheetView>
  </sheetViews>
  <sheetFormatPr defaultColWidth="4" defaultRowHeight="13.2"/>
  <cols>
    <col min="1" max="1" width="2.88671875" style="105" customWidth="1"/>
    <col min="2" max="2" width="2.33203125" style="105" customWidth="1"/>
    <col min="3" max="21" width="3.6640625" style="105" customWidth="1"/>
    <col min="22" max="22" width="2.88671875" style="105" customWidth="1"/>
    <col min="23" max="23" width="1.109375" style="105" customWidth="1"/>
    <col min="24" max="27" width="3.21875" style="105" customWidth="1"/>
    <col min="28" max="28" width="0.88671875" style="105" customWidth="1"/>
    <col min="29" max="16384" width="4" style="105"/>
  </cols>
  <sheetData>
    <row r="2" spans="2:27">
      <c r="B2" s="105" t="s">
        <v>494</v>
      </c>
    </row>
    <row r="3" spans="2:27">
      <c r="Q3" s="1849" t="s">
        <v>989</v>
      </c>
      <c r="R3" s="1849"/>
      <c r="S3" s="1849"/>
      <c r="T3" s="1849"/>
      <c r="U3" s="1849"/>
      <c r="V3" s="1849"/>
      <c r="W3" s="1849"/>
      <c r="X3" s="1849"/>
      <c r="Y3" s="1849"/>
      <c r="Z3" s="1849"/>
      <c r="AA3" s="1849"/>
    </row>
    <row r="4" spans="2:27">
      <c r="S4" s="206"/>
      <c r="T4" s="206"/>
      <c r="U4" s="206"/>
    </row>
    <row r="5" spans="2:27">
      <c r="B5" s="1769" t="s">
        <v>423</v>
      </c>
      <c r="C5" s="1769"/>
      <c r="D5" s="1769"/>
      <c r="E5" s="1769"/>
      <c r="F5" s="1769"/>
      <c r="G5" s="1769"/>
      <c r="H5" s="1769"/>
      <c r="I5" s="1769"/>
      <c r="J5" s="1769"/>
      <c r="K5" s="1769"/>
      <c r="L5" s="1769"/>
      <c r="M5" s="1769"/>
      <c r="N5" s="1769"/>
      <c r="O5" s="1769"/>
      <c r="P5" s="1769"/>
      <c r="Q5" s="1769"/>
      <c r="R5" s="1769"/>
      <c r="S5" s="1769"/>
      <c r="T5" s="1769"/>
      <c r="U5" s="1769"/>
      <c r="V5" s="1769"/>
      <c r="W5" s="1769"/>
      <c r="X5" s="1769"/>
      <c r="Y5" s="1769"/>
      <c r="Z5" s="1769"/>
      <c r="AA5" s="1769"/>
    </row>
    <row r="7" spans="2:27" ht="23.25" customHeight="1">
      <c r="B7" s="1778" t="s">
        <v>140</v>
      </c>
      <c r="C7" s="1779"/>
      <c r="D7" s="1779"/>
      <c r="E7" s="1779"/>
      <c r="F7" s="1780"/>
      <c r="G7" s="109"/>
      <c r="H7" s="130"/>
      <c r="I7" s="107"/>
      <c r="J7" s="107"/>
      <c r="K7" s="107"/>
      <c r="L7" s="150"/>
      <c r="M7" s="1778" t="s">
        <v>495</v>
      </c>
      <c r="N7" s="1779"/>
      <c r="O7" s="1780"/>
      <c r="P7" s="1778" t="s">
        <v>496</v>
      </c>
      <c r="Q7" s="1779"/>
      <c r="R7" s="1779"/>
      <c r="S7" s="1779"/>
      <c r="T7" s="1779"/>
      <c r="U7" s="1779"/>
      <c r="V7" s="1779"/>
      <c r="W7" s="1779"/>
      <c r="X7" s="1779"/>
      <c r="Y7" s="1779"/>
      <c r="Z7" s="1779"/>
      <c r="AA7" s="1780"/>
    </row>
    <row r="9" spans="2:27">
      <c r="B9" s="112"/>
      <c r="C9" s="113"/>
      <c r="D9" s="113"/>
      <c r="E9" s="113"/>
      <c r="F9" s="113"/>
      <c r="G9" s="113"/>
      <c r="H9" s="113"/>
      <c r="I9" s="113"/>
      <c r="J9" s="113"/>
      <c r="K9" s="113"/>
      <c r="L9" s="113"/>
      <c r="M9" s="113"/>
      <c r="N9" s="113"/>
      <c r="O9" s="113"/>
      <c r="P9" s="113"/>
      <c r="Q9" s="113"/>
      <c r="R9" s="113"/>
      <c r="S9" s="113"/>
      <c r="T9" s="113"/>
      <c r="U9" s="113"/>
      <c r="V9" s="113"/>
      <c r="W9" s="113"/>
      <c r="X9" s="112"/>
      <c r="Y9" s="113"/>
      <c r="Z9" s="113"/>
      <c r="AA9" s="114"/>
    </row>
    <row r="10" spans="2:27">
      <c r="B10" s="117"/>
      <c r="X10" s="117"/>
      <c r="AA10" s="118"/>
    </row>
    <row r="11" spans="2:27" ht="6" customHeight="1">
      <c r="B11" s="117"/>
      <c r="X11" s="117"/>
      <c r="AA11" s="118"/>
    </row>
    <row r="12" spans="2:27" ht="16.2">
      <c r="B12" s="117"/>
      <c r="C12" s="105" t="s">
        <v>424</v>
      </c>
      <c r="X12" s="1768" t="s">
        <v>497</v>
      </c>
      <c r="Y12" s="1769"/>
      <c r="Z12" s="1769"/>
      <c r="AA12" s="1770"/>
    </row>
    <row r="13" spans="2:27">
      <c r="B13" s="117"/>
      <c r="C13" s="105" t="s">
        <v>356</v>
      </c>
      <c r="X13" s="1768"/>
      <c r="Y13" s="1769"/>
      <c r="Z13" s="1769"/>
      <c r="AA13" s="1770"/>
    </row>
    <row r="14" spans="2:27" ht="7.5" customHeight="1">
      <c r="B14" s="117"/>
      <c r="X14" s="1768"/>
      <c r="Y14" s="1769"/>
      <c r="Z14" s="1769"/>
      <c r="AA14" s="1770"/>
    </row>
    <row r="15" spans="2:27" ht="18" customHeight="1">
      <c r="B15" s="117"/>
      <c r="D15" s="105" t="s">
        <v>314</v>
      </c>
      <c r="X15" s="1768"/>
      <c r="Y15" s="1769"/>
      <c r="Z15" s="1769"/>
      <c r="AA15" s="1770"/>
    </row>
    <row r="16" spans="2:27">
      <c r="B16" s="117"/>
      <c r="D16" s="1825"/>
      <c r="E16" s="1826"/>
      <c r="F16" s="1826"/>
      <c r="G16" s="1826"/>
      <c r="H16" s="1826"/>
      <c r="I16" s="1826"/>
      <c r="J16" s="1826"/>
      <c r="K16" s="1826"/>
      <c r="L16" s="1826"/>
      <c r="M16" s="1826"/>
      <c r="N16" s="1826"/>
      <c r="O16" s="1826"/>
      <c r="P16" s="1826"/>
      <c r="Q16" s="1826"/>
      <c r="R16" s="1826"/>
      <c r="S16" s="1826"/>
      <c r="T16" s="1826"/>
      <c r="U16" s="1827"/>
      <c r="X16" s="160"/>
      <c r="Y16" s="158"/>
      <c r="Z16" s="158"/>
      <c r="AA16" s="161"/>
    </row>
    <row r="17" spans="2:27">
      <c r="B17" s="117"/>
      <c r="D17" s="1768"/>
      <c r="E17" s="1769"/>
      <c r="F17" s="1769"/>
      <c r="G17" s="1769"/>
      <c r="H17" s="1769"/>
      <c r="I17" s="1769"/>
      <c r="J17" s="1769"/>
      <c r="K17" s="1769"/>
      <c r="L17" s="1769"/>
      <c r="M17" s="1769"/>
      <c r="N17" s="1769"/>
      <c r="O17" s="1769"/>
      <c r="P17" s="1769"/>
      <c r="Q17" s="1769"/>
      <c r="R17" s="1769"/>
      <c r="S17" s="1769"/>
      <c r="T17" s="1769"/>
      <c r="U17" s="1770"/>
      <c r="X17" s="160"/>
      <c r="Y17" s="158"/>
      <c r="Z17" s="158"/>
      <c r="AA17" s="161"/>
    </row>
    <row r="18" spans="2:27">
      <c r="B18" s="117"/>
      <c r="D18" s="1768"/>
      <c r="E18" s="1769"/>
      <c r="F18" s="1769"/>
      <c r="G18" s="1769"/>
      <c r="H18" s="1769"/>
      <c r="I18" s="1769"/>
      <c r="J18" s="1769"/>
      <c r="K18" s="1769"/>
      <c r="L18" s="1769"/>
      <c r="M18" s="1769"/>
      <c r="N18" s="1769"/>
      <c r="O18" s="1769"/>
      <c r="P18" s="1769"/>
      <c r="Q18" s="1769"/>
      <c r="R18" s="1769"/>
      <c r="S18" s="1769"/>
      <c r="T18" s="1769"/>
      <c r="U18" s="1770"/>
      <c r="X18" s="160"/>
      <c r="Y18" s="158"/>
      <c r="Z18" s="158"/>
      <c r="AA18" s="161"/>
    </row>
    <row r="19" spans="2:27" ht="6" customHeight="1">
      <c r="B19" s="117"/>
      <c r="D19" s="1891"/>
      <c r="E19" s="1892"/>
      <c r="F19" s="1892"/>
      <c r="G19" s="1892"/>
      <c r="H19" s="1892"/>
      <c r="I19" s="1892"/>
      <c r="J19" s="1892"/>
      <c r="K19" s="1892"/>
      <c r="L19" s="1892"/>
      <c r="M19" s="1892"/>
      <c r="N19" s="1892"/>
      <c r="O19" s="1892"/>
      <c r="P19" s="1892"/>
      <c r="Q19" s="1892"/>
      <c r="R19" s="1892"/>
      <c r="S19" s="1892"/>
      <c r="T19" s="1892"/>
      <c r="U19" s="1893"/>
      <c r="X19" s="160"/>
      <c r="Y19" s="158"/>
      <c r="Z19" s="158"/>
      <c r="AA19" s="161"/>
    </row>
    <row r="20" spans="2:27" ht="8.25" customHeight="1">
      <c r="B20" s="117"/>
      <c r="X20" s="160"/>
      <c r="Y20" s="158"/>
      <c r="Z20" s="158"/>
      <c r="AA20" s="161"/>
    </row>
    <row r="21" spans="2:27">
      <c r="B21" s="117"/>
      <c r="X21" s="160"/>
      <c r="Y21" s="158"/>
      <c r="Z21" s="158"/>
      <c r="AA21" s="161"/>
    </row>
    <row r="22" spans="2:27">
      <c r="B22" s="117"/>
      <c r="C22" s="105" t="s">
        <v>425</v>
      </c>
      <c r="X22" s="1768" t="s">
        <v>497</v>
      </c>
      <c r="Y22" s="1769"/>
      <c r="Z22" s="1769"/>
      <c r="AA22" s="1770"/>
    </row>
    <row r="23" spans="2:27">
      <c r="B23" s="117"/>
      <c r="X23" s="1768"/>
      <c r="Y23" s="1769"/>
      <c r="Z23" s="1769"/>
      <c r="AA23" s="1770"/>
    </row>
    <row r="24" spans="2:27">
      <c r="B24" s="117"/>
      <c r="X24" s="160"/>
      <c r="Y24" s="158"/>
      <c r="Z24" s="158"/>
      <c r="AA24" s="161"/>
    </row>
    <row r="25" spans="2:27">
      <c r="B25" s="117"/>
      <c r="C25" s="105" t="s">
        <v>426</v>
      </c>
      <c r="X25" s="1768" t="s">
        <v>497</v>
      </c>
      <c r="Y25" s="1769"/>
      <c r="Z25" s="1769"/>
      <c r="AA25" s="1770"/>
    </row>
    <row r="26" spans="2:27">
      <c r="B26" s="117"/>
      <c r="C26" s="105" t="s">
        <v>498</v>
      </c>
      <c r="X26" s="1768"/>
      <c r="Y26" s="1769"/>
      <c r="Z26" s="1769"/>
      <c r="AA26" s="1770"/>
    </row>
    <row r="27" spans="2:27">
      <c r="B27" s="117"/>
      <c r="X27" s="160"/>
      <c r="Y27" s="158"/>
      <c r="Z27" s="158"/>
      <c r="AA27" s="161"/>
    </row>
    <row r="28" spans="2:27" ht="35.25" customHeight="1">
      <c r="B28" s="117"/>
      <c r="D28" s="1776" t="s">
        <v>315</v>
      </c>
      <c r="E28" s="1776"/>
      <c r="F28" s="1776"/>
      <c r="G28" s="1776"/>
      <c r="H28" s="1776"/>
      <c r="I28" s="1776"/>
      <c r="J28" s="1776"/>
      <c r="K28" s="1776" t="s">
        <v>357</v>
      </c>
      <c r="L28" s="1776"/>
      <c r="M28" s="1776"/>
      <c r="N28" s="1776"/>
      <c r="O28" s="1776"/>
      <c r="P28" s="1776"/>
      <c r="Q28" s="1776"/>
      <c r="R28" s="1776"/>
      <c r="S28" s="1776"/>
      <c r="T28" s="1776"/>
      <c r="U28" s="1776"/>
      <c r="X28" s="160"/>
      <c r="Y28" s="158"/>
      <c r="Z28" s="158"/>
      <c r="AA28" s="161"/>
    </row>
    <row r="29" spans="2:27" ht="7.5" customHeight="1">
      <c r="B29" s="117"/>
      <c r="D29" s="158"/>
      <c r="E29" s="158"/>
      <c r="F29" s="158"/>
      <c r="G29" s="158"/>
      <c r="H29" s="158"/>
      <c r="I29" s="158"/>
      <c r="J29" s="158"/>
      <c r="K29" s="158"/>
      <c r="L29" s="158"/>
      <c r="M29" s="158"/>
      <c r="N29" s="158"/>
      <c r="O29" s="158"/>
      <c r="P29" s="158"/>
      <c r="Q29" s="158"/>
      <c r="R29" s="158"/>
      <c r="S29" s="158"/>
      <c r="T29" s="158"/>
      <c r="U29" s="158"/>
      <c r="X29" s="160"/>
      <c r="Y29" s="158"/>
      <c r="Z29" s="158"/>
      <c r="AA29" s="161"/>
    </row>
    <row r="30" spans="2:27" ht="13.5" customHeight="1">
      <c r="B30" s="117"/>
      <c r="D30" s="146"/>
      <c r="W30" s="118"/>
      <c r="X30" s="160"/>
      <c r="Y30" s="158"/>
      <c r="Z30" s="158"/>
      <c r="AA30" s="161"/>
    </row>
    <row r="31" spans="2:27" ht="4.5" customHeight="1">
      <c r="B31" s="120"/>
      <c r="C31" s="121"/>
      <c r="D31" s="121"/>
      <c r="E31" s="121"/>
      <c r="F31" s="121"/>
      <c r="G31" s="121"/>
      <c r="H31" s="121"/>
      <c r="I31" s="121"/>
      <c r="J31" s="121"/>
      <c r="K31" s="121"/>
      <c r="L31" s="121"/>
      <c r="M31" s="121"/>
      <c r="N31" s="121"/>
      <c r="O31" s="121"/>
      <c r="P31" s="121"/>
      <c r="Q31" s="121"/>
      <c r="R31" s="121"/>
      <c r="S31" s="121"/>
      <c r="T31" s="121"/>
      <c r="U31" s="121"/>
      <c r="V31" s="121"/>
      <c r="W31" s="122"/>
      <c r="X31" s="155"/>
      <c r="Y31" s="156"/>
      <c r="Z31" s="156"/>
      <c r="AA31" s="157"/>
    </row>
    <row r="33" spans="2:2">
      <c r="B33" s="105" t="s">
        <v>199</v>
      </c>
    </row>
    <row r="34" spans="2:2" ht="4.5" customHeight="1"/>
    <row r="35" spans="2:2">
      <c r="B35" s="105" t="s">
        <v>200</v>
      </c>
    </row>
  </sheetData>
  <mergeCells count="13">
    <mergeCell ref="Q3:AA3"/>
    <mergeCell ref="B5:AA5"/>
    <mergeCell ref="B7:F7"/>
    <mergeCell ref="M7:O7"/>
    <mergeCell ref="P7:AA7"/>
    <mergeCell ref="X25:AA26"/>
    <mergeCell ref="D28:J28"/>
    <mergeCell ref="K28:U28"/>
    <mergeCell ref="X12:AA12"/>
    <mergeCell ref="X13:AA14"/>
    <mergeCell ref="X15:AA15"/>
    <mergeCell ref="D16:U19"/>
    <mergeCell ref="X22:AA23"/>
  </mergeCells>
  <phoneticPr fontId="4"/>
  <pageMargins left="0.70866141732283472" right="0.70866141732283472" top="0.74803149606299213" bottom="0.74803149606299213" header="0.31496062992125984" footer="0.31496062992125984"/>
  <pageSetup paperSize="9" scale="96" fitToHeight="0" orientation="portrait" r:id="rId1"/>
  <headerFooter differentFirst="1" alignWithMargins="0">
    <oddFooter>&amp;C&amp;"HGSｺﾞｼｯｸM,ﾒﾃﾞｨｳﾑ"&amp;16 1－&amp;P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B1:AJ35"/>
  <sheetViews>
    <sheetView view="pageBreakPreview" zoomScale="70" zoomScaleNormal="100" zoomScaleSheetLayoutView="70" workbookViewId="0">
      <selection activeCell="B1" sqref="B1"/>
    </sheetView>
  </sheetViews>
  <sheetFormatPr defaultColWidth="3.44140625" defaultRowHeight="13.2"/>
  <cols>
    <col min="1" max="1" width="1.21875" style="171" customWidth="1"/>
    <col min="2" max="2" width="3" style="199" customWidth="1"/>
    <col min="3" max="6" width="3.44140625" style="171" customWidth="1"/>
    <col min="7" max="7" width="1.44140625" style="171" customWidth="1"/>
    <col min="8" max="8" width="2.44140625" style="171" customWidth="1"/>
    <col min="9" max="25" width="3.44140625" style="171"/>
    <col min="26" max="26" width="1" style="171" customWidth="1"/>
    <col min="27" max="28" width="4" style="171" customWidth="1"/>
    <col min="29" max="29" width="1.21875" style="171" customWidth="1"/>
    <col min="30" max="16384" width="3.44140625" style="171"/>
  </cols>
  <sheetData>
    <row r="1" spans="2:36" s="103" customFormat="1">
      <c r="B1" s="1"/>
      <c r="C1" s="1"/>
      <c r="D1" s="1"/>
      <c r="E1" s="1"/>
    </row>
    <row r="2" spans="2:36" s="103" customFormat="1">
      <c r="B2" s="1" t="s">
        <v>1394</v>
      </c>
      <c r="C2" s="1"/>
      <c r="D2" s="1"/>
      <c r="E2" s="1"/>
    </row>
    <row r="3" spans="2:36" s="103" customFormat="1">
      <c r="AB3" s="104" t="s">
        <v>990</v>
      </c>
    </row>
    <row r="4" spans="2:36" s="103" customFormat="1">
      <c r="AB4" s="104"/>
    </row>
    <row r="5" spans="2:36" s="1" customFormat="1" ht="47.25" customHeight="1">
      <c r="B5" s="1425" t="s">
        <v>1057</v>
      </c>
      <c r="C5" s="1332"/>
      <c r="D5" s="1332"/>
      <c r="E5" s="1332"/>
      <c r="F5" s="1332"/>
      <c r="G5" s="1332"/>
      <c r="H5" s="1332"/>
      <c r="I5" s="1332"/>
      <c r="J5" s="1332"/>
      <c r="K5" s="1332"/>
      <c r="L5" s="1332"/>
      <c r="M5" s="1332"/>
      <c r="N5" s="1332"/>
      <c r="O5" s="1332"/>
      <c r="P5" s="1332"/>
      <c r="Q5" s="1332"/>
      <c r="R5" s="1332"/>
      <c r="S5" s="1332"/>
      <c r="T5" s="1332"/>
      <c r="U5" s="1332"/>
      <c r="V5" s="1332"/>
      <c r="W5" s="1332"/>
      <c r="X5" s="1332"/>
      <c r="Y5" s="1332"/>
      <c r="Z5" s="1332"/>
      <c r="AA5" s="1332"/>
      <c r="AB5" s="1332"/>
    </row>
    <row r="6" spans="2:36" s="103" customFormat="1"/>
    <row r="7" spans="2:36" s="103" customFormat="1" ht="39.75" customHeight="1">
      <c r="B7" s="2064" t="s">
        <v>276</v>
      </c>
      <c r="C7" s="2064"/>
      <c r="D7" s="2064"/>
      <c r="E7" s="2064"/>
      <c r="F7" s="2064"/>
      <c r="G7" s="167"/>
      <c r="H7" s="168"/>
      <c r="I7" s="168"/>
      <c r="J7" s="168"/>
      <c r="K7" s="168"/>
      <c r="L7" s="168"/>
      <c r="M7" s="168"/>
      <c r="N7" s="169"/>
      <c r="O7" s="169"/>
      <c r="P7" s="169"/>
      <c r="Q7" s="169"/>
      <c r="R7" s="169"/>
      <c r="S7" s="169"/>
      <c r="T7" s="169"/>
      <c r="U7" s="169"/>
      <c r="V7" s="169"/>
      <c r="W7" s="169"/>
      <c r="X7" s="169"/>
      <c r="Y7" s="169"/>
      <c r="Z7" s="169"/>
      <c r="AA7" s="169"/>
      <c r="AB7" s="170"/>
    </row>
    <row r="8" spans="2:36" ht="39.75" customHeight="1">
      <c r="B8" s="2065" t="s">
        <v>277</v>
      </c>
      <c r="C8" s="2066"/>
      <c r="D8" s="2066"/>
      <c r="E8" s="2066"/>
      <c r="F8" s="2067"/>
      <c r="G8" s="2068" t="s">
        <v>242</v>
      </c>
      <c r="H8" s="2069"/>
      <c r="I8" s="2069"/>
      <c r="J8" s="2069"/>
      <c r="K8" s="2069"/>
      <c r="L8" s="2069"/>
      <c r="M8" s="2069"/>
      <c r="N8" s="2069"/>
      <c r="O8" s="2069"/>
      <c r="P8" s="2069"/>
      <c r="Q8" s="2069"/>
      <c r="R8" s="2069"/>
      <c r="S8" s="2069"/>
      <c r="T8" s="2069"/>
      <c r="U8" s="2069"/>
      <c r="V8" s="2069"/>
      <c r="W8" s="2069"/>
      <c r="X8" s="2069"/>
      <c r="Y8" s="2069"/>
      <c r="Z8" s="2069"/>
      <c r="AA8" s="2069"/>
      <c r="AB8" s="2070"/>
    </row>
    <row r="9" spans="2:36" ht="39.75" customHeight="1">
      <c r="B9" s="2065" t="s">
        <v>281</v>
      </c>
      <c r="C9" s="2066"/>
      <c r="D9" s="2066"/>
      <c r="E9" s="2066"/>
      <c r="F9" s="2067"/>
      <c r="G9" s="2071" t="s">
        <v>1054</v>
      </c>
      <c r="H9" s="2072"/>
      <c r="I9" s="2072"/>
      <c r="J9" s="2072"/>
      <c r="K9" s="2072"/>
      <c r="L9" s="2072"/>
      <c r="M9" s="2072"/>
      <c r="N9" s="2072"/>
      <c r="O9" s="2072"/>
      <c r="P9" s="2072"/>
      <c r="Q9" s="2072"/>
      <c r="R9" s="2072"/>
      <c r="S9" s="2072"/>
      <c r="T9" s="2072"/>
      <c r="U9" s="2072"/>
      <c r="V9" s="2072"/>
      <c r="W9" s="2072"/>
      <c r="X9" s="2072"/>
      <c r="Y9" s="2072"/>
      <c r="Z9" s="2072"/>
      <c r="AA9" s="2072"/>
      <c r="AB9" s="2073"/>
    </row>
    <row r="10" spans="2:36" ht="40.5" customHeight="1">
      <c r="B10" s="2065" t="s">
        <v>282</v>
      </c>
      <c r="C10" s="2066"/>
      <c r="D10" s="2066"/>
      <c r="E10" s="2066"/>
      <c r="F10" s="2066"/>
      <c r="G10" s="2074" t="s">
        <v>1055</v>
      </c>
      <c r="H10" s="2075"/>
      <c r="I10" s="2075"/>
      <c r="J10" s="2075"/>
      <c r="K10" s="2075"/>
      <c r="L10" s="2075"/>
      <c r="M10" s="2075"/>
      <c r="N10" s="2075"/>
      <c r="O10" s="2075"/>
      <c r="P10" s="2075"/>
      <c r="Q10" s="2075"/>
      <c r="R10" s="2075"/>
      <c r="S10" s="2075"/>
      <c r="T10" s="2075"/>
      <c r="U10" s="2075"/>
      <c r="V10" s="2075"/>
      <c r="W10" s="2075"/>
      <c r="X10" s="2075"/>
      <c r="Y10" s="2075"/>
      <c r="Z10" s="2075"/>
      <c r="AA10" s="2075"/>
      <c r="AB10" s="2076"/>
    </row>
    <row r="11" spans="2:36" s="103" customFormat="1"/>
    <row r="12" spans="2:36" s="103" customFormat="1" ht="10.5" customHeight="1">
      <c r="B12" s="173"/>
      <c r="C12" s="174"/>
      <c r="D12" s="174"/>
      <c r="E12" s="174"/>
      <c r="F12" s="175"/>
      <c r="G12" s="174"/>
      <c r="H12" s="174"/>
      <c r="I12" s="174"/>
      <c r="J12" s="174"/>
      <c r="K12" s="174"/>
      <c r="L12" s="174"/>
      <c r="M12" s="174"/>
      <c r="N12" s="174"/>
      <c r="O12" s="174"/>
      <c r="P12" s="174"/>
      <c r="Q12" s="174"/>
      <c r="R12" s="174"/>
      <c r="S12" s="174"/>
      <c r="T12" s="174"/>
      <c r="U12" s="174"/>
      <c r="V12" s="174"/>
      <c r="W12" s="174"/>
      <c r="X12" s="174"/>
      <c r="Y12" s="174"/>
      <c r="Z12" s="174"/>
      <c r="AA12" s="173"/>
      <c r="AB12" s="175"/>
    </row>
    <row r="13" spans="2:36" s="103" customFormat="1" ht="40.5" customHeight="1">
      <c r="B13" s="2077" t="s">
        <v>1216</v>
      </c>
      <c r="C13" s="2078"/>
      <c r="D13" s="2078"/>
      <c r="E13" s="2078"/>
      <c r="F13" s="2079"/>
      <c r="H13" s="2078" t="s">
        <v>406</v>
      </c>
      <c r="I13" s="2078"/>
      <c r="J13" s="2078"/>
      <c r="K13" s="2078"/>
      <c r="L13" s="2078"/>
      <c r="M13" s="2078"/>
      <c r="N13" s="2078"/>
      <c r="O13" s="2078"/>
      <c r="P13" s="2078"/>
      <c r="Q13" s="2078"/>
      <c r="R13" s="2078"/>
      <c r="S13" s="2078"/>
      <c r="T13" s="2078"/>
      <c r="U13" s="2078"/>
      <c r="V13" s="2078"/>
      <c r="W13" s="2078"/>
      <c r="X13" s="2078"/>
      <c r="Y13" s="2078"/>
      <c r="AA13" s="178"/>
      <c r="AB13" s="179"/>
      <c r="AJ13" s="180"/>
    </row>
    <row r="14" spans="2:36" s="103" customFormat="1" ht="13.5" customHeight="1">
      <c r="B14" s="2077"/>
      <c r="C14" s="2078"/>
      <c r="D14" s="2078"/>
      <c r="E14" s="2078"/>
      <c r="F14" s="2079"/>
      <c r="V14" s="177"/>
      <c r="W14" s="177"/>
      <c r="X14" s="177"/>
      <c r="Y14" s="177"/>
      <c r="AA14" s="178"/>
      <c r="AB14" s="179"/>
      <c r="AJ14" s="180"/>
    </row>
    <row r="15" spans="2:36" s="103" customFormat="1" ht="40.5" customHeight="1">
      <c r="B15" s="2077"/>
      <c r="C15" s="2078"/>
      <c r="D15" s="2078"/>
      <c r="E15" s="2078"/>
      <c r="F15" s="2079"/>
      <c r="H15" s="176" t="s">
        <v>266</v>
      </c>
      <c r="I15" s="2080" t="s">
        <v>398</v>
      </c>
      <c r="J15" s="2081"/>
      <c r="K15" s="2081"/>
      <c r="L15" s="2081"/>
      <c r="M15" s="2081"/>
      <c r="N15" s="2081"/>
      <c r="O15" s="2081"/>
      <c r="P15" s="2081"/>
      <c r="Q15" s="2081"/>
      <c r="R15" s="2082"/>
      <c r="S15" s="167"/>
      <c r="T15" s="168"/>
      <c r="U15" s="172" t="s">
        <v>184</v>
      </c>
      <c r="V15" s="177"/>
      <c r="W15" s="177"/>
      <c r="X15" s="177"/>
      <c r="Y15" s="177"/>
      <c r="AA15" s="178"/>
      <c r="AB15" s="179"/>
      <c r="AJ15" s="180"/>
    </row>
    <row r="16" spans="2:36" s="103" customFormat="1" ht="40.5" customHeight="1">
      <c r="B16" s="2077"/>
      <c r="C16" s="2078"/>
      <c r="D16" s="2078"/>
      <c r="E16" s="2078"/>
      <c r="F16" s="2079"/>
      <c r="H16" s="176" t="s">
        <v>461</v>
      </c>
      <c r="I16" s="2080" t="s">
        <v>407</v>
      </c>
      <c r="J16" s="2081"/>
      <c r="K16" s="2081"/>
      <c r="L16" s="2081"/>
      <c r="M16" s="2081"/>
      <c r="N16" s="2081"/>
      <c r="O16" s="2081"/>
      <c r="P16" s="2081"/>
      <c r="Q16" s="2081"/>
      <c r="R16" s="2082"/>
      <c r="S16" s="167"/>
      <c r="T16" s="168"/>
      <c r="U16" s="172" t="s">
        <v>184</v>
      </c>
      <c r="V16" s="103" t="s">
        <v>462</v>
      </c>
      <c r="W16" s="2083" t="s">
        <v>399</v>
      </c>
      <c r="X16" s="2083"/>
      <c r="Y16" s="2083"/>
      <c r="AA16" s="2084" t="s">
        <v>278</v>
      </c>
      <c r="AB16" s="2085"/>
      <c r="AJ16" s="180"/>
    </row>
    <row r="17" spans="2:36" s="103" customFormat="1" ht="40.5" customHeight="1">
      <c r="B17" s="2077"/>
      <c r="C17" s="2078"/>
      <c r="D17" s="2078"/>
      <c r="E17" s="2078"/>
      <c r="F17" s="2079"/>
      <c r="H17" s="176" t="s">
        <v>481</v>
      </c>
      <c r="I17" s="2080" t="s">
        <v>408</v>
      </c>
      <c r="J17" s="2081"/>
      <c r="K17" s="2081"/>
      <c r="L17" s="2081"/>
      <c r="M17" s="2081"/>
      <c r="N17" s="2081"/>
      <c r="O17" s="2081"/>
      <c r="P17" s="2081"/>
      <c r="Q17" s="2081"/>
      <c r="R17" s="2082"/>
      <c r="S17" s="167"/>
      <c r="T17" s="168"/>
      <c r="U17" s="172" t="s">
        <v>184</v>
      </c>
      <c r="V17" s="103" t="s">
        <v>462</v>
      </c>
      <c r="W17" s="2083" t="s">
        <v>400</v>
      </c>
      <c r="X17" s="2083"/>
      <c r="Y17" s="2083"/>
      <c r="AA17" s="2084" t="s">
        <v>278</v>
      </c>
      <c r="AB17" s="2085"/>
      <c r="AJ17" s="180"/>
    </row>
    <row r="18" spans="2:36" s="103" customFormat="1" ht="40.5" customHeight="1">
      <c r="B18" s="188"/>
      <c r="C18" s="182"/>
      <c r="D18" s="182"/>
      <c r="E18" s="182"/>
      <c r="F18" s="189"/>
      <c r="H18" s="176" t="s">
        <v>489</v>
      </c>
      <c r="I18" s="2080" t="s">
        <v>401</v>
      </c>
      <c r="J18" s="2081"/>
      <c r="K18" s="2081"/>
      <c r="L18" s="2081"/>
      <c r="M18" s="2081"/>
      <c r="N18" s="2081"/>
      <c r="O18" s="2081"/>
      <c r="P18" s="2081"/>
      <c r="Q18" s="2081"/>
      <c r="R18" s="2082"/>
      <c r="S18" s="167"/>
      <c r="T18" s="168"/>
      <c r="U18" s="172" t="s">
        <v>184</v>
      </c>
      <c r="W18" s="181"/>
      <c r="X18" s="181"/>
      <c r="Y18" s="181"/>
      <c r="AA18" s="183"/>
      <c r="AB18" s="184"/>
      <c r="AJ18" s="180"/>
    </row>
    <row r="19" spans="2:36" s="103" customFormat="1" ht="40.5" customHeight="1">
      <c r="B19" s="190"/>
      <c r="C19" s="191"/>
      <c r="D19" s="191"/>
      <c r="E19" s="191"/>
      <c r="F19" s="192"/>
      <c r="H19" s="176" t="s">
        <v>490</v>
      </c>
      <c r="I19" s="2080" t="s">
        <v>422</v>
      </c>
      <c r="J19" s="2081"/>
      <c r="K19" s="2081"/>
      <c r="L19" s="2081"/>
      <c r="M19" s="2081"/>
      <c r="N19" s="2081"/>
      <c r="O19" s="2081"/>
      <c r="P19" s="2081"/>
      <c r="Q19" s="2081"/>
      <c r="R19" s="2082"/>
      <c r="S19" s="167"/>
      <c r="T19" s="168"/>
      <c r="U19" s="172" t="s">
        <v>184</v>
      </c>
      <c r="V19" s="103" t="s">
        <v>462</v>
      </c>
      <c r="W19" s="2083" t="s">
        <v>409</v>
      </c>
      <c r="X19" s="2083"/>
      <c r="Y19" s="2083"/>
      <c r="AA19" s="2084" t="s">
        <v>278</v>
      </c>
      <c r="AB19" s="2085"/>
      <c r="AJ19" s="180"/>
    </row>
    <row r="20" spans="2:36" s="103" customFormat="1">
      <c r="B20" s="190"/>
      <c r="C20" s="191"/>
      <c r="D20" s="191"/>
      <c r="E20" s="191"/>
      <c r="F20" s="192"/>
      <c r="H20" s="193"/>
      <c r="I20" s="194"/>
      <c r="J20" s="194"/>
      <c r="K20" s="194"/>
      <c r="L20" s="194"/>
      <c r="M20" s="194"/>
      <c r="N20" s="194"/>
      <c r="O20" s="194"/>
      <c r="P20" s="194"/>
      <c r="Q20" s="194"/>
      <c r="R20" s="194"/>
      <c r="U20" s="177"/>
      <c r="W20" s="181"/>
      <c r="X20" s="181"/>
      <c r="Y20" s="181"/>
      <c r="AA20" s="183"/>
      <c r="AB20" s="184"/>
      <c r="AJ20" s="180"/>
    </row>
    <row r="21" spans="2:36" s="103" customFormat="1">
      <c r="B21" s="190"/>
      <c r="C21" s="191"/>
      <c r="D21" s="191"/>
      <c r="E21" s="191"/>
      <c r="F21" s="192"/>
      <c r="H21" s="195" t="s">
        <v>402</v>
      </c>
      <c r="I21" s="194"/>
      <c r="J21" s="194"/>
      <c r="K21" s="194"/>
      <c r="L21" s="194"/>
      <c r="M21" s="194"/>
      <c r="N21" s="194"/>
      <c r="O21" s="194"/>
      <c r="P21" s="194"/>
      <c r="Q21" s="194"/>
      <c r="R21" s="194"/>
      <c r="U21" s="177"/>
      <c r="W21" s="181"/>
      <c r="X21" s="181"/>
      <c r="Y21" s="181"/>
      <c r="AA21" s="183"/>
      <c r="AB21" s="184"/>
      <c r="AJ21" s="180"/>
    </row>
    <row r="22" spans="2:36" s="103" customFormat="1" ht="58.5" customHeight="1">
      <c r="B22" s="190"/>
      <c r="C22" s="191"/>
      <c r="D22" s="191"/>
      <c r="E22" s="191"/>
      <c r="F22" s="192"/>
      <c r="H22" s="2086" t="s">
        <v>403</v>
      </c>
      <c r="I22" s="2087"/>
      <c r="J22" s="2087"/>
      <c r="K22" s="2087"/>
      <c r="L22" s="2088"/>
      <c r="M22" s="196" t="s">
        <v>404</v>
      </c>
      <c r="N22" s="197"/>
      <c r="O22" s="197"/>
      <c r="P22" s="197"/>
      <c r="Q22" s="197"/>
      <c r="R22" s="197"/>
      <c r="S22" s="168"/>
      <c r="T22" s="168"/>
      <c r="U22" s="172" t="s">
        <v>184</v>
      </c>
      <c r="V22" s="103" t="s">
        <v>462</v>
      </c>
      <c r="W22" s="2083" t="s">
        <v>405</v>
      </c>
      <c r="X22" s="2083"/>
      <c r="Y22" s="2083"/>
      <c r="AA22" s="2084" t="s">
        <v>278</v>
      </c>
      <c r="AB22" s="2085"/>
      <c r="AJ22" s="180"/>
    </row>
    <row r="23" spans="2:36" s="103" customFormat="1">
      <c r="B23" s="185"/>
      <c r="C23" s="186"/>
      <c r="D23" s="186"/>
      <c r="E23" s="186"/>
      <c r="F23" s="187"/>
      <c r="G23" s="186"/>
      <c r="H23" s="186"/>
      <c r="I23" s="186"/>
      <c r="J23" s="186"/>
      <c r="K23" s="186"/>
      <c r="L23" s="186"/>
      <c r="M23" s="186"/>
      <c r="N23" s="186"/>
      <c r="O23" s="186"/>
      <c r="P23" s="186"/>
      <c r="Q23" s="186"/>
      <c r="R23" s="186"/>
      <c r="S23" s="186"/>
      <c r="T23" s="186"/>
      <c r="U23" s="186"/>
      <c r="V23" s="186"/>
      <c r="W23" s="186"/>
      <c r="X23" s="186"/>
      <c r="Y23" s="186"/>
      <c r="Z23" s="186"/>
      <c r="AA23" s="185"/>
      <c r="AB23" s="187"/>
    </row>
    <row r="24" spans="2:36" s="1" customFormat="1" ht="38.25" customHeight="1">
      <c r="B24" s="1326" t="s">
        <v>1324</v>
      </c>
      <c r="C24" s="1326"/>
      <c r="D24" s="1326"/>
      <c r="E24" s="1326"/>
      <c r="F24" s="1326"/>
      <c r="G24" s="1326"/>
      <c r="H24" s="1326"/>
      <c r="I24" s="1326"/>
      <c r="J24" s="1326"/>
      <c r="K24" s="1326"/>
      <c r="L24" s="1326"/>
      <c r="M24" s="1326"/>
      <c r="N24" s="1326"/>
      <c r="O24" s="1326"/>
      <c r="P24" s="1326"/>
      <c r="Q24" s="1326"/>
      <c r="R24" s="1326"/>
      <c r="S24" s="1326"/>
      <c r="T24" s="1326"/>
      <c r="U24" s="1326"/>
      <c r="V24" s="1326"/>
      <c r="W24" s="1326"/>
      <c r="X24" s="1326"/>
      <c r="Y24" s="1326"/>
      <c r="Z24" s="1326"/>
      <c r="AA24" s="1326"/>
      <c r="AB24" s="1326"/>
    </row>
    <row r="25" spans="2:36" s="103" customFormat="1" ht="47.25" customHeight="1">
      <c r="B25" s="2078" t="s">
        <v>1056</v>
      </c>
      <c r="C25" s="2078"/>
      <c r="D25" s="2078"/>
      <c r="E25" s="2078"/>
      <c r="F25" s="2078"/>
      <c r="G25" s="2078"/>
      <c r="H25" s="2078"/>
      <c r="I25" s="2078"/>
      <c r="J25" s="2078"/>
      <c r="K25" s="2078"/>
      <c r="L25" s="2078"/>
      <c r="M25" s="2078"/>
      <c r="N25" s="2078"/>
      <c r="O25" s="2078"/>
      <c r="P25" s="2078"/>
      <c r="Q25" s="2078"/>
      <c r="R25" s="2078"/>
      <c r="S25" s="2078"/>
      <c r="T25" s="2078"/>
      <c r="U25" s="2078"/>
      <c r="V25" s="2078"/>
      <c r="W25" s="2078"/>
      <c r="X25" s="2078"/>
      <c r="Y25" s="2078"/>
      <c r="Z25" s="2078"/>
      <c r="AA25" s="2078"/>
      <c r="AB25" s="2078"/>
    </row>
    <row r="26" spans="2:36" s="103" customFormat="1">
      <c r="B26" s="198"/>
      <c r="C26" s="198"/>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row>
    <row r="27" spans="2:36" s="198" customFormat="1"/>
    <row r="28" spans="2:36">
      <c r="B28" s="198"/>
      <c r="C28" s="198"/>
      <c r="D28" s="198"/>
      <c r="E28" s="198"/>
      <c r="F28" s="198"/>
      <c r="G28" s="198"/>
      <c r="H28" s="198"/>
      <c r="I28" s="198"/>
      <c r="J28" s="198"/>
      <c r="K28" s="198"/>
      <c r="L28" s="198"/>
      <c r="M28" s="198"/>
      <c r="N28" s="198"/>
      <c r="O28" s="198"/>
      <c r="P28" s="198"/>
      <c r="Q28" s="198"/>
      <c r="R28" s="198"/>
      <c r="S28" s="198"/>
      <c r="T28" s="198"/>
      <c r="U28" s="198"/>
      <c r="V28" s="198"/>
      <c r="W28" s="198"/>
      <c r="X28" s="198"/>
      <c r="Y28" s="198"/>
      <c r="Z28" s="198"/>
      <c r="AA28" s="198"/>
      <c r="AB28" s="198"/>
    </row>
    <row r="29" spans="2:36">
      <c r="B29" s="198"/>
      <c r="C29" s="198"/>
      <c r="D29" s="198"/>
      <c r="E29" s="198"/>
      <c r="F29" s="198"/>
      <c r="G29" s="198"/>
      <c r="H29" s="198"/>
      <c r="I29" s="198"/>
      <c r="J29" s="198"/>
      <c r="K29" s="198"/>
      <c r="L29" s="198"/>
      <c r="M29" s="198"/>
      <c r="N29" s="198"/>
      <c r="O29" s="198"/>
      <c r="P29" s="198"/>
      <c r="Q29" s="198"/>
      <c r="R29" s="198"/>
      <c r="S29" s="198"/>
      <c r="T29" s="198"/>
      <c r="U29" s="198"/>
      <c r="V29" s="198"/>
      <c r="W29" s="198"/>
      <c r="X29" s="198"/>
      <c r="Y29" s="198"/>
      <c r="Z29" s="198"/>
      <c r="AA29" s="198"/>
      <c r="AB29" s="198"/>
    </row>
    <row r="30" spans="2:36" s="198" customFormat="1">
      <c r="B30" s="199"/>
      <c r="C30" s="171"/>
      <c r="D30" s="171"/>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row>
    <row r="31" spans="2:36" s="198" customFormat="1">
      <c r="B31" s="199"/>
      <c r="C31" s="171"/>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row>
    <row r="32" spans="2:36" s="198" customFormat="1">
      <c r="B32" s="199"/>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row>
    <row r="33" spans="2:28" s="198" customFormat="1">
      <c r="B33" s="199"/>
      <c r="C33" s="171"/>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row>
    <row r="34" spans="2:28" s="198" customFormat="1">
      <c r="B34" s="199"/>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row>
    <row r="35" spans="2:28" s="198" customFormat="1">
      <c r="B35" s="199"/>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row>
  </sheetData>
  <mergeCells count="26">
    <mergeCell ref="B24:AB24"/>
    <mergeCell ref="B25:AB25"/>
    <mergeCell ref="AA17:AB17"/>
    <mergeCell ref="I18:R18"/>
    <mergeCell ref="I19:R19"/>
    <mergeCell ref="W19:Y19"/>
    <mergeCell ref="AA19:AB19"/>
    <mergeCell ref="H22:L22"/>
    <mergeCell ref="W22:Y22"/>
    <mergeCell ref="AA22:AB22"/>
    <mergeCell ref="B10:F10"/>
    <mergeCell ref="G10:AB10"/>
    <mergeCell ref="B13:F17"/>
    <mergeCell ref="H13:Y13"/>
    <mergeCell ref="I15:R15"/>
    <mergeCell ref="I16:R16"/>
    <mergeCell ref="W16:Y16"/>
    <mergeCell ref="AA16:AB16"/>
    <mergeCell ref="I17:R17"/>
    <mergeCell ref="W17:Y17"/>
    <mergeCell ref="B5:AB5"/>
    <mergeCell ref="B7:F7"/>
    <mergeCell ref="B8:F8"/>
    <mergeCell ref="G8:AB8"/>
    <mergeCell ref="B9:F9"/>
    <mergeCell ref="G9:AB9"/>
  </mergeCells>
  <phoneticPr fontId="4"/>
  <pageMargins left="0.59055118110236227" right="0" top="0.39370078740157483" bottom="0.59055118110236227" header="0.51181102362204722" footer="0.51181102362204722"/>
  <pageSetup paperSize="9" scale="95" fitToWidth="0" fitToHeight="0" orientation="portrait" r:id="rId1"/>
  <headerFooter differentFirst="1" alignWithMargins="0">
    <oddFooter>&amp;C&amp;"HGSｺﾞｼｯｸM,ﾒﾃﾞｨｳﾑ"&amp;16 1－&amp;P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1:AN53"/>
  <sheetViews>
    <sheetView showGridLines="0" view="pageBreakPreview" zoomScale="70" zoomScaleNormal="100" zoomScaleSheetLayoutView="70" workbookViewId="0">
      <selection activeCell="B1" sqref="B1"/>
    </sheetView>
  </sheetViews>
  <sheetFormatPr defaultColWidth="3.44140625" defaultRowHeight="13.2"/>
  <cols>
    <col min="1" max="1" width="1.21875" style="3" customWidth="1"/>
    <col min="2" max="2" width="3" style="90" customWidth="1"/>
    <col min="3" max="6" width="3.44140625" style="3" customWidth="1"/>
    <col min="7" max="7" width="1.44140625" style="3" customWidth="1"/>
    <col min="8" max="8" width="2.44140625" style="3" customWidth="1"/>
    <col min="9" max="29" width="3.44140625" style="3"/>
    <col min="30" max="30" width="1" style="3" customWidth="1"/>
    <col min="31" max="32" width="4" style="3" customWidth="1"/>
    <col min="33" max="33" width="1.21875" style="3" customWidth="1"/>
    <col min="34" max="16384" width="3.44140625" style="3"/>
  </cols>
  <sheetData>
    <row r="1" spans="2:40" s="1" customFormat="1"/>
    <row r="2" spans="2:40" s="1" customFormat="1">
      <c r="B2" s="1" t="s">
        <v>1223</v>
      </c>
    </row>
    <row r="3" spans="2:40" s="1" customFormat="1">
      <c r="AF3" s="45" t="s">
        <v>990</v>
      </c>
    </row>
    <row r="4" spans="2:40" s="1" customFormat="1">
      <c r="AF4" s="45"/>
    </row>
    <row r="5" spans="2:40" s="1" customFormat="1" ht="47.25" customHeight="1">
      <c r="B5" s="1425" t="s">
        <v>1121</v>
      </c>
      <c r="C5" s="1332"/>
      <c r="D5" s="1332"/>
      <c r="E5" s="1332"/>
      <c r="F5" s="1332"/>
      <c r="G5" s="1332"/>
      <c r="H5" s="1332"/>
      <c r="I5" s="1332"/>
      <c r="J5" s="1332"/>
      <c r="K5" s="1332"/>
      <c r="L5" s="1332"/>
      <c r="M5" s="1332"/>
      <c r="N5" s="1332"/>
      <c r="O5" s="1332"/>
      <c r="P5" s="1332"/>
      <c r="Q5" s="1332"/>
      <c r="R5" s="1332"/>
      <c r="S5" s="1332"/>
      <c r="T5" s="1332"/>
      <c r="U5" s="1332"/>
      <c r="V5" s="1332"/>
      <c r="W5" s="1332"/>
      <c r="X5" s="1332"/>
      <c r="Y5" s="1332"/>
      <c r="Z5" s="1332"/>
      <c r="AA5" s="1332"/>
      <c r="AB5" s="1332"/>
      <c r="AC5" s="1332"/>
      <c r="AD5" s="1332"/>
      <c r="AE5" s="1332"/>
      <c r="AF5" s="1332"/>
    </row>
    <row r="6" spans="2:40" s="1" customFormat="1"/>
    <row r="7" spans="2:40" s="1" customFormat="1" ht="27" customHeight="1">
      <c r="B7" s="1758" t="s">
        <v>276</v>
      </c>
      <c r="C7" s="1758"/>
      <c r="D7" s="1758"/>
      <c r="E7" s="1758"/>
      <c r="F7" s="1758"/>
      <c r="G7" s="9"/>
      <c r="H7" s="10"/>
      <c r="I7" s="10"/>
      <c r="J7" s="10"/>
      <c r="K7" s="10"/>
      <c r="L7" s="10"/>
      <c r="M7" s="10"/>
      <c r="N7" s="312"/>
      <c r="O7" s="312"/>
      <c r="P7" s="312"/>
      <c r="Q7" s="312"/>
      <c r="R7" s="312"/>
      <c r="S7" s="312"/>
      <c r="T7" s="312"/>
      <c r="U7" s="312"/>
      <c r="V7" s="312"/>
      <c r="W7" s="312"/>
      <c r="X7" s="312"/>
      <c r="Y7" s="312"/>
      <c r="Z7" s="312"/>
      <c r="AA7" s="312"/>
      <c r="AB7" s="312"/>
      <c r="AC7" s="312"/>
      <c r="AD7" s="312"/>
      <c r="AE7" s="312"/>
      <c r="AF7" s="387"/>
    </row>
    <row r="8" spans="2:40" ht="27" customHeight="1">
      <c r="B8" s="1272" t="s">
        <v>277</v>
      </c>
      <c r="C8" s="1273"/>
      <c r="D8" s="1273"/>
      <c r="E8" s="1273"/>
      <c r="F8" s="1274"/>
      <c r="G8" s="1759" t="s">
        <v>242</v>
      </c>
      <c r="H8" s="1760"/>
      <c r="I8" s="1760"/>
      <c r="J8" s="1760"/>
      <c r="K8" s="1760"/>
      <c r="L8" s="1760"/>
      <c r="M8" s="1760"/>
      <c r="N8" s="1760"/>
      <c r="O8" s="1760"/>
      <c r="P8" s="1760"/>
      <c r="Q8" s="1760"/>
      <c r="R8" s="1760"/>
      <c r="S8" s="1760"/>
      <c r="T8" s="1760"/>
      <c r="U8" s="1760"/>
      <c r="V8" s="1760"/>
      <c r="W8" s="1760"/>
      <c r="X8" s="1760"/>
      <c r="Y8" s="1760"/>
      <c r="Z8" s="1760"/>
      <c r="AA8" s="1760"/>
      <c r="AB8" s="1760"/>
      <c r="AC8" s="1760"/>
      <c r="AD8" s="1760"/>
      <c r="AE8" s="1760"/>
      <c r="AF8" s="1761"/>
    </row>
    <row r="9" spans="2:40" ht="27" customHeight="1">
      <c r="B9" s="1272" t="s">
        <v>281</v>
      </c>
      <c r="C9" s="1273"/>
      <c r="D9" s="1273"/>
      <c r="E9" s="1273"/>
      <c r="F9" s="1274"/>
      <c r="G9" s="2089" t="s">
        <v>1054</v>
      </c>
      <c r="H9" s="2090"/>
      <c r="I9" s="2090"/>
      <c r="J9" s="2090"/>
      <c r="K9" s="2090"/>
      <c r="L9" s="2090"/>
      <c r="M9" s="2090"/>
      <c r="N9" s="2090"/>
      <c r="O9" s="2090"/>
      <c r="P9" s="2090"/>
      <c r="Q9" s="2090"/>
      <c r="R9" s="2090"/>
      <c r="S9" s="2090"/>
      <c r="T9" s="2090"/>
      <c r="U9" s="2090"/>
      <c r="V9" s="2090"/>
      <c r="W9" s="2090"/>
      <c r="X9" s="2090"/>
      <c r="Y9" s="2090"/>
      <c r="Z9" s="2090"/>
      <c r="AA9" s="2090"/>
      <c r="AB9" s="2090"/>
      <c r="AC9" s="2090"/>
      <c r="AD9" s="2090"/>
      <c r="AE9" s="2090"/>
      <c r="AF9" s="2091"/>
    </row>
    <row r="10" spans="2:40" ht="27" customHeight="1">
      <c r="B10" s="1272" t="s">
        <v>282</v>
      </c>
      <c r="C10" s="1273"/>
      <c r="D10" s="1273"/>
      <c r="E10" s="1273"/>
      <c r="F10" s="1273"/>
      <c r="G10" s="1348" t="s">
        <v>1055</v>
      </c>
      <c r="H10" s="1349"/>
      <c r="I10" s="1349"/>
      <c r="J10" s="1349"/>
      <c r="K10" s="1349"/>
      <c r="L10" s="1349"/>
      <c r="M10" s="1349"/>
      <c r="N10" s="1349"/>
      <c r="O10" s="1349"/>
      <c r="P10" s="1349"/>
      <c r="Q10" s="1349"/>
      <c r="R10" s="1349"/>
      <c r="S10" s="1349"/>
      <c r="T10" s="1349"/>
      <c r="U10" s="1349"/>
      <c r="V10" s="1349"/>
      <c r="W10" s="1349"/>
      <c r="X10" s="1349"/>
      <c r="Y10" s="1349"/>
      <c r="Z10" s="1349"/>
      <c r="AA10" s="1349"/>
      <c r="AB10" s="1349"/>
      <c r="AC10" s="1349"/>
      <c r="AD10" s="1349"/>
      <c r="AE10" s="1349"/>
      <c r="AF10" s="1350"/>
    </row>
    <row r="11" spans="2:40" s="1" customFormat="1"/>
    <row r="12" spans="2:40" s="1" customFormat="1" ht="10.5" customHeight="1">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4"/>
    </row>
    <row r="13" spans="2:40" s="1" customFormat="1" ht="40.5" customHeight="1">
      <c r="B13" s="1994" t="s">
        <v>1216</v>
      </c>
      <c r="C13" s="1340"/>
      <c r="D13" s="1340"/>
      <c r="E13" s="1340"/>
      <c r="F13" s="1341"/>
      <c r="H13" s="1340" t="s">
        <v>1219</v>
      </c>
      <c r="I13" s="1340"/>
      <c r="J13" s="1340"/>
      <c r="K13" s="1340"/>
      <c r="L13" s="1340"/>
      <c r="M13" s="1340"/>
      <c r="N13" s="1340"/>
      <c r="O13" s="1340"/>
      <c r="P13" s="1340"/>
      <c r="Q13" s="1340"/>
      <c r="R13" s="1340"/>
      <c r="S13" s="1340"/>
      <c r="T13" s="1340"/>
      <c r="U13" s="1340"/>
      <c r="V13" s="1340"/>
      <c r="W13" s="1340"/>
      <c r="X13" s="1340"/>
      <c r="Y13" s="1340"/>
      <c r="Z13" s="1340"/>
      <c r="AA13" s="1340"/>
      <c r="AB13" s="1340"/>
      <c r="AC13" s="1340"/>
      <c r="AE13" s="87"/>
      <c r="AF13" s="89"/>
      <c r="AN13" s="2"/>
    </row>
    <row r="14" spans="2:40" s="1" customFormat="1" ht="13.5" customHeight="1">
      <c r="B14" s="1994"/>
      <c r="C14" s="1340"/>
      <c r="D14" s="1340"/>
      <c r="E14" s="1340"/>
      <c r="F14" s="1341"/>
      <c r="Z14" s="12"/>
      <c r="AA14" s="12"/>
      <c r="AB14" s="12"/>
      <c r="AC14" s="12"/>
      <c r="AE14" s="87"/>
      <c r="AF14" s="89"/>
      <c r="AN14" s="2"/>
    </row>
    <row r="15" spans="2:40" s="1" customFormat="1" ht="30" customHeight="1">
      <c r="B15" s="1994"/>
      <c r="C15" s="1340"/>
      <c r="D15" s="1340"/>
      <c r="E15" s="1340"/>
      <c r="F15" s="1341"/>
      <c r="H15" s="342" t="s">
        <v>266</v>
      </c>
      <c r="I15" s="1784" t="s">
        <v>398</v>
      </c>
      <c r="J15" s="1785"/>
      <c r="K15" s="1785"/>
      <c r="L15" s="1785"/>
      <c r="M15" s="1785"/>
      <c r="N15" s="1785"/>
      <c r="O15" s="1785"/>
      <c r="P15" s="1785"/>
      <c r="Q15" s="1785"/>
      <c r="R15" s="1785"/>
      <c r="S15" s="1785"/>
      <c r="T15" s="1785"/>
      <c r="U15" s="1785"/>
      <c r="V15" s="1786"/>
      <c r="W15" s="9"/>
      <c r="X15" s="10"/>
      <c r="Y15" s="300" t="s">
        <v>184</v>
      </c>
      <c r="Z15" s="12"/>
      <c r="AA15" s="12"/>
      <c r="AB15" s="12"/>
      <c r="AC15" s="12"/>
      <c r="AE15" s="87"/>
      <c r="AF15" s="89"/>
      <c r="AN15" s="2"/>
    </row>
    <row r="16" spans="2:40" s="1" customFormat="1" ht="30" customHeight="1">
      <c r="B16" s="1994"/>
      <c r="C16" s="1340"/>
      <c r="D16" s="1340"/>
      <c r="E16" s="1340"/>
      <c r="F16" s="1341"/>
      <c r="H16" s="342" t="s">
        <v>461</v>
      </c>
      <c r="I16" s="1784" t="s">
        <v>1220</v>
      </c>
      <c r="J16" s="1785"/>
      <c r="K16" s="1785"/>
      <c r="L16" s="1785"/>
      <c r="M16" s="1785"/>
      <c r="N16" s="1785"/>
      <c r="O16" s="1785"/>
      <c r="P16" s="1785"/>
      <c r="Q16" s="1785"/>
      <c r="R16" s="1785"/>
      <c r="S16" s="1785"/>
      <c r="T16" s="1785"/>
      <c r="U16" s="1785"/>
      <c r="V16" s="1786"/>
      <c r="W16" s="9"/>
      <c r="X16" s="10"/>
      <c r="Y16" s="300" t="s">
        <v>184</v>
      </c>
      <c r="Z16" s="1" t="s">
        <v>462</v>
      </c>
      <c r="AA16" s="2092" t="s">
        <v>399</v>
      </c>
      <c r="AB16" s="2092"/>
      <c r="AC16" s="2092"/>
      <c r="AE16" s="1788" t="s">
        <v>278</v>
      </c>
      <c r="AF16" s="1789"/>
      <c r="AN16" s="2"/>
    </row>
    <row r="17" spans="2:40" s="1" customFormat="1" ht="30" customHeight="1">
      <c r="B17" s="1994"/>
      <c r="C17" s="1340"/>
      <c r="D17" s="1340"/>
      <c r="E17" s="1340"/>
      <c r="F17" s="1341"/>
      <c r="H17" s="342" t="s">
        <v>481</v>
      </c>
      <c r="I17" s="1784" t="s">
        <v>1221</v>
      </c>
      <c r="J17" s="1785"/>
      <c r="K17" s="1785"/>
      <c r="L17" s="1785"/>
      <c r="M17" s="1785"/>
      <c r="N17" s="1785"/>
      <c r="O17" s="1785"/>
      <c r="P17" s="1785"/>
      <c r="Q17" s="1785"/>
      <c r="R17" s="1785"/>
      <c r="S17" s="1785"/>
      <c r="T17" s="1785"/>
      <c r="U17" s="1785"/>
      <c r="V17" s="1786"/>
      <c r="W17" s="9"/>
      <c r="X17" s="10"/>
      <c r="Y17" s="300" t="s">
        <v>184</v>
      </c>
      <c r="Z17" s="1" t="s">
        <v>462</v>
      </c>
      <c r="AA17" s="2092" t="s">
        <v>400</v>
      </c>
      <c r="AB17" s="2092"/>
      <c r="AC17" s="2092"/>
      <c r="AE17" s="1788" t="s">
        <v>278</v>
      </c>
      <c r="AF17" s="1789"/>
      <c r="AN17" s="2"/>
    </row>
    <row r="18" spans="2:40" s="1" customFormat="1" ht="30" customHeight="1">
      <c r="B18" s="316"/>
      <c r="C18" s="21"/>
      <c r="D18" s="21"/>
      <c r="E18" s="21"/>
      <c r="F18" s="317"/>
      <c r="H18" s="342" t="s">
        <v>489</v>
      </c>
      <c r="I18" s="1784" t="s">
        <v>401</v>
      </c>
      <c r="J18" s="1785"/>
      <c r="K18" s="1785"/>
      <c r="L18" s="1785"/>
      <c r="M18" s="1785"/>
      <c r="N18" s="1785"/>
      <c r="O18" s="1785"/>
      <c r="P18" s="1785"/>
      <c r="Q18" s="1785"/>
      <c r="R18" s="1785"/>
      <c r="S18" s="1785"/>
      <c r="T18" s="1785"/>
      <c r="U18" s="1785"/>
      <c r="V18" s="1786"/>
      <c r="W18" s="9"/>
      <c r="X18" s="10"/>
      <c r="Y18" s="300" t="s">
        <v>184</v>
      </c>
      <c r="AA18" s="343"/>
      <c r="AB18" s="343"/>
      <c r="AC18" s="343"/>
      <c r="AE18" s="344"/>
      <c r="AF18" s="345"/>
      <c r="AN18" s="2"/>
    </row>
    <row r="19" spans="2:40" s="1" customFormat="1" ht="40.5" customHeight="1">
      <c r="B19" s="353"/>
      <c r="C19" s="352"/>
      <c r="D19" s="352"/>
      <c r="E19" s="352"/>
      <c r="F19" s="354"/>
      <c r="H19" s="342" t="s">
        <v>490</v>
      </c>
      <c r="I19" s="1784" t="s">
        <v>679</v>
      </c>
      <c r="J19" s="1785"/>
      <c r="K19" s="1785"/>
      <c r="L19" s="1785"/>
      <c r="M19" s="1785"/>
      <c r="N19" s="1785"/>
      <c r="O19" s="1785"/>
      <c r="P19" s="1785"/>
      <c r="Q19" s="1785"/>
      <c r="R19" s="1785"/>
      <c r="S19" s="1785"/>
      <c r="T19" s="1785"/>
      <c r="U19" s="1785"/>
      <c r="V19" s="1786"/>
      <c r="W19" s="9"/>
      <c r="X19" s="10"/>
      <c r="Y19" s="300" t="s">
        <v>184</v>
      </c>
      <c r="Z19" s="1" t="s">
        <v>462</v>
      </c>
      <c r="AA19" s="1787" t="s">
        <v>1222</v>
      </c>
      <c r="AB19" s="1787"/>
      <c r="AC19" s="1787"/>
      <c r="AE19" s="1788" t="s">
        <v>278</v>
      </c>
      <c r="AF19" s="1789"/>
      <c r="AN19" s="2"/>
    </row>
    <row r="20" spans="2:40" s="1" customFormat="1" ht="12" customHeight="1">
      <c r="B20" s="353"/>
      <c r="C20" s="352"/>
      <c r="D20" s="352"/>
      <c r="E20" s="352"/>
      <c r="F20" s="354"/>
      <c r="H20" s="313"/>
      <c r="I20" s="355"/>
      <c r="J20" s="355"/>
      <c r="K20" s="355"/>
      <c r="L20" s="355"/>
      <c r="M20" s="355"/>
      <c r="N20" s="355"/>
      <c r="O20" s="355"/>
      <c r="P20" s="355"/>
      <c r="Q20" s="355"/>
      <c r="R20" s="355"/>
      <c r="S20" s="355"/>
      <c r="T20" s="355"/>
      <c r="U20" s="355"/>
      <c r="V20" s="355"/>
      <c r="Y20" s="12"/>
      <c r="AA20" s="343"/>
      <c r="AB20" s="343"/>
      <c r="AC20" s="343"/>
      <c r="AE20" s="344"/>
      <c r="AF20" s="345"/>
      <c r="AN20" s="2"/>
    </row>
    <row r="21" spans="2:40" s="1" customFormat="1">
      <c r="B21" s="353"/>
      <c r="C21" s="352"/>
      <c r="D21" s="352"/>
      <c r="E21" s="352"/>
      <c r="F21" s="354"/>
      <c r="H21" s="359" t="s">
        <v>402</v>
      </c>
      <c r="I21" s="355"/>
      <c r="J21" s="355"/>
      <c r="K21" s="355"/>
      <c r="L21" s="355"/>
      <c r="M21" s="355"/>
      <c r="N21" s="355"/>
      <c r="O21" s="355"/>
      <c r="P21" s="355"/>
      <c r="Q21" s="355"/>
      <c r="R21" s="355"/>
      <c r="S21" s="355"/>
      <c r="T21" s="355"/>
      <c r="U21" s="355"/>
      <c r="V21" s="355"/>
      <c r="Y21" s="12"/>
      <c r="AA21" s="343"/>
      <c r="AB21" s="343"/>
      <c r="AC21" s="343"/>
      <c r="AE21" s="344"/>
      <c r="AF21" s="345"/>
      <c r="AN21" s="2"/>
    </row>
    <row r="22" spans="2:40" s="1" customFormat="1" ht="47.25" customHeight="1">
      <c r="B22" s="87"/>
      <c r="G22" s="87"/>
      <c r="H22" s="2096" t="s">
        <v>403</v>
      </c>
      <c r="I22" s="2097"/>
      <c r="J22" s="2097"/>
      <c r="K22" s="2097"/>
      <c r="L22" s="2098"/>
      <c r="M22" s="389" t="s">
        <v>404</v>
      </c>
      <c r="N22" s="390"/>
      <c r="O22" s="390"/>
      <c r="P22" s="390"/>
      <c r="Q22" s="390"/>
      <c r="R22" s="390"/>
      <c r="S22" s="390"/>
      <c r="T22" s="390"/>
      <c r="U22" s="390"/>
      <c r="V22" s="390"/>
      <c r="W22" s="10"/>
      <c r="X22" s="10"/>
      <c r="Y22" s="300" t="s">
        <v>184</v>
      </c>
      <c r="Z22" s="1" t="s">
        <v>462</v>
      </c>
      <c r="AA22" s="1787" t="s">
        <v>1116</v>
      </c>
      <c r="AB22" s="1787"/>
      <c r="AC22" s="1787"/>
      <c r="AD22" s="89"/>
      <c r="AE22" s="1766" t="s">
        <v>278</v>
      </c>
      <c r="AF22" s="1789"/>
    </row>
    <row r="23" spans="2:40" s="1" customFormat="1" ht="18.75" customHeight="1">
      <c r="B23" s="302"/>
      <c r="C23" s="145"/>
      <c r="D23" s="145"/>
      <c r="E23" s="145"/>
      <c r="F23" s="145"/>
      <c r="G23" s="85"/>
      <c r="H23" s="388"/>
      <c r="I23" s="388"/>
      <c r="J23" s="388"/>
      <c r="K23" s="388"/>
      <c r="L23" s="388"/>
      <c r="M23" s="389"/>
      <c r="N23" s="390"/>
      <c r="O23" s="390"/>
      <c r="P23" s="390"/>
      <c r="Q23" s="390"/>
      <c r="R23" s="390"/>
      <c r="S23" s="390"/>
      <c r="T23" s="390"/>
      <c r="U23" s="390"/>
      <c r="V23" s="390"/>
      <c r="W23" s="10"/>
      <c r="X23" s="10"/>
      <c r="Y23" s="299"/>
      <c r="Z23" s="8"/>
      <c r="AA23" s="391"/>
      <c r="AB23" s="391"/>
      <c r="AC23" s="391"/>
      <c r="AD23" s="86"/>
      <c r="AE23" s="392"/>
      <c r="AF23" s="393"/>
    </row>
    <row r="24" spans="2:40" s="1" customFormat="1" ht="10.5" customHeight="1">
      <c r="B24" s="304"/>
      <c r="C24" s="135"/>
      <c r="D24" s="135"/>
      <c r="E24" s="135"/>
      <c r="F24" s="305"/>
      <c r="G24" s="7"/>
      <c r="H24" s="394"/>
      <c r="I24" s="394"/>
      <c r="J24" s="394"/>
      <c r="K24" s="394"/>
      <c r="L24" s="394"/>
      <c r="M24" s="395"/>
      <c r="N24" s="396"/>
      <c r="O24" s="396"/>
      <c r="P24" s="396"/>
      <c r="Q24" s="396"/>
      <c r="R24" s="396"/>
      <c r="S24" s="396"/>
      <c r="T24" s="396"/>
      <c r="U24" s="396"/>
      <c r="V24" s="396"/>
      <c r="W24" s="7"/>
      <c r="X24" s="7"/>
      <c r="Y24" s="311"/>
      <c r="Z24" s="7"/>
      <c r="AA24" s="397"/>
      <c r="AB24" s="397"/>
      <c r="AC24" s="397"/>
      <c r="AD24" s="7"/>
      <c r="AE24" s="398"/>
      <c r="AF24" s="399"/>
    </row>
    <row r="25" spans="2:40" s="1" customFormat="1" ht="18.75" customHeight="1">
      <c r="B25" s="115"/>
      <c r="C25" s="128"/>
      <c r="D25" s="128"/>
      <c r="E25" s="128"/>
      <c r="F25" s="116"/>
      <c r="H25" s="359" t="s">
        <v>1117</v>
      </c>
      <c r="I25" s="313"/>
      <c r="J25" s="313"/>
      <c r="K25" s="313"/>
      <c r="L25" s="313"/>
      <c r="M25" s="400"/>
      <c r="N25" s="401"/>
      <c r="O25" s="401"/>
      <c r="P25" s="401"/>
      <c r="Q25" s="401"/>
      <c r="R25" s="401"/>
      <c r="S25" s="401"/>
      <c r="T25" s="401"/>
      <c r="U25" s="401"/>
      <c r="V25" s="401"/>
      <c r="Y25" s="12"/>
      <c r="AA25" s="343"/>
      <c r="AB25" s="343"/>
      <c r="AC25" s="343"/>
      <c r="AE25" s="344"/>
      <c r="AF25" s="345"/>
    </row>
    <row r="26" spans="2:40" s="1" customFormat="1" ht="18.75" customHeight="1">
      <c r="B26" s="1907" t="s">
        <v>1325</v>
      </c>
      <c r="C26" s="1841"/>
      <c r="D26" s="1841"/>
      <c r="E26" s="1841"/>
      <c r="F26" s="1908"/>
      <c r="H26" s="359" t="s">
        <v>1118</v>
      </c>
      <c r="I26" s="313"/>
      <c r="J26" s="313"/>
      <c r="K26" s="313"/>
      <c r="L26" s="313"/>
      <c r="M26" s="400"/>
      <c r="N26" s="401"/>
      <c r="O26" s="401"/>
      <c r="P26" s="401"/>
      <c r="Q26" s="401"/>
      <c r="R26" s="401"/>
      <c r="S26" s="401"/>
      <c r="T26" s="401"/>
      <c r="U26" s="401"/>
      <c r="V26" s="401"/>
      <c r="Y26" s="12"/>
      <c r="AA26" s="343"/>
      <c r="AB26" s="343"/>
      <c r="AC26" s="343"/>
      <c r="AE26" s="1788"/>
      <c r="AF26" s="1789"/>
    </row>
    <row r="27" spans="2:40" s="1" customFormat="1" ht="18.75" customHeight="1">
      <c r="B27" s="1907"/>
      <c r="C27" s="1841"/>
      <c r="D27" s="1841"/>
      <c r="E27" s="1841"/>
      <c r="F27" s="1908"/>
      <c r="H27" s="359" t="s">
        <v>1326</v>
      </c>
      <c r="I27" s="313"/>
      <c r="J27" s="313"/>
      <c r="K27" s="313"/>
      <c r="L27" s="313"/>
      <c r="M27" s="400"/>
      <c r="N27" s="401"/>
      <c r="O27" s="401"/>
      <c r="P27" s="401"/>
      <c r="Q27" s="401"/>
      <c r="R27" s="401"/>
      <c r="S27" s="401"/>
      <c r="T27" s="401"/>
      <c r="U27" s="401"/>
      <c r="V27" s="401"/>
      <c r="Y27" s="12"/>
      <c r="AA27" s="343"/>
      <c r="AB27" s="343"/>
      <c r="AC27" s="343"/>
      <c r="AE27" s="1788" t="s">
        <v>278</v>
      </c>
      <c r="AF27" s="1789"/>
    </row>
    <row r="28" spans="2:40" s="1" customFormat="1" ht="18.75" customHeight="1">
      <c r="B28" s="1907"/>
      <c r="C28" s="1841"/>
      <c r="D28" s="1841"/>
      <c r="E28" s="1841"/>
      <c r="F28" s="1908"/>
      <c r="H28" s="359" t="s">
        <v>1327</v>
      </c>
      <c r="I28" s="313"/>
      <c r="J28" s="313"/>
      <c r="K28" s="313"/>
      <c r="L28" s="313"/>
      <c r="M28" s="400"/>
      <c r="N28" s="401"/>
      <c r="O28" s="401"/>
      <c r="P28" s="401"/>
      <c r="Q28" s="401"/>
      <c r="R28" s="401"/>
      <c r="S28" s="401"/>
      <c r="T28" s="401"/>
      <c r="U28" s="401"/>
      <c r="V28" s="401"/>
      <c r="Y28" s="12"/>
      <c r="AA28" s="343"/>
      <c r="AB28" s="343"/>
      <c r="AC28" s="343"/>
      <c r="AE28" s="1788" t="s">
        <v>278</v>
      </c>
      <c r="AF28" s="1789"/>
    </row>
    <row r="29" spans="2:40" s="1" customFormat="1" ht="18.75" customHeight="1">
      <c r="B29" s="1907"/>
      <c r="C29" s="1841"/>
      <c r="D29" s="1841"/>
      <c r="E29" s="1841"/>
      <c r="F29" s="1908"/>
      <c r="H29" s="359" t="s">
        <v>1328</v>
      </c>
      <c r="I29" s="313"/>
      <c r="J29" s="313"/>
      <c r="K29" s="313"/>
      <c r="L29" s="313"/>
      <c r="M29" s="400"/>
      <c r="N29" s="401"/>
      <c r="O29" s="401"/>
      <c r="P29" s="401"/>
      <c r="Q29" s="401"/>
      <c r="R29" s="401"/>
      <c r="S29" s="401"/>
      <c r="T29" s="401"/>
      <c r="U29" s="401"/>
      <c r="V29" s="401"/>
      <c r="Y29" s="12"/>
      <c r="AA29" s="343"/>
      <c r="AB29" s="343"/>
      <c r="AC29" s="343"/>
      <c r="AE29" s="1788" t="s">
        <v>278</v>
      </c>
      <c r="AF29" s="1789"/>
    </row>
    <row r="30" spans="2:40" s="1" customFormat="1" ht="18.75" customHeight="1">
      <c r="B30" s="1907"/>
      <c r="C30" s="1841"/>
      <c r="D30" s="1841"/>
      <c r="E30" s="1841"/>
      <c r="F30" s="1908"/>
      <c r="H30" s="359" t="s">
        <v>1329</v>
      </c>
      <c r="I30" s="313"/>
      <c r="J30" s="313"/>
      <c r="K30" s="313"/>
      <c r="L30" s="313"/>
      <c r="M30" s="400"/>
      <c r="N30" s="401"/>
      <c r="O30" s="401"/>
      <c r="P30" s="401"/>
      <c r="Q30" s="401"/>
      <c r="R30" s="401"/>
      <c r="S30" s="401"/>
      <c r="T30" s="401"/>
      <c r="U30" s="401"/>
      <c r="V30" s="401"/>
      <c r="Y30" s="12"/>
      <c r="AA30" s="343"/>
      <c r="AB30" s="343"/>
      <c r="AC30" s="343"/>
      <c r="AE30" s="1788" t="s">
        <v>278</v>
      </c>
      <c r="AF30" s="1789"/>
    </row>
    <row r="31" spans="2:40" s="1" customFormat="1" ht="18.75" customHeight="1">
      <c r="B31" s="1907"/>
      <c r="C31" s="1841"/>
      <c r="D31" s="1841"/>
      <c r="E31" s="1841"/>
      <c r="F31" s="1908"/>
      <c r="H31" s="359" t="s">
        <v>1330</v>
      </c>
      <c r="I31" s="313"/>
      <c r="J31" s="313"/>
      <c r="K31" s="313"/>
      <c r="L31" s="313"/>
      <c r="M31" s="400"/>
      <c r="N31" s="401"/>
      <c r="O31" s="401"/>
      <c r="P31" s="401"/>
      <c r="Q31" s="401"/>
      <c r="R31" s="401"/>
      <c r="S31" s="401"/>
      <c r="T31" s="401"/>
      <c r="U31" s="401"/>
      <c r="V31" s="401"/>
      <c r="W31" s="401"/>
      <c r="Z31" s="12"/>
      <c r="AB31" s="343"/>
      <c r="AC31" s="343"/>
      <c r="AD31" s="313"/>
      <c r="AE31" s="344"/>
      <c r="AF31" s="89"/>
    </row>
    <row r="32" spans="2:40" s="1" customFormat="1" ht="18.75" customHeight="1">
      <c r="B32" s="1907"/>
      <c r="C32" s="1841"/>
      <c r="D32" s="1841"/>
      <c r="E32" s="1841"/>
      <c r="F32" s="1908"/>
      <c r="H32" s="359"/>
      <c r="I32" s="2005" t="s">
        <v>722</v>
      </c>
      <c r="J32" s="2005"/>
      <c r="K32" s="2005"/>
      <c r="L32" s="2005"/>
      <c r="M32" s="2005"/>
      <c r="N32" s="2093"/>
      <c r="O32" s="2094"/>
      <c r="P32" s="2094"/>
      <c r="Q32" s="2094"/>
      <c r="R32" s="2094"/>
      <c r="S32" s="2094"/>
      <c r="T32" s="2094"/>
      <c r="U32" s="2094"/>
      <c r="V32" s="2094"/>
      <c r="W32" s="2094"/>
      <c r="X32" s="2094"/>
      <c r="Y32" s="2094"/>
      <c r="Z32" s="2094"/>
      <c r="AA32" s="2094"/>
      <c r="AB32" s="2095"/>
      <c r="AC32" s="402"/>
      <c r="AD32" s="313"/>
      <c r="AE32" s="344"/>
      <c r="AF32" s="89"/>
    </row>
    <row r="33" spans="2:33" s="1" customFormat="1" ht="18.75" customHeight="1">
      <c r="B33" s="1907"/>
      <c r="C33" s="1841"/>
      <c r="D33" s="1841"/>
      <c r="E33" s="1841"/>
      <c r="F33" s="1908"/>
      <c r="H33" s="359"/>
      <c r="I33" s="2005" t="s">
        <v>945</v>
      </c>
      <c r="J33" s="2005"/>
      <c r="K33" s="2005"/>
      <c r="L33" s="2005"/>
      <c r="M33" s="2005"/>
      <c r="N33" s="2093"/>
      <c r="O33" s="2094"/>
      <c r="P33" s="2094"/>
      <c r="Q33" s="2094"/>
      <c r="R33" s="2094"/>
      <c r="S33" s="2094"/>
      <c r="T33" s="2094"/>
      <c r="U33" s="2094"/>
      <c r="V33" s="2094"/>
      <c r="W33" s="2094"/>
      <c r="X33" s="2094"/>
      <c r="Y33" s="2094"/>
      <c r="Z33" s="2094"/>
      <c r="AA33" s="2094"/>
      <c r="AB33" s="2095"/>
      <c r="AC33" s="402"/>
      <c r="AD33" s="313"/>
      <c r="AE33" s="344"/>
      <c r="AF33" s="89"/>
    </row>
    <row r="34" spans="2:33" s="1" customFormat="1" ht="18.75" customHeight="1">
      <c r="B34" s="1907"/>
      <c r="C34" s="1841"/>
      <c r="D34" s="1841"/>
      <c r="E34" s="1841"/>
      <c r="F34" s="1908"/>
      <c r="H34" s="359"/>
      <c r="I34" s="2005" t="s">
        <v>723</v>
      </c>
      <c r="J34" s="2005"/>
      <c r="K34" s="2005"/>
      <c r="L34" s="2005"/>
      <c r="M34" s="2005"/>
      <c r="N34" s="2093"/>
      <c r="O34" s="2094"/>
      <c r="P34" s="2094"/>
      <c r="Q34" s="2094"/>
      <c r="R34" s="2094"/>
      <c r="S34" s="2094"/>
      <c r="T34" s="2094"/>
      <c r="U34" s="2094"/>
      <c r="V34" s="2094"/>
      <c r="W34" s="2094"/>
      <c r="X34" s="2094"/>
      <c r="Y34" s="2094"/>
      <c r="Z34" s="2094"/>
      <c r="AA34" s="2094"/>
      <c r="AB34" s="2095"/>
      <c r="AC34" s="402"/>
      <c r="AD34" s="313"/>
      <c r="AE34" s="344"/>
      <c r="AF34" s="89"/>
    </row>
    <row r="35" spans="2:33" s="1" customFormat="1" ht="33.75" customHeight="1">
      <c r="B35" s="1907"/>
      <c r="C35" s="1841"/>
      <c r="D35" s="1841"/>
      <c r="E35" s="1841"/>
      <c r="F35" s="1908"/>
      <c r="H35" s="2099" t="s">
        <v>1331</v>
      </c>
      <c r="I35" s="2099"/>
      <c r="J35" s="2099"/>
      <c r="K35" s="2099"/>
      <c r="L35" s="2099"/>
      <c r="M35" s="2099"/>
      <c r="N35" s="2099"/>
      <c r="O35" s="2099"/>
      <c r="P35" s="2099"/>
      <c r="Q35" s="2099"/>
      <c r="R35" s="2099"/>
      <c r="S35" s="2099"/>
      <c r="T35" s="2099"/>
      <c r="U35" s="2099"/>
      <c r="V35" s="2099"/>
      <c r="W35" s="2099"/>
      <c r="X35" s="2099"/>
      <c r="Y35" s="2099"/>
      <c r="Z35" s="2099"/>
      <c r="AA35" s="2099"/>
      <c r="AB35" s="2099"/>
      <c r="AC35" s="2099"/>
      <c r="AE35" s="344"/>
      <c r="AF35" s="345"/>
    </row>
    <row r="36" spans="2:33" s="1" customFormat="1" ht="18.75" customHeight="1">
      <c r="B36" s="1907"/>
      <c r="C36" s="1841"/>
      <c r="D36" s="1841"/>
      <c r="E36" s="1841"/>
      <c r="F36" s="1908"/>
      <c r="H36" s="359" t="s">
        <v>1332</v>
      </c>
      <c r="I36" s="343"/>
      <c r="J36" s="343"/>
      <c r="K36" s="343"/>
      <c r="L36" s="343"/>
      <c r="M36" s="343"/>
      <c r="N36" s="343"/>
      <c r="O36" s="343"/>
      <c r="P36" s="343"/>
      <c r="Q36" s="343"/>
      <c r="R36" s="343"/>
      <c r="S36" s="343"/>
      <c r="T36" s="343"/>
      <c r="U36" s="343"/>
      <c r="V36" s="343"/>
      <c r="W36" s="343"/>
      <c r="X36" s="343"/>
      <c r="Y36" s="343"/>
      <c r="Z36" s="343"/>
      <c r="AA36" s="343"/>
      <c r="AB36" s="343"/>
      <c r="AC36" s="343"/>
      <c r="AE36" s="1788" t="s">
        <v>278</v>
      </c>
      <c r="AF36" s="1789"/>
    </row>
    <row r="37" spans="2:33" s="1" customFormat="1" ht="18.75" customHeight="1">
      <c r="B37" s="1907"/>
      <c r="C37" s="1841"/>
      <c r="D37" s="1841"/>
      <c r="E37" s="1841"/>
      <c r="F37" s="1908"/>
      <c r="H37" s="359" t="s">
        <v>1333</v>
      </c>
      <c r="I37" s="343"/>
      <c r="J37" s="343"/>
      <c r="K37" s="343"/>
      <c r="L37" s="343"/>
      <c r="M37" s="343"/>
      <c r="N37" s="343"/>
      <c r="O37" s="343"/>
      <c r="P37" s="343"/>
      <c r="Q37" s="343"/>
      <c r="R37" s="343"/>
      <c r="S37" s="343"/>
      <c r="T37" s="343"/>
      <c r="U37" s="343"/>
      <c r="V37" s="343"/>
      <c r="W37" s="343"/>
      <c r="X37" s="343"/>
      <c r="Y37" s="343"/>
      <c r="Z37" s="343"/>
      <c r="AA37" s="343"/>
      <c r="AB37" s="343"/>
      <c r="AC37" s="343"/>
      <c r="AE37" s="1788" t="s">
        <v>278</v>
      </c>
      <c r="AF37" s="1789"/>
    </row>
    <row r="38" spans="2:33" s="1" customFormat="1" ht="18.75" customHeight="1">
      <c r="B38" s="1907"/>
      <c r="C38" s="1841"/>
      <c r="D38" s="1841"/>
      <c r="E38" s="1841"/>
      <c r="F38" s="1908"/>
      <c r="H38" s="359" t="s">
        <v>1334</v>
      </c>
      <c r="I38" s="313"/>
      <c r="J38" s="313"/>
      <c r="K38" s="313"/>
      <c r="L38" s="313"/>
      <c r="M38" s="400"/>
      <c r="N38" s="401"/>
      <c r="O38" s="401"/>
      <c r="P38" s="401"/>
      <c r="Q38" s="401"/>
      <c r="R38" s="401"/>
      <c r="S38" s="401"/>
      <c r="T38" s="401"/>
      <c r="U38" s="401"/>
      <c r="V38" s="401"/>
      <c r="Y38" s="12"/>
      <c r="AA38" s="343"/>
      <c r="AB38" s="343"/>
      <c r="AC38" s="343"/>
      <c r="AE38" s="1788" t="s">
        <v>278</v>
      </c>
      <c r="AF38" s="1789"/>
    </row>
    <row r="39" spans="2:33" s="1" customFormat="1" ht="18.75" customHeight="1">
      <c r="B39" s="1907"/>
      <c r="C39" s="1841"/>
      <c r="D39" s="1841"/>
      <c r="E39" s="1841"/>
      <c r="F39" s="1908"/>
      <c r="H39" s="359" t="s">
        <v>1335</v>
      </c>
      <c r="I39" s="313"/>
      <c r="J39" s="313"/>
      <c r="K39" s="313"/>
      <c r="L39" s="313"/>
      <c r="M39" s="400"/>
      <c r="N39" s="401"/>
      <c r="O39" s="401"/>
      <c r="P39" s="401"/>
      <c r="Q39" s="401"/>
      <c r="R39" s="401"/>
      <c r="S39" s="401"/>
      <c r="T39" s="401"/>
      <c r="U39" s="401"/>
      <c r="V39" s="401"/>
      <c r="Y39" s="12"/>
      <c r="AA39" s="343"/>
      <c r="AB39" s="343"/>
      <c r="AC39" s="343"/>
      <c r="AE39" s="1788" t="s">
        <v>278</v>
      </c>
      <c r="AF39" s="1789"/>
    </row>
    <row r="40" spans="2:33" s="1" customFormat="1" ht="18.75" customHeight="1">
      <c r="B40" s="115"/>
      <c r="C40" s="128"/>
      <c r="D40" s="128"/>
      <c r="E40" s="128"/>
      <c r="F40" s="116"/>
      <c r="H40" s="359" t="s">
        <v>1122</v>
      </c>
      <c r="I40" s="313"/>
      <c r="J40" s="313"/>
      <c r="K40" s="313"/>
      <c r="L40" s="313"/>
      <c r="M40" s="400"/>
      <c r="N40" s="401"/>
      <c r="O40" s="401"/>
      <c r="P40" s="401"/>
      <c r="Q40" s="401"/>
      <c r="R40" s="401"/>
      <c r="S40" s="401"/>
      <c r="T40" s="401"/>
      <c r="U40" s="401"/>
      <c r="V40" s="401"/>
      <c r="Y40" s="12"/>
      <c r="AA40" s="343"/>
      <c r="AB40" s="343"/>
      <c r="AC40" s="343"/>
      <c r="AE40" s="1788" t="s">
        <v>278</v>
      </c>
      <c r="AF40" s="1789"/>
    </row>
    <row r="41" spans="2:33" s="1" customFormat="1" ht="18.75" customHeight="1">
      <c r="B41" s="115"/>
      <c r="C41" s="128"/>
      <c r="D41" s="128"/>
      <c r="E41" s="128"/>
      <c r="F41" s="116"/>
      <c r="H41" s="359" t="s">
        <v>1120</v>
      </c>
      <c r="I41" s="313"/>
      <c r="J41" s="313"/>
      <c r="K41" s="313"/>
      <c r="L41" s="313"/>
      <c r="M41" s="400"/>
      <c r="N41" s="401"/>
      <c r="O41" s="401"/>
      <c r="P41" s="401"/>
      <c r="Q41" s="401"/>
      <c r="R41" s="401"/>
      <c r="S41" s="401"/>
      <c r="T41" s="401"/>
      <c r="U41" s="401"/>
      <c r="V41" s="401"/>
      <c r="Y41" s="12"/>
      <c r="AA41" s="343"/>
      <c r="AB41" s="343"/>
      <c r="AC41" s="343"/>
      <c r="AE41" s="1788" t="s">
        <v>278</v>
      </c>
      <c r="AF41" s="1789"/>
    </row>
    <row r="42" spans="2:33" s="1" customFormat="1" ht="18.75" customHeight="1">
      <c r="B42" s="302"/>
      <c r="C42" s="145"/>
      <c r="D42" s="145"/>
      <c r="E42" s="145"/>
      <c r="F42" s="303"/>
      <c r="G42" s="8"/>
      <c r="H42" s="403"/>
      <c r="I42" s="392"/>
      <c r="J42" s="392"/>
      <c r="K42" s="392"/>
      <c r="L42" s="392"/>
      <c r="M42" s="404"/>
      <c r="N42" s="405"/>
      <c r="O42" s="405"/>
      <c r="P42" s="405"/>
      <c r="Q42" s="405"/>
      <c r="R42" s="405"/>
      <c r="S42" s="405"/>
      <c r="T42" s="405"/>
      <c r="U42" s="405"/>
      <c r="V42" s="405"/>
      <c r="W42" s="8"/>
      <c r="X42" s="8"/>
      <c r="Y42" s="94"/>
      <c r="Z42" s="8"/>
      <c r="AA42" s="391"/>
      <c r="AB42" s="391"/>
      <c r="AC42" s="391"/>
      <c r="AD42" s="8"/>
      <c r="AE42" s="406"/>
      <c r="AF42" s="393"/>
    </row>
    <row r="43" spans="2:33" s="105" customFormat="1" ht="33" customHeight="1">
      <c r="B43" s="1841" t="s">
        <v>1336</v>
      </c>
      <c r="C43" s="1841"/>
      <c r="D43" s="1841"/>
      <c r="E43" s="1841"/>
      <c r="F43" s="1841"/>
      <c r="G43" s="1841"/>
      <c r="H43" s="1841"/>
      <c r="I43" s="1841"/>
      <c r="J43" s="1841"/>
      <c r="K43" s="1841"/>
      <c r="L43" s="1841"/>
      <c r="M43" s="1841"/>
      <c r="N43" s="1841"/>
      <c r="O43" s="1841"/>
      <c r="P43" s="1841"/>
      <c r="Q43" s="1841"/>
      <c r="R43" s="1841"/>
      <c r="S43" s="1841"/>
      <c r="T43" s="1841"/>
      <c r="U43" s="1841"/>
      <c r="V43" s="1841"/>
      <c r="W43" s="1841"/>
      <c r="X43" s="1841"/>
      <c r="Y43" s="1841"/>
      <c r="Z43" s="1841"/>
      <c r="AA43" s="1841"/>
      <c r="AB43" s="1841"/>
      <c r="AC43" s="1841"/>
      <c r="AD43" s="1841"/>
      <c r="AE43" s="1841"/>
    </row>
    <row r="44" spans="2:33" s="1" customFormat="1" ht="47.25" customHeight="1">
      <c r="B44" s="1340" t="s">
        <v>1337</v>
      </c>
      <c r="C44" s="1340"/>
      <c r="D44" s="1340"/>
      <c r="E44" s="1340"/>
      <c r="F44" s="1340"/>
      <c r="G44" s="1340"/>
      <c r="H44" s="1340"/>
      <c r="I44" s="1340"/>
      <c r="J44" s="1340"/>
      <c r="K44" s="1340"/>
      <c r="L44" s="1340"/>
      <c r="M44" s="1340"/>
      <c r="N44" s="1340"/>
      <c r="O44" s="1340"/>
      <c r="P44" s="1340"/>
      <c r="Q44" s="1340"/>
      <c r="R44" s="1340"/>
      <c r="S44" s="1340"/>
      <c r="T44" s="1340"/>
      <c r="U44" s="1340"/>
      <c r="V44" s="1340"/>
      <c r="W44" s="1340"/>
      <c r="X44" s="1340"/>
      <c r="Y44" s="1340"/>
      <c r="Z44" s="1340"/>
      <c r="AA44" s="1340"/>
      <c r="AB44" s="1340"/>
      <c r="AC44" s="1340"/>
      <c r="AD44" s="1340"/>
      <c r="AE44" s="1340"/>
      <c r="AF44" s="1340"/>
    </row>
    <row r="45" spans="2:33" s="1" customFormat="1" ht="27" customHeight="1">
      <c r="B45" s="1394" t="s">
        <v>1213</v>
      </c>
      <c r="C45" s="1394"/>
      <c r="D45" s="1394"/>
      <c r="E45" s="1394"/>
      <c r="F45" s="1394"/>
      <c r="G45" s="1394"/>
      <c r="H45" s="1394"/>
      <c r="I45" s="1394"/>
      <c r="J45" s="1394"/>
      <c r="K45" s="1394"/>
      <c r="L45" s="1394"/>
      <c r="M45" s="1394"/>
      <c r="N45" s="1394"/>
      <c r="O45" s="1394"/>
      <c r="P45" s="1394"/>
      <c r="Q45" s="1394"/>
      <c r="R45" s="1394"/>
      <c r="S45" s="1394"/>
      <c r="T45" s="1394"/>
      <c r="U45" s="1394"/>
      <c r="V45" s="1394"/>
      <c r="W45" s="1394"/>
      <c r="X45" s="1394"/>
      <c r="Y45" s="1394"/>
      <c r="Z45" s="1394"/>
      <c r="AA45" s="1394"/>
      <c r="AB45" s="1394"/>
      <c r="AC45" s="1394"/>
      <c r="AD45" s="1394"/>
      <c r="AE45" s="1394"/>
      <c r="AF45" s="1394"/>
      <c r="AG45" s="1394"/>
    </row>
    <row r="46" spans="2:33">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row>
    <row r="47" spans="2:33">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row>
    <row r="48" spans="2:33" s="14" customFormat="1">
      <c r="B48" s="90"/>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2:32" s="14" customFormat="1">
      <c r="B49" s="90"/>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2:32" s="14" customFormat="1">
      <c r="B50" s="90"/>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2:32" s="14" customFormat="1">
      <c r="B51" s="90"/>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2:32" s="14" customFormat="1">
      <c r="B52" s="90"/>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2:32" s="14" customFormat="1">
      <c r="B53" s="90"/>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sheetData>
  <mergeCells count="46">
    <mergeCell ref="AE39:AF39"/>
    <mergeCell ref="AE40:AF40"/>
    <mergeCell ref="AE41:AF41"/>
    <mergeCell ref="B43:AE43"/>
    <mergeCell ref="B44:AF44"/>
    <mergeCell ref="B45:AG45"/>
    <mergeCell ref="B26:F39"/>
    <mergeCell ref="AE26:AF26"/>
    <mergeCell ref="AE27:AF27"/>
    <mergeCell ref="AE28:AF28"/>
    <mergeCell ref="I34:M34"/>
    <mergeCell ref="N34:AB34"/>
    <mergeCell ref="H35:AC35"/>
    <mergeCell ref="AE36:AF36"/>
    <mergeCell ref="AE37:AF37"/>
    <mergeCell ref="AE38:AF38"/>
    <mergeCell ref="AE29:AF29"/>
    <mergeCell ref="AE30:AF30"/>
    <mergeCell ref="I32:M32"/>
    <mergeCell ref="N32:AB32"/>
    <mergeCell ref="I33:M33"/>
    <mergeCell ref="N33:AB33"/>
    <mergeCell ref="AE17:AF17"/>
    <mergeCell ref="I18:V18"/>
    <mergeCell ref="I19:V19"/>
    <mergeCell ref="AA19:AC19"/>
    <mergeCell ref="AE19:AF19"/>
    <mergeCell ref="H22:L22"/>
    <mergeCell ref="AA22:AC22"/>
    <mergeCell ref="AE22:AF22"/>
    <mergeCell ref="B10:F10"/>
    <mergeCell ref="G10:AF10"/>
    <mergeCell ref="B13:F17"/>
    <mergeCell ref="H13:AC13"/>
    <mergeCell ref="I15:V15"/>
    <mergeCell ref="I16:V16"/>
    <mergeCell ref="AA16:AC16"/>
    <mergeCell ref="AE16:AF16"/>
    <mergeCell ref="I17:V17"/>
    <mergeCell ref="AA17:AC17"/>
    <mergeCell ref="B5:AF5"/>
    <mergeCell ref="B7:F7"/>
    <mergeCell ref="B8:F8"/>
    <mergeCell ref="G8:AF8"/>
    <mergeCell ref="B9:F9"/>
    <mergeCell ref="G9:AF9"/>
  </mergeCells>
  <phoneticPr fontId="4"/>
  <printOptions horizontalCentered="1"/>
  <pageMargins left="0.59055118110236227" right="0" top="0.39370078740157483" bottom="0.59055118110236227" header="0.51181102362204722" footer="0.51181102362204722"/>
  <pageSetup paperSize="9" scale="81" fitToWidth="0" fitToHeight="0" orientation="portrait" r:id="rId1"/>
  <headerFooter differentFirst="1" alignWithMargins="0">
    <oddFooter>&amp;C&amp;"HGSｺﾞｼｯｸM,ﾒﾃﾞｨｳﾑ"&amp;16 1－&amp;P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AK37"/>
  <sheetViews>
    <sheetView view="pageBreakPreview" zoomScale="70" zoomScaleNormal="100" zoomScaleSheetLayoutView="70" workbookViewId="0">
      <selection activeCell="B1" sqref="B1"/>
    </sheetView>
  </sheetViews>
  <sheetFormatPr defaultColWidth="3.44140625" defaultRowHeight="13.2"/>
  <cols>
    <col min="1" max="1" width="1.21875" style="111" customWidth="1"/>
    <col min="2" max="2" width="3" style="137" customWidth="1"/>
    <col min="3" max="6" width="3.44140625" style="111" customWidth="1"/>
    <col min="7" max="7" width="1.44140625" style="111" customWidth="1"/>
    <col min="8" max="8" width="2.44140625" style="111" customWidth="1"/>
    <col min="9" max="25" width="3.44140625" style="111"/>
    <col min="26" max="26" width="1" style="111" customWidth="1"/>
    <col min="27" max="28" width="5" style="111" customWidth="1"/>
    <col min="29" max="29" width="3" style="111" customWidth="1"/>
    <col min="30" max="30" width="1.21875" style="111" customWidth="1"/>
    <col min="31" max="16384" width="3.44140625" style="111"/>
  </cols>
  <sheetData>
    <row r="1" spans="1:37" s="105" customFormat="1">
      <c r="A1" s="470"/>
    </row>
    <row r="2" spans="1:37" s="105" customFormat="1">
      <c r="B2" s="105" t="s">
        <v>981</v>
      </c>
    </row>
    <row r="3" spans="1:37" s="105" customFormat="1">
      <c r="AC3" s="106" t="s">
        <v>990</v>
      </c>
    </row>
    <row r="4" spans="1:37" s="105" customFormat="1">
      <c r="AC4" s="106"/>
    </row>
    <row r="5" spans="1:37" s="105" customFormat="1" ht="27.75" customHeight="1">
      <c r="B5" s="1807" t="s">
        <v>1338</v>
      </c>
      <c r="C5" s="1769"/>
      <c r="D5" s="1769"/>
      <c r="E5" s="1769"/>
      <c r="F5" s="1769"/>
      <c r="G5" s="1769"/>
      <c r="H5" s="1769"/>
      <c r="I5" s="1769"/>
      <c r="J5" s="1769"/>
      <c r="K5" s="1769"/>
      <c r="L5" s="1769"/>
      <c r="M5" s="1769"/>
      <c r="N5" s="1769"/>
      <c r="O5" s="1769"/>
      <c r="P5" s="1769"/>
      <c r="Q5" s="1769"/>
      <c r="R5" s="1769"/>
      <c r="S5" s="1769"/>
      <c r="T5" s="1769"/>
      <c r="U5" s="1769"/>
      <c r="V5" s="1769"/>
      <c r="W5" s="1769"/>
      <c r="X5" s="1769"/>
      <c r="Y5" s="1769"/>
      <c r="Z5" s="1769"/>
      <c r="AA5" s="1769"/>
      <c r="AB5" s="1769"/>
      <c r="AC5" s="1769"/>
    </row>
    <row r="6" spans="1:37" s="105" customFormat="1"/>
    <row r="7" spans="1:37" s="105" customFormat="1" ht="39.75" customHeight="1">
      <c r="B7" s="1776" t="s">
        <v>276</v>
      </c>
      <c r="C7" s="1776"/>
      <c r="D7" s="1776"/>
      <c r="E7" s="1776"/>
      <c r="F7" s="1776"/>
      <c r="G7" s="110"/>
      <c r="H7" s="107"/>
      <c r="I7" s="107"/>
      <c r="J7" s="107"/>
      <c r="K7" s="107"/>
      <c r="L7" s="107"/>
      <c r="M7" s="107"/>
      <c r="N7" s="152"/>
      <c r="O7" s="152"/>
      <c r="P7" s="152"/>
      <c r="Q7" s="152"/>
      <c r="R7" s="152"/>
      <c r="S7" s="152"/>
      <c r="T7" s="152"/>
      <c r="U7" s="152"/>
      <c r="V7" s="152"/>
      <c r="W7" s="152"/>
      <c r="X7" s="152"/>
      <c r="Y7" s="152"/>
      <c r="Z7" s="152"/>
      <c r="AA7" s="152"/>
      <c r="AB7" s="152"/>
      <c r="AC7" s="108"/>
    </row>
    <row r="8" spans="1:37" ht="39.75" customHeight="1">
      <c r="B8" s="1778" t="s">
        <v>277</v>
      </c>
      <c r="C8" s="1779"/>
      <c r="D8" s="1779"/>
      <c r="E8" s="1779"/>
      <c r="F8" s="1780"/>
      <c r="G8" s="1773" t="s">
        <v>242</v>
      </c>
      <c r="H8" s="1774"/>
      <c r="I8" s="1774"/>
      <c r="J8" s="1774"/>
      <c r="K8" s="1774"/>
      <c r="L8" s="1774"/>
      <c r="M8" s="1774"/>
      <c r="N8" s="1774"/>
      <c r="O8" s="1774"/>
      <c r="P8" s="1774"/>
      <c r="Q8" s="1774"/>
      <c r="R8" s="1774"/>
      <c r="S8" s="1774"/>
      <c r="T8" s="1774"/>
      <c r="U8" s="1774"/>
      <c r="V8" s="1774"/>
      <c r="W8" s="1774"/>
      <c r="X8" s="1774"/>
      <c r="Y8" s="1774"/>
      <c r="Z8" s="1774"/>
      <c r="AA8" s="1774"/>
      <c r="AB8" s="1774"/>
      <c r="AC8" s="1775"/>
    </row>
    <row r="9" spans="1:37" ht="39.75" customHeight="1">
      <c r="B9" s="1778" t="s">
        <v>283</v>
      </c>
      <c r="C9" s="1779"/>
      <c r="D9" s="1779"/>
      <c r="E9" s="1779"/>
      <c r="F9" s="1779"/>
      <c r="G9" s="1781" t="s">
        <v>1339</v>
      </c>
      <c r="H9" s="1782"/>
      <c r="I9" s="1782"/>
      <c r="J9" s="1782"/>
      <c r="K9" s="1782"/>
      <c r="L9" s="1782"/>
      <c r="M9" s="1782"/>
      <c r="N9" s="1782"/>
      <c r="O9" s="1782"/>
      <c r="P9" s="1782"/>
      <c r="Q9" s="1782"/>
      <c r="R9" s="1782"/>
      <c r="S9" s="1782"/>
      <c r="T9" s="1782"/>
      <c r="U9" s="1782"/>
      <c r="V9" s="1782"/>
      <c r="W9" s="1782"/>
      <c r="X9" s="1782"/>
      <c r="Y9" s="1782"/>
      <c r="Z9" s="1782"/>
      <c r="AA9" s="1782"/>
      <c r="AB9" s="1782"/>
      <c r="AC9" s="1783"/>
    </row>
    <row r="10" spans="1:37" s="105" customFormat="1"/>
    <row r="11" spans="1:37" s="105" customFormat="1" ht="10.5" customHeight="1">
      <c r="B11" s="112"/>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4"/>
    </row>
    <row r="12" spans="1:37" s="105" customFormat="1" ht="10.5" customHeight="1">
      <c r="B12" s="117"/>
      <c r="C12" s="112"/>
      <c r="D12" s="113"/>
      <c r="E12" s="113"/>
      <c r="F12" s="113"/>
      <c r="G12" s="112"/>
      <c r="H12" s="113"/>
      <c r="I12" s="113"/>
      <c r="J12" s="113"/>
      <c r="K12" s="113"/>
      <c r="L12" s="113"/>
      <c r="M12" s="113"/>
      <c r="N12" s="113"/>
      <c r="O12" s="113"/>
      <c r="P12" s="113"/>
      <c r="Q12" s="113"/>
      <c r="R12" s="113"/>
      <c r="S12" s="113"/>
      <c r="T12" s="113"/>
      <c r="U12" s="113"/>
      <c r="V12" s="113"/>
      <c r="W12" s="113"/>
      <c r="X12" s="113"/>
      <c r="Y12" s="113"/>
      <c r="Z12" s="114"/>
      <c r="AA12" s="113"/>
      <c r="AB12" s="114"/>
      <c r="AC12" s="118"/>
    </row>
    <row r="13" spans="1:37" s="105" customFormat="1" ht="32.25" customHeight="1">
      <c r="B13" s="123"/>
      <c r="C13" s="2105" t="s">
        <v>499</v>
      </c>
      <c r="D13" s="1881"/>
      <c r="E13" s="1881"/>
      <c r="F13" s="1882"/>
      <c r="H13" s="125" t="s">
        <v>266</v>
      </c>
      <c r="I13" s="2106" t="s">
        <v>500</v>
      </c>
      <c r="J13" s="2107"/>
      <c r="K13" s="2107"/>
      <c r="L13" s="2107"/>
      <c r="M13" s="2107"/>
      <c r="N13" s="2107"/>
      <c r="O13" s="2107"/>
      <c r="P13" s="2107"/>
      <c r="Q13" s="2107"/>
      <c r="R13" s="2107"/>
      <c r="S13" s="110"/>
      <c r="T13" s="107"/>
      <c r="U13" s="126" t="s">
        <v>184</v>
      </c>
      <c r="V13" s="158"/>
      <c r="W13" s="158"/>
      <c r="X13" s="158"/>
      <c r="Y13" s="158"/>
      <c r="AA13" s="117"/>
      <c r="AB13" s="118"/>
      <c r="AC13" s="118"/>
      <c r="AK13" s="127"/>
    </row>
    <row r="14" spans="1:37" s="105" customFormat="1" ht="32.25" customHeight="1">
      <c r="B14" s="123"/>
      <c r="C14" s="123"/>
      <c r="D14" s="134"/>
      <c r="E14" s="134"/>
      <c r="F14" s="124"/>
      <c r="H14" s="125" t="s">
        <v>461</v>
      </c>
      <c r="I14" s="2106" t="s">
        <v>1340</v>
      </c>
      <c r="J14" s="2107"/>
      <c r="K14" s="2107"/>
      <c r="L14" s="2107"/>
      <c r="M14" s="2107"/>
      <c r="N14" s="2107"/>
      <c r="O14" s="2107"/>
      <c r="P14" s="2107"/>
      <c r="Q14" s="2107"/>
      <c r="R14" s="2107"/>
      <c r="S14" s="110"/>
      <c r="T14" s="107"/>
      <c r="U14" s="126" t="s">
        <v>184</v>
      </c>
      <c r="V14" s="158"/>
      <c r="W14" s="158"/>
      <c r="X14" s="158"/>
      <c r="Y14" s="158"/>
      <c r="AA14" s="117"/>
      <c r="AB14" s="118"/>
      <c r="AC14" s="118"/>
      <c r="AK14" s="127"/>
    </row>
    <row r="15" spans="1:37" s="105" customFormat="1" ht="32.25" customHeight="1">
      <c r="B15" s="117"/>
      <c r="C15" s="117"/>
      <c r="F15" s="118"/>
      <c r="H15" s="125" t="s">
        <v>481</v>
      </c>
      <c r="I15" s="2101" t="s">
        <v>491</v>
      </c>
      <c r="J15" s="2102"/>
      <c r="K15" s="2102"/>
      <c r="L15" s="2102"/>
      <c r="M15" s="2102"/>
      <c r="N15" s="2102"/>
      <c r="O15" s="2102"/>
      <c r="P15" s="2102"/>
      <c r="Q15" s="2102"/>
      <c r="R15" s="2103"/>
      <c r="S15" s="110"/>
      <c r="T15" s="107"/>
      <c r="U15" s="126" t="s">
        <v>122</v>
      </c>
      <c r="V15" s="105" t="s">
        <v>462</v>
      </c>
      <c r="W15" s="1803" t="s">
        <v>382</v>
      </c>
      <c r="X15" s="1803"/>
      <c r="Y15" s="1803"/>
      <c r="Z15" s="128"/>
      <c r="AA15" s="1804" t="s">
        <v>278</v>
      </c>
      <c r="AB15" s="1805"/>
      <c r="AC15" s="205"/>
      <c r="AK15" s="127"/>
    </row>
    <row r="16" spans="1:37" s="105" customFormat="1">
      <c r="B16" s="117"/>
      <c r="C16" s="120"/>
      <c r="D16" s="121"/>
      <c r="E16" s="121"/>
      <c r="F16" s="122"/>
      <c r="G16" s="121"/>
      <c r="H16" s="121"/>
      <c r="I16" s="121"/>
      <c r="J16" s="121"/>
      <c r="K16" s="121"/>
      <c r="L16" s="121"/>
      <c r="M16" s="121"/>
      <c r="N16" s="121"/>
      <c r="O16" s="121"/>
      <c r="P16" s="121"/>
      <c r="Q16" s="121"/>
      <c r="R16" s="121"/>
      <c r="S16" s="121"/>
      <c r="T16" s="121"/>
      <c r="U16" s="121"/>
      <c r="V16" s="121"/>
      <c r="W16" s="121"/>
      <c r="X16" s="121"/>
      <c r="Y16" s="121"/>
      <c r="Z16" s="121"/>
      <c r="AA16" s="120"/>
      <c r="AB16" s="122"/>
      <c r="AC16" s="118"/>
    </row>
    <row r="17" spans="2:37" s="105" customFormat="1" ht="10.5" customHeight="1">
      <c r="B17" s="117"/>
      <c r="C17" s="112"/>
      <c r="D17" s="113"/>
      <c r="E17" s="113"/>
      <c r="F17" s="113"/>
      <c r="G17" s="112"/>
      <c r="H17" s="113"/>
      <c r="I17" s="113"/>
      <c r="J17" s="113"/>
      <c r="K17" s="113"/>
      <c r="L17" s="113"/>
      <c r="M17" s="113"/>
      <c r="N17" s="113"/>
      <c r="O17" s="113"/>
      <c r="P17" s="113"/>
      <c r="Q17" s="113"/>
      <c r="R17" s="113"/>
      <c r="S17" s="113"/>
      <c r="T17" s="113"/>
      <c r="U17" s="113"/>
      <c r="V17" s="113"/>
      <c r="W17" s="113"/>
      <c r="X17" s="113"/>
      <c r="Y17" s="113"/>
      <c r="Z17" s="114"/>
      <c r="AA17" s="113"/>
      <c r="AB17" s="114"/>
      <c r="AC17" s="118"/>
    </row>
    <row r="18" spans="2:37" s="105" customFormat="1" ht="22.5" customHeight="1">
      <c r="B18" s="123"/>
      <c r="C18" s="2105" t="s">
        <v>501</v>
      </c>
      <c r="D18" s="1881"/>
      <c r="E18" s="1881"/>
      <c r="F18" s="1882"/>
      <c r="H18" s="125" t="s">
        <v>266</v>
      </c>
      <c r="I18" s="2106" t="s">
        <v>502</v>
      </c>
      <c r="J18" s="2107"/>
      <c r="K18" s="2107"/>
      <c r="L18" s="2107"/>
      <c r="M18" s="2107"/>
      <c r="N18" s="2107"/>
      <c r="O18" s="2107"/>
      <c r="P18" s="2107"/>
      <c r="Q18" s="2107"/>
      <c r="R18" s="2107"/>
      <c r="S18" s="110"/>
      <c r="T18" s="107"/>
      <c r="U18" s="126" t="s">
        <v>47</v>
      </c>
      <c r="V18" s="158"/>
      <c r="W18" s="158"/>
      <c r="X18" s="158"/>
      <c r="Y18" s="158"/>
      <c r="AA18" s="117"/>
      <c r="AB18" s="118"/>
      <c r="AC18" s="118"/>
      <c r="AK18" s="127"/>
    </row>
    <row r="19" spans="2:37" s="105" customFormat="1" ht="22.5" customHeight="1">
      <c r="B19" s="123"/>
      <c r="C19" s="2105"/>
      <c r="D19" s="1881"/>
      <c r="E19" s="1881"/>
      <c r="F19" s="1882"/>
      <c r="H19" s="125" t="s">
        <v>461</v>
      </c>
      <c r="I19" s="2106" t="s">
        <v>503</v>
      </c>
      <c r="J19" s="2107"/>
      <c r="K19" s="2107"/>
      <c r="L19" s="2107"/>
      <c r="M19" s="2107"/>
      <c r="N19" s="2107"/>
      <c r="O19" s="2107"/>
      <c r="P19" s="2107"/>
      <c r="Q19" s="2107"/>
      <c r="R19" s="2107"/>
      <c r="S19" s="110"/>
      <c r="T19" s="107"/>
      <c r="U19" s="126" t="s">
        <v>184</v>
      </c>
      <c r="V19" s="158"/>
      <c r="W19" s="158"/>
      <c r="X19" s="158"/>
      <c r="Y19" s="158"/>
      <c r="AA19" s="117"/>
      <c r="AB19" s="118"/>
      <c r="AC19" s="118"/>
      <c r="AK19" s="127"/>
    </row>
    <row r="20" spans="2:37" s="105" customFormat="1" ht="22.5" customHeight="1">
      <c r="B20" s="123"/>
      <c r="C20" s="123"/>
      <c r="D20" s="134"/>
      <c r="E20" s="134"/>
      <c r="F20" s="124"/>
      <c r="H20" s="125" t="s">
        <v>481</v>
      </c>
      <c r="I20" s="2106" t="s">
        <v>504</v>
      </c>
      <c r="J20" s="2107"/>
      <c r="K20" s="2107"/>
      <c r="L20" s="2107"/>
      <c r="M20" s="2107"/>
      <c r="N20" s="2107"/>
      <c r="O20" s="2107"/>
      <c r="P20" s="2107"/>
      <c r="Q20" s="2107"/>
      <c r="R20" s="2107"/>
      <c r="S20" s="110"/>
      <c r="T20" s="107"/>
      <c r="U20" s="126" t="s">
        <v>184</v>
      </c>
      <c r="V20" s="158"/>
      <c r="W20" s="158"/>
      <c r="X20" s="158"/>
      <c r="Y20" s="158"/>
      <c r="AA20" s="117"/>
      <c r="AB20" s="118"/>
      <c r="AC20" s="118"/>
      <c r="AK20" s="127"/>
    </row>
    <row r="21" spans="2:37" s="105" customFormat="1" ht="22.5" customHeight="1">
      <c r="B21" s="117"/>
      <c r="C21" s="117"/>
      <c r="F21" s="118"/>
      <c r="H21" s="125" t="s">
        <v>489</v>
      </c>
      <c r="I21" s="2101" t="s">
        <v>505</v>
      </c>
      <c r="J21" s="2102"/>
      <c r="K21" s="2102"/>
      <c r="L21" s="2102"/>
      <c r="M21" s="2102"/>
      <c r="N21" s="2102"/>
      <c r="O21" s="2102"/>
      <c r="P21" s="2102"/>
      <c r="Q21" s="2102"/>
      <c r="R21" s="2103"/>
      <c r="S21" s="110"/>
      <c r="T21" s="107"/>
      <c r="U21" s="126" t="s">
        <v>122</v>
      </c>
      <c r="V21" s="105" t="s">
        <v>462</v>
      </c>
      <c r="W21" s="1803" t="s">
        <v>383</v>
      </c>
      <c r="X21" s="1803"/>
      <c r="Y21" s="1803"/>
      <c r="Z21" s="128"/>
      <c r="AA21" s="1804" t="s">
        <v>278</v>
      </c>
      <c r="AB21" s="1805"/>
      <c r="AC21" s="205"/>
      <c r="AK21" s="127"/>
    </row>
    <row r="22" spans="2:37" s="105" customFormat="1">
      <c r="B22" s="117"/>
      <c r="C22" s="120"/>
      <c r="D22" s="121"/>
      <c r="E22" s="121"/>
      <c r="F22" s="122"/>
      <c r="G22" s="121"/>
      <c r="H22" s="121"/>
      <c r="I22" s="121"/>
      <c r="J22" s="121"/>
      <c r="K22" s="121"/>
      <c r="L22" s="121"/>
      <c r="M22" s="121"/>
      <c r="N22" s="121"/>
      <c r="O22" s="121"/>
      <c r="P22" s="121"/>
      <c r="Q22" s="121"/>
      <c r="R22" s="121"/>
      <c r="S22" s="121"/>
      <c r="T22" s="121"/>
      <c r="U22" s="121"/>
      <c r="V22" s="121"/>
      <c r="W22" s="121"/>
      <c r="X22" s="121"/>
      <c r="Y22" s="121"/>
      <c r="Z22" s="121"/>
      <c r="AA22" s="120"/>
      <c r="AB22" s="122"/>
      <c r="AC22" s="118"/>
    </row>
    <row r="23" spans="2:37" s="105" customFormat="1">
      <c r="B23" s="120"/>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2"/>
    </row>
    <row r="24" spans="2:37" s="105" customFormat="1" ht="7.5" customHeight="1">
      <c r="B24" s="1841"/>
      <c r="C24" s="1841"/>
      <c r="D24" s="1841"/>
      <c r="E24" s="1841"/>
      <c r="F24" s="1841"/>
      <c r="G24" s="1841"/>
      <c r="H24" s="1841"/>
      <c r="I24" s="1841"/>
      <c r="J24" s="1841"/>
      <c r="K24" s="1841"/>
      <c r="L24" s="1841"/>
      <c r="M24" s="1841"/>
      <c r="N24" s="1841"/>
      <c r="O24" s="1841"/>
      <c r="P24" s="1841"/>
      <c r="Q24" s="1841"/>
      <c r="R24" s="1841"/>
      <c r="S24" s="1841"/>
      <c r="T24" s="1841"/>
      <c r="U24" s="1841"/>
      <c r="V24" s="1841"/>
      <c r="W24" s="1841"/>
      <c r="X24" s="1841"/>
      <c r="Y24" s="1841"/>
      <c r="Z24" s="1841"/>
      <c r="AA24" s="1841"/>
      <c r="AB24" s="1841"/>
      <c r="AC24" s="1841"/>
    </row>
    <row r="25" spans="2:37" s="105" customFormat="1" ht="62.25" customHeight="1">
      <c r="B25" s="2100" t="s">
        <v>1157</v>
      </c>
      <c r="C25" s="2100"/>
      <c r="D25" s="2104" t="s">
        <v>1341</v>
      </c>
      <c r="E25" s="2104"/>
      <c r="F25" s="2104"/>
      <c r="G25" s="2104"/>
      <c r="H25" s="2104"/>
      <c r="I25" s="2104"/>
      <c r="J25" s="2104"/>
      <c r="K25" s="2104"/>
      <c r="L25" s="2104"/>
      <c r="M25" s="2104"/>
      <c r="N25" s="2104"/>
      <c r="O25" s="2104"/>
      <c r="P25" s="2104"/>
      <c r="Q25" s="2104"/>
      <c r="R25" s="2104"/>
      <c r="S25" s="2104"/>
      <c r="T25" s="2104"/>
      <c r="U25" s="2104"/>
      <c r="V25" s="2104"/>
      <c r="W25" s="2104"/>
      <c r="X25" s="2104"/>
      <c r="Y25" s="2104"/>
      <c r="Z25" s="2104"/>
      <c r="AA25" s="2104"/>
      <c r="AB25" s="2104"/>
      <c r="AC25" s="128"/>
    </row>
    <row r="26" spans="2:37" s="105" customFormat="1" ht="18" customHeight="1">
      <c r="B26" s="1823" t="s">
        <v>1342</v>
      </c>
      <c r="C26" s="1823"/>
      <c r="D26" s="1841" t="s">
        <v>1158</v>
      </c>
      <c r="E26" s="1841"/>
      <c r="F26" s="1841"/>
      <c r="G26" s="1841"/>
      <c r="H26" s="1841"/>
      <c r="I26" s="1841"/>
      <c r="J26" s="1841"/>
      <c r="K26" s="1841"/>
      <c r="L26" s="1841"/>
      <c r="M26" s="1841"/>
      <c r="N26" s="1841"/>
      <c r="O26" s="1841"/>
      <c r="P26" s="1841"/>
      <c r="Q26" s="1841"/>
      <c r="R26" s="1841"/>
      <c r="S26" s="1841"/>
      <c r="T26" s="1841"/>
      <c r="U26" s="1841"/>
      <c r="V26" s="1841"/>
      <c r="W26" s="1841"/>
      <c r="X26" s="1841"/>
      <c r="Y26" s="1841"/>
      <c r="Z26" s="1841"/>
      <c r="AA26" s="1841"/>
      <c r="AB26" s="1841"/>
      <c r="AC26" s="134"/>
    </row>
    <row r="27" spans="2:37" s="105" customFormat="1" ht="29.25" customHeight="1">
      <c r="B27" s="1841" t="s">
        <v>506</v>
      </c>
      <c r="C27" s="1841"/>
      <c r="D27" s="1841"/>
      <c r="E27" s="1841"/>
      <c r="F27" s="1841"/>
      <c r="G27" s="1841"/>
      <c r="H27" s="1841"/>
      <c r="I27" s="1841"/>
      <c r="J27" s="1841"/>
      <c r="K27" s="1841"/>
      <c r="L27" s="1841"/>
      <c r="M27" s="1841"/>
      <c r="N27" s="1841"/>
      <c r="O27" s="1841"/>
      <c r="P27" s="1841"/>
      <c r="Q27" s="1841"/>
      <c r="R27" s="1841"/>
      <c r="S27" s="1841"/>
      <c r="T27" s="1841"/>
      <c r="U27" s="1841"/>
      <c r="V27" s="1841"/>
      <c r="W27" s="1841"/>
      <c r="X27" s="1841"/>
      <c r="Y27" s="1841"/>
      <c r="Z27" s="1841"/>
      <c r="AA27" s="1841"/>
      <c r="AB27" s="1841"/>
      <c r="AC27" s="1841"/>
    </row>
    <row r="28" spans="2:37" s="105" customFormat="1">
      <c r="B28" s="1841"/>
      <c r="C28" s="1841"/>
      <c r="D28" s="1841"/>
      <c r="E28" s="1841"/>
      <c r="F28" s="1841"/>
      <c r="G28" s="1841"/>
      <c r="H28" s="1841"/>
      <c r="I28" s="1841"/>
      <c r="J28" s="1841"/>
      <c r="K28" s="1841"/>
      <c r="L28" s="1841"/>
      <c r="M28" s="1841"/>
      <c r="N28" s="1841"/>
      <c r="O28" s="1841"/>
      <c r="P28" s="1841"/>
      <c r="Q28" s="1841"/>
      <c r="R28" s="1841"/>
      <c r="S28" s="1841"/>
      <c r="T28" s="1841"/>
      <c r="U28" s="1841"/>
      <c r="V28" s="1841"/>
      <c r="W28" s="1841"/>
      <c r="X28" s="1841"/>
      <c r="Y28" s="1841"/>
      <c r="Z28" s="1841"/>
      <c r="AA28" s="1841"/>
      <c r="AB28" s="1841"/>
      <c r="AC28" s="1841"/>
    </row>
    <row r="29" spans="2:37" s="136" customFormat="1"/>
    <row r="30" spans="2:37">
      <c r="B30" s="136"/>
      <c r="C30" s="136"/>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row>
    <row r="31" spans="2:37">
      <c r="B31" s="136"/>
      <c r="C31" s="136"/>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row>
    <row r="32" spans="2:37" s="136" customFormat="1">
      <c r="B32" s="137"/>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row>
    <row r="33" spans="2:29" s="136" customFormat="1">
      <c r="B33" s="137"/>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row>
    <row r="34" spans="2:29" s="136" customFormat="1">
      <c r="B34" s="137"/>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row>
    <row r="35" spans="2:29" s="136" customFormat="1">
      <c r="B35" s="137"/>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row>
    <row r="36" spans="2:29" s="136" customFormat="1">
      <c r="B36" s="137"/>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row>
    <row r="37" spans="2:29" s="136" customFormat="1">
      <c r="B37" s="137"/>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row>
  </sheetData>
  <mergeCells count="27">
    <mergeCell ref="B5:AC5"/>
    <mergeCell ref="B7:F7"/>
    <mergeCell ref="B8:F8"/>
    <mergeCell ref="G8:AC8"/>
    <mergeCell ref="B9:F9"/>
    <mergeCell ref="G9:Q9"/>
    <mergeCell ref="R9:AC9"/>
    <mergeCell ref="C13:F13"/>
    <mergeCell ref="I13:R13"/>
    <mergeCell ref="I14:R14"/>
    <mergeCell ref="I15:R15"/>
    <mergeCell ref="W15:Y15"/>
    <mergeCell ref="AA15:AB15"/>
    <mergeCell ref="C18:F19"/>
    <mergeCell ref="I18:R18"/>
    <mergeCell ref="I19:R19"/>
    <mergeCell ref="I20:R20"/>
    <mergeCell ref="I21:R21"/>
    <mergeCell ref="W21:Y21"/>
    <mergeCell ref="AA21:AB21"/>
    <mergeCell ref="B24:AC24"/>
    <mergeCell ref="D25:AB25"/>
    <mergeCell ref="B27:AC27"/>
    <mergeCell ref="B28:AC28"/>
    <mergeCell ref="B25:C25"/>
    <mergeCell ref="B26:C26"/>
    <mergeCell ref="D26:AB26"/>
  </mergeCells>
  <phoneticPr fontId="4"/>
  <pageMargins left="0.59055118110236227" right="0.59055118110236227" top="0.39370078740157483" bottom="0" header="0.51181102362204722" footer="0.51181102362204722"/>
  <pageSetup paperSize="9" scale="96" fitToHeight="0" orientation="portrait" r:id="rId1"/>
  <headerFooter differentFirst="1" alignWithMargins="0">
    <oddFooter>&amp;C&amp;"HGSｺﾞｼｯｸM,ﾒﾃﾞｨｳﾑ"&amp;16 1－&amp;P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B1:AK37"/>
  <sheetViews>
    <sheetView view="pageBreakPreview" topLeftCell="A10" zoomScale="70" zoomScaleNormal="100" zoomScaleSheetLayoutView="70" workbookViewId="0">
      <selection activeCell="B1" sqref="B1"/>
    </sheetView>
  </sheetViews>
  <sheetFormatPr defaultColWidth="3.44140625" defaultRowHeight="13.2"/>
  <cols>
    <col min="1" max="1" width="1.21875" style="111" customWidth="1"/>
    <col min="2" max="2" width="3.33203125" style="137" customWidth="1"/>
    <col min="3" max="3" width="3.33203125" style="111" customWidth="1"/>
    <col min="4" max="6" width="3.44140625" style="111" customWidth="1"/>
    <col min="7" max="7" width="1.44140625" style="111" customWidth="1"/>
    <col min="8" max="8" width="2.44140625" style="111" customWidth="1"/>
    <col min="9" max="25" width="3.44140625" style="111"/>
    <col min="26" max="26" width="3.44140625" style="111" customWidth="1"/>
    <col min="27" max="28" width="4.109375" style="111" customWidth="1"/>
    <col min="29" max="29" width="2.109375" style="111" customWidth="1"/>
    <col min="30" max="30" width="1.21875" style="111" customWidth="1"/>
    <col min="31" max="16384" width="3.44140625" style="111"/>
  </cols>
  <sheetData>
    <row r="1" spans="2:37" s="105" customFormat="1"/>
    <row r="2" spans="2:37" s="105" customFormat="1">
      <c r="B2" s="105" t="s">
        <v>982</v>
      </c>
    </row>
    <row r="3" spans="2:37" s="105" customFormat="1">
      <c r="AC3" s="106" t="s">
        <v>990</v>
      </c>
    </row>
    <row r="4" spans="2:37" s="105" customFormat="1">
      <c r="AC4" s="106"/>
    </row>
    <row r="5" spans="2:37" s="105" customFormat="1" ht="27.75" customHeight="1">
      <c r="B5" s="1807" t="s">
        <v>1343</v>
      </c>
      <c r="C5" s="1769"/>
      <c r="D5" s="1769"/>
      <c r="E5" s="1769"/>
      <c r="F5" s="1769"/>
      <c r="G5" s="1769"/>
      <c r="H5" s="1769"/>
      <c r="I5" s="1769"/>
      <c r="J5" s="1769"/>
      <c r="K5" s="1769"/>
      <c r="L5" s="1769"/>
      <c r="M5" s="1769"/>
      <c r="N5" s="1769"/>
      <c r="O5" s="1769"/>
      <c r="P5" s="1769"/>
      <c r="Q5" s="1769"/>
      <c r="R5" s="1769"/>
      <c r="S5" s="1769"/>
      <c r="T5" s="1769"/>
      <c r="U5" s="1769"/>
      <c r="V5" s="1769"/>
      <c r="W5" s="1769"/>
      <c r="X5" s="1769"/>
      <c r="Y5" s="1769"/>
      <c r="Z5" s="1769"/>
      <c r="AA5" s="1769"/>
      <c r="AB5" s="1769"/>
      <c r="AC5" s="1769"/>
    </row>
    <row r="6" spans="2:37" s="105" customFormat="1"/>
    <row r="7" spans="2:37" s="105" customFormat="1" ht="39.75" customHeight="1">
      <c r="B7" s="1776" t="s">
        <v>276</v>
      </c>
      <c r="C7" s="1776"/>
      <c r="D7" s="1776"/>
      <c r="E7" s="1776"/>
      <c r="F7" s="1776"/>
      <c r="G7" s="110"/>
      <c r="H7" s="107"/>
      <c r="I7" s="107"/>
      <c r="J7" s="107"/>
      <c r="K7" s="107"/>
      <c r="L7" s="107"/>
      <c r="M7" s="107"/>
      <c r="N7" s="152"/>
      <c r="O7" s="152"/>
      <c r="P7" s="152"/>
      <c r="Q7" s="152"/>
      <c r="R7" s="152"/>
      <c r="S7" s="152"/>
      <c r="T7" s="152"/>
      <c r="U7" s="152"/>
      <c r="V7" s="152"/>
      <c r="W7" s="152"/>
      <c r="X7" s="152"/>
      <c r="Y7" s="152"/>
      <c r="Z7" s="152"/>
      <c r="AA7" s="152"/>
      <c r="AB7" s="152"/>
      <c r="AC7" s="108"/>
    </row>
    <row r="8" spans="2:37" ht="39.75" customHeight="1">
      <c r="B8" s="1778" t="s">
        <v>277</v>
      </c>
      <c r="C8" s="1779"/>
      <c r="D8" s="1779"/>
      <c r="E8" s="1779"/>
      <c r="F8" s="1780"/>
      <c r="G8" s="1773" t="s">
        <v>242</v>
      </c>
      <c r="H8" s="1774"/>
      <c r="I8" s="1774"/>
      <c r="J8" s="1774"/>
      <c r="K8" s="1774"/>
      <c r="L8" s="1774"/>
      <c r="M8" s="1774"/>
      <c r="N8" s="1774"/>
      <c r="O8" s="1774"/>
      <c r="P8" s="1774"/>
      <c r="Q8" s="1774"/>
      <c r="R8" s="1774"/>
      <c r="S8" s="1774"/>
      <c r="T8" s="1774"/>
      <c r="U8" s="1774"/>
      <c r="V8" s="1774"/>
      <c r="W8" s="1774"/>
      <c r="X8" s="1774"/>
      <c r="Y8" s="1774"/>
      <c r="Z8" s="1774"/>
      <c r="AA8" s="1774"/>
      <c r="AB8" s="1774"/>
      <c r="AC8" s="1775"/>
    </row>
    <row r="9" spans="2:37" ht="39.75" customHeight="1">
      <c r="B9" s="1778" t="s">
        <v>283</v>
      </c>
      <c r="C9" s="1779"/>
      <c r="D9" s="1779"/>
      <c r="E9" s="1779"/>
      <c r="F9" s="1779"/>
      <c r="G9" s="1781" t="s">
        <v>1339</v>
      </c>
      <c r="H9" s="1782"/>
      <c r="I9" s="1782"/>
      <c r="J9" s="1782"/>
      <c r="K9" s="1782"/>
      <c r="L9" s="1782"/>
      <c r="M9" s="1782"/>
      <c r="N9" s="1782"/>
      <c r="O9" s="1782"/>
      <c r="P9" s="1782"/>
      <c r="Q9" s="1782"/>
      <c r="R9" s="1782"/>
      <c r="S9" s="1782"/>
      <c r="T9" s="1782"/>
      <c r="U9" s="1782"/>
      <c r="V9" s="1782"/>
      <c r="W9" s="1782"/>
      <c r="X9" s="1782"/>
      <c r="Y9" s="1782"/>
      <c r="Z9" s="1782"/>
      <c r="AA9" s="1782"/>
      <c r="AB9" s="1782"/>
      <c r="AC9" s="1783"/>
    </row>
    <row r="10" spans="2:37" s="105" customFormat="1"/>
    <row r="11" spans="2:37" s="105" customFormat="1" ht="10.5" customHeight="1">
      <c r="B11" s="112"/>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4"/>
    </row>
    <row r="12" spans="2:37" s="105" customFormat="1" ht="10.5" customHeight="1">
      <c r="B12" s="117"/>
      <c r="C12" s="112"/>
      <c r="D12" s="113"/>
      <c r="E12" s="113"/>
      <c r="F12" s="113"/>
      <c r="G12" s="112"/>
      <c r="H12" s="113"/>
      <c r="I12" s="113"/>
      <c r="J12" s="113"/>
      <c r="K12" s="113"/>
      <c r="L12" s="113"/>
      <c r="M12" s="113"/>
      <c r="N12" s="113"/>
      <c r="O12" s="113"/>
      <c r="P12" s="113"/>
      <c r="Q12" s="113"/>
      <c r="R12" s="113"/>
      <c r="S12" s="113"/>
      <c r="T12" s="113"/>
      <c r="U12" s="113"/>
      <c r="V12" s="113"/>
      <c r="W12" s="113"/>
      <c r="X12" s="113"/>
      <c r="Y12" s="113"/>
      <c r="Z12" s="114"/>
      <c r="AA12" s="113"/>
      <c r="AB12" s="114"/>
      <c r="AC12" s="118"/>
    </row>
    <row r="13" spans="2:37" s="105" customFormat="1" ht="32.25" customHeight="1">
      <c r="B13" s="123"/>
      <c r="C13" s="2105" t="s">
        <v>499</v>
      </c>
      <c r="D13" s="1881"/>
      <c r="E13" s="1881"/>
      <c r="F13" s="1882"/>
      <c r="H13" s="125" t="s">
        <v>266</v>
      </c>
      <c r="I13" s="2106" t="s">
        <v>1875</v>
      </c>
      <c r="J13" s="2107"/>
      <c r="K13" s="2107"/>
      <c r="L13" s="2107"/>
      <c r="M13" s="2107"/>
      <c r="N13" s="2107"/>
      <c r="O13" s="2107"/>
      <c r="P13" s="2107"/>
      <c r="Q13" s="2107"/>
      <c r="R13" s="2107"/>
      <c r="S13" s="110"/>
      <c r="T13" s="107"/>
      <c r="U13" s="126" t="s">
        <v>184</v>
      </c>
      <c r="V13" s="158"/>
      <c r="W13" s="158"/>
      <c r="X13" s="158"/>
      <c r="Y13" s="158"/>
      <c r="AA13" s="117"/>
      <c r="AB13" s="118"/>
      <c r="AC13" s="118"/>
      <c r="AK13" s="127"/>
    </row>
    <row r="14" spans="2:37" s="105" customFormat="1" ht="32.25" customHeight="1">
      <c r="B14" s="123"/>
      <c r="C14" s="123"/>
      <c r="D14" s="134"/>
      <c r="E14" s="134"/>
      <c r="F14" s="124"/>
      <c r="H14" s="125" t="s">
        <v>461</v>
      </c>
      <c r="I14" s="2106" t="s">
        <v>1876</v>
      </c>
      <c r="J14" s="2107"/>
      <c r="K14" s="2107"/>
      <c r="L14" s="2107"/>
      <c r="M14" s="2107"/>
      <c r="N14" s="2107"/>
      <c r="O14" s="2107"/>
      <c r="P14" s="2107"/>
      <c r="Q14" s="2107"/>
      <c r="R14" s="2107"/>
      <c r="S14" s="110"/>
      <c r="T14" s="107"/>
      <c r="U14" s="126" t="s">
        <v>184</v>
      </c>
      <c r="V14" s="158"/>
      <c r="W14" s="158"/>
      <c r="X14" s="158"/>
      <c r="Y14" s="158"/>
      <c r="AA14" s="117"/>
      <c r="AB14" s="118"/>
      <c r="AC14" s="118"/>
      <c r="AK14" s="127"/>
    </row>
    <row r="15" spans="2:37" s="105" customFormat="1" ht="32.25" customHeight="1">
      <c r="B15" s="117"/>
      <c r="C15" s="117"/>
      <c r="F15" s="118"/>
      <c r="H15" s="125" t="s">
        <v>481</v>
      </c>
      <c r="I15" s="2101" t="s">
        <v>491</v>
      </c>
      <c r="J15" s="2102"/>
      <c r="K15" s="2102"/>
      <c r="L15" s="2102"/>
      <c r="M15" s="2102"/>
      <c r="N15" s="2102"/>
      <c r="O15" s="2102"/>
      <c r="P15" s="2102"/>
      <c r="Q15" s="2102"/>
      <c r="R15" s="2103"/>
      <c r="S15" s="110"/>
      <c r="T15" s="107"/>
      <c r="U15" s="126" t="s">
        <v>122</v>
      </c>
      <c r="V15" s="105" t="s">
        <v>462</v>
      </c>
      <c r="W15" s="1803" t="s">
        <v>1062</v>
      </c>
      <c r="X15" s="1803"/>
      <c r="Y15" s="1803"/>
      <c r="Z15" s="128"/>
      <c r="AA15" s="1804" t="s">
        <v>278</v>
      </c>
      <c r="AB15" s="1805"/>
      <c r="AC15" s="205"/>
      <c r="AK15" s="127"/>
    </row>
    <row r="16" spans="2:37" s="105" customFormat="1">
      <c r="B16" s="117"/>
      <c r="C16" s="120"/>
      <c r="D16" s="121"/>
      <c r="E16" s="121"/>
      <c r="F16" s="122"/>
      <c r="G16" s="121"/>
      <c r="H16" s="121"/>
      <c r="I16" s="121"/>
      <c r="J16" s="121"/>
      <c r="K16" s="121"/>
      <c r="L16" s="121"/>
      <c r="M16" s="121"/>
      <c r="N16" s="121"/>
      <c r="O16" s="121"/>
      <c r="P16" s="121"/>
      <c r="Q16" s="121"/>
      <c r="R16" s="121"/>
      <c r="S16" s="121"/>
      <c r="T16" s="121"/>
      <c r="U16" s="121"/>
      <c r="V16" s="121"/>
      <c r="W16" s="121"/>
      <c r="X16" s="121"/>
      <c r="Y16" s="121"/>
      <c r="Z16" s="121"/>
      <c r="AA16" s="120"/>
      <c r="AB16" s="122"/>
      <c r="AC16" s="118"/>
    </row>
    <row r="17" spans="2:37" s="105" customFormat="1" ht="10.5" customHeight="1">
      <c r="B17" s="117"/>
      <c r="C17" s="112"/>
      <c r="D17" s="113"/>
      <c r="E17" s="113"/>
      <c r="F17" s="113"/>
      <c r="G17" s="112"/>
      <c r="H17" s="113"/>
      <c r="I17" s="113"/>
      <c r="J17" s="113"/>
      <c r="K17" s="113"/>
      <c r="L17" s="113"/>
      <c r="M17" s="113"/>
      <c r="N17" s="113"/>
      <c r="O17" s="113"/>
      <c r="P17" s="113"/>
      <c r="Q17" s="113"/>
      <c r="R17" s="113"/>
      <c r="S17" s="113"/>
      <c r="T17" s="113"/>
      <c r="U17" s="113"/>
      <c r="V17" s="113"/>
      <c r="W17" s="113"/>
      <c r="X17" s="113"/>
      <c r="Y17" s="113"/>
      <c r="Z17" s="114"/>
      <c r="AA17" s="113"/>
      <c r="AB17" s="114"/>
      <c r="AC17" s="118"/>
    </row>
    <row r="18" spans="2:37" s="105" customFormat="1" ht="22.5" customHeight="1">
      <c r="B18" s="123"/>
      <c r="C18" s="2105" t="s">
        <v>501</v>
      </c>
      <c r="D18" s="1881"/>
      <c r="E18" s="1881"/>
      <c r="F18" s="1882"/>
      <c r="H18" s="125" t="s">
        <v>266</v>
      </c>
      <c r="I18" s="2106" t="s">
        <v>502</v>
      </c>
      <c r="J18" s="2107"/>
      <c r="K18" s="2107"/>
      <c r="L18" s="2107"/>
      <c r="M18" s="2107"/>
      <c r="N18" s="2107"/>
      <c r="O18" s="2107"/>
      <c r="P18" s="2107"/>
      <c r="Q18" s="2107"/>
      <c r="R18" s="2107"/>
      <c r="S18" s="110"/>
      <c r="T18" s="107"/>
      <c r="U18" s="126" t="s">
        <v>47</v>
      </c>
      <c r="V18" s="158"/>
      <c r="W18" s="158"/>
      <c r="X18" s="158"/>
      <c r="Y18" s="158"/>
      <c r="AA18" s="117"/>
      <c r="AB18" s="118"/>
      <c r="AC18" s="118"/>
      <c r="AK18" s="127"/>
    </row>
    <row r="19" spans="2:37" s="105" customFormat="1" ht="22.5" customHeight="1">
      <c r="B19" s="123"/>
      <c r="C19" s="2105"/>
      <c r="D19" s="1881"/>
      <c r="E19" s="1881"/>
      <c r="F19" s="1882"/>
      <c r="H19" s="125" t="s">
        <v>461</v>
      </c>
      <c r="I19" s="2106" t="s">
        <v>503</v>
      </c>
      <c r="J19" s="2107"/>
      <c r="K19" s="2107"/>
      <c r="L19" s="2107"/>
      <c r="M19" s="2107"/>
      <c r="N19" s="2107"/>
      <c r="O19" s="2107"/>
      <c r="P19" s="2107"/>
      <c r="Q19" s="2107"/>
      <c r="R19" s="2107"/>
      <c r="S19" s="110"/>
      <c r="T19" s="107"/>
      <c r="U19" s="126" t="s">
        <v>184</v>
      </c>
      <c r="V19" s="158"/>
      <c r="W19" s="158"/>
      <c r="X19" s="158"/>
      <c r="Y19" s="158"/>
      <c r="AA19" s="117"/>
      <c r="AB19" s="118"/>
      <c r="AC19" s="118"/>
      <c r="AK19" s="127"/>
    </row>
    <row r="20" spans="2:37" s="105" customFormat="1" ht="22.5" customHeight="1">
      <c r="B20" s="123"/>
      <c r="C20" s="123"/>
      <c r="D20" s="134"/>
      <c r="E20" s="134"/>
      <c r="F20" s="124"/>
      <c r="H20" s="125" t="s">
        <v>481</v>
      </c>
      <c r="I20" s="2106" t="s">
        <v>1877</v>
      </c>
      <c r="J20" s="2107"/>
      <c r="K20" s="2107"/>
      <c r="L20" s="2107"/>
      <c r="M20" s="2107"/>
      <c r="N20" s="2107"/>
      <c r="O20" s="2107"/>
      <c r="P20" s="2107"/>
      <c r="Q20" s="2107"/>
      <c r="R20" s="2107"/>
      <c r="S20" s="110"/>
      <c r="T20" s="107"/>
      <c r="U20" s="126" t="s">
        <v>184</v>
      </c>
      <c r="V20" s="158"/>
      <c r="W20" s="158"/>
      <c r="X20" s="158"/>
      <c r="Y20" s="158"/>
      <c r="AA20" s="117"/>
      <c r="AB20" s="118"/>
      <c r="AC20" s="118"/>
      <c r="AK20" s="127"/>
    </row>
    <row r="21" spans="2:37" s="105" customFormat="1" ht="22.5" customHeight="1">
      <c r="B21" s="117"/>
      <c r="C21" s="117"/>
      <c r="F21" s="118"/>
      <c r="H21" s="125" t="s">
        <v>489</v>
      </c>
      <c r="I21" s="2101" t="s">
        <v>505</v>
      </c>
      <c r="J21" s="2102"/>
      <c r="K21" s="2102"/>
      <c r="L21" s="2102"/>
      <c r="M21" s="2102"/>
      <c r="N21" s="2102"/>
      <c r="O21" s="2102"/>
      <c r="P21" s="2102"/>
      <c r="Q21" s="2102"/>
      <c r="R21" s="2103"/>
      <c r="S21" s="110"/>
      <c r="T21" s="107"/>
      <c r="U21" s="126" t="s">
        <v>122</v>
      </c>
      <c r="V21" s="105" t="s">
        <v>462</v>
      </c>
      <c r="W21" s="1803" t="s">
        <v>1155</v>
      </c>
      <c r="X21" s="1803"/>
      <c r="Y21" s="1803"/>
      <c r="Z21" s="128"/>
      <c r="AA21" s="1804" t="s">
        <v>278</v>
      </c>
      <c r="AB21" s="1805"/>
      <c r="AC21" s="205"/>
      <c r="AK21" s="127"/>
    </row>
    <row r="22" spans="2:37" s="105" customFormat="1">
      <c r="B22" s="117"/>
      <c r="C22" s="120"/>
      <c r="D22" s="121"/>
      <c r="E22" s="121"/>
      <c r="F22" s="122"/>
      <c r="G22" s="121"/>
      <c r="H22" s="121"/>
      <c r="I22" s="121"/>
      <c r="J22" s="121"/>
      <c r="K22" s="121"/>
      <c r="L22" s="121"/>
      <c r="M22" s="121"/>
      <c r="N22" s="121"/>
      <c r="O22" s="121"/>
      <c r="P22" s="121"/>
      <c r="Q22" s="121"/>
      <c r="R22" s="121"/>
      <c r="S22" s="121"/>
      <c r="T22" s="121"/>
      <c r="U22" s="121"/>
      <c r="V22" s="121"/>
      <c r="W22" s="121"/>
      <c r="X22" s="121"/>
      <c r="Y22" s="121"/>
      <c r="Z22" s="121"/>
      <c r="AA22" s="120"/>
      <c r="AB22" s="122"/>
      <c r="AC22" s="118"/>
    </row>
    <row r="23" spans="2:37" s="105" customFormat="1">
      <c r="B23" s="120"/>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2"/>
    </row>
    <row r="24" spans="2:37" s="105" customFormat="1" ht="7.5" customHeight="1">
      <c r="B24" s="1886"/>
      <c r="C24" s="1886"/>
      <c r="D24" s="1886"/>
      <c r="E24" s="1886"/>
      <c r="F24" s="1886"/>
      <c r="G24" s="1886"/>
      <c r="H24" s="1886"/>
      <c r="I24" s="1886"/>
      <c r="J24" s="1886"/>
      <c r="K24" s="1886"/>
      <c r="L24" s="1886"/>
      <c r="M24" s="1886"/>
      <c r="N24" s="1886"/>
      <c r="O24" s="1886"/>
      <c r="P24" s="1886"/>
      <c r="Q24" s="1886"/>
      <c r="R24" s="1886"/>
      <c r="S24" s="1886"/>
      <c r="T24" s="1886"/>
      <c r="U24" s="1886"/>
      <c r="V24" s="1886"/>
      <c r="W24" s="1886"/>
      <c r="X24" s="1886"/>
      <c r="Y24" s="1886"/>
      <c r="Z24" s="1886"/>
      <c r="AA24" s="1886"/>
      <c r="AB24" s="1886"/>
      <c r="AC24" s="1886"/>
    </row>
    <row r="25" spans="2:37" s="105" customFormat="1" ht="62.25" customHeight="1">
      <c r="B25" s="2100" t="s">
        <v>1157</v>
      </c>
      <c r="C25" s="2100"/>
      <c r="D25" s="2104" t="s">
        <v>1344</v>
      </c>
      <c r="E25" s="2104"/>
      <c r="F25" s="2104"/>
      <c r="G25" s="2104"/>
      <c r="H25" s="2104"/>
      <c r="I25" s="2104"/>
      <c r="J25" s="2104"/>
      <c r="K25" s="2104"/>
      <c r="L25" s="2104"/>
      <c r="M25" s="2104"/>
      <c r="N25" s="2104"/>
      <c r="O25" s="2104"/>
      <c r="P25" s="2104"/>
      <c r="Q25" s="2104"/>
      <c r="R25" s="2104"/>
      <c r="S25" s="2104"/>
      <c r="T25" s="2104"/>
      <c r="U25" s="2104"/>
      <c r="V25" s="2104"/>
      <c r="W25" s="2104"/>
      <c r="X25" s="2104"/>
      <c r="Y25" s="2104"/>
      <c r="Z25" s="2104"/>
      <c r="AA25" s="2104"/>
      <c r="AB25" s="2104"/>
      <c r="AC25" s="128"/>
    </row>
    <row r="26" spans="2:37" s="105" customFormat="1" ht="13.5" customHeight="1">
      <c r="B26" s="1823" t="s">
        <v>1342</v>
      </c>
      <c r="C26" s="1823"/>
      <c r="D26" s="1841" t="s">
        <v>1158</v>
      </c>
      <c r="E26" s="1841"/>
      <c r="F26" s="1841"/>
      <c r="G26" s="1841"/>
      <c r="H26" s="1841"/>
      <c r="I26" s="1841"/>
      <c r="J26" s="1841"/>
      <c r="K26" s="1841"/>
      <c r="L26" s="1841"/>
      <c r="M26" s="1841"/>
      <c r="N26" s="1841"/>
      <c r="O26" s="1841"/>
      <c r="P26" s="1841"/>
      <c r="Q26" s="1841"/>
      <c r="R26" s="1841"/>
      <c r="S26" s="1841"/>
      <c r="T26" s="1841"/>
      <c r="U26" s="1841"/>
      <c r="V26" s="1841"/>
      <c r="W26" s="1841"/>
      <c r="X26" s="1841"/>
      <c r="Y26" s="1841"/>
      <c r="Z26" s="1841"/>
      <c r="AA26" s="1841"/>
      <c r="AB26" s="1841"/>
      <c r="AC26" s="134"/>
    </row>
    <row r="27" spans="2:37" s="105" customFormat="1" ht="29.25" customHeight="1">
      <c r="B27" s="1841" t="s">
        <v>506</v>
      </c>
      <c r="C27" s="1841"/>
      <c r="D27" s="1841"/>
      <c r="E27" s="1841"/>
      <c r="F27" s="1841"/>
      <c r="G27" s="1841"/>
      <c r="H27" s="1841"/>
      <c r="I27" s="1841"/>
      <c r="J27" s="1841"/>
      <c r="K27" s="1841"/>
      <c r="L27" s="1841"/>
      <c r="M27" s="1841"/>
      <c r="N27" s="1841"/>
      <c r="O27" s="1841"/>
      <c r="P27" s="1841"/>
      <c r="Q27" s="1841"/>
      <c r="R27" s="1841"/>
      <c r="S27" s="1841"/>
      <c r="T27" s="1841"/>
      <c r="U27" s="1841"/>
      <c r="V27" s="1841"/>
      <c r="W27" s="1841"/>
      <c r="X27" s="1841"/>
      <c r="Y27" s="1841"/>
      <c r="Z27" s="1841"/>
      <c r="AA27" s="1841"/>
      <c r="AB27" s="1841"/>
      <c r="AC27" s="1841"/>
    </row>
    <row r="28" spans="2:37" s="105" customFormat="1">
      <c r="B28" s="1841"/>
      <c r="C28" s="1841"/>
      <c r="D28" s="1841"/>
      <c r="E28" s="1841"/>
      <c r="F28" s="1841"/>
      <c r="G28" s="1841"/>
      <c r="H28" s="1841"/>
      <c r="I28" s="1841"/>
      <c r="J28" s="1841"/>
      <c r="K28" s="1841"/>
      <c r="L28" s="1841"/>
      <c r="M28" s="1841"/>
      <c r="N28" s="1841"/>
      <c r="O28" s="1841"/>
      <c r="P28" s="1841"/>
      <c r="Q28" s="1841"/>
      <c r="R28" s="1841"/>
      <c r="S28" s="1841"/>
      <c r="T28" s="1841"/>
      <c r="U28" s="1841"/>
      <c r="V28" s="1841"/>
      <c r="W28" s="1841"/>
      <c r="X28" s="1841"/>
      <c r="Y28" s="1841"/>
      <c r="Z28" s="1841"/>
      <c r="AA28" s="1841"/>
      <c r="AB28" s="1841"/>
      <c r="AC28" s="1841"/>
    </row>
    <row r="29" spans="2:37" s="136" customFormat="1"/>
    <row r="30" spans="2:37">
      <c r="B30" s="136"/>
      <c r="C30" s="136"/>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row>
    <row r="31" spans="2:37">
      <c r="B31" s="136"/>
      <c r="C31" s="136"/>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row>
    <row r="32" spans="2:37" s="136" customFormat="1">
      <c r="B32" s="137"/>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row>
    <row r="33" spans="2:29" s="136" customFormat="1">
      <c r="B33" s="137"/>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row>
    <row r="34" spans="2:29" s="136" customFormat="1">
      <c r="B34" s="137"/>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row>
    <row r="35" spans="2:29" s="136" customFormat="1">
      <c r="B35" s="137"/>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row>
    <row r="36" spans="2:29" s="136" customFormat="1">
      <c r="B36" s="137"/>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row>
    <row r="37" spans="2:29" s="136" customFormat="1">
      <c r="B37" s="137"/>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row>
  </sheetData>
  <mergeCells count="27">
    <mergeCell ref="B5:AC5"/>
    <mergeCell ref="B7:F7"/>
    <mergeCell ref="B8:F8"/>
    <mergeCell ref="G8:AC8"/>
    <mergeCell ref="B9:F9"/>
    <mergeCell ref="G9:Q9"/>
    <mergeCell ref="R9:AC9"/>
    <mergeCell ref="C13:F13"/>
    <mergeCell ref="I13:R13"/>
    <mergeCell ref="I14:R14"/>
    <mergeCell ref="I15:R15"/>
    <mergeCell ref="W15:Y15"/>
    <mergeCell ref="AA15:AB15"/>
    <mergeCell ref="C18:F19"/>
    <mergeCell ref="I18:R18"/>
    <mergeCell ref="I19:R19"/>
    <mergeCell ref="I20:R20"/>
    <mergeCell ref="I21:R21"/>
    <mergeCell ref="W21:Y21"/>
    <mergeCell ref="B28:AC28"/>
    <mergeCell ref="B25:C25"/>
    <mergeCell ref="D26:AB26"/>
    <mergeCell ref="B26:C26"/>
    <mergeCell ref="AA21:AB21"/>
    <mergeCell ref="B24:AC24"/>
    <mergeCell ref="D25:AB25"/>
    <mergeCell ref="B27:AC27"/>
  </mergeCells>
  <phoneticPr fontId="4"/>
  <pageMargins left="0.59055118110236227" right="0.59055118110236227" top="0.39370078740157483" bottom="0" header="0.51181102362204722" footer="0.51181102362204722"/>
  <pageSetup paperSize="9" scale="96" fitToHeight="0" orientation="portrait" r:id="rId1"/>
  <headerFooter differentFirst="1" alignWithMargins="0">
    <oddFooter>&amp;C&amp;"HGSｺﾞｼｯｸM,ﾒﾃﾞｨｳﾑ"&amp;16 1－&amp;P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B1:AE42"/>
  <sheetViews>
    <sheetView view="pageBreakPreview" zoomScale="70" zoomScaleNormal="100" zoomScaleSheetLayoutView="70" workbookViewId="0">
      <selection activeCell="B1" sqref="B1"/>
    </sheetView>
  </sheetViews>
  <sheetFormatPr defaultColWidth="3.44140625" defaultRowHeight="13.2"/>
  <cols>
    <col min="1" max="1" width="1.44140625" style="111" customWidth="1"/>
    <col min="2" max="2" width="2.44140625" style="111" customWidth="1"/>
    <col min="3" max="3" width="3" style="137" customWidth="1"/>
    <col min="4" max="7" width="4.88671875" style="111" customWidth="1"/>
    <col min="8" max="8" width="3.88671875" style="111" customWidth="1"/>
    <col min="9" max="20" width="4.88671875" style="111" customWidth="1"/>
    <col min="21" max="21" width="8" style="111" customWidth="1"/>
    <col min="22" max="27" width="4.88671875" style="111" customWidth="1"/>
    <col min="28" max="28" width="2.77734375" style="111" customWidth="1"/>
    <col min="29" max="30" width="4.88671875" style="111" customWidth="1"/>
    <col min="31" max="31" width="2.21875" style="111" customWidth="1"/>
    <col min="32" max="32" width="1.44140625" style="111" customWidth="1"/>
    <col min="33" max="16384" width="3.44140625" style="111"/>
  </cols>
  <sheetData>
    <row r="1" spans="2:31" s="105" customFormat="1"/>
    <row r="2" spans="2:31" s="105" customFormat="1">
      <c r="C2" s="105" t="s">
        <v>748</v>
      </c>
    </row>
    <row r="3" spans="2:31" s="105" customFormat="1">
      <c r="AD3" s="106" t="s">
        <v>990</v>
      </c>
    </row>
    <row r="4" spans="2:31" s="105" customFormat="1">
      <c r="AD4" s="106"/>
    </row>
    <row r="5" spans="2:31" s="105" customFormat="1" ht="47.25" customHeight="1">
      <c r="C5" s="1807" t="s">
        <v>692</v>
      </c>
      <c r="D5" s="1769"/>
      <c r="E5" s="1769"/>
      <c r="F5" s="1769"/>
      <c r="G5" s="1769"/>
      <c r="H5" s="1769"/>
      <c r="I5" s="1769"/>
      <c r="J5" s="1769"/>
      <c r="K5" s="1769"/>
      <c r="L5" s="1769"/>
      <c r="M5" s="1769"/>
      <c r="N5" s="1769"/>
      <c r="O5" s="1769"/>
      <c r="P5" s="1769"/>
      <c r="Q5" s="1769"/>
      <c r="R5" s="1769"/>
      <c r="S5" s="1769"/>
      <c r="T5" s="1769"/>
      <c r="U5" s="1769"/>
      <c r="V5" s="1769"/>
      <c r="W5" s="1769"/>
      <c r="X5" s="1769"/>
      <c r="Y5" s="1769"/>
      <c r="Z5" s="1769"/>
      <c r="AA5" s="1769"/>
      <c r="AB5" s="1769"/>
      <c r="AC5" s="1769"/>
      <c r="AD5" s="1769"/>
    </row>
    <row r="6" spans="2:31" s="105" customFormat="1"/>
    <row r="7" spans="2:31" s="105" customFormat="1" ht="39.75" customHeight="1">
      <c r="B7" s="110"/>
      <c r="C7" s="1775" t="s">
        <v>724</v>
      </c>
      <c r="D7" s="1814"/>
      <c r="E7" s="1814"/>
      <c r="F7" s="1814"/>
      <c r="G7" s="1814"/>
      <c r="H7" s="1814"/>
      <c r="I7" s="110"/>
      <c r="J7" s="107"/>
      <c r="K7" s="107"/>
      <c r="L7" s="107"/>
      <c r="M7" s="107"/>
      <c r="N7" s="107"/>
      <c r="O7" s="107"/>
      <c r="P7" s="152"/>
      <c r="Q7" s="152"/>
      <c r="R7" s="152"/>
      <c r="S7" s="152"/>
      <c r="T7" s="152"/>
      <c r="U7" s="152"/>
      <c r="V7" s="152"/>
      <c r="W7" s="152"/>
      <c r="X7" s="152"/>
      <c r="Y7" s="152"/>
      <c r="Z7" s="152"/>
      <c r="AA7" s="152"/>
      <c r="AB7" s="152"/>
      <c r="AC7" s="152"/>
      <c r="AD7" s="152"/>
      <c r="AE7" s="150"/>
    </row>
    <row r="8" spans="2:31" ht="39.75" customHeight="1">
      <c r="B8" s="236"/>
      <c r="C8" s="1774" t="s">
        <v>347</v>
      </c>
      <c r="D8" s="1774"/>
      <c r="E8" s="1774"/>
      <c r="F8" s="1774"/>
      <c r="G8" s="1774"/>
      <c r="H8" s="1775"/>
      <c r="I8" s="1773" t="s">
        <v>725</v>
      </c>
      <c r="J8" s="1774"/>
      <c r="K8" s="1774"/>
      <c r="L8" s="1774"/>
      <c r="M8" s="1774"/>
      <c r="N8" s="1774"/>
      <c r="O8" s="1774"/>
      <c r="P8" s="1774"/>
      <c r="Q8" s="1774"/>
      <c r="R8" s="1774"/>
      <c r="S8" s="1774"/>
      <c r="T8" s="1774"/>
      <c r="U8" s="1774"/>
      <c r="V8" s="1774"/>
      <c r="W8" s="1774"/>
      <c r="X8" s="1774"/>
      <c r="Y8" s="1774"/>
      <c r="Z8" s="1774"/>
      <c r="AA8" s="1774"/>
      <c r="AB8" s="1774"/>
      <c r="AC8" s="1774"/>
      <c r="AD8" s="1774"/>
      <c r="AE8" s="235"/>
    </row>
    <row r="9" spans="2:31" ht="39.75" customHeight="1">
      <c r="B9" s="236"/>
      <c r="C9" s="1774" t="s">
        <v>693</v>
      </c>
      <c r="D9" s="1774"/>
      <c r="E9" s="1774"/>
      <c r="F9" s="1774"/>
      <c r="G9" s="1774"/>
      <c r="H9" s="1774"/>
      <c r="I9" s="1781" t="s">
        <v>726</v>
      </c>
      <c r="J9" s="1782"/>
      <c r="K9" s="1782"/>
      <c r="L9" s="1782"/>
      <c r="M9" s="1782"/>
      <c r="N9" s="1782"/>
      <c r="O9" s="1782"/>
      <c r="P9" s="1782"/>
      <c r="Q9" s="1782"/>
      <c r="R9" s="1782"/>
      <c r="S9" s="1782"/>
      <c r="T9" s="1782"/>
      <c r="U9" s="1782" t="s">
        <v>694</v>
      </c>
      <c r="V9" s="1782"/>
      <c r="W9" s="1782"/>
      <c r="X9" s="1782"/>
      <c r="Y9" s="1782"/>
      <c r="Z9" s="1782"/>
      <c r="AA9" s="1782"/>
      <c r="AB9" s="1782"/>
      <c r="AC9" s="1782"/>
      <c r="AD9" s="1782"/>
      <c r="AE9" s="235"/>
    </row>
    <row r="10" spans="2:31" ht="43.5" customHeight="1">
      <c r="B10" s="236"/>
      <c r="C10" s="1774" t="s">
        <v>639</v>
      </c>
      <c r="D10" s="1774"/>
      <c r="E10" s="1774"/>
      <c r="F10" s="1774"/>
      <c r="G10" s="1774"/>
      <c r="H10" s="1774"/>
      <c r="I10" s="1781" t="s">
        <v>727</v>
      </c>
      <c r="J10" s="1782"/>
      <c r="K10" s="1782"/>
      <c r="L10" s="1782"/>
      <c r="M10" s="1782"/>
      <c r="N10" s="1782"/>
      <c r="O10" s="1782"/>
      <c r="P10" s="1782"/>
      <c r="Q10" s="1782"/>
      <c r="R10" s="1782"/>
      <c r="S10" s="1782"/>
      <c r="T10" s="1782"/>
      <c r="U10" s="1782"/>
      <c r="V10" s="1782"/>
      <c r="W10" s="1782"/>
      <c r="X10" s="1782"/>
      <c r="Y10" s="1782"/>
      <c r="Z10" s="1782"/>
      <c r="AA10" s="1782"/>
      <c r="AB10" s="1782"/>
      <c r="AC10" s="1782"/>
      <c r="AD10" s="1782"/>
      <c r="AE10" s="235"/>
    </row>
    <row r="11" spans="2:31" s="105" customFormat="1" ht="21" customHeight="1"/>
    <row r="12" spans="2:31" s="105" customFormat="1" ht="26.25" customHeight="1">
      <c r="B12" s="112" t="s">
        <v>728</v>
      </c>
      <c r="C12" s="113" t="s">
        <v>695</v>
      </c>
      <c r="D12" s="113"/>
      <c r="E12" s="113"/>
      <c r="F12" s="113"/>
      <c r="G12" s="113"/>
      <c r="H12" s="113"/>
      <c r="I12" s="113"/>
      <c r="J12" s="113"/>
      <c r="K12" s="113"/>
      <c r="L12" s="113"/>
      <c r="M12" s="113"/>
      <c r="N12" s="113"/>
      <c r="O12" s="113"/>
      <c r="P12" s="107"/>
      <c r="Q12" s="242"/>
      <c r="R12" s="113"/>
      <c r="S12" s="113"/>
      <c r="T12" s="113"/>
      <c r="U12" s="113"/>
      <c r="V12" s="113"/>
      <c r="W12" s="113"/>
      <c r="X12" s="113"/>
      <c r="Y12" s="107"/>
      <c r="Z12" s="107"/>
      <c r="AA12" s="107"/>
      <c r="AB12" s="113"/>
      <c r="AC12" s="113"/>
      <c r="AD12" s="113"/>
      <c r="AE12" s="114"/>
    </row>
    <row r="13" spans="2:31" s="105" customFormat="1" ht="11.25" customHeight="1">
      <c r="B13" s="117"/>
      <c r="C13" s="112"/>
      <c r="D13" s="113"/>
      <c r="E13" s="113"/>
      <c r="F13" s="113"/>
      <c r="G13" s="113"/>
      <c r="H13" s="114"/>
      <c r="I13" s="113"/>
      <c r="J13" s="113"/>
      <c r="K13" s="113"/>
      <c r="L13" s="113"/>
      <c r="M13" s="113"/>
      <c r="N13" s="113"/>
      <c r="O13" s="113"/>
      <c r="P13" s="113"/>
      <c r="Q13" s="113"/>
      <c r="R13" s="113"/>
      <c r="S13" s="113"/>
      <c r="T13" s="113"/>
      <c r="U13" s="113"/>
      <c r="V13" s="113"/>
      <c r="W13" s="113"/>
      <c r="X13" s="113"/>
      <c r="Y13" s="113"/>
      <c r="Z13" s="113"/>
      <c r="AA13" s="113"/>
      <c r="AB13" s="113"/>
      <c r="AC13" s="112"/>
      <c r="AD13" s="114"/>
      <c r="AE13" s="118"/>
    </row>
    <row r="14" spans="2:31" s="105" customFormat="1" ht="33.75" customHeight="1">
      <c r="B14" s="117"/>
      <c r="C14" s="1907" t="s">
        <v>696</v>
      </c>
      <c r="D14" s="1841"/>
      <c r="E14" s="1841"/>
      <c r="F14" s="1841"/>
      <c r="G14" s="1841"/>
      <c r="H14" s="1908"/>
      <c r="J14" s="125" t="s">
        <v>729</v>
      </c>
      <c r="K14" s="1809" t="s">
        <v>697</v>
      </c>
      <c r="L14" s="2038"/>
      <c r="M14" s="2038"/>
      <c r="N14" s="2038"/>
      <c r="O14" s="2038"/>
      <c r="P14" s="2038"/>
      <c r="Q14" s="2038"/>
      <c r="R14" s="2038"/>
      <c r="S14" s="2038"/>
      <c r="T14" s="2038"/>
      <c r="U14" s="2039"/>
      <c r="V14" s="110"/>
      <c r="W14" s="107"/>
      <c r="X14" s="126" t="s">
        <v>184</v>
      </c>
      <c r="Y14" s="105" t="s">
        <v>730</v>
      </c>
      <c r="Z14" s="1803" t="s">
        <v>698</v>
      </c>
      <c r="AA14" s="1803"/>
      <c r="AB14" s="2040"/>
      <c r="AC14" s="1806" t="s">
        <v>699</v>
      </c>
      <c r="AD14" s="1770"/>
      <c r="AE14" s="118"/>
    </row>
    <row r="15" spans="2:31" s="105" customFormat="1" ht="11.25" customHeight="1">
      <c r="B15" s="117"/>
      <c r="C15" s="120"/>
      <c r="D15" s="121"/>
      <c r="E15" s="121"/>
      <c r="F15" s="121"/>
      <c r="G15" s="121"/>
      <c r="H15" s="122"/>
      <c r="I15" s="121"/>
      <c r="J15" s="121"/>
      <c r="K15" s="121"/>
      <c r="L15" s="121"/>
      <c r="M15" s="121"/>
      <c r="N15" s="121"/>
      <c r="O15" s="121"/>
      <c r="P15" s="121"/>
      <c r="Q15" s="121"/>
      <c r="R15" s="121"/>
      <c r="S15" s="121"/>
      <c r="T15" s="121"/>
      <c r="U15" s="121"/>
      <c r="V15" s="121"/>
      <c r="W15" s="121"/>
      <c r="X15" s="121"/>
      <c r="Y15" s="121"/>
      <c r="Z15" s="121"/>
      <c r="AA15" s="121"/>
      <c r="AB15" s="121"/>
      <c r="AC15" s="120"/>
      <c r="AD15" s="122"/>
      <c r="AE15" s="118"/>
    </row>
    <row r="16" spans="2:31" s="105" customFormat="1" ht="11.25" customHeight="1">
      <c r="B16" s="117"/>
      <c r="C16" s="112"/>
      <c r="D16" s="113"/>
      <c r="E16" s="113"/>
      <c r="F16" s="113"/>
      <c r="G16" s="113"/>
      <c r="H16" s="114"/>
      <c r="I16" s="113"/>
      <c r="J16" s="113"/>
      <c r="K16" s="113"/>
      <c r="L16" s="113"/>
      <c r="M16" s="113"/>
      <c r="N16" s="113"/>
      <c r="O16" s="113"/>
      <c r="P16" s="113"/>
      <c r="Q16" s="113"/>
      <c r="R16" s="113"/>
      <c r="S16" s="113"/>
      <c r="T16" s="113"/>
      <c r="U16" s="113"/>
      <c r="V16" s="113"/>
      <c r="W16" s="113"/>
      <c r="X16" s="113"/>
      <c r="Y16" s="113"/>
      <c r="Z16" s="113"/>
      <c r="AA16" s="113"/>
      <c r="AB16" s="113"/>
      <c r="AC16" s="112"/>
      <c r="AD16" s="114"/>
      <c r="AE16" s="118"/>
    </row>
    <row r="17" spans="2:31" s="105" customFormat="1" ht="31.5" customHeight="1">
      <c r="B17" s="117"/>
      <c r="C17" s="1907" t="s">
        <v>700</v>
      </c>
      <c r="D17" s="1841"/>
      <c r="E17" s="1841"/>
      <c r="F17" s="1841"/>
      <c r="G17" s="1841"/>
      <c r="H17" s="1908"/>
      <c r="J17" s="125" t="s">
        <v>731</v>
      </c>
      <c r="K17" s="1809" t="s">
        <v>834</v>
      </c>
      <c r="L17" s="2038"/>
      <c r="M17" s="2038"/>
      <c r="N17" s="2038"/>
      <c r="O17" s="2038"/>
      <c r="P17" s="2038"/>
      <c r="Q17" s="2038"/>
      <c r="R17" s="2038"/>
      <c r="S17" s="2038"/>
      <c r="T17" s="2038"/>
      <c r="U17" s="2039"/>
      <c r="V17" s="110"/>
      <c r="W17" s="107"/>
      <c r="X17" s="126" t="s">
        <v>184</v>
      </c>
      <c r="Z17" s="1803"/>
      <c r="AA17" s="1803"/>
      <c r="AC17" s="1768"/>
      <c r="AD17" s="1770"/>
      <c r="AE17" s="118"/>
    </row>
    <row r="18" spans="2:31" s="105" customFormat="1" ht="26.25" customHeight="1">
      <c r="B18" s="117"/>
      <c r="C18" s="1907"/>
      <c r="D18" s="1841"/>
      <c r="E18" s="1841"/>
      <c r="F18" s="1841"/>
      <c r="G18" s="1841"/>
      <c r="H18" s="1908"/>
      <c r="J18" s="125" t="s">
        <v>732</v>
      </c>
      <c r="K18" s="2037" t="s">
        <v>309</v>
      </c>
      <c r="L18" s="2038"/>
      <c r="M18" s="2038"/>
      <c r="N18" s="2038"/>
      <c r="O18" s="2038"/>
      <c r="P18" s="2038"/>
      <c r="Q18" s="2038"/>
      <c r="R18" s="2038"/>
      <c r="S18" s="2038"/>
      <c r="T18" s="2038"/>
      <c r="U18" s="2039"/>
      <c r="V18" s="110"/>
      <c r="W18" s="107"/>
      <c r="X18" s="126" t="s">
        <v>733</v>
      </c>
      <c r="Y18" s="105" t="s">
        <v>730</v>
      </c>
      <c r="Z18" s="1803" t="s">
        <v>307</v>
      </c>
      <c r="AA18" s="1803"/>
      <c r="AB18" s="2040"/>
      <c r="AC18" s="1806" t="s">
        <v>699</v>
      </c>
      <c r="AD18" s="1770"/>
      <c r="AE18" s="118"/>
    </row>
    <row r="19" spans="2:31" s="105" customFormat="1" ht="12" customHeight="1">
      <c r="B19" s="117"/>
      <c r="C19" s="120"/>
      <c r="D19" s="121"/>
      <c r="E19" s="121"/>
      <c r="F19" s="121"/>
      <c r="G19" s="121"/>
      <c r="H19" s="122"/>
      <c r="I19" s="121"/>
      <c r="J19" s="121"/>
      <c r="K19" s="121"/>
      <c r="L19" s="121"/>
      <c r="M19" s="121"/>
      <c r="N19" s="121"/>
      <c r="O19" s="121"/>
      <c r="P19" s="121"/>
      <c r="Q19" s="121"/>
      <c r="R19" s="121"/>
      <c r="S19" s="121"/>
      <c r="T19" s="121"/>
      <c r="U19" s="121"/>
      <c r="V19" s="121"/>
      <c r="W19" s="121"/>
      <c r="X19" s="121"/>
      <c r="Y19" s="121"/>
      <c r="Z19" s="121"/>
      <c r="AA19" s="121"/>
      <c r="AB19" s="121"/>
      <c r="AC19" s="120"/>
      <c r="AD19" s="122"/>
      <c r="AE19" s="118"/>
    </row>
    <row r="20" spans="2:31" s="105" customFormat="1" ht="10.5" customHeight="1">
      <c r="B20" s="117"/>
      <c r="C20" s="112"/>
      <c r="D20" s="113"/>
      <c r="E20" s="113"/>
      <c r="F20" s="113"/>
      <c r="G20" s="113"/>
      <c r="H20" s="114"/>
      <c r="I20" s="113"/>
      <c r="J20" s="113"/>
      <c r="K20" s="113"/>
      <c r="L20" s="113"/>
      <c r="M20" s="113"/>
      <c r="N20" s="113"/>
      <c r="O20" s="113"/>
      <c r="P20" s="113"/>
      <c r="Q20" s="113"/>
      <c r="R20" s="113"/>
      <c r="S20" s="113"/>
      <c r="T20" s="113"/>
      <c r="U20" s="113"/>
      <c r="V20" s="113"/>
      <c r="W20" s="113"/>
      <c r="X20" s="113"/>
      <c r="Y20" s="113"/>
      <c r="Z20" s="113"/>
      <c r="AA20" s="113"/>
      <c r="AB20" s="113"/>
      <c r="AC20" s="112"/>
      <c r="AD20" s="114"/>
      <c r="AE20" s="118"/>
    </row>
    <row r="21" spans="2:31" s="105" customFormat="1" ht="41.25" customHeight="1">
      <c r="B21" s="117"/>
      <c r="C21" s="1907" t="s">
        <v>819</v>
      </c>
      <c r="D21" s="1841"/>
      <c r="E21" s="1841"/>
      <c r="F21" s="1841"/>
      <c r="G21" s="1841"/>
      <c r="H21" s="1908"/>
      <c r="J21" s="125" t="s">
        <v>734</v>
      </c>
      <c r="K21" s="1809" t="s">
        <v>701</v>
      </c>
      <c r="L21" s="2038"/>
      <c r="M21" s="2038"/>
      <c r="N21" s="2038"/>
      <c r="O21" s="2038"/>
      <c r="P21" s="2038"/>
      <c r="Q21" s="2038"/>
      <c r="R21" s="2038"/>
      <c r="S21" s="2038"/>
      <c r="T21" s="2038"/>
      <c r="U21" s="2039"/>
      <c r="V21" s="110"/>
      <c r="W21" s="107"/>
      <c r="X21" s="126" t="s">
        <v>184</v>
      </c>
      <c r="AC21" s="1768"/>
      <c r="AD21" s="1770"/>
      <c r="AE21" s="118"/>
    </row>
    <row r="22" spans="2:31" s="105" customFormat="1" ht="27.75" customHeight="1">
      <c r="B22" s="117"/>
      <c r="C22" s="1907"/>
      <c r="D22" s="1841"/>
      <c r="E22" s="1841"/>
      <c r="F22" s="1841"/>
      <c r="G22" s="1841"/>
      <c r="H22" s="1908"/>
      <c r="J22" s="125" t="s">
        <v>735</v>
      </c>
      <c r="K22" s="2037" t="s">
        <v>702</v>
      </c>
      <c r="L22" s="2038"/>
      <c r="M22" s="2038"/>
      <c r="N22" s="2038"/>
      <c r="O22" s="2038"/>
      <c r="P22" s="2038"/>
      <c r="Q22" s="2038"/>
      <c r="R22" s="2038"/>
      <c r="S22" s="2038"/>
      <c r="T22" s="2038"/>
      <c r="U22" s="2039"/>
      <c r="V22" s="110"/>
      <c r="W22" s="107"/>
      <c r="X22" s="126" t="s">
        <v>122</v>
      </c>
      <c r="Y22" s="105" t="s">
        <v>730</v>
      </c>
      <c r="Z22" s="1803" t="s">
        <v>703</v>
      </c>
      <c r="AA22" s="1803"/>
      <c r="AB22" s="2040"/>
      <c r="AC22" s="1806" t="s">
        <v>699</v>
      </c>
      <c r="AD22" s="1770"/>
      <c r="AE22" s="118"/>
    </row>
    <row r="23" spans="2:31" s="105" customFormat="1" ht="12" customHeight="1">
      <c r="B23" s="117"/>
      <c r="C23" s="120"/>
      <c r="D23" s="121"/>
      <c r="E23" s="121"/>
      <c r="F23" s="121"/>
      <c r="G23" s="121"/>
      <c r="H23" s="122"/>
      <c r="I23" s="121"/>
      <c r="J23" s="121"/>
      <c r="K23" s="121"/>
      <c r="L23" s="121"/>
      <c r="M23" s="121"/>
      <c r="N23" s="121"/>
      <c r="O23" s="121"/>
      <c r="P23" s="121"/>
      <c r="Q23" s="121"/>
      <c r="R23" s="121"/>
      <c r="S23" s="121"/>
      <c r="T23" s="121"/>
      <c r="U23" s="121"/>
      <c r="V23" s="121"/>
      <c r="W23" s="121"/>
      <c r="X23" s="121"/>
      <c r="Y23" s="121"/>
      <c r="Z23" s="121"/>
      <c r="AA23" s="121"/>
      <c r="AB23" s="121"/>
      <c r="AC23" s="120"/>
      <c r="AD23" s="122"/>
      <c r="AE23" s="118"/>
    </row>
    <row r="24" spans="2:31" s="105" customFormat="1" ht="11.25" customHeight="1">
      <c r="B24" s="117"/>
      <c r="C24" s="112"/>
      <c r="D24" s="113"/>
      <c r="E24" s="113"/>
      <c r="F24" s="113"/>
      <c r="G24" s="113"/>
      <c r="H24" s="114"/>
      <c r="I24" s="113"/>
      <c r="J24" s="113"/>
      <c r="K24" s="113"/>
      <c r="L24" s="113"/>
      <c r="M24" s="113"/>
      <c r="N24" s="113"/>
      <c r="O24" s="113"/>
      <c r="P24" s="113"/>
      <c r="Q24" s="113"/>
      <c r="R24" s="113"/>
      <c r="S24" s="113"/>
      <c r="T24" s="113"/>
      <c r="U24" s="113"/>
      <c r="V24" s="113"/>
      <c r="W24" s="113"/>
      <c r="X24" s="113"/>
      <c r="Y24" s="113"/>
      <c r="Z24" s="113"/>
      <c r="AA24" s="113"/>
      <c r="AB24" s="113"/>
      <c r="AC24" s="112"/>
      <c r="AD24" s="114"/>
      <c r="AE24" s="118"/>
    </row>
    <row r="25" spans="2:31" s="105" customFormat="1" ht="47.25" customHeight="1">
      <c r="B25" s="117"/>
      <c r="C25" s="1907" t="s">
        <v>704</v>
      </c>
      <c r="D25" s="1841"/>
      <c r="E25" s="1841"/>
      <c r="F25" s="1841"/>
      <c r="G25" s="1841"/>
      <c r="H25" s="1908"/>
      <c r="J25" s="125" t="s">
        <v>736</v>
      </c>
      <c r="K25" s="1809" t="s">
        <v>705</v>
      </c>
      <c r="L25" s="1810"/>
      <c r="M25" s="1810"/>
      <c r="N25" s="1810"/>
      <c r="O25" s="1810"/>
      <c r="P25" s="1810"/>
      <c r="Q25" s="1810"/>
      <c r="R25" s="1810"/>
      <c r="S25" s="1810"/>
      <c r="T25" s="1810"/>
      <c r="U25" s="1811"/>
      <c r="V25" s="110"/>
      <c r="W25" s="107"/>
      <c r="X25" s="126" t="s">
        <v>184</v>
      </c>
      <c r="Z25" s="131"/>
      <c r="AA25" s="131"/>
      <c r="AC25" s="160"/>
      <c r="AD25" s="161"/>
      <c r="AE25" s="118"/>
    </row>
    <row r="26" spans="2:31" s="105" customFormat="1" ht="26.25" customHeight="1">
      <c r="B26" s="117"/>
      <c r="C26" s="1907"/>
      <c r="D26" s="1841"/>
      <c r="E26" s="1841"/>
      <c r="F26" s="1841"/>
      <c r="G26" s="1841"/>
      <c r="H26" s="1908"/>
      <c r="J26" s="125" t="s">
        <v>737</v>
      </c>
      <c r="K26" s="2037" t="s">
        <v>738</v>
      </c>
      <c r="L26" s="2038"/>
      <c r="M26" s="2038"/>
      <c r="N26" s="2038"/>
      <c r="O26" s="2038"/>
      <c r="P26" s="2038"/>
      <c r="Q26" s="2038"/>
      <c r="R26" s="2038"/>
      <c r="S26" s="2038"/>
      <c r="T26" s="2038"/>
      <c r="U26" s="2039"/>
      <c r="V26" s="110"/>
      <c r="W26" s="107"/>
      <c r="X26" s="126" t="s">
        <v>733</v>
      </c>
      <c r="Y26" s="105" t="s">
        <v>730</v>
      </c>
      <c r="Z26" s="1803" t="s">
        <v>706</v>
      </c>
      <c r="AA26" s="1803"/>
      <c r="AB26" s="2040"/>
      <c r="AC26" s="1806" t="s">
        <v>699</v>
      </c>
      <c r="AD26" s="1770"/>
      <c r="AE26" s="118"/>
    </row>
    <row r="27" spans="2:31" s="105" customFormat="1" ht="11.25" customHeight="1">
      <c r="B27" s="117"/>
      <c r="C27" s="120"/>
      <c r="D27" s="121"/>
      <c r="E27" s="121"/>
      <c r="F27" s="121"/>
      <c r="G27" s="121"/>
      <c r="H27" s="122"/>
      <c r="I27" s="121"/>
      <c r="J27" s="121"/>
      <c r="K27" s="121"/>
      <c r="L27" s="121"/>
      <c r="M27" s="121"/>
      <c r="N27" s="121"/>
      <c r="O27" s="121"/>
      <c r="P27" s="121"/>
      <c r="Q27" s="121"/>
      <c r="R27" s="121"/>
      <c r="S27" s="121"/>
      <c r="T27" s="121"/>
      <c r="U27" s="121"/>
      <c r="V27" s="121"/>
      <c r="W27" s="121"/>
      <c r="X27" s="121"/>
      <c r="Y27" s="121"/>
      <c r="Z27" s="121"/>
      <c r="AA27" s="121"/>
      <c r="AB27" s="121"/>
      <c r="AC27" s="120"/>
      <c r="AD27" s="122"/>
      <c r="AE27" s="118"/>
    </row>
    <row r="28" spans="2:31" s="105" customFormat="1" ht="11.25" customHeight="1">
      <c r="B28" s="117"/>
      <c r="C28" s="112"/>
      <c r="D28" s="113"/>
      <c r="E28" s="113"/>
      <c r="F28" s="113"/>
      <c r="G28" s="113"/>
      <c r="H28" s="114"/>
      <c r="I28" s="113"/>
      <c r="J28" s="113"/>
      <c r="K28" s="113"/>
      <c r="L28" s="113"/>
      <c r="M28" s="113"/>
      <c r="N28" s="113"/>
      <c r="O28" s="113"/>
      <c r="P28" s="113"/>
      <c r="Q28" s="113"/>
      <c r="R28" s="113"/>
      <c r="S28" s="113"/>
      <c r="T28" s="113"/>
      <c r="U28" s="113"/>
      <c r="V28" s="113"/>
      <c r="W28" s="113"/>
      <c r="X28" s="113"/>
      <c r="Y28" s="113"/>
      <c r="Z28" s="113"/>
      <c r="AA28" s="113"/>
      <c r="AB28" s="113"/>
      <c r="AC28" s="112"/>
      <c r="AD28" s="114"/>
      <c r="AE28" s="118"/>
    </row>
    <row r="29" spans="2:31" s="105" customFormat="1" ht="51" customHeight="1">
      <c r="B29" s="117"/>
      <c r="C29" s="1907" t="s">
        <v>741</v>
      </c>
      <c r="D29" s="1841"/>
      <c r="E29" s="1841"/>
      <c r="F29" s="1841"/>
      <c r="G29" s="1841"/>
      <c r="H29" s="1908"/>
      <c r="J29" s="125" t="s">
        <v>739</v>
      </c>
      <c r="K29" s="1809" t="s">
        <v>742</v>
      </c>
      <c r="L29" s="1810"/>
      <c r="M29" s="1810"/>
      <c r="N29" s="1810"/>
      <c r="O29" s="1810"/>
      <c r="P29" s="1810"/>
      <c r="Q29" s="1810"/>
      <c r="R29" s="1810"/>
      <c r="S29" s="1810"/>
      <c r="T29" s="1810"/>
      <c r="U29" s="1811"/>
      <c r="V29" s="110"/>
      <c r="W29" s="107"/>
      <c r="X29" s="126"/>
      <c r="Y29" s="105" t="s">
        <v>730</v>
      </c>
      <c r="Z29" s="1803" t="s">
        <v>707</v>
      </c>
      <c r="AA29" s="1803"/>
      <c r="AB29" s="2040"/>
      <c r="AC29" s="1806" t="s">
        <v>699</v>
      </c>
      <c r="AD29" s="1770"/>
      <c r="AE29" s="118"/>
    </row>
    <row r="30" spans="2:31" s="105" customFormat="1" ht="11.25" customHeight="1">
      <c r="B30" s="117"/>
      <c r="C30" s="120"/>
      <c r="D30" s="121"/>
      <c r="E30" s="121"/>
      <c r="F30" s="121"/>
      <c r="G30" s="121"/>
      <c r="H30" s="122"/>
      <c r="I30" s="121"/>
      <c r="J30" s="121"/>
      <c r="K30" s="121"/>
      <c r="L30" s="121"/>
      <c r="M30" s="121"/>
      <c r="N30" s="121"/>
      <c r="O30" s="121"/>
      <c r="P30" s="121"/>
      <c r="Q30" s="121"/>
      <c r="R30" s="121"/>
      <c r="S30" s="121"/>
      <c r="T30" s="121"/>
      <c r="U30" s="121"/>
      <c r="V30" s="121"/>
      <c r="W30" s="121"/>
      <c r="X30" s="121"/>
      <c r="Y30" s="121"/>
      <c r="Z30" s="121"/>
      <c r="AA30" s="121"/>
      <c r="AB30" s="121"/>
      <c r="AC30" s="120"/>
      <c r="AD30" s="122"/>
      <c r="AE30" s="118"/>
    </row>
    <row r="31" spans="2:31" s="105" customFormat="1" ht="10.5" customHeight="1">
      <c r="B31" s="120"/>
      <c r="C31" s="121"/>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22"/>
    </row>
    <row r="32" spans="2:31" s="105" customFormat="1" ht="19.5" customHeight="1">
      <c r="C32" s="2108" t="s">
        <v>743</v>
      </c>
      <c r="D32" s="2108"/>
      <c r="E32" s="2108"/>
      <c r="F32" s="2108"/>
      <c r="G32" s="2108"/>
      <c r="H32" s="2108"/>
      <c r="I32" s="2108"/>
      <c r="J32" s="2108"/>
      <c r="K32" s="2108"/>
      <c r="L32" s="2108"/>
      <c r="M32" s="2108"/>
      <c r="N32" s="2108"/>
      <c r="O32" s="2108"/>
      <c r="P32" s="2108"/>
      <c r="Q32" s="2108"/>
      <c r="R32" s="2108"/>
      <c r="S32" s="2108"/>
      <c r="T32" s="2108"/>
      <c r="U32" s="2108"/>
      <c r="V32" s="2108"/>
      <c r="W32" s="2108"/>
      <c r="X32" s="2108"/>
      <c r="Y32" s="2108"/>
      <c r="Z32" s="2108"/>
      <c r="AA32" s="2108"/>
      <c r="AB32" s="2108"/>
    </row>
    <row r="33" spans="3:30" s="119" customFormat="1" ht="18" customHeight="1">
      <c r="C33" s="2109" t="s">
        <v>708</v>
      </c>
      <c r="D33" s="2109"/>
      <c r="E33" s="2109"/>
      <c r="F33" s="2109"/>
      <c r="G33" s="2109"/>
      <c r="H33" s="2109"/>
      <c r="I33" s="2109"/>
      <c r="J33" s="2109"/>
      <c r="K33" s="2109"/>
      <c r="L33" s="2109"/>
      <c r="M33" s="2109"/>
      <c r="N33" s="2109"/>
      <c r="O33" s="2109"/>
      <c r="P33" s="2109"/>
      <c r="Q33" s="2109"/>
      <c r="R33" s="2109"/>
      <c r="S33" s="2109"/>
      <c r="T33" s="2109"/>
      <c r="U33" s="2109"/>
      <c r="V33" s="2109"/>
      <c r="W33" s="2109"/>
      <c r="X33" s="2109"/>
      <c r="Y33" s="2109"/>
      <c r="Z33" s="2109"/>
      <c r="AA33" s="2109"/>
      <c r="AB33" s="2109"/>
      <c r="AC33" s="2109"/>
      <c r="AD33" s="2109"/>
    </row>
    <row r="34" spans="3:30" s="215" customFormat="1" ht="19.5" customHeight="1">
      <c r="C34" s="1803" t="s">
        <v>709</v>
      </c>
      <c r="D34" s="2110"/>
      <c r="E34" s="2110"/>
      <c r="F34" s="2110"/>
      <c r="G34" s="2110"/>
      <c r="H34" s="2110"/>
      <c r="I34" s="2110"/>
      <c r="J34" s="2110"/>
      <c r="K34" s="2110"/>
      <c r="L34" s="2110"/>
      <c r="M34" s="2110"/>
      <c r="N34" s="2110"/>
      <c r="O34" s="2110"/>
      <c r="P34" s="2110"/>
      <c r="Q34" s="2110"/>
      <c r="R34" s="2110"/>
      <c r="S34" s="2110"/>
      <c r="T34" s="2110"/>
      <c r="U34" s="2110"/>
      <c r="V34" s="2110"/>
      <c r="W34" s="2110"/>
      <c r="X34" s="2110"/>
      <c r="Y34" s="2110"/>
      <c r="Z34" s="2110"/>
      <c r="AA34" s="2110"/>
      <c r="AB34" s="2110"/>
      <c r="AC34" s="2110"/>
      <c r="AD34" s="2110"/>
    </row>
    <row r="35" spans="3:30" s="215" customFormat="1" ht="18.75" customHeight="1">
      <c r="C35" s="2110" t="s">
        <v>744</v>
      </c>
      <c r="D35" s="2110"/>
      <c r="E35" s="2110"/>
      <c r="F35" s="2110"/>
      <c r="G35" s="2110"/>
      <c r="H35" s="2110"/>
      <c r="I35" s="2110"/>
      <c r="J35" s="2110"/>
      <c r="K35" s="2110"/>
      <c r="L35" s="2110"/>
      <c r="M35" s="2110"/>
      <c r="N35" s="2110"/>
      <c r="O35" s="2110"/>
      <c r="P35" s="2110"/>
      <c r="Q35" s="2110"/>
      <c r="R35" s="2110"/>
      <c r="S35" s="2110"/>
      <c r="T35" s="2110"/>
      <c r="U35" s="2110"/>
      <c r="V35" s="2110"/>
      <c r="W35" s="2110"/>
      <c r="X35" s="2110"/>
      <c r="Y35" s="2110"/>
      <c r="Z35" s="2110"/>
      <c r="AA35" s="2110"/>
      <c r="AB35" s="2110"/>
      <c r="AC35" s="212"/>
      <c r="AD35" s="212"/>
    </row>
    <row r="36" spans="3:30" s="215" customFormat="1" ht="18.75" customHeight="1">
      <c r="C36" s="2110" t="s">
        <v>740</v>
      </c>
      <c r="D36" s="2110"/>
      <c r="E36" s="2110"/>
      <c r="F36" s="2110"/>
      <c r="G36" s="2110"/>
      <c r="H36" s="2110"/>
      <c r="I36" s="2110"/>
      <c r="J36" s="2110"/>
      <c r="K36" s="2110"/>
      <c r="L36" s="2110"/>
      <c r="M36" s="2110"/>
      <c r="N36" s="2110"/>
      <c r="O36" s="2110"/>
      <c r="P36" s="2110"/>
      <c r="Q36" s="2110"/>
      <c r="R36" s="2110"/>
      <c r="S36" s="2110"/>
      <c r="T36" s="2110"/>
      <c r="U36" s="2110"/>
      <c r="V36" s="212"/>
      <c r="W36" s="212"/>
      <c r="X36" s="212"/>
      <c r="Y36" s="212"/>
      <c r="Z36" s="212"/>
      <c r="AA36" s="212"/>
      <c r="AB36" s="212"/>
      <c r="AC36" s="212"/>
      <c r="AD36" s="212"/>
    </row>
    <row r="37" spans="3:30" s="215" customFormat="1" ht="29.25" customHeight="1">
      <c r="C37" s="1841"/>
      <c r="D37" s="1841"/>
      <c r="E37" s="1841"/>
      <c r="F37" s="1841"/>
      <c r="G37" s="1841"/>
      <c r="H37" s="1841"/>
      <c r="I37" s="1841"/>
      <c r="J37" s="1841"/>
      <c r="K37" s="1841"/>
      <c r="L37" s="1841"/>
      <c r="M37" s="1841"/>
      <c r="N37" s="1841"/>
      <c r="O37" s="1841"/>
      <c r="P37" s="1841"/>
      <c r="Q37" s="1841"/>
      <c r="R37" s="1841"/>
      <c r="S37" s="1841"/>
      <c r="T37" s="1841"/>
      <c r="U37" s="1841"/>
      <c r="V37" s="1841"/>
      <c r="W37" s="1841"/>
      <c r="X37" s="1841"/>
      <c r="Y37" s="1841"/>
      <c r="Z37" s="1841"/>
      <c r="AA37" s="1841"/>
      <c r="AB37" s="1841"/>
      <c r="AC37" s="1841"/>
      <c r="AD37" s="1841"/>
    </row>
    <row r="38" spans="3:30" s="243" customFormat="1" ht="15.75" customHeight="1">
      <c r="D38" s="215"/>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row>
    <row r="39" spans="3:30" s="136" customFormat="1">
      <c r="C39" s="137"/>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row>
    <row r="40" spans="3:30" s="136" customFormat="1"/>
    <row r="41" spans="3:30" s="136" customFormat="1">
      <c r="C41" s="137"/>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row>
    <row r="42" spans="3:30" s="136" customFormat="1">
      <c r="C42" s="137"/>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row>
  </sheetData>
  <mergeCells count="42">
    <mergeCell ref="C33:AD33"/>
    <mergeCell ref="C34:AD34"/>
    <mergeCell ref="C35:AB35"/>
    <mergeCell ref="C36:U36"/>
    <mergeCell ref="C37:AD37"/>
    <mergeCell ref="C32:AB32"/>
    <mergeCell ref="Z18:AB18"/>
    <mergeCell ref="C25:H26"/>
    <mergeCell ref="K25:U25"/>
    <mergeCell ref="K26:U26"/>
    <mergeCell ref="C21:H22"/>
    <mergeCell ref="K21:U21"/>
    <mergeCell ref="AC26:AD26"/>
    <mergeCell ref="C29:H29"/>
    <mergeCell ref="K29:U29"/>
    <mergeCell ref="AC29:AD29"/>
    <mergeCell ref="Z26:AB26"/>
    <mergeCell ref="Z29:AB29"/>
    <mergeCell ref="AC21:AD21"/>
    <mergeCell ref="K22:U22"/>
    <mergeCell ref="AC22:AD22"/>
    <mergeCell ref="Z22:AB22"/>
    <mergeCell ref="I10:T10"/>
    <mergeCell ref="U10:AD10"/>
    <mergeCell ref="C14:H14"/>
    <mergeCell ref="K14:U14"/>
    <mergeCell ref="Z17:AA17"/>
    <mergeCell ref="AC17:AD17"/>
    <mergeCell ref="C17:H18"/>
    <mergeCell ref="K17:U17"/>
    <mergeCell ref="AC14:AD14"/>
    <mergeCell ref="K18:U18"/>
    <mergeCell ref="Z14:AB14"/>
    <mergeCell ref="AC18:AD18"/>
    <mergeCell ref="C10:H10"/>
    <mergeCell ref="C5:AD5"/>
    <mergeCell ref="C7:H7"/>
    <mergeCell ref="C8:H8"/>
    <mergeCell ref="I8:AD8"/>
    <mergeCell ref="C9:H9"/>
    <mergeCell ref="I9:T9"/>
    <mergeCell ref="U9:AD9"/>
  </mergeCells>
  <phoneticPr fontId="4"/>
  <pageMargins left="0.59055118110236227" right="0" top="0.39370078740157483" bottom="0" header="0.51181102362204722" footer="0.51181102362204722"/>
  <pageSetup paperSize="9" scale="63" orientation="portrait" r:id="rId1"/>
  <headerFooter>
    <oddFooter>&amp;C1－&amp;P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1:AJ41"/>
  <sheetViews>
    <sheetView view="pageBreakPreview" zoomScale="70" zoomScaleNormal="100" zoomScaleSheetLayoutView="70" workbookViewId="0">
      <selection activeCell="B1" sqref="B1"/>
    </sheetView>
  </sheetViews>
  <sheetFormatPr defaultColWidth="3.44140625" defaultRowHeight="13.2"/>
  <cols>
    <col min="1" max="1" width="1.21875" style="111" customWidth="1"/>
    <col min="2" max="2" width="3" style="137" customWidth="1"/>
    <col min="3" max="6" width="3.44140625" style="111" customWidth="1"/>
    <col min="7" max="7" width="1.44140625" style="111" customWidth="1"/>
    <col min="8" max="8" width="2.44140625" style="111" customWidth="1"/>
    <col min="9" max="25" width="3.44140625" style="111"/>
    <col min="26" max="26" width="1" style="111" customWidth="1"/>
    <col min="27" max="28" width="4" style="111" customWidth="1"/>
    <col min="29" max="29" width="1.21875" style="111" customWidth="1"/>
    <col min="30" max="16384" width="3.44140625" style="111"/>
  </cols>
  <sheetData>
    <row r="1" spans="2:36" s="105" customFormat="1"/>
    <row r="2" spans="2:36" s="105" customFormat="1">
      <c r="B2" s="105" t="s">
        <v>983</v>
      </c>
    </row>
    <row r="3" spans="2:36" s="105" customFormat="1">
      <c r="AB3" s="106" t="s">
        <v>990</v>
      </c>
    </row>
    <row r="4" spans="2:36" s="105" customFormat="1">
      <c r="AB4" s="106"/>
    </row>
    <row r="5" spans="2:36" s="105" customFormat="1" ht="47.25" customHeight="1">
      <c r="B5" s="2111" t="s">
        <v>675</v>
      </c>
      <c r="C5" s="2112"/>
      <c r="D5" s="2112"/>
      <c r="E5" s="2112"/>
      <c r="F5" s="2112"/>
      <c r="G5" s="2112"/>
      <c r="H5" s="2112"/>
      <c r="I5" s="2112"/>
      <c r="J5" s="2112"/>
      <c r="K5" s="2112"/>
      <c r="L5" s="2112"/>
      <c r="M5" s="2112"/>
      <c r="N5" s="2112"/>
      <c r="O5" s="2112"/>
      <c r="P5" s="2112"/>
      <c r="Q5" s="2112"/>
      <c r="R5" s="2112"/>
      <c r="S5" s="2112"/>
      <c r="T5" s="2112"/>
      <c r="U5" s="2112"/>
      <c r="V5" s="2112"/>
      <c r="W5" s="2112"/>
      <c r="X5" s="2112"/>
      <c r="Y5" s="2112"/>
      <c r="Z5" s="2112"/>
      <c r="AA5" s="2112"/>
      <c r="AB5" s="2112"/>
    </row>
    <row r="6" spans="2:36" s="105" customFormat="1"/>
    <row r="7" spans="2:36" s="105" customFormat="1" ht="39" customHeight="1">
      <c r="B7" s="1776" t="s">
        <v>276</v>
      </c>
      <c r="C7" s="1776"/>
      <c r="D7" s="1776"/>
      <c r="E7" s="1776"/>
      <c r="F7" s="1776"/>
      <c r="G7" s="110"/>
      <c r="H7" s="107"/>
      <c r="I7" s="107"/>
      <c r="J7" s="107"/>
      <c r="K7" s="107"/>
      <c r="L7" s="107"/>
      <c r="M7" s="107"/>
      <c r="N7" s="152"/>
      <c r="O7" s="152"/>
      <c r="P7" s="152"/>
      <c r="Q7" s="152"/>
      <c r="R7" s="152"/>
      <c r="S7" s="152"/>
      <c r="T7" s="152"/>
      <c r="U7" s="152"/>
      <c r="V7" s="152"/>
      <c r="W7" s="152"/>
      <c r="X7" s="152"/>
      <c r="Y7" s="152"/>
      <c r="Z7" s="152"/>
      <c r="AA7" s="152"/>
      <c r="AB7" s="108"/>
    </row>
    <row r="8" spans="2:36" ht="39" customHeight="1">
      <c r="B8" s="1778" t="s">
        <v>277</v>
      </c>
      <c r="C8" s="1779"/>
      <c r="D8" s="1779"/>
      <c r="E8" s="1779"/>
      <c r="F8" s="1780"/>
      <c r="G8" s="1773" t="s">
        <v>242</v>
      </c>
      <c r="H8" s="1774"/>
      <c r="I8" s="1774"/>
      <c r="J8" s="1774"/>
      <c r="K8" s="1774"/>
      <c r="L8" s="1774"/>
      <c r="M8" s="1774"/>
      <c r="N8" s="1774"/>
      <c r="O8" s="1774"/>
      <c r="P8" s="1774"/>
      <c r="Q8" s="1774"/>
      <c r="R8" s="1774"/>
      <c r="S8" s="1774"/>
      <c r="T8" s="1774"/>
      <c r="U8" s="1774"/>
      <c r="V8" s="1774"/>
      <c r="W8" s="1774"/>
      <c r="X8" s="1774"/>
      <c r="Y8" s="1774"/>
      <c r="Z8" s="1774"/>
      <c r="AA8" s="1774"/>
      <c r="AB8" s="1775"/>
    </row>
    <row r="9" spans="2:36" ht="39" customHeight="1">
      <c r="B9" s="1778" t="s">
        <v>281</v>
      </c>
      <c r="C9" s="1779"/>
      <c r="D9" s="1779"/>
      <c r="E9" s="1779"/>
      <c r="F9" s="1780"/>
      <c r="G9" s="2113" t="s">
        <v>676</v>
      </c>
      <c r="H9" s="2114"/>
      <c r="I9" s="2114"/>
      <c r="J9" s="2114"/>
      <c r="K9" s="2114"/>
      <c r="L9" s="2114"/>
      <c r="M9" s="2114"/>
      <c r="N9" s="2114"/>
      <c r="O9" s="2114"/>
      <c r="P9" s="2114"/>
      <c r="Q9" s="2114"/>
      <c r="R9" s="2114"/>
      <c r="S9" s="2114"/>
      <c r="T9" s="2114"/>
      <c r="U9" s="2114"/>
      <c r="V9" s="2114"/>
      <c r="W9" s="2114"/>
      <c r="X9" s="2114"/>
      <c r="Y9" s="2114"/>
      <c r="Z9" s="2114"/>
      <c r="AA9" s="2114"/>
      <c r="AB9" s="2115"/>
    </row>
    <row r="10" spans="2:36" ht="39" customHeight="1">
      <c r="B10" s="1778" t="s">
        <v>1217</v>
      </c>
      <c r="C10" s="1779"/>
      <c r="D10" s="1779"/>
      <c r="E10" s="1779"/>
      <c r="F10" s="1780"/>
      <c r="G10" s="1773" t="s">
        <v>1345</v>
      </c>
      <c r="H10" s="1774"/>
      <c r="I10" s="1774"/>
      <c r="J10" s="1774"/>
      <c r="K10" s="1774"/>
      <c r="L10" s="1774"/>
      <c r="M10" s="1774"/>
      <c r="N10" s="1774"/>
      <c r="O10" s="1774"/>
      <c r="P10" s="1774"/>
      <c r="Q10" s="1774"/>
      <c r="R10" s="1774"/>
      <c r="S10" s="1774"/>
      <c r="T10" s="1774"/>
      <c r="U10" s="1774"/>
      <c r="V10" s="1774"/>
      <c r="W10" s="1774"/>
      <c r="X10" s="1774"/>
      <c r="Y10" s="1774"/>
      <c r="Z10" s="1774"/>
      <c r="AA10" s="1774"/>
      <c r="AB10" s="1775"/>
    </row>
    <row r="11" spans="2:36" ht="22.5" customHeight="1">
      <c r="B11" s="158"/>
      <c r="C11" s="158"/>
      <c r="D11" s="158"/>
      <c r="E11" s="158"/>
      <c r="F11" s="158"/>
      <c r="G11" s="407"/>
      <c r="H11" s="407"/>
      <c r="I11" s="407"/>
      <c r="J11" s="407"/>
      <c r="K11" s="407"/>
      <c r="L11" s="407"/>
      <c r="M11" s="407"/>
      <c r="N11" s="407"/>
      <c r="O11" s="407"/>
      <c r="P11" s="407"/>
      <c r="Q11" s="407"/>
      <c r="R11" s="407"/>
      <c r="S11" s="407"/>
      <c r="T11" s="407"/>
      <c r="U11" s="407"/>
      <c r="V11" s="407"/>
      <c r="W11" s="407"/>
      <c r="X11" s="407"/>
      <c r="Y11" s="407"/>
      <c r="Z11" s="407"/>
      <c r="AA11" s="407"/>
      <c r="AB11" s="407"/>
    </row>
    <row r="12" spans="2:36" ht="32.25" customHeight="1">
      <c r="B12" s="6" t="s">
        <v>1346</v>
      </c>
      <c r="C12" s="311"/>
      <c r="D12" s="311"/>
      <c r="E12" s="311"/>
      <c r="F12" s="301"/>
      <c r="G12" s="408"/>
      <c r="H12" s="408"/>
      <c r="I12" s="408"/>
      <c r="J12" s="408"/>
      <c r="K12" s="408"/>
      <c r="L12" s="408"/>
      <c r="M12" s="408"/>
      <c r="N12" s="408"/>
      <c r="O12" s="408"/>
      <c r="P12" s="408"/>
      <c r="Q12" s="408"/>
      <c r="R12" s="408"/>
      <c r="S12" s="408"/>
      <c r="T12" s="408"/>
      <c r="U12" s="408"/>
      <c r="V12" s="408"/>
      <c r="W12" s="408"/>
      <c r="X12" s="408"/>
      <c r="Y12" s="408"/>
      <c r="Z12" s="408"/>
      <c r="AA12" s="408"/>
      <c r="AB12" s="409"/>
    </row>
    <row r="13" spans="2:36" s="105" customFormat="1" ht="10.5" customHeight="1">
      <c r="B13" s="87"/>
      <c r="C13" s="1337" t="s">
        <v>1123</v>
      </c>
      <c r="D13" s="1326"/>
      <c r="E13" s="1326"/>
      <c r="F13" s="1327"/>
      <c r="G13" s="7"/>
      <c r="H13" s="7"/>
      <c r="I13" s="7"/>
      <c r="J13" s="7"/>
      <c r="K13" s="7"/>
      <c r="L13" s="7"/>
      <c r="M13" s="7"/>
      <c r="N13" s="7"/>
      <c r="O13" s="7"/>
      <c r="P13" s="7"/>
      <c r="Q13" s="7"/>
      <c r="R13" s="7"/>
      <c r="S13" s="7"/>
      <c r="T13" s="7"/>
      <c r="U13" s="7"/>
      <c r="V13" s="7"/>
      <c r="W13" s="7"/>
      <c r="X13" s="7"/>
      <c r="Y13" s="7"/>
      <c r="Z13" s="7"/>
      <c r="AA13" s="6"/>
      <c r="AB13" s="4"/>
    </row>
    <row r="14" spans="2:36" s="105" customFormat="1" ht="15.75" customHeight="1">
      <c r="B14" s="87"/>
      <c r="C14" s="1994"/>
      <c r="D14" s="1340"/>
      <c r="E14" s="1340"/>
      <c r="F14" s="1341"/>
      <c r="G14" s="1"/>
      <c r="H14" s="2010" t="s">
        <v>677</v>
      </c>
      <c r="I14" s="2010"/>
      <c r="J14" s="2010"/>
      <c r="K14" s="2010"/>
      <c r="L14" s="2010"/>
      <c r="M14" s="2010"/>
      <c r="N14" s="2010"/>
      <c r="O14" s="2010"/>
      <c r="P14" s="2010"/>
      <c r="Q14" s="2010"/>
      <c r="R14" s="2010"/>
      <c r="S14" s="2010"/>
      <c r="T14" s="2010"/>
      <c r="U14" s="2010"/>
      <c r="V14" s="410"/>
      <c r="W14" s="410"/>
      <c r="X14" s="410"/>
      <c r="Y14" s="410"/>
      <c r="Z14" s="1"/>
      <c r="AA14" s="87"/>
      <c r="AB14" s="89"/>
      <c r="AJ14" s="127"/>
    </row>
    <row r="15" spans="2:36" s="105" customFormat="1" ht="40.5" customHeight="1">
      <c r="B15" s="411"/>
      <c r="C15" s="1994"/>
      <c r="D15" s="1340"/>
      <c r="E15" s="1340"/>
      <c r="F15" s="1341"/>
      <c r="G15" s="1"/>
      <c r="H15" s="342" t="s">
        <v>266</v>
      </c>
      <c r="I15" s="1784" t="s">
        <v>1210</v>
      </c>
      <c r="J15" s="1785"/>
      <c r="K15" s="1785"/>
      <c r="L15" s="1785"/>
      <c r="M15" s="1785"/>
      <c r="N15" s="1785"/>
      <c r="O15" s="1785"/>
      <c r="P15" s="1785"/>
      <c r="Q15" s="1785"/>
      <c r="R15" s="1786"/>
      <c r="S15" s="9"/>
      <c r="T15" s="10"/>
      <c r="U15" s="300" t="s">
        <v>184</v>
      </c>
      <c r="V15" s="1"/>
      <c r="W15" s="343"/>
      <c r="X15" s="343"/>
      <c r="Y15" s="343"/>
      <c r="Z15" s="1"/>
      <c r="AA15" s="344"/>
      <c r="AB15" s="345"/>
      <c r="AJ15" s="127"/>
    </row>
    <row r="16" spans="2:36" s="105" customFormat="1" ht="40.5" customHeight="1">
      <c r="B16" s="411"/>
      <c r="C16" s="1994"/>
      <c r="D16" s="1340"/>
      <c r="E16" s="1340"/>
      <c r="F16" s="1341"/>
      <c r="G16" s="1"/>
      <c r="H16" s="342" t="s">
        <v>461</v>
      </c>
      <c r="I16" s="1784" t="s">
        <v>679</v>
      </c>
      <c r="J16" s="1785"/>
      <c r="K16" s="1785"/>
      <c r="L16" s="1785"/>
      <c r="M16" s="1785"/>
      <c r="N16" s="1785"/>
      <c r="O16" s="1785"/>
      <c r="P16" s="1785"/>
      <c r="Q16" s="1785"/>
      <c r="R16" s="1786"/>
      <c r="S16" s="9"/>
      <c r="T16" s="10"/>
      <c r="U16" s="300" t="s">
        <v>184</v>
      </c>
      <c r="V16" s="1" t="s">
        <v>462</v>
      </c>
      <c r="W16" s="1787" t="s">
        <v>1124</v>
      </c>
      <c r="X16" s="1787"/>
      <c r="Y16" s="1787"/>
      <c r="Z16" s="1"/>
      <c r="AA16" s="1788" t="s">
        <v>278</v>
      </c>
      <c r="AB16" s="1789"/>
      <c r="AJ16" s="127"/>
    </row>
    <row r="17" spans="2:36" s="105" customFormat="1">
      <c r="B17" s="411"/>
      <c r="C17" s="1994"/>
      <c r="D17" s="1340"/>
      <c r="E17" s="1340"/>
      <c r="F17" s="1341"/>
      <c r="G17" s="1"/>
      <c r="H17" s="313"/>
      <c r="I17" s="355"/>
      <c r="J17" s="355"/>
      <c r="K17" s="355"/>
      <c r="L17" s="355"/>
      <c r="M17" s="355"/>
      <c r="N17" s="355"/>
      <c r="O17" s="355"/>
      <c r="P17" s="355"/>
      <c r="Q17" s="355"/>
      <c r="R17" s="355"/>
      <c r="S17" s="1"/>
      <c r="T17" s="1"/>
      <c r="U17" s="12"/>
      <c r="V17" s="1"/>
      <c r="W17" s="343"/>
      <c r="X17" s="343"/>
      <c r="Y17" s="343"/>
      <c r="Z17" s="1"/>
      <c r="AA17" s="344"/>
      <c r="AB17" s="345"/>
      <c r="AJ17" s="127"/>
    </row>
    <row r="18" spans="2:36" s="105" customFormat="1">
      <c r="B18" s="411"/>
      <c r="C18" s="1994"/>
      <c r="D18" s="1340"/>
      <c r="E18" s="1340"/>
      <c r="F18" s="1341"/>
      <c r="G18" s="1"/>
      <c r="H18" s="359" t="s">
        <v>402</v>
      </c>
      <c r="I18" s="355"/>
      <c r="J18" s="355"/>
      <c r="K18" s="355"/>
      <c r="L18" s="355"/>
      <c r="M18" s="355"/>
      <c r="N18" s="355"/>
      <c r="O18" s="355"/>
      <c r="P18" s="355"/>
      <c r="Q18" s="355"/>
      <c r="R18" s="355"/>
      <c r="S18" s="1"/>
      <c r="T18" s="1"/>
      <c r="U18" s="12"/>
      <c r="V18" s="1"/>
      <c r="W18" s="343"/>
      <c r="X18" s="343"/>
      <c r="Y18" s="343"/>
      <c r="Z18" s="1"/>
      <c r="AA18" s="344"/>
      <c r="AB18" s="345"/>
      <c r="AJ18" s="127"/>
    </row>
    <row r="19" spans="2:36" s="105" customFormat="1" ht="58.5" customHeight="1">
      <c r="B19" s="411"/>
      <c r="C19" s="1994"/>
      <c r="D19" s="1340"/>
      <c r="E19" s="1340"/>
      <c r="F19" s="1341"/>
      <c r="G19" s="1"/>
      <c r="H19" s="2096" t="s">
        <v>403</v>
      </c>
      <c r="I19" s="2097"/>
      <c r="J19" s="2097"/>
      <c r="K19" s="2097"/>
      <c r="L19" s="2098"/>
      <c r="M19" s="389" t="s">
        <v>404</v>
      </c>
      <c r="N19" s="390"/>
      <c r="O19" s="390"/>
      <c r="P19" s="390"/>
      <c r="Q19" s="390"/>
      <c r="R19" s="390"/>
      <c r="S19" s="10"/>
      <c r="T19" s="10"/>
      <c r="U19" s="300" t="s">
        <v>184</v>
      </c>
      <c r="V19" s="1" t="s">
        <v>462</v>
      </c>
      <c r="W19" s="1787" t="s">
        <v>405</v>
      </c>
      <c r="X19" s="1787"/>
      <c r="Y19" s="1787"/>
      <c r="Z19" s="1"/>
      <c r="AA19" s="1788" t="s">
        <v>278</v>
      </c>
      <c r="AB19" s="1789"/>
      <c r="AJ19" s="127"/>
    </row>
    <row r="20" spans="2:36" s="105" customFormat="1">
      <c r="B20" s="85"/>
      <c r="C20" s="1342"/>
      <c r="D20" s="1343"/>
      <c r="E20" s="1343"/>
      <c r="F20" s="1344"/>
      <c r="G20" s="8"/>
      <c r="H20" s="8"/>
      <c r="I20" s="8"/>
      <c r="J20" s="8"/>
      <c r="K20" s="8"/>
      <c r="L20" s="8"/>
      <c r="M20" s="8"/>
      <c r="N20" s="8"/>
      <c r="O20" s="8"/>
      <c r="P20" s="8"/>
      <c r="Q20" s="8"/>
      <c r="R20" s="8"/>
      <c r="S20" s="8"/>
      <c r="T20" s="8"/>
      <c r="U20" s="8"/>
      <c r="V20" s="8"/>
      <c r="W20" s="8"/>
      <c r="X20" s="8"/>
      <c r="Y20" s="8"/>
      <c r="Z20" s="8"/>
      <c r="AA20" s="85"/>
      <c r="AB20" s="86"/>
    </row>
    <row r="21" spans="2:36" ht="22.5" customHeight="1">
      <c r="B21" s="12"/>
      <c r="C21" s="12"/>
      <c r="D21" s="12"/>
      <c r="E21" s="12"/>
      <c r="F21" s="12"/>
      <c r="G21" s="412"/>
      <c r="H21" s="412"/>
      <c r="I21" s="412"/>
      <c r="J21" s="412"/>
      <c r="K21" s="412"/>
      <c r="L21" s="412"/>
      <c r="M21" s="412"/>
      <c r="N21" s="412"/>
      <c r="O21" s="412"/>
      <c r="P21" s="412"/>
      <c r="Q21" s="412"/>
      <c r="R21" s="412"/>
      <c r="S21" s="412"/>
      <c r="T21" s="412"/>
      <c r="U21" s="412"/>
      <c r="V21" s="412"/>
      <c r="W21" s="412"/>
      <c r="X21" s="412"/>
      <c r="Y21" s="412"/>
      <c r="Z21" s="412"/>
      <c r="AA21" s="412"/>
      <c r="AB21" s="412"/>
    </row>
    <row r="22" spans="2:36" ht="32.25" customHeight="1">
      <c r="B22" s="6" t="s">
        <v>1125</v>
      </c>
      <c r="C22" s="311"/>
      <c r="D22" s="311"/>
      <c r="E22" s="311"/>
      <c r="F22" s="301"/>
      <c r="G22" s="408"/>
      <c r="H22" s="408"/>
      <c r="I22" s="408"/>
      <c r="J22" s="408"/>
      <c r="K22" s="408"/>
      <c r="L22" s="408"/>
      <c r="M22" s="408"/>
      <c r="N22" s="408"/>
      <c r="O22" s="408"/>
      <c r="P22" s="408"/>
      <c r="Q22" s="408"/>
      <c r="R22" s="408"/>
      <c r="S22" s="408"/>
      <c r="T22" s="408"/>
      <c r="U22" s="408"/>
      <c r="V22" s="408"/>
      <c r="W22" s="408"/>
      <c r="X22" s="408"/>
      <c r="Y22" s="408"/>
      <c r="Z22" s="408"/>
      <c r="AA22" s="408"/>
      <c r="AB22" s="409"/>
    </row>
    <row r="23" spans="2:36" s="105" customFormat="1" ht="10.5" customHeight="1">
      <c r="B23" s="87"/>
      <c r="C23" s="1337" t="s">
        <v>1123</v>
      </c>
      <c r="D23" s="1326"/>
      <c r="E23" s="1326"/>
      <c r="F23" s="1327"/>
      <c r="G23" s="7"/>
      <c r="H23" s="7"/>
      <c r="I23" s="7"/>
      <c r="J23" s="7"/>
      <c r="K23" s="7"/>
      <c r="L23" s="7"/>
      <c r="M23" s="7"/>
      <c r="N23" s="7"/>
      <c r="O23" s="7"/>
      <c r="P23" s="7"/>
      <c r="Q23" s="7"/>
      <c r="R23" s="7"/>
      <c r="S23" s="7"/>
      <c r="T23" s="7"/>
      <c r="U23" s="7"/>
      <c r="V23" s="7"/>
      <c r="W23" s="7"/>
      <c r="X23" s="7"/>
      <c r="Y23" s="7"/>
      <c r="Z23" s="7"/>
      <c r="AA23" s="6"/>
      <c r="AB23" s="4"/>
    </row>
    <row r="24" spans="2:36" s="105" customFormat="1" ht="15.75" customHeight="1">
      <c r="B24" s="87"/>
      <c r="C24" s="1994"/>
      <c r="D24" s="1340"/>
      <c r="E24" s="1340"/>
      <c r="F24" s="1341"/>
      <c r="G24" s="1"/>
      <c r="H24" s="2010" t="s">
        <v>677</v>
      </c>
      <c r="I24" s="2010"/>
      <c r="J24" s="2010"/>
      <c r="K24" s="2010"/>
      <c r="L24" s="2010"/>
      <c r="M24" s="2010"/>
      <c r="N24" s="2010"/>
      <c r="O24" s="2010"/>
      <c r="P24" s="2010"/>
      <c r="Q24" s="2010"/>
      <c r="R24" s="2010"/>
      <c r="S24" s="2010"/>
      <c r="T24" s="2010"/>
      <c r="U24" s="2010"/>
      <c r="V24" s="410"/>
      <c r="W24" s="410"/>
      <c r="X24" s="410"/>
      <c r="Y24" s="410"/>
      <c r="Z24" s="1"/>
      <c r="AA24" s="87"/>
      <c r="AB24" s="89"/>
      <c r="AJ24" s="127"/>
    </row>
    <row r="25" spans="2:36" s="105" customFormat="1" ht="42.75" customHeight="1">
      <c r="B25" s="411"/>
      <c r="C25" s="1994"/>
      <c r="D25" s="1340"/>
      <c r="E25" s="1340"/>
      <c r="F25" s="1341"/>
      <c r="G25" s="1"/>
      <c r="H25" s="342" t="s">
        <v>266</v>
      </c>
      <c r="I25" s="1784" t="s">
        <v>1210</v>
      </c>
      <c r="J25" s="1785"/>
      <c r="K25" s="1785"/>
      <c r="L25" s="1785"/>
      <c r="M25" s="1785"/>
      <c r="N25" s="1785"/>
      <c r="O25" s="1785"/>
      <c r="P25" s="1785"/>
      <c r="Q25" s="1785"/>
      <c r="R25" s="1786"/>
      <c r="S25" s="9"/>
      <c r="T25" s="10"/>
      <c r="U25" s="300" t="s">
        <v>184</v>
      </c>
      <c r="V25" s="1"/>
      <c r="W25" s="343"/>
      <c r="X25" s="343"/>
      <c r="Y25" s="343"/>
      <c r="Z25" s="1"/>
      <c r="AA25" s="344"/>
      <c r="AB25" s="345"/>
      <c r="AJ25" s="127"/>
    </row>
    <row r="26" spans="2:36" s="105" customFormat="1" ht="42.75" customHeight="1">
      <c r="B26" s="411"/>
      <c r="C26" s="1994"/>
      <c r="D26" s="1340"/>
      <c r="E26" s="1340"/>
      <c r="F26" s="1341"/>
      <c r="G26" s="1"/>
      <c r="H26" s="342" t="s">
        <v>461</v>
      </c>
      <c r="I26" s="1784" t="s">
        <v>679</v>
      </c>
      <c r="J26" s="1785"/>
      <c r="K26" s="1785"/>
      <c r="L26" s="1785"/>
      <c r="M26" s="1785"/>
      <c r="N26" s="1785"/>
      <c r="O26" s="1785"/>
      <c r="P26" s="1785"/>
      <c r="Q26" s="1785"/>
      <c r="R26" s="1786"/>
      <c r="S26" s="9"/>
      <c r="T26" s="10"/>
      <c r="U26" s="300" t="s">
        <v>184</v>
      </c>
      <c r="V26" s="1" t="s">
        <v>462</v>
      </c>
      <c r="W26" s="1787" t="s">
        <v>1214</v>
      </c>
      <c r="X26" s="1787"/>
      <c r="Y26" s="1787"/>
      <c r="Z26" s="1"/>
      <c r="AA26" s="1788" t="s">
        <v>278</v>
      </c>
      <c r="AB26" s="1789"/>
      <c r="AJ26" s="127"/>
    </row>
    <row r="27" spans="2:36" s="105" customFormat="1">
      <c r="B27" s="411"/>
      <c r="C27" s="1994"/>
      <c r="D27" s="1340"/>
      <c r="E27" s="1340"/>
      <c r="F27" s="1341"/>
      <c r="G27" s="1"/>
      <c r="H27" s="313"/>
      <c r="I27" s="355"/>
      <c r="J27" s="355"/>
      <c r="K27" s="355"/>
      <c r="L27" s="355"/>
      <c r="M27" s="355"/>
      <c r="N27" s="355"/>
      <c r="O27" s="355"/>
      <c r="P27" s="355"/>
      <c r="Q27" s="355"/>
      <c r="R27" s="355"/>
      <c r="S27" s="1"/>
      <c r="T27" s="1"/>
      <c r="U27" s="12"/>
      <c r="V27" s="1"/>
      <c r="W27" s="343"/>
      <c r="X27" s="343"/>
      <c r="Y27" s="343"/>
      <c r="Z27" s="1"/>
      <c r="AA27" s="344"/>
      <c r="AB27" s="345"/>
      <c r="AJ27" s="127"/>
    </row>
    <row r="28" spans="2:36" s="105" customFormat="1">
      <c r="B28" s="411"/>
      <c r="C28" s="1994"/>
      <c r="D28" s="1340"/>
      <c r="E28" s="1340"/>
      <c r="F28" s="1341"/>
      <c r="G28" s="1"/>
      <c r="H28" s="359" t="s">
        <v>402</v>
      </c>
      <c r="I28" s="355"/>
      <c r="J28" s="355"/>
      <c r="K28" s="355"/>
      <c r="L28" s="355"/>
      <c r="M28" s="355"/>
      <c r="N28" s="355"/>
      <c r="O28" s="355"/>
      <c r="P28" s="355"/>
      <c r="Q28" s="355"/>
      <c r="R28" s="355"/>
      <c r="S28" s="1"/>
      <c r="T28" s="1"/>
      <c r="U28" s="12"/>
      <c r="V28" s="1"/>
      <c r="W28" s="343"/>
      <c r="X28" s="343"/>
      <c r="Y28" s="343"/>
      <c r="Z28" s="1"/>
      <c r="AA28" s="344"/>
      <c r="AB28" s="345"/>
      <c r="AJ28" s="127"/>
    </row>
    <row r="29" spans="2:36" s="105" customFormat="1" ht="58.5" customHeight="1">
      <c r="B29" s="411"/>
      <c r="C29" s="1994"/>
      <c r="D29" s="1340"/>
      <c r="E29" s="1340"/>
      <c r="F29" s="1341"/>
      <c r="G29" s="1"/>
      <c r="H29" s="2096" t="s">
        <v>403</v>
      </c>
      <c r="I29" s="2097"/>
      <c r="J29" s="2097"/>
      <c r="K29" s="2097"/>
      <c r="L29" s="2098"/>
      <c r="M29" s="389" t="s">
        <v>404</v>
      </c>
      <c r="N29" s="390"/>
      <c r="O29" s="390"/>
      <c r="P29" s="390"/>
      <c r="Q29" s="390"/>
      <c r="R29" s="390"/>
      <c r="S29" s="10"/>
      <c r="T29" s="10"/>
      <c r="U29" s="300" t="s">
        <v>184</v>
      </c>
      <c r="V29" s="1" t="s">
        <v>462</v>
      </c>
      <c r="W29" s="1787" t="s">
        <v>405</v>
      </c>
      <c r="X29" s="1787"/>
      <c r="Y29" s="1787"/>
      <c r="Z29" s="1"/>
      <c r="AA29" s="1788" t="s">
        <v>278</v>
      </c>
      <c r="AB29" s="1789"/>
      <c r="AJ29" s="127"/>
    </row>
    <row r="30" spans="2:36" s="105" customFormat="1">
      <c r="B30" s="85"/>
      <c r="C30" s="1342"/>
      <c r="D30" s="1343"/>
      <c r="E30" s="1343"/>
      <c r="F30" s="1344"/>
      <c r="G30" s="8"/>
      <c r="H30" s="8"/>
      <c r="I30" s="8"/>
      <c r="J30" s="8"/>
      <c r="K30" s="8"/>
      <c r="L30" s="8"/>
      <c r="M30" s="8"/>
      <c r="N30" s="8"/>
      <c r="O30" s="8"/>
      <c r="P30" s="8"/>
      <c r="Q30" s="8"/>
      <c r="R30" s="8"/>
      <c r="S30" s="8"/>
      <c r="T30" s="8"/>
      <c r="U30" s="8"/>
      <c r="V30" s="8"/>
      <c r="W30" s="8"/>
      <c r="X30" s="8"/>
      <c r="Y30" s="8"/>
      <c r="Z30" s="8"/>
      <c r="AA30" s="85"/>
      <c r="AB30" s="86"/>
    </row>
    <row r="31" spans="2:36" s="105" customFormat="1" ht="38.25" customHeight="1">
      <c r="B31" s="1326" t="s">
        <v>1347</v>
      </c>
      <c r="C31" s="1326"/>
      <c r="D31" s="1326"/>
      <c r="E31" s="1326"/>
      <c r="F31" s="1326"/>
      <c r="G31" s="1326"/>
      <c r="H31" s="1326"/>
      <c r="I31" s="1326"/>
      <c r="J31" s="1326"/>
      <c r="K31" s="1326"/>
      <c r="L31" s="1326"/>
      <c r="M31" s="1326"/>
      <c r="N31" s="1326"/>
      <c r="O31" s="1326"/>
      <c r="P31" s="1326"/>
      <c r="Q31" s="1326"/>
      <c r="R31" s="1326"/>
      <c r="S31" s="1326"/>
      <c r="T31" s="1326"/>
      <c r="U31" s="1326"/>
      <c r="V31" s="1326"/>
      <c r="W31" s="1326"/>
      <c r="X31" s="1326"/>
      <c r="Y31" s="1326"/>
      <c r="Z31" s="1326"/>
      <c r="AA31" s="1326"/>
      <c r="AB31" s="1326"/>
    </row>
    <row r="32" spans="2:36" s="105" customFormat="1">
      <c r="B32" s="136"/>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row>
    <row r="33" spans="2:28" s="136" customFormat="1"/>
    <row r="34" spans="2:28">
      <c r="B34" s="136"/>
      <c r="C34" s="136"/>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row>
    <row r="35" spans="2:28">
      <c r="B35" s="136"/>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row>
    <row r="36" spans="2:28" s="136" customFormat="1">
      <c r="B36" s="137"/>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row>
    <row r="37" spans="2:28" s="136" customFormat="1">
      <c r="B37" s="137"/>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row>
    <row r="38" spans="2:28" s="136" customFormat="1">
      <c r="B38" s="137"/>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row>
    <row r="39" spans="2:28" s="136" customFormat="1">
      <c r="B39" s="137"/>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row>
    <row r="40" spans="2:28" s="136" customFormat="1">
      <c r="B40" s="137"/>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row>
    <row r="41" spans="2:28" s="136" customFormat="1">
      <c r="B41" s="137"/>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row>
  </sheetData>
  <mergeCells count="27">
    <mergeCell ref="B31:AB31"/>
    <mergeCell ref="B10:F10"/>
    <mergeCell ref="G10:AB10"/>
    <mergeCell ref="C23:F30"/>
    <mergeCell ref="H24:U24"/>
    <mergeCell ref="I25:R25"/>
    <mergeCell ref="I26:R26"/>
    <mergeCell ref="W26:Y26"/>
    <mergeCell ref="AA26:AB26"/>
    <mergeCell ref="H29:L29"/>
    <mergeCell ref="W29:Y29"/>
    <mergeCell ref="AA29:AB29"/>
    <mergeCell ref="C13:F20"/>
    <mergeCell ref="H14:U14"/>
    <mergeCell ref="I15:R15"/>
    <mergeCell ref="I16:R16"/>
    <mergeCell ref="W16:Y16"/>
    <mergeCell ref="AA16:AB16"/>
    <mergeCell ref="H19:L19"/>
    <mergeCell ref="W19:Y19"/>
    <mergeCell ref="AA19:AB19"/>
    <mergeCell ref="B5:AB5"/>
    <mergeCell ref="B7:F7"/>
    <mergeCell ref="B8:F8"/>
    <mergeCell ref="G8:AB8"/>
    <mergeCell ref="B9:F9"/>
    <mergeCell ref="G9:AB9"/>
  </mergeCells>
  <phoneticPr fontId="4"/>
  <pageMargins left="0.59055118110236227" right="0" top="0.39370078740157483" bottom="0" header="0.51181102362204722" footer="0.51181102362204722"/>
  <pageSetup paperSize="9" scale="89" orientation="portrait" r:id="rId1"/>
  <headerFooter>
    <oddFooter>&amp;C1－&amp;P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B1:AL58"/>
  <sheetViews>
    <sheetView showGridLines="0" view="pageBreakPreview" zoomScale="70" zoomScaleNormal="100" zoomScaleSheetLayoutView="70" workbookViewId="0">
      <selection activeCell="B1" sqref="B1"/>
    </sheetView>
  </sheetViews>
  <sheetFormatPr defaultColWidth="3.44140625" defaultRowHeight="13.2"/>
  <cols>
    <col min="1" max="1" width="1.21875" style="111" customWidth="1"/>
    <col min="2" max="2" width="3" style="137" customWidth="1"/>
    <col min="3" max="6" width="3.44140625" style="111" customWidth="1"/>
    <col min="7" max="7" width="1.44140625" style="111" customWidth="1"/>
    <col min="8" max="8" width="2.44140625" style="111" customWidth="1"/>
    <col min="9" max="28" width="3.44140625" style="111"/>
    <col min="29" max="29" width="1" style="111" customWidth="1"/>
    <col min="30" max="31" width="4" style="111" customWidth="1"/>
    <col min="32" max="32" width="1.21875" style="111" customWidth="1"/>
    <col min="33" max="16384" width="3.44140625" style="111"/>
  </cols>
  <sheetData>
    <row r="1" spans="2:38" s="105" customFormat="1"/>
    <row r="2" spans="2:38" s="105" customFormat="1">
      <c r="B2" s="105" t="s">
        <v>1224</v>
      </c>
    </row>
    <row r="3" spans="2:38" s="105" customFormat="1">
      <c r="AE3" s="106" t="s">
        <v>990</v>
      </c>
    </row>
    <row r="4" spans="2:38" s="105" customFormat="1">
      <c r="AE4" s="106"/>
    </row>
    <row r="5" spans="2:38" s="105" customFormat="1" ht="38.25" customHeight="1">
      <c r="B5" s="1807" t="s">
        <v>1115</v>
      </c>
      <c r="C5" s="1769"/>
      <c r="D5" s="1769"/>
      <c r="E5" s="1769"/>
      <c r="F5" s="1769"/>
      <c r="G5" s="1769"/>
      <c r="H5" s="1769"/>
      <c r="I5" s="1769"/>
      <c r="J5" s="1769"/>
      <c r="K5" s="1769"/>
      <c r="L5" s="1769"/>
      <c r="M5" s="1769"/>
      <c r="N5" s="1769"/>
      <c r="O5" s="1769"/>
      <c r="P5" s="1769"/>
      <c r="Q5" s="1769"/>
      <c r="R5" s="1769"/>
      <c r="S5" s="1769"/>
      <c r="T5" s="1769"/>
      <c r="U5" s="1769"/>
      <c r="V5" s="1769"/>
      <c r="W5" s="1769"/>
      <c r="X5" s="1769"/>
      <c r="Y5" s="1769"/>
      <c r="Z5" s="1769"/>
      <c r="AA5" s="1769"/>
      <c r="AB5" s="1769"/>
      <c r="AC5" s="1769"/>
      <c r="AD5" s="1769"/>
      <c r="AE5" s="1769"/>
    </row>
    <row r="6" spans="2:38" s="105" customFormat="1"/>
    <row r="7" spans="2:38" s="105" customFormat="1" ht="39.75" customHeight="1">
      <c r="B7" s="1776" t="s">
        <v>276</v>
      </c>
      <c r="C7" s="1776"/>
      <c r="D7" s="1776"/>
      <c r="E7" s="1776"/>
      <c r="F7" s="1776"/>
      <c r="G7" s="110"/>
      <c r="H7" s="107"/>
      <c r="I7" s="107"/>
      <c r="J7" s="107"/>
      <c r="K7" s="107"/>
      <c r="L7" s="107"/>
      <c r="M7" s="107"/>
      <c r="N7" s="152"/>
      <c r="O7" s="152"/>
      <c r="P7" s="152"/>
      <c r="Q7" s="152"/>
      <c r="R7" s="152"/>
      <c r="S7" s="152"/>
      <c r="T7" s="152"/>
      <c r="U7" s="152"/>
      <c r="V7" s="152"/>
      <c r="W7" s="152"/>
      <c r="X7" s="152"/>
      <c r="Y7" s="152"/>
      <c r="Z7" s="152"/>
      <c r="AA7" s="152"/>
      <c r="AB7" s="152"/>
      <c r="AC7" s="152"/>
      <c r="AD7" s="152"/>
      <c r="AE7" s="108"/>
    </row>
    <row r="8" spans="2:38" ht="39.75" customHeight="1">
      <c r="B8" s="1778" t="s">
        <v>277</v>
      </c>
      <c r="C8" s="1779"/>
      <c r="D8" s="1779"/>
      <c r="E8" s="1779"/>
      <c r="F8" s="1780"/>
      <c r="G8" s="1773" t="s">
        <v>242</v>
      </c>
      <c r="H8" s="1774"/>
      <c r="I8" s="1774"/>
      <c r="J8" s="1774"/>
      <c r="K8" s="1774"/>
      <c r="L8" s="1774"/>
      <c r="M8" s="1774"/>
      <c r="N8" s="1774"/>
      <c r="O8" s="1774"/>
      <c r="P8" s="1774"/>
      <c r="Q8" s="1774"/>
      <c r="R8" s="1774"/>
      <c r="S8" s="1774"/>
      <c r="T8" s="1774"/>
      <c r="U8" s="1774"/>
      <c r="V8" s="1774"/>
      <c r="W8" s="1774"/>
      <c r="X8" s="1774"/>
      <c r="Y8" s="1774"/>
      <c r="Z8" s="1774"/>
      <c r="AA8" s="1774"/>
      <c r="AB8" s="1774"/>
      <c r="AC8" s="1774"/>
      <c r="AD8" s="1774"/>
      <c r="AE8" s="1775"/>
    </row>
    <row r="9" spans="2:38" ht="57.75" customHeight="1">
      <c r="B9" s="1778" t="s">
        <v>281</v>
      </c>
      <c r="C9" s="1779"/>
      <c r="D9" s="1779"/>
      <c r="E9" s="1779"/>
      <c r="F9" s="1780"/>
      <c r="G9" s="2113" t="s">
        <v>676</v>
      </c>
      <c r="H9" s="2114"/>
      <c r="I9" s="2114"/>
      <c r="J9" s="2114"/>
      <c r="K9" s="2114"/>
      <c r="L9" s="2114"/>
      <c r="M9" s="2114"/>
      <c r="N9" s="2114"/>
      <c r="O9" s="2114"/>
      <c r="P9" s="2114"/>
      <c r="Q9" s="2114"/>
      <c r="R9" s="2114"/>
      <c r="S9" s="2114"/>
      <c r="T9" s="2114"/>
      <c r="U9" s="2114"/>
      <c r="V9" s="2114"/>
      <c r="W9" s="2114"/>
      <c r="X9" s="2114"/>
      <c r="Y9" s="2114"/>
      <c r="Z9" s="2114"/>
      <c r="AA9" s="2114"/>
      <c r="AB9" s="2114"/>
      <c r="AC9" s="2114"/>
      <c r="AD9" s="2114"/>
      <c r="AE9" s="2115"/>
    </row>
    <row r="10" spans="2:38" ht="40.5" customHeight="1">
      <c r="B10" s="1778" t="s">
        <v>1217</v>
      </c>
      <c r="C10" s="1779"/>
      <c r="D10" s="1779"/>
      <c r="E10" s="1779"/>
      <c r="F10" s="1780"/>
      <c r="G10" s="1773" t="s">
        <v>1345</v>
      </c>
      <c r="H10" s="1774"/>
      <c r="I10" s="1774"/>
      <c r="J10" s="1774"/>
      <c r="K10" s="1774"/>
      <c r="L10" s="1774"/>
      <c r="M10" s="1774"/>
      <c r="N10" s="1774"/>
      <c r="O10" s="1774"/>
      <c r="P10" s="1774"/>
      <c r="Q10" s="1774"/>
      <c r="R10" s="1774"/>
      <c r="S10" s="1774"/>
      <c r="T10" s="1774"/>
      <c r="U10" s="1774"/>
      <c r="V10" s="1774"/>
      <c r="W10" s="1774"/>
      <c r="X10" s="1774"/>
      <c r="Y10" s="1774"/>
      <c r="Z10" s="1774"/>
      <c r="AA10" s="1774"/>
      <c r="AB10" s="1774"/>
      <c r="AC10" s="413"/>
      <c r="AD10" s="413"/>
      <c r="AE10" s="414"/>
    </row>
    <row r="11" spans="2:38" ht="27" customHeight="1">
      <c r="B11" s="112" t="s">
        <v>1348</v>
      </c>
      <c r="C11" s="309"/>
      <c r="D11" s="309"/>
      <c r="E11" s="309"/>
      <c r="F11" s="309"/>
      <c r="G11" s="415"/>
      <c r="H11" s="413"/>
      <c r="I11" s="413"/>
      <c r="J11" s="413"/>
      <c r="K11" s="413"/>
      <c r="L11" s="413"/>
      <c r="M11" s="413"/>
      <c r="N11" s="413"/>
      <c r="O11" s="413"/>
      <c r="P11" s="413"/>
      <c r="Q11" s="413"/>
      <c r="R11" s="413"/>
      <c r="S11" s="413"/>
      <c r="T11" s="413"/>
      <c r="U11" s="413"/>
      <c r="V11" s="413"/>
      <c r="W11" s="413"/>
      <c r="X11" s="413"/>
      <c r="Y11" s="413"/>
      <c r="Z11" s="413"/>
      <c r="AA11" s="413"/>
      <c r="AB11" s="413"/>
      <c r="AC11" s="413"/>
      <c r="AD11" s="413"/>
      <c r="AE11" s="414"/>
    </row>
    <row r="12" spans="2:38" s="105" customFormat="1" ht="10.5" customHeight="1">
      <c r="B12" s="256"/>
      <c r="C12" s="1885" t="s">
        <v>1123</v>
      </c>
      <c r="D12" s="1886"/>
      <c r="E12" s="1886"/>
      <c r="F12" s="1887"/>
      <c r="G12" s="112"/>
      <c r="H12" s="113"/>
      <c r="I12" s="113"/>
      <c r="J12" s="113"/>
      <c r="K12" s="113"/>
      <c r="L12" s="113"/>
      <c r="M12" s="113"/>
      <c r="N12" s="113"/>
      <c r="O12" s="113"/>
      <c r="P12" s="113"/>
      <c r="Q12" s="113"/>
      <c r="R12" s="113"/>
      <c r="S12" s="113"/>
      <c r="T12" s="113"/>
      <c r="U12" s="113"/>
      <c r="V12" s="113"/>
      <c r="W12" s="113"/>
      <c r="X12" s="113"/>
      <c r="Y12" s="113"/>
      <c r="Z12" s="113"/>
      <c r="AA12" s="113"/>
      <c r="AB12" s="113"/>
      <c r="AC12" s="114"/>
      <c r="AD12" s="113"/>
      <c r="AE12" s="114"/>
    </row>
    <row r="13" spans="2:38" s="105" customFormat="1" ht="15.75" customHeight="1">
      <c r="B13" s="117"/>
      <c r="C13" s="1907"/>
      <c r="D13" s="1841"/>
      <c r="E13" s="1841"/>
      <c r="F13" s="1908"/>
      <c r="G13" s="117"/>
      <c r="H13" s="2117" t="s">
        <v>677</v>
      </c>
      <c r="I13" s="2117"/>
      <c r="J13" s="2117"/>
      <c r="K13" s="2117"/>
      <c r="L13" s="2117"/>
      <c r="M13" s="2117"/>
      <c r="N13" s="2117"/>
      <c r="O13" s="2117"/>
      <c r="P13" s="2117"/>
      <c r="Q13" s="2117"/>
      <c r="R13" s="2117"/>
      <c r="S13" s="2117"/>
      <c r="T13" s="2117"/>
      <c r="U13" s="2117"/>
      <c r="V13" s="2117"/>
      <c r="W13" s="2117"/>
      <c r="X13" s="2117"/>
      <c r="Y13" s="240"/>
      <c r="Z13" s="240"/>
      <c r="AA13" s="240"/>
      <c r="AB13" s="240"/>
      <c r="AC13" s="118"/>
      <c r="AE13" s="118"/>
      <c r="AL13" s="127"/>
    </row>
    <row r="14" spans="2:38" s="105" customFormat="1" ht="40.5" customHeight="1">
      <c r="B14" s="123"/>
      <c r="C14" s="1907"/>
      <c r="D14" s="1841"/>
      <c r="E14" s="1841"/>
      <c r="F14" s="1908"/>
      <c r="G14" s="117"/>
      <c r="H14" s="125" t="s">
        <v>266</v>
      </c>
      <c r="I14" s="1809" t="s">
        <v>1210</v>
      </c>
      <c r="J14" s="1810"/>
      <c r="K14" s="1810"/>
      <c r="L14" s="1810"/>
      <c r="M14" s="1810"/>
      <c r="N14" s="1810"/>
      <c r="O14" s="1810"/>
      <c r="P14" s="1810"/>
      <c r="Q14" s="1810"/>
      <c r="R14" s="1810"/>
      <c r="S14" s="1810"/>
      <c r="T14" s="1810"/>
      <c r="U14" s="1811"/>
      <c r="V14" s="110"/>
      <c r="W14" s="107"/>
      <c r="X14" s="126" t="s">
        <v>184</v>
      </c>
      <c r="Z14" s="131"/>
      <c r="AA14" s="131"/>
      <c r="AB14" s="131"/>
      <c r="AC14" s="118"/>
      <c r="AD14" s="141"/>
      <c r="AE14" s="133"/>
      <c r="AL14" s="127"/>
    </row>
    <row r="15" spans="2:38" s="105" customFormat="1" ht="40.5" customHeight="1">
      <c r="B15" s="123"/>
      <c r="C15" s="1907"/>
      <c r="D15" s="1841"/>
      <c r="E15" s="1841"/>
      <c r="F15" s="1908"/>
      <c r="G15" s="117"/>
      <c r="H15" s="125" t="s">
        <v>461</v>
      </c>
      <c r="I15" s="1809" t="s">
        <v>679</v>
      </c>
      <c r="J15" s="1810"/>
      <c r="K15" s="1810"/>
      <c r="L15" s="1810"/>
      <c r="M15" s="1810"/>
      <c r="N15" s="1810"/>
      <c r="O15" s="1810"/>
      <c r="P15" s="1810"/>
      <c r="Q15" s="1810"/>
      <c r="R15" s="1810"/>
      <c r="S15" s="1810"/>
      <c r="T15" s="1810"/>
      <c r="U15" s="1811"/>
      <c r="V15" s="110"/>
      <c r="W15" s="107"/>
      <c r="X15" s="126" t="s">
        <v>184</v>
      </c>
      <c r="Y15" s="105" t="s">
        <v>462</v>
      </c>
      <c r="Z15" s="1803" t="s">
        <v>678</v>
      </c>
      <c r="AA15" s="1803"/>
      <c r="AB15" s="1803"/>
      <c r="AC15" s="118"/>
      <c r="AD15" s="2116" t="s">
        <v>278</v>
      </c>
      <c r="AE15" s="1805"/>
      <c r="AL15" s="127"/>
    </row>
    <row r="16" spans="2:38" s="105" customFormat="1">
      <c r="B16" s="123"/>
      <c r="C16" s="1907"/>
      <c r="D16" s="1841"/>
      <c r="E16" s="1841"/>
      <c r="F16" s="1908"/>
      <c r="G16" s="117"/>
      <c r="H16" s="141"/>
      <c r="I16" s="211"/>
      <c r="J16" s="211"/>
      <c r="K16" s="211"/>
      <c r="L16" s="211"/>
      <c r="M16" s="211"/>
      <c r="N16" s="211"/>
      <c r="O16" s="211"/>
      <c r="P16" s="211"/>
      <c r="Q16" s="211"/>
      <c r="R16" s="211"/>
      <c r="S16" s="211"/>
      <c r="T16" s="211"/>
      <c r="U16" s="211"/>
      <c r="X16" s="158"/>
      <c r="Z16" s="131"/>
      <c r="AA16" s="131"/>
      <c r="AB16" s="131"/>
      <c r="AC16" s="118"/>
      <c r="AD16" s="141"/>
      <c r="AE16" s="133"/>
      <c r="AL16" s="127"/>
    </row>
    <row r="17" spans="2:38" s="1" customFormat="1">
      <c r="B17" s="123"/>
      <c r="C17" s="1907"/>
      <c r="D17" s="1841"/>
      <c r="E17" s="1841"/>
      <c r="F17" s="1908"/>
      <c r="G17" s="87"/>
      <c r="H17" s="313"/>
      <c r="I17" s="355"/>
      <c r="J17" s="355"/>
      <c r="K17" s="355"/>
      <c r="L17" s="355"/>
      <c r="M17" s="355"/>
      <c r="N17" s="355"/>
      <c r="O17" s="355"/>
      <c r="P17" s="355"/>
      <c r="Q17" s="355"/>
      <c r="R17" s="355"/>
      <c r="S17" s="355"/>
      <c r="T17" s="355"/>
      <c r="U17" s="355"/>
      <c r="X17" s="12"/>
      <c r="Z17" s="343"/>
      <c r="AA17" s="343"/>
      <c r="AB17" s="343"/>
      <c r="AC17" s="89"/>
      <c r="AD17" s="313"/>
      <c r="AE17" s="345"/>
      <c r="AL17" s="2"/>
    </row>
    <row r="18" spans="2:38" s="1" customFormat="1">
      <c r="B18" s="123"/>
      <c r="C18" s="1907"/>
      <c r="D18" s="1841"/>
      <c r="E18" s="1841"/>
      <c r="F18" s="1908"/>
      <c r="G18" s="87"/>
      <c r="H18" s="359" t="s">
        <v>402</v>
      </c>
      <c r="I18" s="355"/>
      <c r="J18" s="355"/>
      <c r="K18" s="355"/>
      <c r="L18" s="355"/>
      <c r="M18" s="355"/>
      <c r="N18" s="355"/>
      <c r="O18" s="355"/>
      <c r="P18" s="355"/>
      <c r="Q18" s="355"/>
      <c r="R18" s="355"/>
      <c r="S18" s="355"/>
      <c r="T18" s="355"/>
      <c r="U18" s="355"/>
      <c r="X18" s="12"/>
      <c r="Z18" s="343"/>
      <c r="AA18" s="343"/>
      <c r="AB18" s="343"/>
      <c r="AC18" s="89"/>
      <c r="AD18" s="313"/>
      <c r="AE18" s="345"/>
      <c r="AL18" s="2"/>
    </row>
    <row r="19" spans="2:38" s="1" customFormat="1" ht="40.5" customHeight="1">
      <c r="B19" s="123"/>
      <c r="C19" s="1907"/>
      <c r="D19" s="1841"/>
      <c r="E19" s="1841"/>
      <c r="F19" s="1908"/>
      <c r="G19" s="87"/>
      <c r="H19" s="2096" t="s">
        <v>403</v>
      </c>
      <c r="I19" s="2097"/>
      <c r="J19" s="2097"/>
      <c r="K19" s="2097"/>
      <c r="L19" s="2098"/>
      <c r="M19" s="389" t="s">
        <v>404</v>
      </c>
      <c r="N19" s="390"/>
      <c r="O19" s="390"/>
      <c r="P19" s="390"/>
      <c r="Q19" s="390"/>
      <c r="R19" s="390"/>
      <c r="S19" s="390"/>
      <c r="T19" s="390"/>
      <c r="U19" s="390"/>
      <c r="V19" s="10"/>
      <c r="W19" s="10"/>
      <c r="X19" s="300" t="s">
        <v>184</v>
      </c>
      <c r="Y19" s="1" t="s">
        <v>462</v>
      </c>
      <c r="Z19" s="2092" t="s">
        <v>1116</v>
      </c>
      <c r="AA19" s="2092"/>
      <c r="AB19" s="2092"/>
      <c r="AC19" s="89"/>
      <c r="AD19" s="1766" t="s">
        <v>278</v>
      </c>
      <c r="AE19" s="1789"/>
    </row>
    <row r="20" spans="2:38" s="1" customFormat="1" ht="21" customHeight="1">
      <c r="B20" s="302"/>
      <c r="C20" s="1888"/>
      <c r="D20" s="1889"/>
      <c r="E20" s="1889"/>
      <c r="F20" s="1890"/>
      <c r="G20" s="85"/>
      <c r="H20" s="388"/>
      <c r="I20" s="388"/>
      <c r="J20" s="388"/>
      <c r="K20" s="388"/>
      <c r="L20" s="388"/>
      <c r="M20" s="389"/>
      <c r="N20" s="390"/>
      <c r="O20" s="390"/>
      <c r="P20" s="390"/>
      <c r="Q20" s="390"/>
      <c r="R20" s="390"/>
      <c r="S20" s="390"/>
      <c r="T20" s="390"/>
      <c r="U20" s="390"/>
      <c r="V20" s="10"/>
      <c r="W20" s="10"/>
      <c r="X20" s="299"/>
      <c r="Y20" s="8"/>
      <c r="Z20" s="391"/>
      <c r="AA20" s="391"/>
      <c r="AB20" s="391"/>
      <c r="AC20" s="86"/>
      <c r="AD20" s="392"/>
      <c r="AE20" s="393"/>
    </row>
    <row r="21" spans="2:38" ht="21.75" customHeight="1">
      <c r="B21" s="112" t="s">
        <v>1349</v>
      </c>
      <c r="C21" s="309"/>
      <c r="D21" s="309"/>
      <c r="E21" s="309"/>
      <c r="F21" s="309"/>
      <c r="G21" s="415"/>
      <c r="H21" s="413"/>
      <c r="I21" s="413"/>
      <c r="J21" s="413"/>
      <c r="K21" s="413"/>
      <c r="L21" s="413"/>
      <c r="M21" s="413"/>
      <c r="N21" s="413"/>
      <c r="O21" s="413"/>
      <c r="P21" s="413"/>
      <c r="Q21" s="413"/>
      <c r="R21" s="413"/>
      <c r="S21" s="413"/>
      <c r="T21" s="413"/>
      <c r="U21" s="413"/>
      <c r="V21" s="413"/>
      <c r="W21" s="413"/>
      <c r="X21" s="413"/>
      <c r="Y21" s="413"/>
      <c r="Z21" s="413"/>
      <c r="AA21" s="413"/>
      <c r="AB21" s="413"/>
      <c r="AC21" s="413"/>
      <c r="AD21" s="413"/>
      <c r="AE21" s="414"/>
    </row>
    <row r="22" spans="2:38" s="105" customFormat="1" ht="10.5" customHeight="1">
      <c r="B22" s="256"/>
      <c r="C22" s="1885" t="s">
        <v>1123</v>
      </c>
      <c r="D22" s="1886"/>
      <c r="E22" s="1886"/>
      <c r="F22" s="1887"/>
      <c r="G22" s="112"/>
      <c r="H22" s="113"/>
      <c r="I22" s="113"/>
      <c r="J22" s="113"/>
      <c r="K22" s="113"/>
      <c r="L22" s="113"/>
      <c r="M22" s="113"/>
      <c r="N22" s="113"/>
      <c r="O22" s="113"/>
      <c r="P22" s="113"/>
      <c r="Q22" s="113"/>
      <c r="R22" s="113"/>
      <c r="S22" s="113"/>
      <c r="T22" s="113"/>
      <c r="U22" s="113"/>
      <c r="V22" s="113"/>
      <c r="W22" s="113"/>
      <c r="X22" s="113"/>
      <c r="Y22" s="113"/>
      <c r="Z22" s="113"/>
      <c r="AA22" s="113"/>
      <c r="AB22" s="113"/>
      <c r="AC22" s="114"/>
      <c r="AD22" s="113"/>
      <c r="AE22" s="114"/>
    </row>
    <row r="23" spans="2:38" s="105" customFormat="1" ht="15.75" customHeight="1">
      <c r="B23" s="117"/>
      <c r="C23" s="1907"/>
      <c r="D23" s="1841"/>
      <c r="E23" s="1841"/>
      <c r="F23" s="1908"/>
      <c r="G23" s="117"/>
      <c r="H23" s="2117" t="s">
        <v>677</v>
      </c>
      <c r="I23" s="2117"/>
      <c r="J23" s="2117"/>
      <c r="K23" s="2117"/>
      <c r="L23" s="2117"/>
      <c r="M23" s="2117"/>
      <c r="N23" s="2117"/>
      <c r="O23" s="2117"/>
      <c r="P23" s="2117"/>
      <c r="Q23" s="2117"/>
      <c r="R23" s="2117"/>
      <c r="S23" s="2117"/>
      <c r="T23" s="2117"/>
      <c r="U23" s="2117"/>
      <c r="V23" s="2117"/>
      <c r="W23" s="2117"/>
      <c r="X23" s="2117"/>
      <c r="Y23" s="240"/>
      <c r="Z23" s="240"/>
      <c r="AA23" s="240"/>
      <c r="AB23" s="240"/>
      <c r="AC23" s="118"/>
      <c r="AE23" s="118"/>
      <c r="AL23" s="127"/>
    </row>
    <row r="24" spans="2:38" s="105" customFormat="1" ht="40.5" customHeight="1">
      <c r="B24" s="123"/>
      <c r="C24" s="1907"/>
      <c r="D24" s="1841"/>
      <c r="E24" s="1841"/>
      <c r="F24" s="1908"/>
      <c r="G24" s="117"/>
      <c r="H24" s="125" t="s">
        <v>266</v>
      </c>
      <c r="I24" s="1809" t="s">
        <v>1210</v>
      </c>
      <c r="J24" s="1810"/>
      <c r="K24" s="1810"/>
      <c r="L24" s="1810"/>
      <c r="M24" s="1810"/>
      <c r="N24" s="1810"/>
      <c r="O24" s="1810"/>
      <c r="P24" s="1810"/>
      <c r="Q24" s="1810"/>
      <c r="R24" s="1810"/>
      <c r="S24" s="1810"/>
      <c r="T24" s="1810"/>
      <c r="U24" s="1811"/>
      <c r="V24" s="110"/>
      <c r="W24" s="107"/>
      <c r="X24" s="126" t="s">
        <v>184</v>
      </c>
      <c r="Z24" s="131"/>
      <c r="AA24" s="131"/>
      <c r="AB24" s="131"/>
      <c r="AC24" s="118"/>
      <c r="AD24" s="141"/>
      <c r="AE24" s="133"/>
      <c r="AL24" s="127"/>
    </row>
    <row r="25" spans="2:38" s="105" customFormat="1" ht="40.5" customHeight="1">
      <c r="B25" s="123"/>
      <c r="C25" s="1907"/>
      <c r="D25" s="1841"/>
      <c r="E25" s="1841"/>
      <c r="F25" s="1908"/>
      <c r="G25" s="117"/>
      <c r="H25" s="125" t="s">
        <v>461</v>
      </c>
      <c r="I25" s="1809" t="s">
        <v>679</v>
      </c>
      <c r="J25" s="1810"/>
      <c r="K25" s="1810"/>
      <c r="L25" s="1810"/>
      <c r="M25" s="1810"/>
      <c r="N25" s="1810"/>
      <c r="O25" s="1810"/>
      <c r="P25" s="1810"/>
      <c r="Q25" s="1810"/>
      <c r="R25" s="1810"/>
      <c r="S25" s="1810"/>
      <c r="T25" s="1810"/>
      <c r="U25" s="1811"/>
      <c r="V25" s="110"/>
      <c r="W25" s="107"/>
      <c r="X25" s="126" t="s">
        <v>184</v>
      </c>
      <c r="Y25" s="105" t="s">
        <v>462</v>
      </c>
      <c r="Z25" s="2118" t="s">
        <v>1211</v>
      </c>
      <c r="AA25" s="2118"/>
      <c r="AB25" s="2118"/>
      <c r="AC25" s="118"/>
      <c r="AD25" s="2116" t="s">
        <v>278</v>
      </c>
      <c r="AE25" s="1805"/>
      <c r="AL25" s="127"/>
    </row>
    <row r="26" spans="2:38" s="105" customFormat="1">
      <c r="B26" s="123"/>
      <c r="C26" s="1907"/>
      <c r="D26" s="1841"/>
      <c r="E26" s="1841"/>
      <c r="F26" s="1908"/>
      <c r="G26" s="117"/>
      <c r="H26" s="141"/>
      <c r="I26" s="211"/>
      <c r="J26" s="211"/>
      <c r="K26" s="211"/>
      <c r="L26" s="211"/>
      <c r="M26" s="211"/>
      <c r="N26" s="211"/>
      <c r="O26" s="211"/>
      <c r="P26" s="211"/>
      <c r="Q26" s="211"/>
      <c r="R26" s="211"/>
      <c r="S26" s="211"/>
      <c r="T26" s="211"/>
      <c r="U26" s="211"/>
      <c r="X26" s="158"/>
      <c r="Z26" s="131"/>
      <c r="AA26" s="131"/>
      <c r="AB26" s="131"/>
      <c r="AC26" s="118"/>
      <c r="AD26" s="141"/>
      <c r="AE26" s="133"/>
      <c r="AL26" s="127"/>
    </row>
    <row r="27" spans="2:38" s="1" customFormat="1">
      <c r="B27" s="123"/>
      <c r="C27" s="1907"/>
      <c r="D27" s="1841"/>
      <c r="E27" s="1841"/>
      <c r="F27" s="1908"/>
      <c r="G27" s="87"/>
      <c r="H27" s="313"/>
      <c r="I27" s="355"/>
      <c r="J27" s="355"/>
      <c r="K27" s="355"/>
      <c r="L27" s="355"/>
      <c r="M27" s="355"/>
      <c r="N27" s="355"/>
      <c r="O27" s="355"/>
      <c r="P27" s="355"/>
      <c r="Q27" s="355"/>
      <c r="R27" s="355"/>
      <c r="S27" s="355"/>
      <c r="T27" s="355"/>
      <c r="U27" s="355"/>
      <c r="X27" s="12"/>
      <c r="Z27" s="343"/>
      <c r="AA27" s="343"/>
      <c r="AB27" s="343"/>
      <c r="AC27" s="89"/>
      <c r="AD27" s="313"/>
      <c r="AE27" s="345"/>
      <c r="AL27" s="2"/>
    </row>
    <row r="28" spans="2:38" s="1" customFormat="1">
      <c r="B28" s="123"/>
      <c r="C28" s="1907"/>
      <c r="D28" s="1841"/>
      <c r="E28" s="1841"/>
      <c r="F28" s="1908"/>
      <c r="G28" s="87"/>
      <c r="H28" s="359" t="s">
        <v>402</v>
      </c>
      <c r="I28" s="355"/>
      <c r="J28" s="355"/>
      <c r="K28" s="355"/>
      <c r="L28" s="355"/>
      <c r="M28" s="355"/>
      <c r="N28" s="355"/>
      <c r="O28" s="355"/>
      <c r="P28" s="355"/>
      <c r="Q28" s="355"/>
      <c r="R28" s="355"/>
      <c r="S28" s="355"/>
      <c r="T28" s="355"/>
      <c r="U28" s="355"/>
      <c r="X28" s="12"/>
      <c r="Z28" s="343"/>
      <c r="AA28" s="343"/>
      <c r="AB28" s="343"/>
      <c r="AC28" s="89"/>
      <c r="AD28" s="313"/>
      <c r="AE28" s="345"/>
      <c r="AL28" s="2"/>
    </row>
    <row r="29" spans="2:38" s="1" customFormat="1" ht="40.5" customHeight="1">
      <c r="B29" s="123"/>
      <c r="C29" s="1907"/>
      <c r="D29" s="1841"/>
      <c r="E29" s="1841"/>
      <c r="F29" s="1908"/>
      <c r="G29" s="87"/>
      <c r="H29" s="2096" t="s">
        <v>403</v>
      </c>
      <c r="I29" s="2097"/>
      <c r="J29" s="2097"/>
      <c r="K29" s="2097"/>
      <c r="L29" s="2098"/>
      <c r="M29" s="389" t="s">
        <v>404</v>
      </c>
      <c r="N29" s="390"/>
      <c r="O29" s="390"/>
      <c r="P29" s="390"/>
      <c r="Q29" s="390"/>
      <c r="R29" s="390"/>
      <c r="S29" s="390"/>
      <c r="T29" s="390"/>
      <c r="U29" s="390"/>
      <c r="V29" s="10"/>
      <c r="W29" s="10"/>
      <c r="X29" s="300" t="s">
        <v>184</v>
      </c>
      <c r="Y29" s="1" t="s">
        <v>462</v>
      </c>
      <c r="Z29" s="2092" t="s">
        <v>1116</v>
      </c>
      <c r="AA29" s="2092"/>
      <c r="AB29" s="2092"/>
      <c r="AC29" s="89"/>
      <c r="AD29" s="1766" t="s">
        <v>278</v>
      </c>
      <c r="AE29" s="1789"/>
    </row>
    <row r="30" spans="2:38" s="1" customFormat="1" ht="21" customHeight="1">
      <c r="B30" s="302"/>
      <c r="C30" s="1888"/>
      <c r="D30" s="1889"/>
      <c r="E30" s="1889"/>
      <c r="F30" s="1890"/>
      <c r="G30" s="85"/>
      <c r="H30" s="388"/>
      <c r="I30" s="388"/>
      <c r="J30" s="388"/>
      <c r="K30" s="388"/>
      <c r="L30" s="388"/>
      <c r="M30" s="389"/>
      <c r="N30" s="390"/>
      <c r="O30" s="390"/>
      <c r="P30" s="390"/>
      <c r="Q30" s="390"/>
      <c r="R30" s="390"/>
      <c r="S30" s="390"/>
      <c r="T30" s="390"/>
      <c r="U30" s="390"/>
      <c r="V30" s="10"/>
      <c r="W30" s="10"/>
      <c r="X30" s="299"/>
      <c r="Y30" s="8"/>
      <c r="Z30" s="391"/>
      <c r="AA30" s="391"/>
      <c r="AB30" s="391"/>
      <c r="AC30" s="86"/>
      <c r="AD30" s="392"/>
      <c r="AE30" s="393"/>
    </row>
    <row r="31" spans="2:38" s="1" customFormat="1" ht="10.5" customHeight="1">
      <c r="B31" s="304"/>
      <c r="C31" s="135"/>
      <c r="D31" s="135"/>
      <c r="E31" s="135"/>
      <c r="F31" s="305"/>
      <c r="G31" s="7"/>
      <c r="H31" s="394"/>
      <c r="I31" s="394"/>
      <c r="J31" s="394"/>
      <c r="K31" s="394"/>
      <c r="L31" s="394"/>
      <c r="M31" s="395"/>
      <c r="N31" s="396"/>
      <c r="O31" s="396"/>
      <c r="P31" s="396"/>
      <c r="Q31" s="396"/>
      <c r="R31" s="396"/>
      <c r="S31" s="396"/>
      <c r="T31" s="396"/>
      <c r="U31" s="396"/>
      <c r="V31" s="396"/>
      <c r="W31" s="396"/>
      <c r="X31" s="7"/>
      <c r="Y31" s="7"/>
      <c r="Z31" s="311"/>
      <c r="AA31" s="7"/>
      <c r="AB31" s="397"/>
      <c r="AC31" s="397"/>
      <c r="AD31" s="398"/>
      <c r="AE31" s="399"/>
    </row>
    <row r="32" spans="2:38" s="1" customFormat="1" ht="18.75" customHeight="1">
      <c r="B32" s="115"/>
      <c r="C32" s="128"/>
      <c r="D32" s="128"/>
      <c r="E32" s="128"/>
      <c r="F32" s="116"/>
      <c r="H32" s="359" t="s">
        <v>1117</v>
      </c>
      <c r="I32" s="313"/>
      <c r="J32" s="313"/>
      <c r="K32" s="313"/>
      <c r="L32" s="313"/>
      <c r="M32" s="400"/>
      <c r="N32" s="401"/>
      <c r="O32" s="401"/>
      <c r="P32" s="401"/>
      <c r="Q32" s="401"/>
      <c r="R32" s="401"/>
      <c r="S32" s="401"/>
      <c r="T32" s="401"/>
      <c r="U32" s="401"/>
      <c r="V32" s="401"/>
      <c r="W32" s="401"/>
      <c r="Z32" s="12"/>
      <c r="AB32" s="343"/>
      <c r="AC32" s="343"/>
      <c r="AD32" s="344"/>
      <c r="AE32" s="345"/>
    </row>
    <row r="33" spans="2:31" s="1" customFormat="1" ht="18.75" customHeight="1">
      <c r="B33" s="1907" t="s">
        <v>1350</v>
      </c>
      <c r="C33" s="1841"/>
      <c r="D33" s="1841"/>
      <c r="E33" s="1841"/>
      <c r="F33" s="1908"/>
      <c r="H33" s="359" t="s">
        <v>1118</v>
      </c>
      <c r="I33" s="313"/>
      <c r="J33" s="313"/>
      <c r="K33" s="313"/>
      <c r="L33" s="313"/>
      <c r="M33" s="400"/>
      <c r="N33" s="401"/>
      <c r="O33" s="401"/>
      <c r="P33" s="401"/>
      <c r="Q33" s="401"/>
      <c r="R33" s="401"/>
      <c r="S33" s="401"/>
      <c r="T33" s="401"/>
      <c r="U33" s="401"/>
      <c r="V33" s="401"/>
      <c r="W33" s="401"/>
      <c r="Z33" s="12"/>
      <c r="AB33" s="343"/>
      <c r="AC33" s="343"/>
      <c r="AD33" s="1788"/>
      <c r="AE33" s="1789"/>
    </row>
    <row r="34" spans="2:31" s="1" customFormat="1" ht="18.75" customHeight="1">
      <c r="B34" s="1907"/>
      <c r="C34" s="1841"/>
      <c r="D34" s="1841"/>
      <c r="E34" s="1841"/>
      <c r="F34" s="1908"/>
      <c r="H34" s="359" t="s">
        <v>1326</v>
      </c>
      <c r="I34" s="313"/>
      <c r="J34" s="313"/>
      <c r="K34" s="313"/>
      <c r="L34" s="313"/>
      <c r="M34" s="400"/>
      <c r="N34" s="401"/>
      <c r="O34" s="401"/>
      <c r="P34" s="401"/>
      <c r="Q34" s="401"/>
      <c r="R34" s="401"/>
      <c r="S34" s="401"/>
      <c r="T34" s="401"/>
      <c r="U34" s="401"/>
      <c r="V34" s="401"/>
      <c r="W34" s="401"/>
      <c r="Z34" s="12"/>
      <c r="AB34" s="343"/>
      <c r="AC34" s="343"/>
      <c r="AD34" s="1788" t="s">
        <v>278</v>
      </c>
      <c r="AE34" s="1789"/>
    </row>
    <row r="35" spans="2:31" s="1" customFormat="1" ht="18.75" customHeight="1">
      <c r="B35" s="1907"/>
      <c r="C35" s="1841"/>
      <c r="D35" s="1841"/>
      <c r="E35" s="1841"/>
      <c r="F35" s="1908"/>
      <c r="H35" s="359" t="s">
        <v>1327</v>
      </c>
      <c r="I35" s="313"/>
      <c r="J35" s="313"/>
      <c r="K35" s="313"/>
      <c r="L35" s="313"/>
      <c r="M35" s="400"/>
      <c r="N35" s="401"/>
      <c r="O35" s="401"/>
      <c r="P35" s="401"/>
      <c r="Q35" s="401"/>
      <c r="R35" s="401"/>
      <c r="S35" s="401"/>
      <c r="T35" s="401"/>
      <c r="U35" s="401"/>
      <c r="V35" s="401"/>
      <c r="W35" s="401"/>
      <c r="Z35" s="12"/>
      <c r="AB35" s="343"/>
      <c r="AC35" s="343"/>
      <c r="AD35" s="1788" t="s">
        <v>278</v>
      </c>
      <c r="AE35" s="1789"/>
    </row>
    <row r="36" spans="2:31" s="1" customFormat="1" ht="18.75" customHeight="1">
      <c r="B36" s="1907"/>
      <c r="C36" s="1841"/>
      <c r="D36" s="1841"/>
      <c r="E36" s="1841"/>
      <c r="F36" s="1908"/>
      <c r="H36" s="359" t="s">
        <v>1328</v>
      </c>
      <c r="I36" s="313"/>
      <c r="J36" s="313"/>
      <c r="K36" s="313"/>
      <c r="L36" s="313"/>
      <c r="M36" s="400"/>
      <c r="N36" s="401"/>
      <c r="O36" s="401"/>
      <c r="P36" s="401"/>
      <c r="Q36" s="401"/>
      <c r="R36" s="401"/>
      <c r="S36" s="401"/>
      <c r="T36" s="401"/>
      <c r="U36" s="401"/>
      <c r="V36" s="401"/>
      <c r="W36" s="401"/>
      <c r="Z36" s="12"/>
      <c r="AB36" s="343"/>
      <c r="AC36" s="343"/>
      <c r="AD36" s="1788" t="s">
        <v>278</v>
      </c>
      <c r="AE36" s="1789"/>
    </row>
    <row r="37" spans="2:31" s="1" customFormat="1" ht="18.75" customHeight="1">
      <c r="B37" s="1907"/>
      <c r="C37" s="1841"/>
      <c r="D37" s="1841"/>
      <c r="E37" s="1841"/>
      <c r="F37" s="1908"/>
      <c r="H37" s="359" t="s">
        <v>1329</v>
      </c>
      <c r="I37" s="313"/>
      <c r="J37" s="313"/>
      <c r="K37" s="313"/>
      <c r="L37" s="313"/>
      <c r="M37" s="400"/>
      <c r="N37" s="401"/>
      <c r="O37" s="401"/>
      <c r="P37" s="401"/>
      <c r="Q37" s="401"/>
      <c r="R37" s="401"/>
      <c r="S37" s="401"/>
      <c r="T37" s="401"/>
      <c r="U37" s="401"/>
      <c r="V37" s="401"/>
      <c r="W37" s="401"/>
      <c r="Z37" s="12"/>
      <c r="AB37" s="343"/>
      <c r="AC37" s="343"/>
      <c r="AD37" s="1788" t="s">
        <v>278</v>
      </c>
      <c r="AE37" s="1789"/>
    </row>
    <row r="38" spans="2:31" s="1" customFormat="1" ht="18.75" customHeight="1">
      <c r="B38" s="1907"/>
      <c r="C38" s="1841"/>
      <c r="D38" s="1841"/>
      <c r="E38" s="1841"/>
      <c r="F38" s="1908"/>
      <c r="H38" s="359" t="s">
        <v>1330</v>
      </c>
      <c r="I38" s="313"/>
      <c r="J38" s="313"/>
      <c r="K38" s="313"/>
      <c r="L38" s="313"/>
      <c r="M38" s="400"/>
      <c r="N38" s="401"/>
      <c r="O38" s="401"/>
      <c r="P38" s="401"/>
      <c r="Q38" s="401"/>
      <c r="R38" s="401"/>
      <c r="S38" s="401"/>
      <c r="T38" s="401"/>
      <c r="U38" s="401"/>
      <c r="V38" s="401"/>
      <c r="W38" s="401"/>
      <c r="Z38" s="12"/>
      <c r="AB38" s="343"/>
      <c r="AC38" s="343"/>
      <c r="AD38" s="344"/>
      <c r="AE38" s="345"/>
    </row>
    <row r="39" spans="2:31" s="1" customFormat="1" ht="18.75" customHeight="1">
      <c r="B39" s="1907"/>
      <c r="C39" s="1841"/>
      <c r="D39" s="1841"/>
      <c r="E39" s="1841"/>
      <c r="F39" s="1908"/>
      <c r="H39" s="359"/>
      <c r="I39" s="2005" t="s">
        <v>722</v>
      </c>
      <c r="J39" s="2005"/>
      <c r="K39" s="2005"/>
      <c r="L39" s="2005"/>
      <c r="M39" s="2005"/>
      <c r="N39" s="2093"/>
      <c r="O39" s="2094"/>
      <c r="P39" s="2094"/>
      <c r="Q39" s="2094"/>
      <c r="R39" s="2094"/>
      <c r="S39" s="2094"/>
      <c r="T39" s="2094"/>
      <c r="U39" s="2094"/>
      <c r="V39" s="2094"/>
      <c r="W39" s="2094"/>
      <c r="X39" s="2094"/>
      <c r="Y39" s="2094"/>
      <c r="Z39" s="2094"/>
      <c r="AA39" s="2094"/>
      <c r="AB39" s="2095"/>
      <c r="AC39" s="343"/>
      <c r="AD39" s="344"/>
      <c r="AE39" s="345"/>
    </row>
    <row r="40" spans="2:31" s="1" customFormat="1" ht="18.75" customHeight="1">
      <c r="B40" s="1907"/>
      <c r="C40" s="1841"/>
      <c r="D40" s="1841"/>
      <c r="E40" s="1841"/>
      <c r="F40" s="1908"/>
      <c r="H40" s="359"/>
      <c r="I40" s="2005" t="s">
        <v>945</v>
      </c>
      <c r="J40" s="2005"/>
      <c r="K40" s="2005"/>
      <c r="L40" s="2005"/>
      <c r="M40" s="2005"/>
      <c r="N40" s="2093"/>
      <c r="O40" s="2094"/>
      <c r="P40" s="2094"/>
      <c r="Q40" s="2094"/>
      <c r="R40" s="2094"/>
      <c r="S40" s="2094"/>
      <c r="T40" s="2094"/>
      <c r="U40" s="2094"/>
      <c r="V40" s="2094"/>
      <c r="W40" s="2094"/>
      <c r="X40" s="2094"/>
      <c r="Y40" s="2094"/>
      <c r="Z40" s="2094"/>
      <c r="AA40" s="2094"/>
      <c r="AB40" s="2095"/>
      <c r="AC40" s="343"/>
      <c r="AD40" s="344"/>
      <c r="AE40" s="345"/>
    </row>
    <row r="41" spans="2:31" s="1" customFormat="1" ht="18.75" customHeight="1">
      <c r="B41" s="1907"/>
      <c r="C41" s="1841"/>
      <c r="D41" s="1841"/>
      <c r="E41" s="1841"/>
      <c r="F41" s="1908"/>
      <c r="H41" s="359"/>
      <c r="I41" s="2005" t="s">
        <v>723</v>
      </c>
      <c r="J41" s="2005"/>
      <c r="K41" s="2005"/>
      <c r="L41" s="2005"/>
      <c r="M41" s="2005"/>
      <c r="N41" s="2093"/>
      <c r="O41" s="2094"/>
      <c r="P41" s="2094"/>
      <c r="Q41" s="2094"/>
      <c r="R41" s="2094"/>
      <c r="S41" s="2094"/>
      <c r="T41" s="2094"/>
      <c r="U41" s="2094"/>
      <c r="V41" s="2094"/>
      <c r="W41" s="2094"/>
      <c r="X41" s="2094"/>
      <c r="Y41" s="2094"/>
      <c r="Z41" s="2094"/>
      <c r="AA41" s="2094"/>
      <c r="AB41" s="2095"/>
      <c r="AC41" s="343"/>
      <c r="AD41" s="344"/>
      <c r="AE41" s="345"/>
    </row>
    <row r="42" spans="2:31" s="1" customFormat="1" ht="33.75" customHeight="1">
      <c r="B42" s="1907"/>
      <c r="C42" s="1841"/>
      <c r="D42" s="1841"/>
      <c r="E42" s="1841"/>
      <c r="F42" s="1908"/>
      <c r="H42" s="2099" t="s">
        <v>1119</v>
      </c>
      <c r="I42" s="2099"/>
      <c r="J42" s="2099"/>
      <c r="K42" s="2099"/>
      <c r="L42" s="2099"/>
      <c r="M42" s="2099"/>
      <c r="N42" s="2099"/>
      <c r="O42" s="2099"/>
      <c r="P42" s="2099"/>
      <c r="Q42" s="2099"/>
      <c r="R42" s="2099"/>
      <c r="S42" s="2099"/>
      <c r="T42" s="2099"/>
      <c r="U42" s="2099"/>
      <c r="V42" s="2099"/>
      <c r="W42" s="2099"/>
      <c r="X42" s="2099"/>
      <c r="Y42" s="2099"/>
      <c r="Z42" s="2099"/>
      <c r="AA42" s="2099"/>
      <c r="AB42" s="2099"/>
      <c r="AC42" s="416"/>
      <c r="AD42" s="344"/>
      <c r="AE42" s="345"/>
    </row>
    <row r="43" spans="2:31" s="1" customFormat="1" ht="18.75" customHeight="1">
      <c r="B43" s="1907"/>
      <c r="C43" s="1841"/>
      <c r="D43" s="1841"/>
      <c r="E43" s="1841"/>
      <c r="F43" s="1908"/>
      <c r="H43" s="359" t="s">
        <v>1332</v>
      </c>
      <c r="I43" s="343"/>
      <c r="J43" s="343"/>
      <c r="K43" s="343"/>
      <c r="L43" s="343"/>
      <c r="M43" s="343"/>
      <c r="N43" s="343"/>
      <c r="O43" s="343"/>
      <c r="P43" s="343"/>
      <c r="Q43" s="343"/>
      <c r="R43" s="343"/>
      <c r="S43" s="343"/>
      <c r="T43" s="343"/>
      <c r="U43" s="343"/>
      <c r="V43" s="343"/>
      <c r="W43" s="343"/>
      <c r="X43" s="343"/>
      <c r="Y43" s="343"/>
      <c r="Z43" s="343"/>
      <c r="AA43" s="343"/>
      <c r="AB43" s="343"/>
      <c r="AC43" s="343"/>
      <c r="AD43" s="1788" t="s">
        <v>278</v>
      </c>
      <c r="AE43" s="1789"/>
    </row>
    <row r="44" spans="2:31" s="1" customFormat="1" ht="18.75" customHeight="1">
      <c r="B44" s="1907"/>
      <c r="C44" s="1841"/>
      <c r="D44" s="1841"/>
      <c r="E44" s="1841"/>
      <c r="F44" s="1908"/>
      <c r="H44" s="359" t="s">
        <v>1333</v>
      </c>
      <c r="I44" s="343"/>
      <c r="J44" s="343"/>
      <c r="K44" s="343"/>
      <c r="L44" s="343"/>
      <c r="M44" s="343"/>
      <c r="N44" s="343"/>
      <c r="O44" s="343"/>
      <c r="P44" s="343"/>
      <c r="Q44" s="343"/>
      <c r="R44" s="343"/>
      <c r="S44" s="343"/>
      <c r="T44" s="343"/>
      <c r="U44" s="343"/>
      <c r="V44" s="343"/>
      <c r="W44" s="343"/>
      <c r="X44" s="343"/>
      <c r="Y44" s="343"/>
      <c r="Z44" s="343"/>
      <c r="AA44" s="343"/>
      <c r="AB44" s="343"/>
      <c r="AC44" s="343"/>
      <c r="AD44" s="1788" t="s">
        <v>278</v>
      </c>
      <c r="AE44" s="1789"/>
    </row>
    <row r="45" spans="2:31" s="1" customFormat="1" ht="18.75" customHeight="1">
      <c r="B45" s="1907"/>
      <c r="C45" s="1841"/>
      <c r="D45" s="1841"/>
      <c r="E45" s="1841"/>
      <c r="F45" s="1908"/>
      <c r="H45" s="359" t="s">
        <v>1334</v>
      </c>
      <c r="I45" s="313"/>
      <c r="J45" s="313"/>
      <c r="K45" s="313"/>
      <c r="L45" s="313"/>
      <c r="M45" s="400"/>
      <c r="N45" s="401"/>
      <c r="O45" s="401"/>
      <c r="P45" s="401"/>
      <c r="Q45" s="401"/>
      <c r="R45" s="401"/>
      <c r="S45" s="401"/>
      <c r="T45" s="401"/>
      <c r="U45" s="401"/>
      <c r="V45" s="401"/>
      <c r="W45" s="401"/>
      <c r="Z45" s="12"/>
      <c r="AB45" s="343"/>
      <c r="AC45" s="343"/>
      <c r="AD45" s="1788" t="s">
        <v>278</v>
      </c>
      <c r="AE45" s="1789"/>
    </row>
    <row r="46" spans="2:31" s="1" customFormat="1" ht="18.75" customHeight="1">
      <c r="B46" s="1907"/>
      <c r="C46" s="1841"/>
      <c r="D46" s="1841"/>
      <c r="E46" s="1841"/>
      <c r="F46" s="1908"/>
      <c r="H46" s="359" t="s">
        <v>1335</v>
      </c>
      <c r="I46" s="313"/>
      <c r="J46" s="313"/>
      <c r="K46" s="313"/>
      <c r="L46" s="313"/>
      <c r="M46" s="400"/>
      <c r="N46" s="401"/>
      <c r="O46" s="401"/>
      <c r="P46" s="401"/>
      <c r="Q46" s="401"/>
      <c r="R46" s="401"/>
      <c r="S46" s="401"/>
      <c r="T46" s="401"/>
      <c r="U46" s="401"/>
      <c r="V46" s="401"/>
      <c r="W46" s="401"/>
      <c r="Z46" s="12"/>
      <c r="AB46" s="343"/>
      <c r="AC46" s="343"/>
      <c r="AD46" s="1788" t="s">
        <v>278</v>
      </c>
      <c r="AE46" s="1789"/>
    </row>
    <row r="47" spans="2:31" s="1" customFormat="1" ht="36.75" customHeight="1">
      <c r="B47" s="115"/>
      <c r="C47" s="128"/>
      <c r="D47" s="128"/>
      <c r="E47" s="128"/>
      <c r="F47" s="116"/>
      <c r="H47" s="1787" t="s">
        <v>1351</v>
      </c>
      <c r="I47" s="1787"/>
      <c r="J47" s="1787"/>
      <c r="K47" s="1787"/>
      <c r="L47" s="1787"/>
      <c r="M47" s="1787"/>
      <c r="N47" s="1787"/>
      <c r="O47" s="1787"/>
      <c r="P47" s="1787"/>
      <c r="Q47" s="1787"/>
      <c r="R47" s="1787"/>
      <c r="S47" s="1787"/>
      <c r="T47" s="1787"/>
      <c r="U47" s="1787"/>
      <c r="V47" s="1787"/>
      <c r="W47" s="1787"/>
      <c r="X47" s="1787"/>
      <c r="Y47" s="1787"/>
      <c r="Z47" s="1787"/>
      <c r="AA47" s="1787"/>
      <c r="AB47" s="1787"/>
      <c r="AC47" s="343"/>
      <c r="AD47" s="1788" t="s">
        <v>278</v>
      </c>
      <c r="AE47" s="1789"/>
    </row>
    <row r="48" spans="2:31" s="1" customFormat="1" ht="18.75" customHeight="1">
      <c r="B48" s="115"/>
      <c r="C48" s="128"/>
      <c r="D48" s="128"/>
      <c r="E48" s="128"/>
      <c r="F48" s="116"/>
      <c r="H48" s="359" t="s">
        <v>1120</v>
      </c>
      <c r="I48" s="313"/>
      <c r="J48" s="313"/>
      <c r="K48" s="313"/>
      <c r="L48" s="313"/>
      <c r="M48" s="400"/>
      <c r="N48" s="401"/>
      <c r="O48" s="401"/>
      <c r="P48" s="401"/>
      <c r="Q48" s="401"/>
      <c r="R48" s="401"/>
      <c r="S48" s="401"/>
      <c r="T48" s="401"/>
      <c r="U48" s="401"/>
      <c r="V48" s="401"/>
      <c r="W48" s="401"/>
      <c r="Z48" s="12"/>
      <c r="AB48" s="343"/>
      <c r="AC48" s="343"/>
      <c r="AD48" s="1788" t="s">
        <v>278</v>
      </c>
      <c r="AE48" s="1789"/>
    </row>
    <row r="49" spans="2:33" s="1" customFormat="1" ht="15" customHeight="1">
      <c r="B49" s="302"/>
      <c r="C49" s="145"/>
      <c r="D49" s="145"/>
      <c r="E49" s="145"/>
      <c r="F49" s="303"/>
      <c r="G49" s="8"/>
      <c r="H49" s="403"/>
      <c r="I49" s="392"/>
      <c r="J49" s="392"/>
      <c r="K49" s="392"/>
      <c r="L49" s="392"/>
      <c r="M49" s="404"/>
      <c r="N49" s="405"/>
      <c r="O49" s="405"/>
      <c r="P49" s="405"/>
      <c r="Q49" s="405"/>
      <c r="R49" s="405"/>
      <c r="S49" s="405"/>
      <c r="T49" s="405"/>
      <c r="U49" s="405"/>
      <c r="V49" s="405"/>
      <c r="W49" s="405"/>
      <c r="X49" s="8"/>
      <c r="Y49" s="8"/>
      <c r="Z49" s="94"/>
      <c r="AA49" s="8"/>
      <c r="AB49" s="391"/>
      <c r="AC49" s="391"/>
      <c r="AD49" s="406"/>
      <c r="AE49" s="393"/>
    </row>
    <row r="50" spans="2:33" s="105" customFormat="1" ht="33" customHeight="1">
      <c r="B50" s="1841" t="s">
        <v>1336</v>
      </c>
      <c r="C50" s="1841"/>
      <c r="D50" s="1841"/>
      <c r="E50" s="1841"/>
      <c r="F50" s="1841"/>
      <c r="G50" s="1841"/>
      <c r="H50" s="1841"/>
      <c r="I50" s="1841"/>
      <c r="J50" s="1841"/>
      <c r="K50" s="1841"/>
      <c r="L50" s="1841"/>
      <c r="M50" s="1841"/>
      <c r="N50" s="1841"/>
      <c r="O50" s="1841"/>
      <c r="P50" s="1841"/>
      <c r="Q50" s="1841"/>
      <c r="R50" s="1841"/>
      <c r="S50" s="1841"/>
      <c r="T50" s="1841"/>
      <c r="U50" s="1841"/>
      <c r="V50" s="1841"/>
      <c r="W50" s="1841"/>
      <c r="X50" s="1841"/>
      <c r="Y50" s="1841"/>
      <c r="Z50" s="1841"/>
      <c r="AA50" s="1841"/>
      <c r="AB50" s="1841"/>
      <c r="AC50" s="1841"/>
      <c r="AD50" s="1841"/>
      <c r="AE50" s="1841"/>
    </row>
    <row r="51" spans="2:33" s="1" customFormat="1" ht="27" customHeight="1">
      <c r="B51" s="1394" t="s">
        <v>1212</v>
      </c>
      <c r="C51" s="1394"/>
      <c r="D51" s="1394"/>
      <c r="E51" s="1394"/>
      <c r="F51" s="1394"/>
      <c r="G51" s="1394"/>
      <c r="H51" s="1394"/>
      <c r="I51" s="1394"/>
      <c r="J51" s="1394"/>
      <c r="K51" s="1394"/>
      <c r="L51" s="1394"/>
      <c r="M51" s="1394"/>
      <c r="N51" s="1394"/>
      <c r="O51" s="1394"/>
      <c r="P51" s="1394"/>
      <c r="Q51" s="1394"/>
      <c r="R51" s="1394"/>
      <c r="S51" s="1394"/>
      <c r="T51" s="1394"/>
      <c r="U51" s="1394"/>
      <c r="V51" s="1394"/>
      <c r="W51" s="1394"/>
      <c r="X51" s="1394"/>
      <c r="Y51" s="1394"/>
      <c r="Z51" s="1394"/>
      <c r="AA51" s="1394"/>
      <c r="AB51" s="1394"/>
      <c r="AC51" s="1394"/>
      <c r="AD51" s="1394"/>
      <c r="AE51" s="1394"/>
      <c r="AF51" s="1394"/>
      <c r="AG51" s="1394"/>
    </row>
    <row r="52" spans="2:33" s="14" customFormat="1" ht="36.75" customHeight="1"/>
    <row r="53" spans="2:33" s="136" customFormat="1">
      <c r="B53" s="1394"/>
      <c r="C53" s="1394"/>
      <c r="D53" s="1394"/>
      <c r="E53" s="1394"/>
      <c r="F53" s="1394"/>
      <c r="G53" s="1394"/>
      <c r="H53" s="1394"/>
      <c r="I53" s="1394"/>
      <c r="J53" s="1394"/>
      <c r="K53" s="1394"/>
      <c r="L53" s="1394"/>
      <c r="M53" s="1394"/>
      <c r="N53" s="1394"/>
      <c r="O53" s="1394"/>
      <c r="P53" s="1394"/>
      <c r="Q53" s="1394"/>
      <c r="R53" s="1394"/>
      <c r="S53" s="1394"/>
      <c r="T53" s="1394"/>
      <c r="U53" s="1394"/>
      <c r="V53" s="1394"/>
      <c r="W53" s="1394"/>
      <c r="X53" s="1394"/>
      <c r="Y53" s="1394"/>
      <c r="Z53" s="1394"/>
      <c r="AA53" s="1394"/>
      <c r="AB53" s="1394"/>
      <c r="AC53" s="1394"/>
      <c r="AD53" s="1394"/>
      <c r="AE53" s="1394"/>
      <c r="AF53" s="1394"/>
      <c r="AG53" s="1394"/>
    </row>
    <row r="54" spans="2:33" s="136" customFormat="1">
      <c r="B54" s="137"/>
      <c r="C54" s="111"/>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row>
    <row r="55" spans="2:33" s="136" customFormat="1">
      <c r="B55" s="137"/>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row>
    <row r="56" spans="2:33" s="136" customFormat="1">
      <c r="B56" s="137"/>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row>
    <row r="57" spans="2:33" s="136" customFormat="1">
      <c r="B57" s="137"/>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row>
    <row r="58" spans="2:33" s="136" customFormat="1">
      <c r="B58" s="137"/>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row>
  </sheetData>
  <mergeCells count="49">
    <mergeCell ref="B53:AG53"/>
    <mergeCell ref="B10:F10"/>
    <mergeCell ref="G10:AB10"/>
    <mergeCell ref="AD46:AE46"/>
    <mergeCell ref="H47:AB47"/>
    <mergeCell ref="AD47:AE47"/>
    <mergeCell ref="AD48:AE48"/>
    <mergeCell ref="B50:AE50"/>
    <mergeCell ref="B51:AG51"/>
    <mergeCell ref="I41:M41"/>
    <mergeCell ref="N41:AB41"/>
    <mergeCell ref="H42:AB42"/>
    <mergeCell ref="AD43:AE43"/>
    <mergeCell ref="AD44:AE44"/>
    <mergeCell ref="AD45:AE45"/>
    <mergeCell ref="B33:F46"/>
    <mergeCell ref="AD33:AE33"/>
    <mergeCell ref="AD34:AE34"/>
    <mergeCell ref="AD35:AE35"/>
    <mergeCell ref="AD36:AE36"/>
    <mergeCell ref="AD37:AE37"/>
    <mergeCell ref="I39:M39"/>
    <mergeCell ref="N39:AB39"/>
    <mergeCell ref="I40:M40"/>
    <mergeCell ref="N40:AB40"/>
    <mergeCell ref="C22:F30"/>
    <mergeCell ref="H23:X23"/>
    <mergeCell ref="I24:U24"/>
    <mergeCell ref="I25:U25"/>
    <mergeCell ref="Z25:AB25"/>
    <mergeCell ref="AD25:AE25"/>
    <mergeCell ref="H29:L29"/>
    <mergeCell ref="Z29:AB29"/>
    <mergeCell ref="AD29:AE29"/>
    <mergeCell ref="C12:F20"/>
    <mergeCell ref="H13:X13"/>
    <mergeCell ref="I14:U14"/>
    <mergeCell ref="I15:U15"/>
    <mergeCell ref="Z15:AB15"/>
    <mergeCell ref="AD15:AE15"/>
    <mergeCell ref="H19:L19"/>
    <mergeCell ref="Z19:AB19"/>
    <mergeCell ref="AD19:AE19"/>
    <mergeCell ref="B5:AE5"/>
    <mergeCell ref="B7:F7"/>
    <mergeCell ref="B8:F8"/>
    <mergeCell ref="G8:AE8"/>
    <mergeCell ref="B9:F9"/>
    <mergeCell ref="G9:AE9"/>
  </mergeCells>
  <phoneticPr fontId="4"/>
  <printOptions horizontalCentered="1"/>
  <pageMargins left="0.59055118110236227" right="0" top="0.39370078740157483" bottom="0" header="0.51181102362204722" footer="0.51181102362204722"/>
  <pageSetup paperSize="9" scale="71" orientation="portrait" r:id="rId1"/>
  <headerFooter>
    <oddFooter>&amp;C1－&amp;P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B1:Z43"/>
  <sheetViews>
    <sheetView view="pageBreakPreview" zoomScale="70" zoomScaleNormal="100" zoomScaleSheetLayoutView="70" workbookViewId="0">
      <selection activeCell="B1" sqref="B1"/>
    </sheetView>
  </sheetViews>
  <sheetFormatPr defaultColWidth="3.44140625" defaultRowHeight="13.2"/>
  <cols>
    <col min="1" max="1" width="3.44140625" style="3" customWidth="1"/>
    <col min="2" max="2" width="3" style="90" customWidth="1"/>
    <col min="3" max="7" width="3.44140625" style="3" customWidth="1"/>
    <col min="8" max="8" width="2.44140625" style="3" customWidth="1"/>
    <col min="9" max="18" width="3.44140625" style="3"/>
    <col min="19" max="19" width="3.88671875" style="3" customWidth="1"/>
    <col min="20" max="16384" width="3.44140625" style="3"/>
  </cols>
  <sheetData>
    <row r="1" spans="2:26" s="1" customFormat="1"/>
    <row r="2" spans="2:26" s="1" customFormat="1">
      <c r="B2" s="1" t="s">
        <v>984</v>
      </c>
    </row>
    <row r="3" spans="2:26" s="1" customFormat="1"/>
    <row r="4" spans="2:26" s="1" customFormat="1">
      <c r="B4" s="1332" t="s">
        <v>665</v>
      </c>
      <c r="C4" s="1332"/>
      <c r="D4" s="1332"/>
      <c r="E4" s="1332"/>
      <c r="F4" s="1332"/>
      <c r="G4" s="1332"/>
      <c r="H4" s="1332"/>
      <c r="I4" s="1332"/>
      <c r="J4" s="1332"/>
      <c r="K4" s="1332"/>
      <c r="L4" s="1332"/>
      <c r="M4" s="1332"/>
      <c r="N4" s="1332"/>
      <c r="O4" s="1332"/>
      <c r="P4" s="1332"/>
      <c r="Q4" s="1332"/>
      <c r="R4" s="1332"/>
      <c r="S4" s="1332"/>
      <c r="T4" s="1332"/>
      <c r="U4" s="1332"/>
      <c r="V4" s="1332"/>
      <c r="W4" s="1332"/>
      <c r="X4" s="1332"/>
      <c r="Y4" s="1332"/>
      <c r="Z4" s="1332"/>
    </row>
    <row r="5" spans="2:26" s="1" customFormat="1"/>
    <row r="6" spans="2:26" s="1" customFormat="1" ht="31.5" customHeight="1">
      <c r="B6" s="1758" t="s">
        <v>662</v>
      </c>
      <c r="C6" s="1758"/>
      <c r="D6" s="1758"/>
      <c r="E6" s="1758"/>
      <c r="F6" s="1758"/>
      <c r="G6" s="9"/>
      <c r="H6" s="10"/>
      <c r="I6" s="10"/>
      <c r="J6" s="10"/>
      <c r="K6" s="10"/>
      <c r="L6" s="10"/>
      <c r="M6" s="10"/>
      <c r="N6" s="1273"/>
      <c r="O6" s="1273"/>
      <c r="P6" s="1273"/>
      <c r="Q6" s="1273"/>
      <c r="R6" s="1273"/>
      <c r="S6" s="1273"/>
      <c r="T6" s="1273"/>
      <c r="U6" s="1273"/>
      <c r="V6" s="1273"/>
      <c r="W6" s="1273"/>
      <c r="X6" s="1273"/>
      <c r="Y6" s="1273"/>
      <c r="Z6" s="1274"/>
    </row>
    <row r="7" spans="2:26" s="1" customFormat="1" ht="31.5" customHeight="1">
      <c r="B7" s="1272" t="s">
        <v>125</v>
      </c>
      <c r="C7" s="1273"/>
      <c r="D7" s="1273"/>
      <c r="E7" s="1273"/>
      <c r="F7" s="1274"/>
      <c r="G7" s="1759" t="s">
        <v>656</v>
      </c>
      <c r="H7" s="1760"/>
      <c r="I7" s="1760"/>
      <c r="J7" s="1760"/>
      <c r="K7" s="1760"/>
      <c r="L7" s="1760"/>
      <c r="M7" s="1760"/>
      <c r="N7" s="1760"/>
      <c r="O7" s="1760"/>
      <c r="P7" s="1760"/>
      <c r="Q7" s="1760"/>
      <c r="R7" s="1760"/>
      <c r="S7" s="1760"/>
      <c r="T7" s="1760"/>
      <c r="U7" s="1760"/>
      <c r="V7" s="1760"/>
      <c r="W7" s="1760"/>
      <c r="X7" s="1760"/>
      <c r="Y7" s="1760"/>
      <c r="Z7" s="1761"/>
    </row>
    <row r="8" spans="2:26" ht="31.5" customHeight="1">
      <c r="B8" s="1272" t="s">
        <v>178</v>
      </c>
      <c r="C8" s="1273"/>
      <c r="D8" s="1273"/>
      <c r="E8" s="1273"/>
      <c r="F8" s="1274"/>
      <c r="G8" s="91" t="s">
        <v>142</v>
      </c>
      <c r="H8" s="92"/>
      <c r="I8" s="92"/>
      <c r="J8" s="92"/>
      <c r="K8" s="92"/>
      <c r="L8" s="92"/>
      <c r="M8" s="92"/>
      <c r="N8" s="92"/>
      <c r="O8" s="92"/>
      <c r="P8" s="1764" t="s">
        <v>143</v>
      </c>
      <c r="Q8" s="1764"/>
      <c r="R8" s="1764"/>
      <c r="S8" s="1764"/>
      <c r="T8" s="1764"/>
      <c r="U8" s="1764"/>
      <c r="V8" s="1764"/>
      <c r="W8" s="1764"/>
      <c r="X8" s="1764"/>
      <c r="Y8" s="1764"/>
      <c r="Z8" s="1765"/>
    </row>
    <row r="9" spans="2:26" s="1" customFormat="1"/>
    <row r="10" spans="2:26" s="1" customFormat="1">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c r="B11" s="87" t="s">
        <v>666</v>
      </c>
      <c r="Z11" s="89"/>
    </row>
    <row r="12" spans="2:26" s="1" customFormat="1">
      <c r="B12" s="87"/>
      <c r="L12" s="12"/>
      <c r="Q12" s="12"/>
      <c r="V12" s="12"/>
      <c r="Z12" s="89"/>
    </row>
    <row r="13" spans="2:26" s="1" customFormat="1">
      <c r="B13" s="87"/>
      <c r="C13" s="1" t="s">
        <v>667</v>
      </c>
      <c r="Z13" s="89"/>
    </row>
    <row r="14" spans="2:26" s="1" customFormat="1" ht="4.5" customHeight="1">
      <c r="B14" s="87"/>
      <c r="Z14" s="89"/>
    </row>
    <row r="15" spans="2:26" s="1" customFormat="1" ht="24" customHeight="1">
      <c r="B15" s="87"/>
      <c r="C15" s="1272"/>
      <c r="D15" s="1273"/>
      <c r="E15" s="1273"/>
      <c r="F15" s="1273"/>
      <c r="G15" s="1273"/>
      <c r="H15" s="1273"/>
      <c r="I15" s="1273"/>
      <c r="J15" s="1273"/>
      <c r="K15" s="1273"/>
      <c r="L15" s="1273"/>
      <c r="M15" s="1273"/>
      <c r="N15" s="1273"/>
      <c r="O15" s="1273"/>
      <c r="P15" s="1273"/>
      <c r="Q15" s="1273"/>
      <c r="R15" s="1273"/>
      <c r="S15" s="1273"/>
      <c r="T15" s="1273"/>
      <c r="U15" s="1273"/>
      <c r="V15" s="1273"/>
      <c r="W15" s="1273"/>
      <c r="X15" s="1273"/>
      <c r="Y15" s="1274"/>
      <c r="Z15" s="88"/>
    </row>
    <row r="16" spans="2:26" s="1" customFormat="1" ht="21" customHeight="1">
      <c r="B16" s="87"/>
      <c r="C16" s="1272"/>
      <c r="D16" s="1273"/>
      <c r="E16" s="1273"/>
      <c r="F16" s="1273"/>
      <c r="G16" s="1273"/>
      <c r="H16" s="1273"/>
      <c r="I16" s="1273"/>
      <c r="J16" s="1273"/>
      <c r="K16" s="1273"/>
      <c r="L16" s="1273"/>
      <c r="M16" s="1273"/>
      <c r="N16" s="1273"/>
      <c r="O16" s="1273"/>
      <c r="P16" s="1273"/>
      <c r="Q16" s="1273"/>
      <c r="R16" s="1273"/>
      <c r="S16" s="1273"/>
      <c r="T16" s="1273"/>
      <c r="U16" s="1273"/>
      <c r="V16" s="1273"/>
      <c r="W16" s="1273"/>
      <c r="X16" s="1273"/>
      <c r="Y16" s="1274"/>
      <c r="Z16" s="89"/>
    </row>
    <row r="17" spans="2:26" s="1" customFormat="1" ht="21" customHeight="1">
      <c r="B17" s="87"/>
      <c r="C17" s="1272"/>
      <c r="D17" s="1273"/>
      <c r="E17" s="1273"/>
      <c r="F17" s="1273"/>
      <c r="G17" s="1273"/>
      <c r="H17" s="1273"/>
      <c r="I17" s="1273"/>
      <c r="J17" s="1273"/>
      <c r="K17" s="1273"/>
      <c r="L17" s="1273"/>
      <c r="M17" s="1273"/>
      <c r="N17" s="1273"/>
      <c r="O17" s="1273"/>
      <c r="P17" s="1273"/>
      <c r="Q17" s="1273"/>
      <c r="R17" s="1273"/>
      <c r="S17" s="1273"/>
      <c r="T17" s="1273"/>
      <c r="U17" s="1273"/>
      <c r="V17" s="1273"/>
      <c r="W17" s="1273"/>
      <c r="X17" s="1273"/>
      <c r="Y17" s="1274"/>
      <c r="Z17" s="89"/>
    </row>
    <row r="18" spans="2:26" s="1" customFormat="1">
      <c r="B18" s="87"/>
      <c r="C18" s="1" t="s">
        <v>668</v>
      </c>
      <c r="Z18" s="89"/>
    </row>
    <row r="19" spans="2:26" s="1" customFormat="1" ht="4.5" customHeight="1">
      <c r="B19" s="87"/>
      <c r="Z19" s="89"/>
    </row>
    <row r="20" spans="2:26" s="1" customFormat="1" ht="24" customHeight="1">
      <c r="B20" s="87"/>
      <c r="C20" s="1758" t="s">
        <v>669</v>
      </c>
      <c r="D20" s="1758"/>
      <c r="E20" s="1758"/>
      <c r="F20" s="1758"/>
      <c r="G20" s="1758"/>
      <c r="H20" s="1758"/>
      <c r="I20" s="1758"/>
      <c r="J20" s="1758"/>
      <c r="K20" s="1758"/>
      <c r="L20" s="1758"/>
      <c r="M20" s="1758"/>
      <c r="N20" s="1758"/>
      <c r="O20" s="1758"/>
      <c r="P20" s="1758"/>
      <c r="Q20" s="1758"/>
      <c r="R20" s="1758"/>
      <c r="S20" s="1273" t="s">
        <v>670</v>
      </c>
      <c r="T20" s="1273"/>
      <c r="U20" s="1273"/>
      <c r="V20" s="1273"/>
      <c r="W20" s="1273"/>
      <c r="X20" s="1273"/>
      <c r="Y20" s="1274"/>
      <c r="Z20" s="88"/>
    </row>
    <row r="21" spans="2:26" s="1" customFormat="1" ht="21" customHeight="1">
      <c r="B21" s="87"/>
      <c r="C21" s="1272"/>
      <c r="D21" s="1273"/>
      <c r="E21" s="1273"/>
      <c r="F21" s="1273"/>
      <c r="G21" s="1273"/>
      <c r="H21" s="1273"/>
      <c r="I21" s="1273"/>
      <c r="J21" s="1273"/>
      <c r="K21" s="1273"/>
      <c r="L21" s="1273"/>
      <c r="M21" s="1273"/>
      <c r="N21" s="1273"/>
      <c r="O21" s="1273"/>
      <c r="P21" s="1273"/>
      <c r="Q21" s="1273"/>
      <c r="R21" s="1274"/>
      <c r="S21" s="5"/>
      <c r="T21" s="5"/>
      <c r="U21" s="5"/>
      <c r="V21" s="5"/>
      <c r="W21" s="5"/>
      <c r="X21" s="5"/>
      <c r="Y21" s="5"/>
      <c r="Z21" s="89"/>
    </row>
    <row r="22" spans="2:26" s="1" customFormat="1" ht="21" customHeight="1">
      <c r="B22" s="87"/>
      <c r="C22" s="94"/>
      <c r="D22" s="94"/>
      <c r="E22" s="94"/>
      <c r="F22" s="94"/>
      <c r="G22" s="94"/>
      <c r="H22" s="94"/>
      <c r="I22" s="94"/>
      <c r="J22" s="94"/>
      <c r="K22" s="94"/>
      <c r="L22" s="94"/>
      <c r="M22" s="94"/>
      <c r="N22" s="94"/>
      <c r="O22" s="94"/>
      <c r="P22" s="8"/>
      <c r="Q22" s="8"/>
      <c r="R22" s="8"/>
      <c r="S22" s="8"/>
      <c r="T22" s="8"/>
      <c r="U22" s="8"/>
      <c r="V22" s="8"/>
      <c r="W22" s="8"/>
      <c r="X22" s="8"/>
      <c r="Y22" s="8"/>
      <c r="Z22" s="89"/>
    </row>
    <row r="23" spans="2:26" s="1" customFormat="1" ht="26.25" customHeight="1">
      <c r="B23" s="87"/>
      <c r="C23" s="1348" t="s">
        <v>671</v>
      </c>
      <c r="D23" s="1349"/>
      <c r="E23" s="1349"/>
      <c r="F23" s="1349"/>
      <c r="G23" s="1349"/>
      <c r="H23" s="1349"/>
      <c r="I23" s="1349"/>
      <c r="J23" s="1349"/>
      <c r="K23" s="1349"/>
      <c r="L23" s="1349"/>
      <c r="M23" s="1349"/>
      <c r="N23" s="1349"/>
      <c r="O23" s="1349"/>
      <c r="P23" s="1349"/>
      <c r="Q23" s="1349"/>
      <c r="R23" s="1349"/>
      <c r="S23" s="1350"/>
      <c r="T23" s="1440" t="s">
        <v>460</v>
      </c>
      <c r="U23" s="1441"/>
      <c r="V23" s="1441"/>
      <c r="W23" s="1441"/>
      <c r="X23" s="1441"/>
      <c r="Y23" s="1442"/>
      <c r="Z23" s="89"/>
    </row>
    <row r="24" spans="2:26" s="1" customFormat="1" ht="75.599999999999994" customHeight="1">
      <c r="B24" s="87"/>
      <c r="C24" s="2120" t="s">
        <v>672</v>
      </c>
      <c r="D24" s="2121"/>
      <c r="E24" s="2121"/>
      <c r="F24" s="2121"/>
      <c r="G24" s="2121"/>
      <c r="H24" s="2121"/>
      <c r="I24" s="2121"/>
      <c r="J24" s="2121"/>
      <c r="K24" s="2121"/>
      <c r="L24" s="2121"/>
      <c r="M24" s="2121"/>
      <c r="N24" s="2121"/>
      <c r="O24" s="2121"/>
      <c r="P24" s="2121"/>
      <c r="Q24" s="2121"/>
      <c r="R24" s="2121"/>
      <c r="S24" s="2122"/>
      <c r="T24" s="1272" t="s">
        <v>460</v>
      </c>
      <c r="U24" s="1273"/>
      <c r="V24" s="1273"/>
      <c r="W24" s="1273"/>
      <c r="X24" s="1273"/>
      <c r="Y24" s="1274"/>
      <c r="Z24" s="89"/>
    </row>
    <row r="25" spans="2:26" s="1" customFormat="1" ht="75.599999999999994" customHeight="1">
      <c r="B25" s="87"/>
      <c r="C25" s="1348" t="s">
        <v>673</v>
      </c>
      <c r="D25" s="1349"/>
      <c r="E25" s="1349"/>
      <c r="F25" s="1349"/>
      <c r="G25" s="1349"/>
      <c r="H25" s="1349"/>
      <c r="I25" s="1349"/>
      <c r="J25" s="1349"/>
      <c r="K25" s="1349"/>
      <c r="L25" s="1349"/>
      <c r="M25" s="1349"/>
      <c r="N25" s="1349"/>
      <c r="O25" s="1349"/>
      <c r="P25" s="1349"/>
      <c r="Q25" s="1349"/>
      <c r="R25" s="1349"/>
      <c r="S25" s="1350"/>
      <c r="T25" s="1272" t="s">
        <v>460</v>
      </c>
      <c r="U25" s="1273"/>
      <c r="V25" s="1273"/>
      <c r="W25" s="1273"/>
      <c r="X25" s="1273"/>
      <c r="Y25" s="1274"/>
      <c r="Z25" s="89"/>
    </row>
    <row r="26" spans="2:26" s="1" customFormat="1" ht="26.25" customHeight="1">
      <c r="B26" s="87"/>
      <c r="C26" s="1348" t="s">
        <v>674</v>
      </c>
      <c r="D26" s="1349"/>
      <c r="E26" s="1349"/>
      <c r="F26" s="1349"/>
      <c r="G26" s="1349"/>
      <c r="H26" s="1349"/>
      <c r="I26" s="1349"/>
      <c r="J26" s="1349"/>
      <c r="K26" s="1349"/>
      <c r="L26" s="1349"/>
      <c r="M26" s="1349"/>
      <c r="N26" s="1349"/>
      <c r="O26" s="1349"/>
      <c r="P26" s="1349"/>
      <c r="Q26" s="1349"/>
      <c r="R26" s="1349"/>
      <c r="S26" s="1350"/>
      <c r="T26" s="1272" t="s">
        <v>460</v>
      </c>
      <c r="U26" s="1273"/>
      <c r="V26" s="1273"/>
      <c r="W26" s="1273"/>
      <c r="X26" s="1273"/>
      <c r="Y26" s="1274"/>
      <c r="Z26" s="89"/>
    </row>
    <row r="27" spans="2:26" s="1" customFormat="1" ht="9" customHeight="1">
      <c r="B27" s="85"/>
      <c r="C27" s="8"/>
      <c r="D27" s="8"/>
      <c r="E27" s="8"/>
      <c r="F27" s="8"/>
      <c r="G27" s="8"/>
      <c r="H27" s="8"/>
      <c r="I27" s="8"/>
      <c r="J27" s="8"/>
      <c r="K27" s="8"/>
      <c r="L27" s="8"/>
      <c r="M27" s="8"/>
      <c r="N27" s="8"/>
      <c r="O27" s="8"/>
      <c r="P27" s="8"/>
      <c r="Q27" s="8"/>
      <c r="R27" s="8"/>
      <c r="S27" s="8"/>
      <c r="T27" s="8"/>
      <c r="U27" s="8"/>
      <c r="V27" s="8"/>
      <c r="W27" s="8"/>
      <c r="X27" s="8"/>
      <c r="Y27" s="8"/>
      <c r="Z27" s="86"/>
    </row>
    <row r="28" spans="2:26" s="1" customFormat="1"/>
    <row r="29" spans="2:26" s="1" customFormat="1" ht="13.5" customHeight="1">
      <c r="B29" s="1791" t="s">
        <v>1884</v>
      </c>
      <c r="C29" s="2119"/>
      <c r="D29" s="2119"/>
      <c r="E29" s="2119"/>
      <c r="F29" s="2119"/>
      <c r="G29" s="2119"/>
      <c r="H29" s="2119"/>
      <c r="I29" s="2119"/>
      <c r="J29" s="2119"/>
      <c r="K29" s="2119"/>
      <c r="L29" s="2119"/>
      <c r="M29" s="2119"/>
      <c r="N29" s="2119"/>
      <c r="O29" s="2119"/>
      <c r="P29" s="2119"/>
      <c r="Q29" s="2119"/>
      <c r="R29" s="2119"/>
      <c r="S29" s="2119"/>
      <c r="T29" s="2119"/>
      <c r="U29" s="2119"/>
      <c r="V29" s="2119"/>
      <c r="W29" s="2119"/>
      <c r="X29" s="2119"/>
      <c r="Y29" s="2119"/>
      <c r="Z29" s="2119"/>
    </row>
    <row r="30" spans="2:26" s="14" customFormat="1" ht="73.5" customHeight="1">
      <c r="B30" s="2119"/>
      <c r="C30" s="2119"/>
      <c r="D30" s="2119"/>
      <c r="E30" s="2119"/>
      <c r="F30" s="2119"/>
      <c r="G30" s="2119"/>
      <c r="H30" s="2119"/>
      <c r="I30" s="2119"/>
      <c r="J30" s="2119"/>
      <c r="K30" s="2119"/>
      <c r="L30" s="2119"/>
      <c r="M30" s="2119"/>
      <c r="N30" s="2119"/>
      <c r="O30" s="2119"/>
      <c r="P30" s="2119"/>
      <c r="Q30" s="2119"/>
      <c r="R30" s="2119"/>
      <c r="S30" s="2119"/>
      <c r="T30" s="2119"/>
      <c r="U30" s="2119"/>
      <c r="V30" s="2119"/>
      <c r="W30" s="2119"/>
      <c r="X30" s="2119"/>
      <c r="Y30" s="2119"/>
      <c r="Z30" s="2119"/>
    </row>
    <row r="31" spans="2:26" s="14" customFormat="1">
      <c r="B31" s="101"/>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row>
    <row r="32" spans="2:26" s="14" customFormat="1">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row>
    <row r="33" s="14" customFormat="1"/>
    <row r="34" s="14" customFormat="1"/>
    <row r="35" s="14" customFormat="1"/>
    <row r="38" s="14" customFormat="1"/>
    <row r="39" s="14" customFormat="1"/>
    <row r="40" s="14" customFormat="1"/>
    <row r="41" s="14" customFormat="1"/>
    <row r="42" s="14" customFormat="1"/>
    <row r="43" s="14" customFormat="1"/>
  </sheetData>
  <mergeCells count="23">
    <mergeCell ref="C26:S26"/>
    <mergeCell ref="T26:Y26"/>
    <mergeCell ref="B29:Z30"/>
    <mergeCell ref="C23:S23"/>
    <mergeCell ref="T23:Y23"/>
    <mergeCell ref="C24:S24"/>
    <mergeCell ref="T24:Y24"/>
    <mergeCell ref="C25:S25"/>
    <mergeCell ref="T25:Y25"/>
    <mergeCell ref="C21:R21"/>
    <mergeCell ref="B4:Z4"/>
    <mergeCell ref="B6:F6"/>
    <mergeCell ref="N6:Q6"/>
    <mergeCell ref="R6:Z6"/>
    <mergeCell ref="G7:Z7"/>
    <mergeCell ref="P8:Z8"/>
    <mergeCell ref="B7:F7"/>
    <mergeCell ref="B8:F8"/>
    <mergeCell ref="C15:Y15"/>
    <mergeCell ref="C16:Y16"/>
    <mergeCell ref="C17:Y17"/>
    <mergeCell ref="C20:R20"/>
    <mergeCell ref="S20:Y20"/>
  </mergeCells>
  <phoneticPr fontId="4"/>
  <pageMargins left="0.59055118110236227" right="0" top="0.39370078740157483" bottom="0" header="0.51181102362204722" footer="0.51181102362204722"/>
  <pageSetup paperSize="9" scale="87" orientation="portrait" r:id="rId1"/>
  <headerFooter>
    <oddFooter>&amp;C1－&amp;P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B1:AA67"/>
  <sheetViews>
    <sheetView view="pageBreakPreview" zoomScale="70" zoomScaleNormal="100" zoomScaleSheetLayoutView="70" workbookViewId="0">
      <selection activeCell="B1" sqref="B1"/>
    </sheetView>
  </sheetViews>
  <sheetFormatPr defaultColWidth="3.44140625" defaultRowHeight="13.2"/>
  <cols>
    <col min="1" max="1" width="3.44140625" style="3" customWidth="1"/>
    <col min="2" max="2" width="3" style="90" customWidth="1"/>
    <col min="3" max="7" width="3.44140625" style="3" customWidth="1"/>
    <col min="8" max="8" width="2.44140625" style="3" customWidth="1"/>
    <col min="9" max="16384" width="3.44140625" style="3"/>
  </cols>
  <sheetData>
    <row r="1" spans="2:27" s="1" customFormat="1"/>
    <row r="2" spans="2:27" s="1" customFormat="1">
      <c r="B2" s="1" t="s">
        <v>1352</v>
      </c>
      <c r="AA2" s="45" t="s">
        <v>990</v>
      </c>
    </row>
    <row r="3" spans="2:27" s="1" customFormat="1"/>
    <row r="4" spans="2:27" s="1" customFormat="1">
      <c r="B4" s="1332" t="s">
        <v>1353</v>
      </c>
      <c r="C4" s="1332"/>
      <c r="D4" s="1332"/>
      <c r="E4" s="1332"/>
      <c r="F4" s="1332"/>
      <c r="G4" s="1332"/>
      <c r="H4" s="1332"/>
      <c r="I4" s="1332"/>
      <c r="J4" s="1332"/>
      <c r="K4" s="1332"/>
      <c r="L4" s="1332"/>
      <c r="M4" s="1332"/>
      <c r="N4" s="1332"/>
      <c r="O4" s="1332"/>
      <c r="P4" s="1332"/>
      <c r="Q4" s="1332"/>
      <c r="R4" s="1332"/>
      <c r="S4" s="1332"/>
      <c r="T4" s="1332"/>
      <c r="U4" s="1332"/>
      <c r="V4" s="1332"/>
      <c r="W4" s="1332"/>
      <c r="X4" s="1332"/>
      <c r="Y4" s="1332"/>
      <c r="Z4" s="1332"/>
      <c r="AA4" s="1332"/>
    </row>
    <row r="5" spans="2:27" s="1" customFormat="1"/>
    <row r="6" spans="2:27" s="1" customFormat="1" ht="19.5" customHeight="1">
      <c r="B6" s="1758" t="s">
        <v>458</v>
      </c>
      <c r="C6" s="1758"/>
      <c r="D6" s="1758"/>
      <c r="E6" s="1758"/>
      <c r="F6" s="1758"/>
      <c r="G6" s="9"/>
      <c r="H6" s="10"/>
      <c r="I6" s="10"/>
      <c r="J6" s="10"/>
      <c r="K6" s="10"/>
      <c r="L6" s="10"/>
      <c r="M6" s="10"/>
      <c r="N6" s="1273"/>
      <c r="O6" s="1273"/>
      <c r="P6" s="1273"/>
      <c r="Q6" s="1273"/>
      <c r="R6" s="1273"/>
      <c r="S6" s="1273"/>
      <c r="T6" s="1273"/>
      <c r="U6" s="1273"/>
      <c r="V6" s="1273"/>
      <c r="W6" s="1273"/>
      <c r="X6" s="1273"/>
      <c r="Y6" s="1273"/>
      <c r="Z6" s="1273"/>
      <c r="AA6" s="1274"/>
    </row>
    <row r="7" spans="2:27" s="1" customFormat="1" ht="19.5" customHeight="1">
      <c r="B7" s="1272" t="s">
        <v>125</v>
      </c>
      <c r="C7" s="1273"/>
      <c r="D7" s="1273"/>
      <c r="E7" s="1273"/>
      <c r="F7" s="1274"/>
      <c r="G7" s="1759" t="s">
        <v>242</v>
      </c>
      <c r="H7" s="1760"/>
      <c r="I7" s="1760"/>
      <c r="J7" s="1760"/>
      <c r="K7" s="1760"/>
      <c r="L7" s="1760"/>
      <c r="M7" s="1760"/>
      <c r="N7" s="1760"/>
      <c r="O7" s="1760"/>
      <c r="P7" s="1760"/>
      <c r="Q7" s="1760"/>
      <c r="R7" s="1760"/>
      <c r="S7" s="1760"/>
      <c r="T7" s="1760"/>
      <c r="U7" s="1760"/>
      <c r="V7" s="1760"/>
      <c r="W7" s="1760"/>
      <c r="X7" s="1760"/>
      <c r="Y7" s="1760"/>
      <c r="Z7" s="1760"/>
      <c r="AA7" s="1761"/>
    </row>
    <row r="8" spans="2:27" ht="31.5" customHeight="1">
      <c r="B8" s="1272" t="s">
        <v>178</v>
      </c>
      <c r="C8" s="1273"/>
      <c r="D8" s="1273"/>
      <c r="E8" s="1273"/>
      <c r="F8" s="1274"/>
      <c r="G8" s="1762" t="s">
        <v>720</v>
      </c>
      <c r="H8" s="1756"/>
      <c r="I8" s="1756"/>
      <c r="J8" s="1756"/>
      <c r="K8" s="1756"/>
      <c r="L8" s="1756"/>
      <c r="M8" s="1756"/>
      <c r="N8" s="1756"/>
      <c r="O8" s="1756"/>
      <c r="P8" s="1763" t="s">
        <v>721</v>
      </c>
      <c r="Q8" s="1764"/>
      <c r="R8" s="1764"/>
      <c r="S8" s="1764"/>
      <c r="T8" s="1764"/>
      <c r="U8" s="1764"/>
      <c r="V8" s="1764"/>
      <c r="W8" s="1764"/>
      <c r="X8" s="1764"/>
      <c r="Y8" s="1764"/>
      <c r="Z8" s="1764"/>
      <c r="AA8" s="1765"/>
    </row>
    <row r="9" spans="2:27" s="1" customFormat="1"/>
    <row r="10" spans="2:27" s="1" customFormat="1">
      <c r="B10" s="1" t="s">
        <v>1105</v>
      </c>
    </row>
    <row r="11" spans="2:27" s="1" customFormat="1"/>
    <row r="12" spans="2:27" s="1" customFormat="1" ht="17.25" customHeight="1">
      <c r="B12" s="8" t="s">
        <v>1248</v>
      </c>
    </row>
    <row r="13" spans="2:27" s="1" customFormat="1">
      <c r="B13" s="6"/>
      <c r="C13" s="7"/>
      <c r="D13" s="7"/>
      <c r="E13" s="7"/>
      <c r="F13" s="7"/>
      <c r="G13" s="7"/>
      <c r="H13" s="7"/>
      <c r="I13" s="7"/>
      <c r="J13" s="7"/>
      <c r="K13" s="7"/>
      <c r="L13" s="7"/>
      <c r="M13" s="7"/>
      <c r="N13" s="7"/>
      <c r="O13" s="7"/>
      <c r="P13" s="7"/>
      <c r="Q13" s="7"/>
      <c r="R13" s="7"/>
      <c r="S13" s="7"/>
      <c r="T13" s="7"/>
      <c r="U13" s="7"/>
      <c r="V13" s="7"/>
      <c r="W13" s="7"/>
      <c r="X13" s="7"/>
      <c r="Y13" s="7"/>
      <c r="Z13" s="7"/>
      <c r="AA13" s="4"/>
    </row>
    <row r="14" spans="2:27" s="1" customFormat="1">
      <c r="B14" s="87"/>
      <c r="C14" s="1" t="s">
        <v>942</v>
      </c>
      <c r="AA14" s="89"/>
    </row>
    <row r="15" spans="2:27" s="1" customFormat="1" ht="6.75" customHeight="1">
      <c r="B15" s="87"/>
      <c r="AA15" s="89"/>
    </row>
    <row r="16" spans="2:27" s="1" customFormat="1" ht="19.5" customHeight="1">
      <c r="B16" s="87"/>
      <c r="C16" s="2123" t="s">
        <v>184</v>
      </c>
      <c r="D16" s="2124"/>
      <c r="E16" s="2124"/>
      <c r="F16" s="2124"/>
      <c r="G16" s="2124"/>
      <c r="H16" s="2124"/>
      <c r="I16" s="2124"/>
      <c r="J16" s="2124"/>
      <c r="K16" s="2124"/>
      <c r="L16" s="2124"/>
      <c r="M16" s="2124"/>
      <c r="N16" s="2125"/>
      <c r="O16" s="87"/>
      <c r="U16" s="12"/>
      <c r="V16" s="12"/>
      <c r="AA16" s="89"/>
    </row>
    <row r="17" spans="2:27" s="1" customFormat="1">
      <c r="B17" s="87"/>
      <c r="L17" s="12"/>
      <c r="Q17" s="12"/>
      <c r="W17" s="12"/>
      <c r="AA17" s="89"/>
    </row>
    <row r="18" spans="2:27" s="1" customFormat="1">
      <c r="B18" s="87"/>
      <c r="C18" s="1" t="s">
        <v>1354</v>
      </c>
      <c r="AA18" s="89"/>
    </row>
    <row r="19" spans="2:27" s="1" customFormat="1" ht="6.75" customHeight="1">
      <c r="B19" s="87"/>
      <c r="AA19" s="89"/>
    </row>
    <row r="20" spans="2:27" s="1" customFormat="1" ht="19.5" customHeight="1">
      <c r="B20" s="87"/>
      <c r="C20" s="2123" t="s">
        <v>184</v>
      </c>
      <c r="D20" s="2124"/>
      <c r="E20" s="2124"/>
      <c r="F20" s="2124"/>
      <c r="G20" s="2124"/>
      <c r="H20" s="2124"/>
      <c r="I20" s="2124"/>
      <c r="J20" s="2124"/>
      <c r="K20" s="2124"/>
      <c r="L20" s="2124"/>
      <c r="M20" s="2124"/>
      <c r="N20" s="2125"/>
      <c r="O20" s="87"/>
      <c r="U20" s="12"/>
      <c r="V20" s="12"/>
      <c r="AA20" s="89"/>
    </row>
    <row r="21" spans="2:27" s="1" customFormat="1">
      <c r="B21" s="87"/>
      <c r="L21" s="12"/>
      <c r="Q21" s="12"/>
      <c r="W21" s="12"/>
      <c r="AA21" s="89"/>
    </row>
    <row r="22" spans="2:27" s="1" customFormat="1">
      <c r="B22" s="87"/>
      <c r="C22" s="1" t="s">
        <v>943</v>
      </c>
      <c r="L22" s="12"/>
      <c r="Q22" s="12"/>
      <c r="W22" s="12"/>
      <c r="AA22" s="89"/>
    </row>
    <row r="23" spans="2:27" s="1" customFormat="1" ht="7.5" customHeight="1">
      <c r="B23" s="87"/>
      <c r="L23" s="12"/>
      <c r="Q23" s="12"/>
      <c r="W23" s="12"/>
      <c r="AA23" s="89"/>
    </row>
    <row r="24" spans="2:27" s="1" customFormat="1" ht="19.5" customHeight="1">
      <c r="B24" s="87"/>
      <c r="C24" s="2123" t="s">
        <v>122</v>
      </c>
      <c r="D24" s="2124"/>
      <c r="E24" s="2124"/>
      <c r="F24" s="2124"/>
      <c r="G24" s="2124"/>
      <c r="H24" s="2124"/>
      <c r="I24" s="2124"/>
      <c r="J24" s="2124"/>
      <c r="K24" s="2124"/>
      <c r="L24" s="2124"/>
      <c r="M24" s="2124"/>
      <c r="N24" s="2125"/>
      <c r="P24" s="1" t="s">
        <v>947</v>
      </c>
      <c r="Q24" s="12"/>
      <c r="S24" s="1" t="s">
        <v>298</v>
      </c>
      <c r="W24" s="12"/>
      <c r="Y24" s="1766" t="s">
        <v>278</v>
      </c>
      <c r="Z24" s="1766"/>
      <c r="AA24" s="89"/>
    </row>
    <row r="25" spans="2:27" s="1" customFormat="1">
      <c r="B25" s="87"/>
      <c r="L25" s="12"/>
      <c r="Q25" s="12"/>
      <c r="W25" s="12"/>
      <c r="AA25" s="89"/>
    </row>
    <row r="26" spans="2:27" s="1" customFormat="1">
      <c r="B26" s="87"/>
      <c r="C26" s="1" t="s">
        <v>944</v>
      </c>
      <c r="AA26" s="89"/>
    </row>
    <row r="27" spans="2:27" s="1" customFormat="1" ht="6.75" customHeight="1">
      <c r="B27" s="87"/>
      <c r="AA27" s="89"/>
    </row>
    <row r="28" spans="2:27" s="1" customFormat="1" ht="19.5" customHeight="1">
      <c r="B28" s="87" t="s">
        <v>691</v>
      </c>
      <c r="C28" s="1272" t="s">
        <v>722</v>
      </c>
      <c r="D28" s="1273"/>
      <c r="E28" s="1273"/>
      <c r="F28" s="1273"/>
      <c r="G28" s="1273"/>
      <c r="H28" s="1274"/>
      <c r="I28" s="1756"/>
      <c r="J28" s="1756"/>
      <c r="K28" s="1756"/>
      <c r="L28" s="1756"/>
      <c r="M28" s="1756"/>
      <c r="N28" s="1756"/>
      <c r="O28" s="1756"/>
      <c r="P28" s="1756"/>
      <c r="Q28" s="1756"/>
      <c r="R28" s="1756"/>
      <c r="S28" s="1756"/>
      <c r="T28" s="1756"/>
      <c r="U28" s="1756"/>
      <c r="V28" s="1756"/>
      <c r="W28" s="1756"/>
      <c r="X28" s="1756"/>
      <c r="Y28" s="1756"/>
      <c r="Z28" s="1757"/>
      <c r="AA28" s="89"/>
    </row>
    <row r="29" spans="2:27" s="1" customFormat="1" ht="19.5" customHeight="1">
      <c r="B29" s="87" t="s">
        <v>691</v>
      </c>
      <c r="C29" s="1272" t="s">
        <v>945</v>
      </c>
      <c r="D29" s="1273"/>
      <c r="E29" s="1273"/>
      <c r="F29" s="1273"/>
      <c r="G29" s="1273"/>
      <c r="H29" s="1274"/>
      <c r="I29" s="1756"/>
      <c r="J29" s="1756"/>
      <c r="K29" s="1756"/>
      <c r="L29" s="1756"/>
      <c r="M29" s="1756"/>
      <c r="N29" s="1756"/>
      <c r="O29" s="1756"/>
      <c r="P29" s="1756"/>
      <c r="Q29" s="1756"/>
      <c r="R29" s="1756"/>
      <c r="S29" s="1756"/>
      <c r="T29" s="1756"/>
      <c r="U29" s="1756"/>
      <c r="V29" s="1756"/>
      <c r="W29" s="1756"/>
      <c r="X29" s="1756"/>
      <c r="Y29" s="1756"/>
      <c r="Z29" s="1757"/>
      <c r="AA29" s="89"/>
    </row>
    <row r="30" spans="2:27" s="1" customFormat="1" ht="19.5" customHeight="1">
      <c r="B30" s="87" t="s">
        <v>691</v>
      </c>
      <c r="C30" s="1272" t="s">
        <v>723</v>
      </c>
      <c r="D30" s="1273"/>
      <c r="E30" s="1273"/>
      <c r="F30" s="1273"/>
      <c r="G30" s="1273"/>
      <c r="H30" s="1274"/>
      <c r="I30" s="1756"/>
      <c r="J30" s="1756"/>
      <c r="K30" s="1756"/>
      <c r="L30" s="1756"/>
      <c r="M30" s="1756"/>
      <c r="N30" s="1756"/>
      <c r="O30" s="1756"/>
      <c r="P30" s="1756"/>
      <c r="Q30" s="1756"/>
      <c r="R30" s="1756"/>
      <c r="S30" s="1756"/>
      <c r="T30" s="1756"/>
      <c r="U30" s="1756"/>
      <c r="V30" s="1756"/>
      <c r="W30" s="1756"/>
      <c r="X30" s="1756"/>
      <c r="Y30" s="1756"/>
      <c r="Z30" s="1757"/>
      <c r="AA30" s="89"/>
    </row>
    <row r="31" spans="2:27" s="1" customFormat="1" ht="13.5" customHeight="1">
      <c r="B31" s="87"/>
      <c r="C31" s="12"/>
      <c r="D31" s="12"/>
      <c r="E31" s="12"/>
      <c r="F31" s="12"/>
      <c r="G31" s="12"/>
      <c r="H31" s="12"/>
      <c r="I31" s="12"/>
      <c r="J31" s="12"/>
      <c r="K31" s="12"/>
      <c r="L31" s="12"/>
      <c r="M31" s="12"/>
      <c r="N31" s="12"/>
      <c r="O31" s="12"/>
      <c r="AA31" s="89"/>
    </row>
    <row r="32" spans="2:27" s="1" customFormat="1" ht="19.5" customHeight="1">
      <c r="B32" s="87"/>
      <c r="C32" s="1" t="s">
        <v>946</v>
      </c>
      <c r="D32" s="12"/>
      <c r="E32" s="12"/>
      <c r="F32" s="12"/>
      <c r="G32" s="12"/>
      <c r="H32" s="12"/>
      <c r="I32" s="12"/>
      <c r="J32" s="12"/>
      <c r="K32" s="12"/>
      <c r="L32" s="12"/>
      <c r="M32" s="12"/>
      <c r="N32" s="12"/>
      <c r="O32" s="12"/>
      <c r="Y32" s="1766" t="s">
        <v>278</v>
      </c>
      <c r="Z32" s="1766"/>
      <c r="AA32" s="89"/>
    </row>
    <row r="33" spans="2:27" s="1" customFormat="1" ht="13.5" customHeight="1">
      <c r="B33" s="87"/>
      <c r="C33" s="93"/>
      <c r="D33" s="12"/>
      <c r="E33" s="12"/>
      <c r="F33" s="12"/>
      <c r="G33" s="12"/>
      <c r="H33" s="12"/>
      <c r="I33" s="12"/>
      <c r="J33" s="12"/>
      <c r="K33" s="12"/>
      <c r="L33" s="12"/>
      <c r="M33" s="12"/>
      <c r="N33" s="12"/>
      <c r="O33" s="12"/>
      <c r="AA33" s="89"/>
    </row>
    <row r="34" spans="2:27" s="1" customFormat="1" ht="27.75" customHeight="1">
      <c r="B34" s="87"/>
      <c r="C34" s="1340" t="s">
        <v>979</v>
      </c>
      <c r="D34" s="1340"/>
      <c r="E34" s="1340"/>
      <c r="F34" s="1340"/>
      <c r="G34" s="1340"/>
      <c r="H34" s="1340"/>
      <c r="I34" s="1340"/>
      <c r="J34" s="1340"/>
      <c r="K34" s="1340"/>
      <c r="L34" s="1340"/>
      <c r="M34" s="1340"/>
      <c r="N34" s="1340"/>
      <c r="O34" s="1340"/>
      <c r="P34" s="1340"/>
      <c r="Q34" s="1340"/>
      <c r="R34" s="1340"/>
      <c r="S34" s="1340"/>
      <c r="T34" s="1340"/>
      <c r="U34" s="1340"/>
      <c r="V34" s="1340"/>
      <c r="W34" s="1340"/>
      <c r="X34" s="1340"/>
      <c r="Y34" s="1766" t="s">
        <v>278</v>
      </c>
      <c r="Z34" s="1766"/>
      <c r="AA34" s="89"/>
    </row>
    <row r="35" spans="2:27" s="1" customFormat="1" ht="9" customHeight="1">
      <c r="B35" s="85"/>
      <c r="C35" s="8"/>
      <c r="D35" s="8"/>
      <c r="E35" s="8"/>
      <c r="F35" s="8"/>
      <c r="G35" s="8"/>
      <c r="H35" s="8"/>
      <c r="I35" s="8"/>
      <c r="J35" s="8"/>
      <c r="K35" s="8"/>
      <c r="L35" s="8"/>
      <c r="M35" s="8"/>
      <c r="N35" s="8"/>
      <c r="O35" s="8"/>
      <c r="P35" s="8"/>
      <c r="Q35" s="8"/>
      <c r="R35" s="8"/>
      <c r="S35" s="8"/>
      <c r="T35" s="8"/>
      <c r="U35" s="8"/>
      <c r="V35" s="8"/>
      <c r="W35" s="8"/>
      <c r="X35" s="8"/>
      <c r="Y35" s="8"/>
      <c r="Z35" s="8"/>
      <c r="AA35" s="86"/>
    </row>
    <row r="36" spans="2:27" s="1" customFormat="1"/>
    <row r="37" spans="2:27" s="1" customFormat="1" ht="16.5" customHeight="1">
      <c r="B37" s="1" t="s">
        <v>1249</v>
      </c>
    </row>
    <row r="38" spans="2:27" s="1" customFormat="1">
      <c r="B38" s="6"/>
      <c r="C38" s="7"/>
      <c r="D38" s="7"/>
      <c r="E38" s="7"/>
      <c r="F38" s="7"/>
      <c r="G38" s="7"/>
      <c r="H38" s="7"/>
      <c r="I38" s="7"/>
      <c r="J38" s="7"/>
      <c r="K38" s="7"/>
      <c r="L38" s="7"/>
      <c r="M38" s="7"/>
      <c r="N38" s="7"/>
      <c r="O38" s="7"/>
      <c r="P38" s="7"/>
      <c r="Q38" s="7"/>
      <c r="R38" s="7"/>
      <c r="S38" s="7"/>
      <c r="T38" s="7"/>
      <c r="U38" s="7"/>
      <c r="V38" s="7"/>
      <c r="W38" s="7"/>
      <c r="X38" s="7"/>
      <c r="Y38" s="7"/>
      <c r="Z38" s="7"/>
      <c r="AA38" s="4"/>
    </row>
    <row r="39" spans="2:27" s="1" customFormat="1" ht="19.5" customHeight="1">
      <c r="B39" s="87"/>
      <c r="C39" s="1" t="s">
        <v>1106</v>
      </c>
      <c r="D39" s="12"/>
      <c r="E39" s="12"/>
      <c r="F39" s="12"/>
      <c r="G39" s="12"/>
      <c r="H39" s="12"/>
      <c r="I39" s="12"/>
      <c r="J39" s="12"/>
      <c r="K39" s="12"/>
      <c r="L39" s="12"/>
      <c r="M39" s="12"/>
      <c r="N39" s="12"/>
      <c r="O39" s="12"/>
      <c r="Y39" s="1766" t="s">
        <v>278</v>
      </c>
      <c r="Z39" s="1766"/>
      <c r="AA39" s="89"/>
    </row>
    <row r="40" spans="2:27" s="1" customFormat="1">
      <c r="B40" s="87"/>
      <c r="D40" s="12"/>
      <c r="E40" s="12"/>
      <c r="F40" s="12"/>
      <c r="G40" s="12"/>
      <c r="H40" s="12"/>
      <c r="I40" s="12"/>
      <c r="J40" s="12"/>
      <c r="K40" s="12"/>
      <c r="L40" s="12"/>
      <c r="M40" s="12"/>
      <c r="N40" s="12"/>
      <c r="O40" s="12"/>
      <c r="Y40" s="313"/>
      <c r="Z40" s="313"/>
      <c r="AA40" s="89"/>
    </row>
    <row r="41" spans="2:27" s="1" customFormat="1" ht="19.5" customHeight="1">
      <c r="B41" s="87"/>
      <c r="C41" s="1" t="s">
        <v>1193</v>
      </c>
      <c r="D41" s="12"/>
      <c r="E41" s="12"/>
      <c r="F41" s="12"/>
      <c r="G41" s="12"/>
      <c r="H41" s="12"/>
      <c r="I41" s="12"/>
      <c r="J41" s="12"/>
      <c r="K41" s="12"/>
      <c r="L41" s="12"/>
      <c r="M41" s="12"/>
      <c r="N41" s="12"/>
      <c r="O41" s="12"/>
      <c r="Y41" s="1766" t="s">
        <v>278</v>
      </c>
      <c r="Z41" s="1766"/>
      <c r="AA41" s="89"/>
    </row>
    <row r="42" spans="2:27" s="1" customFormat="1">
      <c r="B42" s="87"/>
      <c r="L42" s="12"/>
      <c r="Q42" s="12"/>
      <c r="W42" s="12"/>
      <c r="AA42" s="89"/>
    </row>
    <row r="43" spans="2:27" s="1" customFormat="1">
      <c r="B43" s="87"/>
      <c r="C43" s="1" t="s">
        <v>1107</v>
      </c>
      <c r="AA43" s="89"/>
    </row>
    <row r="44" spans="2:27" s="1" customFormat="1" ht="6.75" customHeight="1">
      <c r="B44" s="87"/>
      <c r="AA44" s="89"/>
    </row>
    <row r="45" spans="2:27" s="1" customFormat="1" ht="23.25" customHeight="1">
      <c r="B45" s="87" t="s">
        <v>691</v>
      </c>
      <c r="C45" s="1272" t="s">
        <v>722</v>
      </c>
      <c r="D45" s="1273"/>
      <c r="E45" s="1273"/>
      <c r="F45" s="1273"/>
      <c r="G45" s="1273"/>
      <c r="H45" s="1274"/>
      <c r="I45" s="1756"/>
      <c r="J45" s="1756"/>
      <c r="K45" s="1756"/>
      <c r="L45" s="1756"/>
      <c r="M45" s="1756"/>
      <c r="N45" s="1756"/>
      <c r="O45" s="1756"/>
      <c r="P45" s="1756"/>
      <c r="Q45" s="1756"/>
      <c r="R45" s="1756"/>
      <c r="S45" s="1756"/>
      <c r="T45" s="1756"/>
      <c r="U45" s="1756"/>
      <c r="V45" s="1756"/>
      <c r="W45" s="1756"/>
      <c r="X45" s="1756"/>
      <c r="Y45" s="1756"/>
      <c r="Z45" s="1757"/>
      <c r="AA45" s="89"/>
    </row>
    <row r="46" spans="2:27" s="1" customFormat="1" ht="23.25" customHeight="1">
      <c r="B46" s="87" t="s">
        <v>691</v>
      </c>
      <c r="C46" s="1272" t="s">
        <v>945</v>
      </c>
      <c r="D46" s="1273"/>
      <c r="E46" s="1273"/>
      <c r="F46" s="1273"/>
      <c r="G46" s="1273"/>
      <c r="H46" s="1274"/>
      <c r="I46" s="1756"/>
      <c r="J46" s="1756"/>
      <c r="K46" s="1756"/>
      <c r="L46" s="1756"/>
      <c r="M46" s="1756"/>
      <c r="N46" s="1756"/>
      <c r="O46" s="1756"/>
      <c r="P46" s="1756"/>
      <c r="Q46" s="1756"/>
      <c r="R46" s="1756"/>
      <c r="S46" s="1756"/>
      <c r="T46" s="1756"/>
      <c r="U46" s="1756"/>
      <c r="V46" s="1756"/>
      <c r="W46" s="1756"/>
      <c r="X46" s="1756"/>
      <c r="Y46" s="1756"/>
      <c r="Z46" s="1757"/>
      <c r="AA46" s="89"/>
    </row>
    <row r="47" spans="2:27" s="1" customFormat="1" ht="23.25" customHeight="1">
      <c r="B47" s="87" t="s">
        <v>691</v>
      </c>
      <c r="C47" s="1272" t="s">
        <v>723</v>
      </c>
      <c r="D47" s="1273"/>
      <c r="E47" s="1273"/>
      <c r="F47" s="1273"/>
      <c r="G47" s="1273"/>
      <c r="H47" s="1274"/>
      <c r="I47" s="1756"/>
      <c r="J47" s="1756"/>
      <c r="K47" s="1756"/>
      <c r="L47" s="1756"/>
      <c r="M47" s="1756"/>
      <c r="N47" s="1756"/>
      <c r="O47" s="1756"/>
      <c r="P47" s="1756"/>
      <c r="Q47" s="1756"/>
      <c r="R47" s="1756"/>
      <c r="S47" s="1756"/>
      <c r="T47" s="1756"/>
      <c r="U47" s="1756"/>
      <c r="V47" s="1756"/>
      <c r="W47" s="1756"/>
      <c r="X47" s="1756"/>
      <c r="Y47" s="1756"/>
      <c r="Z47" s="1757"/>
      <c r="AA47" s="89"/>
    </row>
    <row r="48" spans="2:27" s="1" customFormat="1">
      <c r="B48" s="87"/>
      <c r="C48" s="12"/>
      <c r="D48" s="12"/>
      <c r="E48" s="12"/>
      <c r="F48" s="12"/>
      <c r="G48" s="12"/>
      <c r="H48" s="12"/>
      <c r="I48" s="2"/>
      <c r="J48" s="2"/>
      <c r="K48" s="2"/>
      <c r="L48" s="2"/>
      <c r="M48" s="2"/>
      <c r="N48" s="2"/>
      <c r="O48" s="2"/>
      <c r="P48" s="2"/>
      <c r="Q48" s="2"/>
      <c r="R48" s="2"/>
      <c r="S48" s="2"/>
      <c r="T48" s="2"/>
      <c r="U48" s="2"/>
      <c r="V48" s="2"/>
      <c r="W48" s="2"/>
      <c r="X48" s="2"/>
      <c r="Y48" s="2"/>
      <c r="Z48" s="2"/>
      <c r="AA48" s="89"/>
    </row>
    <row r="49" spans="2:27" s="1" customFormat="1" ht="27" customHeight="1">
      <c r="B49" s="87"/>
      <c r="C49" s="1340" t="s">
        <v>1108</v>
      </c>
      <c r="D49" s="1340"/>
      <c r="E49" s="1340"/>
      <c r="F49" s="1340"/>
      <c r="G49" s="1340"/>
      <c r="H49" s="1340"/>
      <c r="I49" s="1340"/>
      <c r="J49" s="1340"/>
      <c r="K49" s="1340"/>
      <c r="L49" s="1340"/>
      <c r="M49" s="1340"/>
      <c r="N49" s="1340"/>
      <c r="O49" s="1340"/>
      <c r="P49" s="1340"/>
      <c r="Q49" s="1340"/>
      <c r="R49" s="1340"/>
      <c r="S49" s="1340"/>
      <c r="T49" s="1340"/>
      <c r="U49" s="1340"/>
      <c r="V49" s="1340"/>
      <c r="W49" s="1340"/>
      <c r="X49" s="1340"/>
      <c r="Y49" s="1340"/>
      <c r="Z49" s="1340"/>
      <c r="AA49" s="89"/>
    </row>
    <row r="50" spans="2:27" s="1" customFormat="1" ht="6" customHeight="1">
      <c r="B50" s="87"/>
      <c r="C50" s="12"/>
      <c r="D50" s="12"/>
      <c r="E50" s="12"/>
      <c r="F50" s="12"/>
      <c r="G50" s="12"/>
      <c r="H50" s="12"/>
      <c r="I50" s="12"/>
      <c r="J50" s="12"/>
      <c r="K50" s="12"/>
      <c r="L50" s="12"/>
      <c r="M50" s="12"/>
      <c r="N50" s="12"/>
      <c r="O50" s="12"/>
      <c r="AA50" s="89"/>
    </row>
    <row r="51" spans="2:27" s="1" customFormat="1" ht="19.5" customHeight="1">
      <c r="B51" s="87"/>
      <c r="D51" s="1" t="s">
        <v>1109</v>
      </c>
      <c r="E51" s="12"/>
      <c r="F51" s="12"/>
      <c r="G51" s="12"/>
      <c r="H51" s="12"/>
      <c r="I51" s="12"/>
      <c r="J51" s="12"/>
      <c r="K51" s="12"/>
      <c r="L51" s="12"/>
      <c r="M51" s="12"/>
      <c r="N51" s="12"/>
      <c r="O51" s="12"/>
      <c r="Y51" s="1766" t="s">
        <v>278</v>
      </c>
      <c r="Z51" s="1766"/>
      <c r="AA51" s="89"/>
    </row>
    <row r="52" spans="2:27" s="1" customFormat="1" ht="6.75" customHeight="1">
      <c r="B52" s="87"/>
      <c r="AA52" s="89"/>
    </row>
    <row r="53" spans="2:27" s="2" customFormat="1" ht="18" customHeight="1">
      <c r="B53" s="314"/>
      <c r="D53" s="2" t="s">
        <v>1110</v>
      </c>
      <c r="Y53" s="1766" t="s">
        <v>278</v>
      </c>
      <c r="Z53" s="1766"/>
      <c r="AA53" s="315"/>
    </row>
    <row r="54" spans="2:27" s="1" customFormat="1" ht="6.75" customHeight="1">
      <c r="B54" s="87"/>
      <c r="AA54" s="89"/>
    </row>
    <row r="55" spans="2:27" s="2" customFormat="1" ht="18" customHeight="1">
      <c r="B55" s="314"/>
      <c r="D55" s="2" t="s">
        <v>1111</v>
      </c>
      <c r="Y55" s="1766" t="s">
        <v>278</v>
      </c>
      <c r="Z55" s="1766"/>
      <c r="AA55" s="315"/>
    </row>
    <row r="56" spans="2:27" s="1" customFormat="1" ht="6.75" customHeight="1">
      <c r="B56" s="87"/>
      <c r="AA56" s="89"/>
    </row>
    <row r="57" spans="2:27" s="2" customFormat="1" ht="18" customHeight="1">
      <c r="B57" s="314"/>
      <c r="D57" s="2" t="s">
        <v>1112</v>
      </c>
      <c r="Y57" s="1766" t="s">
        <v>278</v>
      </c>
      <c r="Z57" s="1766"/>
      <c r="AA57" s="315"/>
    </row>
    <row r="58" spans="2:27" s="1" customFormat="1" ht="6.75" customHeight="1">
      <c r="B58" s="87"/>
      <c r="AA58" s="89"/>
    </row>
    <row r="59" spans="2:27" ht="18" customHeight="1">
      <c r="B59" s="96"/>
      <c r="D59" s="2" t="s">
        <v>1113</v>
      </c>
      <c r="Y59" s="1766" t="s">
        <v>278</v>
      </c>
      <c r="Z59" s="1766"/>
      <c r="AA59" s="97"/>
    </row>
    <row r="60" spans="2:27">
      <c r="B60" s="96"/>
      <c r="AA60" s="97"/>
    </row>
    <row r="61" spans="2:27" ht="27" customHeight="1">
      <c r="B61" s="96"/>
      <c r="C61" s="1340" t="s">
        <v>1114</v>
      </c>
      <c r="D61" s="1340"/>
      <c r="E61" s="1340"/>
      <c r="F61" s="1340"/>
      <c r="G61" s="1340"/>
      <c r="H61" s="1340"/>
      <c r="I61" s="1340"/>
      <c r="J61" s="1340"/>
      <c r="K61" s="1340"/>
      <c r="L61" s="1340"/>
      <c r="M61" s="1340"/>
      <c r="N61" s="1340"/>
      <c r="O61" s="1340"/>
      <c r="P61" s="1340"/>
      <c r="Q61" s="1340"/>
      <c r="R61" s="1340"/>
      <c r="S61" s="1340"/>
      <c r="T61" s="1340"/>
      <c r="U61" s="1340"/>
      <c r="V61" s="1340"/>
      <c r="W61" s="1340"/>
      <c r="X61" s="1340"/>
      <c r="Y61" s="1766" t="s">
        <v>278</v>
      </c>
      <c r="Z61" s="1766"/>
      <c r="AA61" s="97"/>
    </row>
    <row r="62" spans="2:27">
      <c r="B62" s="96"/>
      <c r="AA62" s="97"/>
    </row>
    <row r="63" spans="2:27" s="2" customFormat="1">
      <c r="B63" s="417" t="s">
        <v>1257</v>
      </c>
      <c r="C63" s="22"/>
      <c r="D63" s="22"/>
      <c r="E63" s="22"/>
      <c r="F63" s="22"/>
      <c r="G63" s="22"/>
      <c r="H63" s="22"/>
      <c r="I63" s="22"/>
      <c r="J63" s="22"/>
      <c r="K63" s="22"/>
      <c r="L63" s="22"/>
      <c r="M63" s="22"/>
      <c r="N63" s="22"/>
      <c r="O63" s="22"/>
      <c r="P63" s="22"/>
      <c r="Q63" s="22"/>
      <c r="R63" s="22"/>
      <c r="S63" s="22"/>
      <c r="T63" s="22"/>
      <c r="U63" s="22"/>
      <c r="V63" s="22"/>
      <c r="W63" s="22"/>
      <c r="X63" s="22"/>
      <c r="Y63" s="22"/>
      <c r="Z63" s="22"/>
      <c r="AA63" s="22"/>
    </row>
    <row r="64" spans="2:27" s="2" customFormat="1">
      <c r="B64" s="341" t="s">
        <v>1355</v>
      </c>
    </row>
    <row r="65" spans="2:3" s="2" customFormat="1">
      <c r="B65" s="341" t="s">
        <v>1206</v>
      </c>
    </row>
    <row r="66" spans="2:3" s="2" customFormat="1">
      <c r="B66" s="341" t="s">
        <v>1207</v>
      </c>
    </row>
    <row r="67" spans="2:3" s="341" customFormat="1" ht="10.8">
      <c r="B67" s="418" t="s">
        <v>1208</v>
      </c>
      <c r="C67" s="341" t="s">
        <v>1209</v>
      </c>
    </row>
  </sheetData>
  <mergeCells count="38">
    <mergeCell ref="Y53:Z53"/>
    <mergeCell ref="Y55:Z55"/>
    <mergeCell ref="Y57:Z57"/>
    <mergeCell ref="Y59:Z59"/>
    <mergeCell ref="C61:X61"/>
    <mergeCell ref="Y61:Z61"/>
    <mergeCell ref="Y51:Z51"/>
    <mergeCell ref="Y32:Z32"/>
    <mergeCell ref="C34:X34"/>
    <mergeCell ref="Y34:Z34"/>
    <mergeCell ref="Y39:Z39"/>
    <mergeCell ref="Y41:Z41"/>
    <mergeCell ref="C45:H45"/>
    <mergeCell ref="I45:Z45"/>
    <mergeCell ref="C46:H46"/>
    <mergeCell ref="I46:Z46"/>
    <mergeCell ref="C47:H47"/>
    <mergeCell ref="I47:Z47"/>
    <mergeCell ref="C49:Z49"/>
    <mergeCell ref="C28:H28"/>
    <mergeCell ref="I28:Z28"/>
    <mergeCell ref="C29:H29"/>
    <mergeCell ref="I29:Z29"/>
    <mergeCell ref="C30:H30"/>
    <mergeCell ref="I30:Z30"/>
    <mergeCell ref="C24:N24"/>
    <mergeCell ref="Y24:Z24"/>
    <mergeCell ref="B4:AA4"/>
    <mergeCell ref="B6:F6"/>
    <mergeCell ref="N6:Q6"/>
    <mergeCell ref="R6:AA6"/>
    <mergeCell ref="B7:F7"/>
    <mergeCell ref="G7:AA7"/>
    <mergeCell ref="B8:F8"/>
    <mergeCell ref="G8:O8"/>
    <mergeCell ref="P8:AA8"/>
    <mergeCell ref="C16:N16"/>
    <mergeCell ref="C20:N20"/>
  </mergeCells>
  <phoneticPr fontId="4"/>
  <printOptions horizontalCentered="1"/>
  <pageMargins left="0.70866141732283472" right="0.39370078740157483" top="0.51181102362204722" bottom="0.35433070866141736" header="0.31496062992125984" footer="0.31496062992125984"/>
  <pageSetup paperSize="9" scale="82" orientation="portrait" r:id="rId1"/>
  <headerFooter>
    <oddFooter>&amp;C1－&amp;P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ABDF0-F648-4A05-A672-149C13219963}">
  <sheetPr>
    <pageSetUpPr fitToPage="1"/>
  </sheetPr>
  <dimension ref="A1:N63"/>
  <sheetViews>
    <sheetView view="pageBreakPreview" zoomScale="70" zoomScaleNormal="100" zoomScaleSheetLayoutView="70" workbookViewId="0">
      <selection activeCell="B1" sqref="B1"/>
    </sheetView>
  </sheetViews>
  <sheetFormatPr defaultColWidth="9" defaultRowHeight="20.25" customHeight="1"/>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1" width="5.33203125" style="1" customWidth="1"/>
    <col min="12" max="14" width="6.44140625" style="1" customWidth="1"/>
    <col min="15" max="17" width="5.33203125" style="1" customWidth="1"/>
    <col min="18" max="16384" width="9" style="1"/>
  </cols>
  <sheetData>
    <row r="1" spans="1:14" ht="20.25" customHeight="1">
      <c r="A1"/>
      <c r="B1" s="887" t="s">
        <v>1187</v>
      </c>
      <c r="C1"/>
      <c r="D1"/>
      <c r="E1"/>
      <c r="F1"/>
      <c r="G1"/>
      <c r="H1"/>
      <c r="I1"/>
      <c r="J1"/>
      <c r="K1"/>
    </row>
    <row r="3" spans="1:14" ht="21" customHeight="1">
      <c r="A3" s="90"/>
      <c r="B3" s="1414" t="s">
        <v>2564</v>
      </c>
      <c r="C3" s="1414"/>
      <c r="D3" s="1414"/>
      <c r="E3" s="1414"/>
      <c r="F3" s="1414"/>
      <c r="G3" s="1414"/>
      <c r="H3" s="1414"/>
      <c r="I3" s="1414"/>
      <c r="J3" s="1414"/>
      <c r="K3" s="1414"/>
      <c r="L3" s="1414"/>
      <c r="M3" s="1414"/>
      <c r="N3" s="1414"/>
    </row>
    <row r="4" spans="1:14" ht="20.25" customHeight="1">
      <c r="A4" s="90"/>
      <c r="B4" s="2" t="s">
        <v>584</v>
      </c>
      <c r="C4" s="3"/>
      <c r="D4" s="3"/>
      <c r="E4" s="3"/>
      <c r="F4" s="3"/>
      <c r="G4" s="3"/>
      <c r="H4" s="3"/>
      <c r="I4" s="3"/>
      <c r="J4" s="3"/>
      <c r="K4" s="3"/>
    </row>
    <row r="5" spans="1:14" ht="20.25" customHeight="1">
      <c r="A5" s="90"/>
      <c r="B5" s="2" t="s">
        <v>1373</v>
      </c>
      <c r="C5" s="3"/>
      <c r="D5" s="3"/>
      <c r="E5" s="3"/>
      <c r="F5" s="3"/>
      <c r="G5" s="3"/>
      <c r="H5" s="3"/>
      <c r="I5" s="3"/>
      <c r="J5" s="3"/>
      <c r="K5" s="3"/>
    </row>
    <row r="6" spans="1:14" ht="20.25" customHeight="1">
      <c r="A6" s="90"/>
      <c r="B6" s="2" t="s">
        <v>2563</v>
      </c>
      <c r="C6" s="3"/>
      <c r="D6" s="3"/>
      <c r="E6" s="3"/>
      <c r="F6" s="3"/>
      <c r="G6" s="3"/>
      <c r="H6" s="3"/>
      <c r="I6" s="3"/>
      <c r="J6" s="3"/>
      <c r="K6" s="3"/>
    </row>
    <row r="7" spans="1:14" ht="29.25" customHeight="1">
      <c r="A7" s="90"/>
      <c r="B7" s="1461" t="s">
        <v>1228</v>
      </c>
      <c r="C7" s="1461"/>
      <c r="D7" s="1461"/>
      <c r="E7" s="1461"/>
      <c r="F7" s="1461"/>
      <c r="G7" s="1461"/>
      <c r="H7" s="1461"/>
      <c r="I7" s="1461"/>
      <c r="J7" s="1461"/>
      <c r="K7" s="1461"/>
      <c r="L7" s="1461"/>
    </row>
    <row r="8" spans="1:14" ht="20.25" customHeight="1">
      <c r="A8" s="90"/>
      <c r="B8" s="2" t="s">
        <v>821</v>
      </c>
      <c r="C8" s="3"/>
      <c r="D8" s="3"/>
      <c r="E8" s="3"/>
      <c r="F8" s="3"/>
      <c r="G8" s="3"/>
      <c r="H8" s="3"/>
      <c r="I8" s="3"/>
      <c r="J8" s="3"/>
      <c r="K8" s="3"/>
    </row>
    <row r="9" spans="1:14" ht="20.25" customHeight="1">
      <c r="A9" s="90"/>
      <c r="B9" s="2" t="s">
        <v>1151</v>
      </c>
      <c r="C9" s="3"/>
      <c r="D9" s="3"/>
      <c r="E9" s="3"/>
      <c r="F9" s="3"/>
      <c r="G9" s="3"/>
      <c r="H9" s="3"/>
      <c r="I9" s="3"/>
      <c r="J9" s="3"/>
      <c r="K9" s="3"/>
    </row>
    <row r="10" spans="1:14" ht="20.25" customHeight="1">
      <c r="A10"/>
      <c r="B10" s="2" t="s">
        <v>1007</v>
      </c>
      <c r="C10"/>
      <c r="D10"/>
      <c r="E10"/>
      <c r="F10"/>
      <c r="G10"/>
      <c r="H10"/>
      <c r="I10"/>
      <c r="J10"/>
      <c r="K10"/>
    </row>
    <row r="11" spans="1:14" ht="20.25" customHeight="1">
      <c r="A11"/>
      <c r="B11" s="2" t="s">
        <v>2150</v>
      </c>
      <c r="C11"/>
      <c r="D11"/>
      <c r="E11"/>
      <c r="F11"/>
      <c r="G11"/>
      <c r="H11"/>
      <c r="I11"/>
      <c r="J11"/>
      <c r="K11"/>
    </row>
    <row r="12" spans="1:14" ht="20.25" customHeight="1">
      <c r="A12"/>
      <c r="B12" s="2" t="s">
        <v>2149</v>
      </c>
      <c r="C12"/>
      <c r="D12"/>
      <c r="E12"/>
      <c r="F12"/>
      <c r="G12"/>
      <c r="H12"/>
      <c r="I12"/>
      <c r="J12"/>
      <c r="K12"/>
    </row>
    <row r="13" spans="1:14" ht="20.25" customHeight="1">
      <c r="A13"/>
      <c r="B13" s="2" t="s">
        <v>2148</v>
      </c>
      <c r="C13"/>
      <c r="D13"/>
      <c r="E13"/>
      <c r="F13"/>
      <c r="G13"/>
      <c r="H13"/>
      <c r="I13"/>
      <c r="J13"/>
      <c r="K13"/>
    </row>
    <row r="14" spans="1:14" ht="20.25" customHeight="1">
      <c r="A14"/>
      <c r="B14" s="2" t="s">
        <v>2147</v>
      </c>
      <c r="C14"/>
      <c r="D14"/>
      <c r="E14"/>
      <c r="F14"/>
      <c r="G14"/>
      <c r="H14"/>
      <c r="I14"/>
      <c r="J14"/>
      <c r="K14"/>
    </row>
    <row r="15" spans="1:14" ht="20.25" customHeight="1">
      <c r="A15"/>
      <c r="B15" s="2" t="s">
        <v>1152</v>
      </c>
      <c r="C15"/>
      <c r="D15"/>
      <c r="E15"/>
      <c r="F15"/>
      <c r="G15"/>
      <c r="H15"/>
      <c r="I15"/>
      <c r="J15"/>
      <c r="K15"/>
    </row>
    <row r="16" spans="1:14" ht="20.25" customHeight="1">
      <c r="A16"/>
      <c r="B16" s="2" t="s">
        <v>596</v>
      </c>
      <c r="C16"/>
      <c r="D16"/>
      <c r="E16"/>
      <c r="F16"/>
      <c r="G16"/>
      <c r="H16"/>
      <c r="I16"/>
      <c r="J16"/>
      <c r="K16"/>
    </row>
    <row r="17" spans="1:11" ht="20.25" customHeight="1">
      <c r="A17"/>
      <c r="B17" s="2" t="s">
        <v>2146</v>
      </c>
      <c r="C17"/>
      <c r="D17"/>
      <c r="E17"/>
      <c r="F17"/>
      <c r="G17"/>
      <c r="H17"/>
      <c r="I17"/>
      <c r="J17"/>
      <c r="K17"/>
    </row>
    <row r="18" spans="1:11" ht="20.25" customHeight="1">
      <c r="A18"/>
      <c r="B18" s="2" t="s">
        <v>2145</v>
      </c>
      <c r="C18"/>
      <c r="D18"/>
      <c r="E18"/>
      <c r="F18"/>
      <c r="G18"/>
      <c r="H18"/>
      <c r="I18"/>
      <c r="J18"/>
      <c r="K18"/>
    </row>
    <row r="19" spans="1:11" ht="20.25" customHeight="1">
      <c r="A19"/>
      <c r="B19" s="2" t="s">
        <v>2144</v>
      </c>
      <c r="C19"/>
      <c r="D19"/>
      <c r="E19"/>
      <c r="F19"/>
      <c r="G19"/>
      <c r="H19"/>
      <c r="I19"/>
      <c r="J19"/>
      <c r="K19"/>
    </row>
    <row r="20" spans="1:11" s="472" customFormat="1" ht="20.25" customHeight="1">
      <c r="A20" s="473"/>
      <c r="B20" s="2" t="s">
        <v>2143</v>
      </c>
    </row>
    <row r="21" spans="1:11" ht="20.25" customHeight="1">
      <c r="A21" s="1"/>
      <c r="B21" s="2" t="s">
        <v>2142</v>
      </c>
    </row>
    <row r="22" spans="1:11" ht="20.25" customHeight="1">
      <c r="A22" s="1"/>
      <c r="B22" s="2" t="s">
        <v>238</v>
      </c>
    </row>
    <row r="23" spans="1:11" ht="20.25" customHeight="1">
      <c r="A23" s="1"/>
      <c r="B23" s="2" t="s">
        <v>597</v>
      </c>
    </row>
    <row r="24" spans="1:11" ht="20.25" customHeight="1">
      <c r="A24" s="1"/>
      <c r="B24" s="2" t="s">
        <v>588</v>
      </c>
    </row>
    <row r="25" spans="1:11" s="101" customFormat="1" ht="20.25" customHeight="1">
      <c r="B25" s="2" t="s">
        <v>336</v>
      </c>
    </row>
    <row r="26" spans="1:11" s="101" customFormat="1" ht="20.25" customHeight="1">
      <c r="B26" s="2" t="s">
        <v>589</v>
      </c>
    </row>
    <row r="27" spans="1:11" s="101" customFormat="1" ht="20.25" customHeight="1">
      <c r="B27" s="2"/>
    </row>
    <row r="28" spans="1:11" s="101" customFormat="1" ht="20.25" customHeight="1">
      <c r="B28" s="2" t="s">
        <v>223</v>
      </c>
    </row>
    <row r="29" spans="1:11" s="101" customFormat="1" ht="20.25" customHeight="1">
      <c r="B29" s="2" t="s">
        <v>224</v>
      </c>
    </row>
    <row r="30" spans="1:11" s="101" customFormat="1" ht="20.25" customHeight="1">
      <c r="B30" s="2" t="s">
        <v>590</v>
      </c>
    </row>
    <row r="31" spans="1:11" s="101" customFormat="1" ht="20.25" customHeight="1">
      <c r="B31" s="2" t="s">
        <v>591</v>
      </c>
    </row>
    <row r="32" spans="1:11" s="101" customFormat="1" ht="20.25" customHeight="1">
      <c r="B32" s="2" t="s">
        <v>592</v>
      </c>
    </row>
    <row r="33" spans="1:11" s="101" customFormat="1" ht="20.25" customHeight="1">
      <c r="B33" s="2" t="s">
        <v>2097</v>
      </c>
    </row>
    <row r="34" spans="1:11" s="101" customFormat="1" ht="20.25" customHeight="1"/>
    <row r="35" spans="1:11" s="101" customFormat="1" ht="20.25" customHeight="1">
      <c r="B35" s="2" t="s">
        <v>827</v>
      </c>
    </row>
    <row r="36" spans="1:11" s="101" customFormat="1" ht="20.25" customHeight="1">
      <c r="B36" s="2" t="s">
        <v>1153</v>
      </c>
    </row>
    <row r="37" spans="1:11" s="101" customFormat="1" ht="20.25" customHeight="1">
      <c r="B37" s="445"/>
      <c r="C37" s="445"/>
      <c r="D37" s="445"/>
      <c r="E37" s="445"/>
      <c r="F37" s="445"/>
      <c r="G37" s="445"/>
    </row>
    <row r="38" spans="1:11" s="101" customFormat="1" ht="20.25" customHeight="1">
      <c r="B38" s="2"/>
    </row>
    <row r="39" spans="1:11" s="101" customFormat="1" ht="20.25" customHeight="1">
      <c r="B39" s="2"/>
    </row>
    <row r="40" spans="1:11" s="101" customFormat="1" ht="20.25" customHeight="1">
      <c r="B40" s="2" t="s">
        <v>0</v>
      </c>
    </row>
    <row r="41" spans="1:11" s="101" customFormat="1" ht="20.25" customHeight="1">
      <c r="B41" s="2" t="s">
        <v>1</v>
      </c>
    </row>
    <row r="42" spans="1:11" s="101" customFormat="1" ht="20.25" customHeight="1">
      <c r="B42" s="2" t="s">
        <v>2</v>
      </c>
    </row>
    <row r="43" spans="1:11" s="101" customFormat="1" ht="20.25" customHeight="1">
      <c r="B43" s="2" t="s">
        <v>630</v>
      </c>
    </row>
    <row r="44" spans="1:11" ht="20.25" customHeight="1">
      <c r="A44"/>
      <c r="B44" s="2" t="s">
        <v>953</v>
      </c>
      <c r="C44"/>
      <c r="D44"/>
      <c r="E44"/>
      <c r="F44"/>
      <c r="G44"/>
      <c r="H44"/>
      <c r="I44"/>
      <c r="J44"/>
      <c r="K44"/>
    </row>
    <row r="45" spans="1:11" ht="20.25" customHeight="1">
      <c r="B45" s="2" t="s">
        <v>1247</v>
      </c>
    </row>
    <row r="46" spans="1:11" s="472" customFormat="1" ht="20.25" customHeight="1">
      <c r="A46" s="473"/>
      <c r="B46" s="1"/>
    </row>
    <row r="47" spans="1:11" ht="20.25" customHeight="1">
      <c r="B47" s="887" t="s">
        <v>1188</v>
      </c>
    </row>
    <row r="48" spans="1:11" ht="20.25" customHeight="1">
      <c r="A48" s="90"/>
      <c r="C48" s="3"/>
      <c r="D48" s="3"/>
      <c r="E48" s="3"/>
      <c r="F48" s="3"/>
      <c r="G48" s="3"/>
      <c r="H48" s="3"/>
      <c r="I48" s="3"/>
      <c r="J48" s="3"/>
      <c r="K48" s="3"/>
    </row>
    <row r="49" spans="1:11" ht="20.25" customHeight="1">
      <c r="B49" s="2" t="s">
        <v>222</v>
      </c>
    </row>
    <row r="50" spans="1:11" ht="20.25" customHeight="1">
      <c r="A50" s="90"/>
      <c r="C50" s="3"/>
      <c r="D50" s="3"/>
      <c r="E50" s="3"/>
      <c r="F50" s="3"/>
      <c r="G50" s="3"/>
      <c r="H50" s="3"/>
      <c r="I50" s="3"/>
      <c r="J50" s="3"/>
      <c r="K50" s="3"/>
    </row>
    <row r="51" spans="1:11" ht="20.25" customHeight="1">
      <c r="A51"/>
      <c r="B51" s="2"/>
      <c r="C51"/>
      <c r="D51"/>
      <c r="E51"/>
      <c r="F51"/>
      <c r="G51"/>
      <c r="H51"/>
      <c r="I51"/>
      <c r="J51"/>
      <c r="K51"/>
    </row>
    <row r="52" spans="1:11" ht="20.25" customHeight="1">
      <c r="A52"/>
      <c r="B52" s="2"/>
      <c r="C52"/>
      <c r="D52"/>
      <c r="E52"/>
      <c r="F52"/>
      <c r="G52"/>
      <c r="H52"/>
      <c r="I52"/>
      <c r="J52"/>
      <c r="K52"/>
    </row>
    <row r="53" spans="1:11" ht="20.25" customHeight="1">
      <c r="A53"/>
      <c r="B53" s="2"/>
      <c r="C53"/>
      <c r="D53"/>
      <c r="E53"/>
      <c r="F53"/>
      <c r="G53"/>
      <c r="H53"/>
      <c r="I53"/>
      <c r="J53"/>
      <c r="K53"/>
    </row>
    <row r="54" spans="1:11" ht="20.25" customHeight="1">
      <c r="A54"/>
      <c r="B54" s="2"/>
      <c r="C54"/>
      <c r="D54"/>
      <c r="E54"/>
      <c r="F54"/>
      <c r="G54"/>
      <c r="H54"/>
      <c r="I54"/>
      <c r="J54"/>
      <c r="K54"/>
    </row>
    <row r="55" spans="1:11" ht="20.25" customHeight="1">
      <c r="A55"/>
      <c r="B55" s="2"/>
      <c r="C55"/>
      <c r="D55"/>
      <c r="E55"/>
      <c r="F55"/>
      <c r="G55"/>
      <c r="H55"/>
      <c r="I55"/>
      <c r="J55"/>
      <c r="K55"/>
    </row>
    <row r="56" spans="1:11" ht="20.25" customHeight="1">
      <c r="A56"/>
      <c r="B56" s="2"/>
      <c r="C56"/>
      <c r="D56"/>
      <c r="E56"/>
      <c r="F56" s="2"/>
      <c r="G56" s="2"/>
    </row>
    <row r="57" spans="1:11" ht="20.25" customHeight="1">
      <c r="A57"/>
      <c r="B57" s="2"/>
      <c r="C57"/>
      <c r="D57"/>
      <c r="E57"/>
      <c r="F57" s="2"/>
      <c r="G57" s="2"/>
    </row>
    <row r="58" spans="1:11" ht="20.25" customHeight="1">
      <c r="A58"/>
      <c r="B58" s="2"/>
      <c r="C58"/>
      <c r="D58"/>
      <c r="E58"/>
      <c r="F58" s="2"/>
      <c r="G58" s="2"/>
    </row>
    <row r="59" spans="1:11" ht="21.75" customHeight="1">
      <c r="A59"/>
      <c r="B59" s="2"/>
      <c r="C59"/>
      <c r="D59"/>
      <c r="E59"/>
      <c r="F59"/>
      <c r="G59"/>
    </row>
    <row r="60" spans="1:11" s="889" customFormat="1" ht="19.5" customHeight="1">
      <c r="A60" s="888"/>
      <c r="B60" s="2"/>
    </row>
    <row r="61" spans="1:11" ht="20.25" customHeight="1">
      <c r="A61" s="1"/>
      <c r="B61" s="2"/>
      <c r="C61"/>
      <c r="D61"/>
      <c r="E61"/>
      <c r="F61"/>
      <c r="G61"/>
    </row>
    <row r="62" spans="1:11" ht="19.5" customHeight="1">
      <c r="A62" s="1"/>
      <c r="B62" s="2"/>
      <c r="C62"/>
      <c r="D62"/>
      <c r="E62"/>
      <c r="F62"/>
      <c r="G62"/>
    </row>
    <row r="63" spans="1:11" ht="20.25" customHeight="1">
      <c r="B63" s="2"/>
    </row>
  </sheetData>
  <mergeCells count="2">
    <mergeCell ref="B7:L7"/>
    <mergeCell ref="B3:N3"/>
  </mergeCells>
  <phoneticPr fontId="4"/>
  <printOptions horizontalCentered="1"/>
  <pageMargins left="0.23622047244094491" right="0.23622047244094491" top="0.74803149606299213" bottom="0.74803149606299213" header="0.31496062992125984" footer="0.31496062992125984"/>
  <pageSetup paperSize="9" scale="62" fitToHeight="0" orientation="landscape" r:id="rId1"/>
  <headerFooter alignWithMargins="0"/>
  <rowBreaks count="1" manualBreakCount="1">
    <brk id="39" max="13" man="1"/>
  </rowBreaks>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2:AD43"/>
  <sheetViews>
    <sheetView view="pageBreakPreview" zoomScale="70" zoomScaleNormal="100" zoomScaleSheetLayoutView="70" workbookViewId="0">
      <selection activeCell="B1" sqref="B1"/>
    </sheetView>
  </sheetViews>
  <sheetFormatPr defaultColWidth="3.44140625" defaultRowHeight="13.2"/>
  <cols>
    <col min="1" max="1" width="3.44140625" style="3" customWidth="1"/>
    <col min="2" max="2" width="3" style="90" customWidth="1"/>
    <col min="3" max="7" width="3.44140625" style="3" customWidth="1"/>
    <col min="8" max="8" width="2.44140625" style="3" customWidth="1"/>
    <col min="9" max="16384" width="3.44140625" style="3"/>
  </cols>
  <sheetData>
    <row r="2" spans="2:30">
      <c r="B2" s="3" t="s">
        <v>985</v>
      </c>
    </row>
    <row r="3" spans="2:30">
      <c r="D3" s="1394"/>
      <c r="E3" s="1394"/>
      <c r="F3" s="1394"/>
      <c r="G3" s="1394"/>
      <c r="H3" s="1394"/>
      <c r="I3" s="1394"/>
      <c r="J3" s="1394"/>
      <c r="K3" s="1394"/>
      <c r="L3" s="1394"/>
      <c r="M3" s="1394"/>
      <c r="N3" s="1394"/>
      <c r="O3" s="1394"/>
      <c r="P3" s="1394"/>
      <c r="Q3" s="1394"/>
      <c r="R3" s="1394"/>
      <c r="S3" s="1394"/>
      <c r="T3" s="1394"/>
      <c r="U3" s="1394"/>
      <c r="V3" s="1394"/>
      <c r="W3" s="1394"/>
      <c r="X3" s="1394"/>
      <c r="Y3" s="1394"/>
      <c r="Z3" s="1394"/>
      <c r="AA3" s="1394"/>
      <c r="AB3" s="1394"/>
      <c r="AC3" s="1394"/>
    </row>
    <row r="4" spans="2:30">
      <c r="B4" s="2128" t="s">
        <v>710</v>
      </c>
      <c r="C4" s="2128"/>
      <c r="D4" s="2128"/>
      <c r="E4" s="2128"/>
      <c r="F4" s="2128"/>
      <c r="G4" s="2128"/>
      <c r="H4" s="2128"/>
      <c r="I4" s="2128"/>
      <c r="J4" s="2128"/>
      <c r="K4" s="2128"/>
      <c r="L4" s="2128"/>
      <c r="M4" s="2128"/>
      <c r="N4" s="2128"/>
      <c r="O4" s="2128"/>
      <c r="P4" s="2128"/>
      <c r="Q4" s="2128"/>
      <c r="R4" s="2128"/>
      <c r="S4" s="2128"/>
      <c r="T4" s="2128"/>
      <c r="U4" s="2128"/>
      <c r="V4" s="2128"/>
      <c r="W4" s="2128"/>
      <c r="X4" s="2128"/>
      <c r="Y4" s="2128"/>
      <c r="Z4" s="2128"/>
      <c r="AA4" s="2128"/>
      <c r="AB4" s="2128"/>
      <c r="AC4" s="2128"/>
    </row>
    <row r="6" spans="2:30">
      <c r="B6" s="95"/>
      <c r="C6" s="57"/>
      <c r="D6" s="57"/>
      <c r="E6" s="57"/>
      <c r="F6" s="57"/>
      <c r="G6" s="58"/>
      <c r="H6" s="57"/>
      <c r="I6" s="57"/>
      <c r="J6" s="57"/>
      <c r="K6" s="57"/>
      <c r="L6" s="57"/>
      <c r="M6" s="57"/>
      <c r="N6" s="57"/>
      <c r="O6" s="57"/>
      <c r="P6" s="57"/>
      <c r="Q6" s="57"/>
      <c r="R6" s="57"/>
      <c r="S6" s="57"/>
      <c r="T6" s="57"/>
      <c r="U6" s="57"/>
      <c r="V6" s="57"/>
      <c r="W6" s="57"/>
      <c r="X6" s="57"/>
      <c r="Y6" s="57"/>
      <c r="Z6" s="57"/>
      <c r="AA6" s="57"/>
      <c r="AB6" s="57"/>
      <c r="AC6" s="58"/>
    </row>
    <row r="7" spans="2:30">
      <c r="B7" s="96">
        <v>1</v>
      </c>
      <c r="C7" s="3" t="s">
        <v>274</v>
      </c>
      <c r="G7" s="97"/>
      <c r="AC7" s="97"/>
    </row>
    <row r="8" spans="2:30">
      <c r="B8" s="98"/>
      <c r="C8" s="59"/>
      <c r="D8" s="59"/>
      <c r="E8" s="59"/>
      <c r="F8" s="59"/>
      <c r="G8" s="60"/>
      <c r="H8" s="59"/>
      <c r="I8" s="59"/>
      <c r="J8" s="59"/>
      <c r="K8" s="59"/>
      <c r="L8" s="59"/>
      <c r="M8" s="59"/>
      <c r="N8" s="59"/>
      <c r="O8" s="59"/>
      <c r="P8" s="59"/>
      <c r="Q8" s="59"/>
      <c r="R8" s="59"/>
      <c r="S8" s="59"/>
      <c r="T8" s="59"/>
      <c r="U8" s="59"/>
      <c r="V8" s="59"/>
      <c r="W8" s="59"/>
      <c r="X8" s="59"/>
      <c r="Y8" s="59"/>
      <c r="Z8" s="59"/>
      <c r="AA8" s="59"/>
      <c r="AB8" s="59"/>
      <c r="AC8" s="60"/>
    </row>
    <row r="9" spans="2:30">
      <c r="B9" s="95"/>
      <c r="C9" s="57"/>
      <c r="D9" s="57"/>
      <c r="E9" s="57"/>
      <c r="F9" s="57"/>
      <c r="G9" s="58"/>
      <c r="H9" s="57"/>
      <c r="I9" s="57"/>
      <c r="J9" s="57"/>
      <c r="K9" s="57"/>
      <c r="L9" s="57"/>
      <c r="M9" s="57"/>
      <c r="N9" s="57"/>
      <c r="O9" s="57"/>
      <c r="P9" s="57"/>
      <c r="Q9" s="57"/>
      <c r="R9" s="57"/>
      <c r="S9" s="57"/>
      <c r="T9" s="57"/>
      <c r="U9" s="57"/>
      <c r="V9" s="57"/>
      <c r="W9" s="57"/>
      <c r="X9" s="57"/>
      <c r="Y9" s="57"/>
      <c r="Z9" s="57"/>
      <c r="AA9" s="57"/>
      <c r="AB9" s="57"/>
      <c r="AC9" s="58"/>
    </row>
    <row r="10" spans="2:30">
      <c r="B10" s="96">
        <v>2</v>
      </c>
      <c r="C10" s="3" t="s">
        <v>131</v>
      </c>
      <c r="G10" s="97"/>
      <c r="I10" s="3" t="s">
        <v>289</v>
      </c>
      <c r="N10" s="3" t="s">
        <v>290</v>
      </c>
      <c r="S10" s="3" t="s">
        <v>291</v>
      </c>
      <c r="AC10" s="97"/>
    </row>
    <row r="11" spans="2:30">
      <c r="B11" s="98"/>
      <c r="C11" s="59"/>
      <c r="D11" s="59"/>
      <c r="E11" s="59"/>
      <c r="F11" s="59"/>
      <c r="G11" s="60"/>
      <c r="H11" s="59"/>
      <c r="I11" s="59"/>
      <c r="J11" s="59"/>
      <c r="K11" s="59"/>
      <c r="L11" s="59"/>
      <c r="M11" s="59"/>
      <c r="N11" s="59"/>
      <c r="O11" s="59"/>
      <c r="P11" s="59"/>
      <c r="Q11" s="59"/>
      <c r="R11" s="59"/>
      <c r="S11" s="59"/>
      <c r="T11" s="59"/>
      <c r="U11" s="59"/>
      <c r="V11" s="59"/>
      <c r="W11" s="59"/>
      <c r="X11" s="59"/>
      <c r="Y11" s="59"/>
      <c r="Z11" s="59"/>
      <c r="AA11" s="59"/>
      <c r="AB11" s="59"/>
      <c r="AC11" s="60"/>
    </row>
    <row r="12" spans="2:30">
      <c r="B12" s="95"/>
      <c r="C12" s="57"/>
      <c r="D12" s="57"/>
      <c r="E12" s="57"/>
      <c r="F12" s="57"/>
      <c r="G12" s="58"/>
      <c r="H12" s="56"/>
      <c r="I12" s="57"/>
      <c r="J12" s="57"/>
      <c r="K12" s="57"/>
      <c r="L12" s="57"/>
      <c r="M12" s="57"/>
      <c r="N12" s="57"/>
      <c r="O12" s="57"/>
      <c r="P12" s="57"/>
      <c r="Q12" s="57"/>
      <c r="R12" s="57"/>
      <c r="S12" s="57"/>
      <c r="T12" s="57"/>
      <c r="U12" s="57"/>
      <c r="V12" s="57"/>
      <c r="W12" s="57"/>
      <c r="X12" s="57"/>
      <c r="Y12" s="57"/>
      <c r="Z12" s="57"/>
      <c r="AA12" s="57"/>
      <c r="AB12" s="57"/>
      <c r="AC12" s="58"/>
    </row>
    <row r="13" spans="2:30" ht="18.75" customHeight="1">
      <c r="B13" s="2003">
        <v>3</v>
      </c>
      <c r="C13" s="2126" t="s">
        <v>132</v>
      </c>
      <c r="D13" s="2126"/>
      <c r="E13" s="2126"/>
      <c r="F13" s="2126"/>
      <c r="G13" s="2127"/>
      <c r="H13" s="292"/>
      <c r="I13" s="2" t="s">
        <v>292</v>
      </c>
      <c r="J13" s="2"/>
      <c r="K13" s="2"/>
      <c r="L13" s="2"/>
      <c r="S13" s="2" t="s">
        <v>293</v>
      </c>
      <c r="T13" s="2"/>
      <c r="AC13" s="97"/>
      <c r="AD13" s="419"/>
    </row>
    <row r="14" spans="2:30" ht="18.75" customHeight="1">
      <c r="B14" s="2003"/>
      <c r="C14" s="2126"/>
      <c r="D14" s="2126"/>
      <c r="E14" s="2126"/>
      <c r="F14" s="2126"/>
      <c r="G14" s="2127"/>
      <c r="H14" s="292"/>
      <c r="I14" s="2" t="s">
        <v>1186</v>
      </c>
      <c r="J14" s="2"/>
      <c r="AC14" s="97"/>
      <c r="AD14" s="419"/>
    </row>
    <row r="15" spans="2:30">
      <c r="B15" s="98"/>
      <c r="C15" s="59"/>
      <c r="D15" s="59"/>
      <c r="E15" s="59"/>
      <c r="F15" s="59"/>
      <c r="G15" s="60"/>
      <c r="H15" s="100"/>
      <c r="I15" s="59"/>
      <c r="J15" s="59"/>
      <c r="K15" s="59"/>
      <c r="L15" s="59"/>
      <c r="M15" s="59"/>
      <c r="N15" s="59"/>
      <c r="O15" s="59"/>
      <c r="P15" s="59"/>
      <c r="Q15" s="59"/>
      <c r="R15" s="59"/>
      <c r="S15" s="59"/>
      <c r="T15" s="59"/>
      <c r="U15" s="59"/>
      <c r="V15" s="59"/>
      <c r="W15" s="59"/>
      <c r="X15" s="59"/>
      <c r="Y15" s="59"/>
      <c r="Z15" s="59"/>
      <c r="AA15" s="59"/>
      <c r="AB15" s="59"/>
      <c r="AC15" s="60"/>
    </row>
    <row r="16" spans="2:30">
      <c r="B16" s="95"/>
      <c r="C16" s="57"/>
      <c r="D16" s="57"/>
      <c r="E16" s="57"/>
      <c r="F16" s="57"/>
      <c r="G16" s="58"/>
      <c r="H16" s="99"/>
      <c r="AC16" s="97"/>
    </row>
    <row r="17" spans="2:29">
      <c r="B17" s="96">
        <v>4</v>
      </c>
      <c r="C17" s="1394" t="s">
        <v>711</v>
      </c>
      <c r="D17" s="1394"/>
      <c r="E17" s="1394"/>
      <c r="F17" s="1394"/>
      <c r="G17" s="1395"/>
      <c r="H17" s="99"/>
      <c r="I17" s="3" t="s">
        <v>712</v>
      </c>
      <c r="AC17" s="97"/>
    </row>
    <row r="18" spans="2:29">
      <c r="B18" s="96"/>
      <c r="C18" s="1394"/>
      <c r="D18" s="1394"/>
      <c r="E18" s="1394"/>
      <c r="F18" s="1394"/>
      <c r="G18" s="1395"/>
      <c r="H18" s="99"/>
      <c r="AC18" s="97"/>
    </row>
    <row r="19" spans="2:29">
      <c r="B19" s="96"/>
      <c r="C19" s="1394"/>
      <c r="D19" s="1394"/>
      <c r="E19" s="1394"/>
      <c r="F19" s="1394"/>
      <c r="G19" s="1395"/>
      <c r="H19" s="99"/>
      <c r="I19" s="1758" t="s">
        <v>134</v>
      </c>
      <c r="J19" s="1758"/>
      <c r="K19" s="1758"/>
      <c r="L19" s="1758"/>
      <c r="M19" s="1758"/>
      <c r="N19" s="1758"/>
      <c r="O19" s="1758" t="s">
        <v>135</v>
      </c>
      <c r="P19" s="1758"/>
      <c r="Q19" s="1758"/>
      <c r="R19" s="1758"/>
      <c r="S19" s="1758"/>
      <c r="T19" s="1758"/>
      <c r="U19" s="1758"/>
      <c r="AC19" s="97"/>
    </row>
    <row r="20" spans="2:29">
      <c r="B20" s="96"/>
      <c r="G20" s="97"/>
      <c r="H20" s="99"/>
      <c r="I20" s="1758"/>
      <c r="J20" s="1758"/>
      <c r="K20" s="1758"/>
      <c r="L20" s="1758"/>
      <c r="M20" s="1758"/>
      <c r="N20" s="1758"/>
      <c r="O20" s="1758"/>
      <c r="P20" s="1758"/>
      <c r="Q20" s="1758"/>
      <c r="R20" s="1758"/>
      <c r="S20" s="1758"/>
      <c r="T20" s="1758"/>
      <c r="U20" s="1758"/>
      <c r="AC20" s="97"/>
    </row>
    <row r="21" spans="2:29" ht="13.5" customHeight="1">
      <c r="B21" s="96"/>
      <c r="G21" s="97"/>
      <c r="H21" s="99"/>
      <c r="I21" s="1440" t="s">
        <v>139</v>
      </c>
      <c r="J21" s="1441"/>
      <c r="K21" s="1441"/>
      <c r="L21" s="1441"/>
      <c r="M21" s="1441"/>
      <c r="N21" s="1442"/>
      <c r="O21" s="1758"/>
      <c r="P21" s="1758"/>
      <c r="Q21" s="1758"/>
      <c r="R21" s="1758"/>
      <c r="S21" s="1758"/>
      <c r="T21" s="1758"/>
      <c r="U21" s="1758"/>
      <c r="AC21" s="97"/>
    </row>
    <row r="22" spans="2:29">
      <c r="B22" s="96"/>
      <c r="G22" s="97"/>
      <c r="H22" s="99"/>
      <c r="I22" s="1443"/>
      <c r="J22" s="1444"/>
      <c r="K22" s="1444"/>
      <c r="L22" s="1444"/>
      <c r="M22" s="1444"/>
      <c r="N22" s="1445"/>
      <c r="O22" s="1758"/>
      <c r="P22" s="1758"/>
      <c r="Q22" s="1758"/>
      <c r="R22" s="1758"/>
      <c r="S22" s="1758"/>
      <c r="T22" s="1758"/>
      <c r="U22" s="1758"/>
      <c r="AC22" s="97"/>
    </row>
    <row r="23" spans="2:29">
      <c r="B23" s="96"/>
      <c r="G23" s="97"/>
      <c r="H23" s="99"/>
      <c r="I23" s="1440" t="s">
        <v>360</v>
      </c>
      <c r="J23" s="1441"/>
      <c r="K23" s="1441"/>
      <c r="L23" s="1441"/>
      <c r="M23" s="1441"/>
      <c r="N23" s="1442"/>
      <c r="O23" s="1758"/>
      <c r="P23" s="1758"/>
      <c r="Q23" s="1758"/>
      <c r="R23" s="1758"/>
      <c r="S23" s="1758"/>
      <c r="T23" s="1758"/>
      <c r="U23" s="1758"/>
      <c r="AC23" s="97"/>
    </row>
    <row r="24" spans="2:29">
      <c r="B24" s="96"/>
      <c r="G24" s="97"/>
      <c r="H24" s="99"/>
      <c r="I24" s="1443"/>
      <c r="J24" s="1444"/>
      <c r="K24" s="1444"/>
      <c r="L24" s="1444"/>
      <c r="M24" s="1444"/>
      <c r="N24" s="1445"/>
      <c r="O24" s="1758"/>
      <c r="P24" s="1758"/>
      <c r="Q24" s="1758"/>
      <c r="R24" s="1758"/>
      <c r="S24" s="1758"/>
      <c r="T24" s="1758"/>
      <c r="U24" s="1758"/>
      <c r="AC24" s="97"/>
    </row>
    <row r="25" spans="2:29">
      <c r="B25" s="96"/>
      <c r="G25" s="97"/>
      <c r="H25" s="99"/>
      <c r="I25" s="1758" t="s">
        <v>745</v>
      </c>
      <c r="J25" s="1758"/>
      <c r="K25" s="1758"/>
      <c r="L25" s="1758"/>
      <c r="M25" s="1758"/>
      <c r="N25" s="1758"/>
      <c r="O25" s="1758"/>
      <c r="P25" s="1758"/>
      <c r="Q25" s="1758"/>
      <c r="R25" s="1758"/>
      <c r="S25" s="1758"/>
      <c r="T25" s="1758"/>
      <c r="U25" s="1758"/>
      <c r="AC25" s="97"/>
    </row>
    <row r="26" spans="2:29">
      <c r="B26" s="96"/>
      <c r="G26" s="97"/>
      <c r="H26" s="99"/>
      <c r="I26" s="1758"/>
      <c r="J26" s="1758"/>
      <c r="K26" s="1758"/>
      <c r="L26" s="1758"/>
      <c r="M26" s="1758"/>
      <c r="N26" s="1758"/>
      <c r="O26" s="1758"/>
      <c r="P26" s="1758"/>
      <c r="Q26" s="1758"/>
      <c r="R26" s="1758"/>
      <c r="S26" s="1758"/>
      <c r="T26" s="1758"/>
      <c r="U26" s="1758"/>
      <c r="AC26" s="97"/>
    </row>
    <row r="27" spans="2:29">
      <c r="B27" s="96"/>
      <c r="G27" s="97"/>
      <c r="H27" s="99"/>
      <c r="I27" s="1758" t="s">
        <v>746</v>
      </c>
      <c r="J27" s="1758"/>
      <c r="K27" s="1758"/>
      <c r="L27" s="1758"/>
      <c r="M27" s="1758"/>
      <c r="N27" s="1758"/>
      <c r="O27" s="1758"/>
      <c r="P27" s="1758"/>
      <c r="Q27" s="1758"/>
      <c r="R27" s="1758"/>
      <c r="S27" s="1758"/>
      <c r="T27" s="1758"/>
      <c r="U27" s="1758"/>
      <c r="AC27" s="97"/>
    </row>
    <row r="28" spans="2:29">
      <c r="B28" s="96"/>
      <c r="G28" s="97"/>
      <c r="H28" s="99"/>
      <c r="I28" s="1758"/>
      <c r="J28" s="1758"/>
      <c r="K28" s="1758"/>
      <c r="L28" s="1758"/>
      <c r="M28" s="1758"/>
      <c r="N28" s="1758"/>
      <c r="O28" s="1758"/>
      <c r="P28" s="1758"/>
      <c r="Q28" s="1758"/>
      <c r="R28" s="1758"/>
      <c r="S28" s="1758"/>
      <c r="T28" s="1758"/>
      <c r="U28" s="1758"/>
      <c r="AC28" s="97"/>
    </row>
    <row r="29" spans="2:29">
      <c r="B29" s="96"/>
      <c r="G29" s="97"/>
      <c r="H29" s="99"/>
      <c r="I29" s="1758" t="s">
        <v>137</v>
      </c>
      <c r="J29" s="1758"/>
      <c r="K29" s="1758"/>
      <c r="L29" s="1758"/>
      <c r="M29" s="1758"/>
      <c r="N29" s="1758"/>
      <c r="O29" s="1758"/>
      <c r="P29" s="1758"/>
      <c r="Q29" s="1758"/>
      <c r="R29" s="1758"/>
      <c r="S29" s="1758"/>
      <c r="T29" s="1758"/>
      <c r="U29" s="1758"/>
      <c r="AC29" s="97"/>
    </row>
    <row r="30" spans="2:29">
      <c r="B30" s="96"/>
      <c r="G30" s="97"/>
      <c r="H30" s="99"/>
      <c r="I30" s="1758"/>
      <c r="J30" s="1758"/>
      <c r="K30" s="1758"/>
      <c r="L30" s="1758"/>
      <c r="M30" s="1758"/>
      <c r="N30" s="1758"/>
      <c r="O30" s="1758"/>
      <c r="P30" s="1758"/>
      <c r="Q30" s="1758"/>
      <c r="R30" s="1758"/>
      <c r="S30" s="1758"/>
      <c r="T30" s="1758"/>
      <c r="U30" s="1758"/>
      <c r="AC30" s="97"/>
    </row>
    <row r="31" spans="2:29">
      <c r="B31" s="96"/>
      <c r="G31" s="97"/>
      <c r="H31" s="99"/>
      <c r="I31" s="1758"/>
      <c r="J31" s="1758"/>
      <c r="K31" s="1758"/>
      <c r="L31" s="1758"/>
      <c r="M31" s="1758"/>
      <c r="N31" s="1758"/>
      <c r="O31" s="1758"/>
      <c r="P31" s="1758"/>
      <c r="Q31" s="1758"/>
      <c r="R31" s="1758"/>
      <c r="S31" s="1758"/>
      <c r="T31" s="1758"/>
      <c r="U31" s="1758"/>
      <c r="AC31" s="97"/>
    </row>
    <row r="32" spans="2:29">
      <c r="B32" s="96"/>
      <c r="G32" s="97"/>
      <c r="H32" s="99"/>
      <c r="I32" s="1758"/>
      <c r="J32" s="1758"/>
      <c r="K32" s="1758"/>
      <c r="L32" s="1758"/>
      <c r="M32" s="1758"/>
      <c r="N32" s="1758"/>
      <c r="O32" s="1758"/>
      <c r="P32" s="1758"/>
      <c r="Q32" s="1758"/>
      <c r="R32" s="1758"/>
      <c r="S32" s="1758"/>
      <c r="T32" s="1758"/>
      <c r="U32" s="1758"/>
      <c r="AC32" s="97"/>
    </row>
    <row r="33" spans="2:30">
      <c r="B33" s="96"/>
      <c r="G33" s="97"/>
      <c r="H33" s="99"/>
      <c r="I33" s="1758"/>
      <c r="J33" s="1758"/>
      <c r="K33" s="1758"/>
      <c r="L33" s="1758"/>
      <c r="M33" s="1758"/>
      <c r="N33" s="1758"/>
      <c r="O33" s="1758"/>
      <c r="P33" s="1758"/>
      <c r="Q33" s="1758"/>
      <c r="R33" s="1758"/>
      <c r="S33" s="1758"/>
      <c r="T33" s="1758"/>
      <c r="U33" s="1758"/>
      <c r="AC33" s="97"/>
    </row>
    <row r="34" spans="2:30">
      <c r="B34" s="96"/>
      <c r="G34" s="97"/>
      <c r="H34" s="99"/>
      <c r="I34" s="1758"/>
      <c r="J34" s="1758"/>
      <c r="K34" s="1758"/>
      <c r="L34" s="1758"/>
      <c r="M34" s="1758"/>
      <c r="N34" s="1758"/>
      <c r="O34" s="1758"/>
      <c r="P34" s="1758"/>
      <c r="Q34" s="1758"/>
      <c r="R34" s="1758"/>
      <c r="S34" s="1758"/>
      <c r="T34" s="1758"/>
      <c r="U34" s="1758"/>
      <c r="AC34" s="97"/>
    </row>
    <row r="35" spans="2:30">
      <c r="B35" s="96"/>
      <c r="G35" s="97"/>
      <c r="H35" s="99"/>
      <c r="I35" s="1758"/>
      <c r="J35" s="1758"/>
      <c r="K35" s="1758"/>
      <c r="L35" s="1758"/>
      <c r="M35" s="1758"/>
      <c r="N35" s="1758"/>
      <c r="O35" s="1758"/>
      <c r="P35" s="1758"/>
      <c r="Q35" s="1758"/>
      <c r="R35" s="1758"/>
      <c r="S35" s="1758"/>
      <c r="T35" s="1758"/>
      <c r="U35" s="1758"/>
      <c r="AC35" s="97"/>
    </row>
    <row r="36" spans="2:30">
      <c r="B36" s="96"/>
      <c r="G36" s="97"/>
      <c r="H36" s="99"/>
      <c r="I36" s="1758"/>
      <c r="J36" s="1758"/>
      <c r="K36" s="1758"/>
      <c r="L36" s="1758"/>
      <c r="M36" s="1758"/>
      <c r="N36" s="1758"/>
      <c r="O36" s="1758"/>
      <c r="P36" s="1758"/>
      <c r="Q36" s="1758"/>
      <c r="R36" s="1758"/>
      <c r="S36" s="1758"/>
      <c r="T36" s="1758"/>
      <c r="U36" s="1758"/>
      <c r="AC36" s="97"/>
    </row>
    <row r="37" spans="2:30">
      <c r="B37" s="96"/>
      <c r="G37" s="97"/>
      <c r="H37" s="99"/>
      <c r="I37" s="1758"/>
      <c r="J37" s="1758"/>
      <c r="K37" s="1758"/>
      <c r="L37" s="1758"/>
      <c r="M37" s="1758"/>
      <c r="N37" s="1758"/>
      <c r="O37" s="1758"/>
      <c r="P37" s="1758"/>
      <c r="Q37" s="1758"/>
      <c r="R37" s="1758"/>
      <c r="S37" s="1758"/>
      <c r="T37" s="1758"/>
      <c r="U37" s="1758"/>
      <c r="AC37" s="97"/>
    </row>
    <row r="38" spans="2:30">
      <c r="B38" s="96"/>
      <c r="G38" s="97"/>
      <c r="H38" s="99"/>
      <c r="I38" s="1758"/>
      <c r="J38" s="1758"/>
      <c r="K38" s="1758"/>
      <c r="L38" s="1758"/>
      <c r="M38" s="1758"/>
      <c r="N38" s="1758"/>
      <c r="O38" s="1758"/>
      <c r="P38" s="1758"/>
      <c r="Q38" s="1758"/>
      <c r="R38" s="1758"/>
      <c r="S38" s="1758"/>
      <c r="T38" s="1758"/>
      <c r="U38" s="1758"/>
      <c r="AC38" s="97"/>
    </row>
    <row r="39" spans="2:30">
      <c r="B39" s="98"/>
      <c r="C39" s="59"/>
      <c r="D39" s="59"/>
      <c r="E39" s="59"/>
      <c r="F39" s="59"/>
      <c r="G39" s="60"/>
      <c r="H39" s="100"/>
      <c r="I39" s="59"/>
      <c r="J39" s="59"/>
      <c r="K39" s="59"/>
      <c r="L39" s="59"/>
      <c r="M39" s="59"/>
      <c r="N39" s="59"/>
      <c r="O39" s="59"/>
      <c r="P39" s="59"/>
      <c r="Q39" s="59"/>
      <c r="R39" s="59"/>
      <c r="S39" s="59"/>
      <c r="T39" s="59"/>
      <c r="U39" s="59"/>
      <c r="V39" s="59"/>
      <c r="W39" s="59"/>
      <c r="X39" s="59"/>
      <c r="Y39" s="59"/>
      <c r="Z39" s="59"/>
      <c r="AA39" s="59"/>
      <c r="AB39" s="59"/>
      <c r="AC39" s="60"/>
    </row>
    <row r="40" spans="2:30">
      <c r="H40" s="102"/>
      <c r="I40" s="102"/>
      <c r="J40" s="102"/>
      <c r="K40" s="102"/>
      <c r="L40" s="102"/>
      <c r="M40" s="102"/>
      <c r="N40" s="102"/>
      <c r="O40" s="102"/>
      <c r="P40" s="102"/>
      <c r="Q40" s="102"/>
      <c r="R40" s="102"/>
      <c r="S40" s="102"/>
      <c r="T40" s="102"/>
      <c r="U40" s="102"/>
      <c r="V40" s="102"/>
      <c r="W40" s="102"/>
      <c r="X40" s="102"/>
      <c r="Y40" s="102"/>
      <c r="Z40" s="102"/>
      <c r="AA40" s="102"/>
      <c r="AB40" s="102"/>
      <c r="AC40" s="102"/>
    </row>
    <row r="41" spans="2:30" ht="6" customHeight="1"/>
    <row r="42" spans="2:30" ht="13.5" customHeight="1">
      <c r="B42" s="2129" t="s">
        <v>747</v>
      </c>
      <c r="C42" s="2129"/>
      <c r="D42" s="1394" t="s">
        <v>713</v>
      </c>
      <c r="E42" s="1394"/>
      <c r="F42" s="1394"/>
      <c r="G42" s="1394"/>
      <c r="H42" s="1394"/>
      <c r="I42" s="1394"/>
      <c r="J42" s="1394"/>
      <c r="K42" s="1394"/>
      <c r="L42" s="1394"/>
      <c r="M42" s="1394"/>
      <c r="N42" s="1394"/>
      <c r="O42" s="1394"/>
      <c r="P42" s="1394"/>
      <c r="Q42" s="1394"/>
      <c r="R42" s="1394"/>
      <c r="S42" s="1394"/>
      <c r="T42" s="1394"/>
      <c r="U42" s="1394"/>
      <c r="V42" s="1394"/>
      <c r="W42" s="1394"/>
      <c r="X42" s="1394"/>
      <c r="Y42" s="1394"/>
      <c r="Z42" s="1394"/>
      <c r="AA42" s="1394"/>
      <c r="AB42" s="1394"/>
      <c r="AC42" s="1394"/>
      <c r="AD42" s="1394"/>
    </row>
    <row r="43" spans="2:30">
      <c r="D43" s="1394"/>
      <c r="E43" s="1394"/>
      <c r="F43" s="1394"/>
      <c r="G43" s="1394"/>
      <c r="H43" s="1394"/>
      <c r="I43" s="1394"/>
      <c r="J43" s="1394"/>
      <c r="K43" s="1394"/>
      <c r="L43" s="1394"/>
      <c r="M43" s="1394"/>
      <c r="N43" s="1394"/>
      <c r="O43" s="1394"/>
      <c r="P43" s="1394"/>
      <c r="Q43" s="1394"/>
      <c r="R43" s="1394"/>
      <c r="S43" s="1394"/>
      <c r="T43" s="1394"/>
      <c r="U43" s="1394"/>
      <c r="V43" s="1394"/>
      <c r="W43" s="1394"/>
      <c r="X43" s="1394"/>
      <c r="Y43" s="1394"/>
      <c r="Z43" s="1394"/>
      <c r="AA43" s="1394"/>
      <c r="AB43" s="1394"/>
      <c r="AC43" s="1394"/>
      <c r="AD43" s="1394"/>
    </row>
  </sheetData>
  <mergeCells count="27">
    <mergeCell ref="I35:N36"/>
    <mergeCell ref="O35:U36"/>
    <mergeCell ref="I37:N38"/>
    <mergeCell ref="O37:U38"/>
    <mergeCell ref="B42:C42"/>
    <mergeCell ref="D42:AD43"/>
    <mergeCell ref="I29:N30"/>
    <mergeCell ref="O29:U30"/>
    <mergeCell ref="I31:N32"/>
    <mergeCell ref="O31:U32"/>
    <mergeCell ref="I33:N34"/>
    <mergeCell ref="O33:U34"/>
    <mergeCell ref="I23:N24"/>
    <mergeCell ref="O23:U24"/>
    <mergeCell ref="I25:N26"/>
    <mergeCell ref="O25:U26"/>
    <mergeCell ref="I27:N28"/>
    <mergeCell ref="O27:U28"/>
    <mergeCell ref="I21:N22"/>
    <mergeCell ref="O21:U22"/>
    <mergeCell ref="B13:B14"/>
    <mergeCell ref="C13:G14"/>
    <mergeCell ref="D3:AC3"/>
    <mergeCell ref="B4:AC4"/>
    <mergeCell ref="C17:G19"/>
    <mergeCell ref="I19:N20"/>
    <mergeCell ref="O19:U20"/>
  </mergeCells>
  <phoneticPr fontId="4"/>
  <pageMargins left="0.59055118110236227" right="0" top="0.39370078740157483" bottom="0" header="0.51181102362204722" footer="0.51181102362204722"/>
  <pageSetup paperSize="9" scale="89" orientation="portrait" r:id="rId1"/>
  <headerFooter>
    <oddFooter>&amp;C1－&amp;P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B1:AD64"/>
  <sheetViews>
    <sheetView view="pageBreakPreview" zoomScale="70" zoomScaleNormal="100" zoomScaleSheetLayoutView="70" workbookViewId="0">
      <selection activeCell="B1" sqref="B1"/>
    </sheetView>
  </sheetViews>
  <sheetFormatPr defaultColWidth="3.44140625" defaultRowHeight="13.2"/>
  <cols>
    <col min="1" max="1" width="1.21875" style="111" customWidth="1"/>
    <col min="2" max="2" width="4.109375" style="137" customWidth="1"/>
    <col min="3" max="29" width="4.33203125" style="111" customWidth="1"/>
    <col min="30" max="30" width="0.77734375" style="111" customWidth="1"/>
    <col min="31" max="16384" width="3.44140625" style="111"/>
  </cols>
  <sheetData>
    <row r="1" spans="2:29" s="105" customFormat="1"/>
    <row r="2" spans="2:29" s="105" customFormat="1">
      <c r="B2" s="105" t="s">
        <v>986</v>
      </c>
    </row>
    <row r="3" spans="2:29" s="105" customFormat="1">
      <c r="AC3" s="106" t="s">
        <v>990</v>
      </c>
    </row>
    <row r="4" spans="2:29" s="105" customFormat="1">
      <c r="AC4" s="106"/>
    </row>
    <row r="5" spans="2:29" s="105" customFormat="1" ht="15.75" customHeight="1">
      <c r="B5" s="1807" t="s">
        <v>655</v>
      </c>
      <c r="C5" s="1769"/>
      <c r="D5" s="1769"/>
      <c r="E5" s="1769"/>
      <c r="F5" s="1769"/>
      <c r="G5" s="1769"/>
      <c r="H5" s="1769"/>
      <c r="I5" s="1769"/>
      <c r="J5" s="1769"/>
      <c r="K5" s="1769"/>
      <c r="L5" s="1769"/>
      <c r="M5" s="1769"/>
      <c r="N5" s="1769"/>
      <c r="O5" s="1769"/>
      <c r="P5" s="1769"/>
      <c r="Q5" s="1769"/>
      <c r="R5" s="1769"/>
      <c r="S5" s="1769"/>
      <c r="T5" s="1769"/>
      <c r="U5" s="1769"/>
      <c r="V5" s="1769"/>
      <c r="W5" s="1769"/>
      <c r="X5" s="1769"/>
      <c r="Y5" s="1769"/>
      <c r="Z5" s="1769"/>
      <c r="AA5" s="1769"/>
      <c r="AB5" s="1769"/>
      <c r="AC5" s="1769"/>
    </row>
    <row r="6" spans="2:29" s="105" customFormat="1"/>
    <row r="7" spans="2:29" s="105" customFormat="1" ht="30" customHeight="1">
      <c r="B7" s="1776" t="s">
        <v>276</v>
      </c>
      <c r="C7" s="1776"/>
      <c r="D7" s="1776"/>
      <c r="E7" s="1776"/>
      <c r="F7" s="1776"/>
      <c r="G7" s="110"/>
      <c r="H7" s="107"/>
      <c r="I7" s="107"/>
      <c r="J7" s="107"/>
      <c r="K7" s="107"/>
      <c r="L7" s="107"/>
      <c r="M7" s="107"/>
      <c r="N7" s="152"/>
      <c r="O7" s="152"/>
      <c r="P7" s="152"/>
      <c r="Q7" s="152"/>
      <c r="R7" s="152"/>
      <c r="S7" s="152"/>
      <c r="T7" s="152"/>
      <c r="U7" s="152"/>
      <c r="V7" s="152"/>
      <c r="W7" s="152"/>
      <c r="X7" s="152"/>
      <c r="Y7" s="152"/>
      <c r="Z7" s="152"/>
      <c r="AA7" s="152"/>
      <c r="AB7" s="152"/>
      <c r="AC7" s="108"/>
    </row>
    <row r="8" spans="2:29" ht="30" customHeight="1">
      <c r="B8" s="1778" t="s">
        <v>277</v>
      </c>
      <c r="C8" s="1779"/>
      <c r="D8" s="1779"/>
      <c r="E8" s="1779"/>
      <c r="F8" s="1780"/>
      <c r="G8" s="1773" t="s">
        <v>242</v>
      </c>
      <c r="H8" s="1774"/>
      <c r="I8" s="1774"/>
      <c r="J8" s="1774"/>
      <c r="K8" s="1774"/>
      <c r="L8" s="1774"/>
      <c r="M8" s="1774"/>
      <c r="N8" s="1774"/>
      <c r="O8" s="1774"/>
      <c r="P8" s="1774"/>
      <c r="Q8" s="1774"/>
      <c r="R8" s="1774"/>
      <c r="S8" s="1774"/>
      <c r="T8" s="1774"/>
      <c r="U8" s="1774"/>
      <c r="V8" s="1774"/>
      <c r="W8" s="1774"/>
      <c r="X8" s="1774"/>
      <c r="Y8" s="1774"/>
      <c r="Z8" s="1774"/>
      <c r="AA8" s="1774"/>
      <c r="AB8" s="1774"/>
      <c r="AC8" s="1775"/>
    </row>
    <row r="9" spans="2:29" ht="30" customHeight="1">
      <c r="B9" s="1778" t="s">
        <v>283</v>
      </c>
      <c r="C9" s="1779"/>
      <c r="D9" s="1779"/>
      <c r="E9" s="1779"/>
      <c r="F9" s="1779"/>
      <c r="G9" s="1773" t="s">
        <v>657</v>
      </c>
      <c r="H9" s="1774"/>
      <c r="I9" s="1774"/>
      <c r="J9" s="1774"/>
      <c r="K9" s="1774"/>
      <c r="L9" s="1774"/>
      <c r="M9" s="1774"/>
      <c r="N9" s="1774"/>
      <c r="O9" s="1774"/>
      <c r="P9" s="1774"/>
      <c r="Q9" s="1774"/>
      <c r="R9" s="1782" t="s">
        <v>658</v>
      </c>
      <c r="S9" s="1782"/>
      <c r="T9" s="1782"/>
      <c r="U9" s="1782"/>
      <c r="V9" s="1782"/>
      <c r="W9" s="1782"/>
      <c r="X9" s="1782"/>
      <c r="Y9" s="1782"/>
      <c r="Z9" s="1782"/>
      <c r="AA9" s="1782"/>
      <c r="AB9" s="1782"/>
      <c r="AC9" s="1783"/>
    </row>
    <row r="10" spans="2:29" s="105" customFormat="1"/>
    <row r="11" spans="2:29" s="105" customFormat="1" ht="26.25" customHeight="1">
      <c r="B11" s="112" t="s">
        <v>659</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4"/>
    </row>
    <row r="12" spans="2:29" s="105" customFormat="1" ht="10.5" customHeight="1">
      <c r="B12" s="117"/>
      <c r="C12" s="262"/>
      <c r="D12" s="263"/>
      <c r="E12" s="263"/>
      <c r="F12" s="263"/>
      <c r="G12" s="262"/>
      <c r="H12" s="263"/>
      <c r="I12" s="263"/>
      <c r="J12" s="263"/>
      <c r="K12" s="263"/>
      <c r="L12" s="263"/>
      <c r="M12" s="263"/>
      <c r="N12" s="263"/>
      <c r="O12" s="263"/>
      <c r="P12" s="263"/>
      <c r="Q12" s="263"/>
      <c r="R12" s="263"/>
      <c r="S12" s="263"/>
      <c r="T12" s="263"/>
      <c r="U12" s="263"/>
      <c r="V12" s="263"/>
      <c r="W12" s="263"/>
      <c r="X12" s="263"/>
      <c r="Y12" s="263"/>
      <c r="Z12" s="263"/>
      <c r="AA12" s="262"/>
      <c r="AB12" s="264"/>
      <c r="AC12" s="118"/>
    </row>
    <row r="13" spans="2:29" s="105" customFormat="1" ht="20.25" customHeight="1">
      <c r="B13" s="117"/>
      <c r="C13" s="1929" t="s">
        <v>757</v>
      </c>
      <c r="D13" s="1930"/>
      <c r="E13" s="1930"/>
      <c r="F13" s="1931"/>
      <c r="G13" s="212"/>
      <c r="H13" s="125" t="s">
        <v>266</v>
      </c>
      <c r="I13" s="1815" t="s">
        <v>929</v>
      </c>
      <c r="J13" s="1816"/>
      <c r="K13" s="1816"/>
      <c r="L13" s="1816"/>
      <c r="M13" s="1816"/>
      <c r="N13" s="1816"/>
      <c r="O13" s="1816"/>
      <c r="P13" s="1816"/>
      <c r="Q13" s="1816"/>
      <c r="R13" s="1816"/>
      <c r="S13" s="1816"/>
      <c r="T13" s="1816"/>
      <c r="U13" s="1817"/>
      <c r="V13" s="147"/>
      <c r="W13" s="147"/>
      <c r="X13" s="147"/>
      <c r="Y13" s="147"/>
      <c r="Z13" s="212"/>
      <c r="AA13" s="1804" t="s">
        <v>278</v>
      </c>
      <c r="AB13" s="1805"/>
      <c r="AC13" s="118"/>
    </row>
    <row r="14" spans="2:29" s="105" customFormat="1" ht="18" customHeight="1">
      <c r="B14" s="123"/>
      <c r="C14" s="265"/>
      <c r="D14" s="147"/>
      <c r="E14" s="147"/>
      <c r="F14" s="266"/>
      <c r="G14" s="212"/>
      <c r="H14" s="125" t="s">
        <v>461</v>
      </c>
      <c r="I14" s="2106" t="s">
        <v>758</v>
      </c>
      <c r="J14" s="2107"/>
      <c r="K14" s="2107"/>
      <c r="L14" s="2107"/>
      <c r="M14" s="2107"/>
      <c r="N14" s="2107"/>
      <c r="O14" s="2107"/>
      <c r="P14" s="2107"/>
      <c r="Q14" s="2107"/>
      <c r="R14" s="2107"/>
      <c r="S14" s="267"/>
      <c r="T14" s="268"/>
      <c r="U14" s="269" t="s">
        <v>184</v>
      </c>
      <c r="V14" s="141" t="s">
        <v>835</v>
      </c>
      <c r="W14" s="2130" t="s">
        <v>371</v>
      </c>
      <c r="X14" s="2130"/>
      <c r="Y14" s="2130"/>
      <c r="Z14" s="212"/>
      <c r="AA14" s="1804" t="s">
        <v>278</v>
      </c>
      <c r="AB14" s="1805"/>
      <c r="AC14" s="118"/>
    </row>
    <row r="15" spans="2:29" s="105" customFormat="1" ht="26.25" customHeight="1">
      <c r="B15" s="123"/>
      <c r="C15" s="265"/>
      <c r="D15" s="147"/>
      <c r="E15" s="147"/>
      <c r="F15" s="266"/>
      <c r="G15" s="212"/>
      <c r="H15" s="125" t="s">
        <v>841</v>
      </c>
      <c r="I15" s="1815" t="s">
        <v>759</v>
      </c>
      <c r="J15" s="1816"/>
      <c r="K15" s="1816"/>
      <c r="L15" s="1816"/>
      <c r="M15" s="1816"/>
      <c r="N15" s="1816"/>
      <c r="O15" s="1816"/>
      <c r="P15" s="1816"/>
      <c r="Q15" s="1816"/>
      <c r="R15" s="1817"/>
      <c r="S15" s="1818"/>
      <c r="T15" s="1830"/>
      <c r="U15" s="269" t="s">
        <v>184</v>
      </c>
      <c r="V15" s="141" t="s">
        <v>835</v>
      </c>
      <c r="W15" s="2130" t="s">
        <v>371</v>
      </c>
      <c r="X15" s="2130"/>
      <c r="Y15" s="2130"/>
      <c r="Z15" s="212"/>
      <c r="AA15" s="1804" t="s">
        <v>278</v>
      </c>
      <c r="AB15" s="1805"/>
      <c r="AC15" s="118"/>
    </row>
    <row r="16" spans="2:29" s="105" customFormat="1">
      <c r="B16" s="117"/>
      <c r="C16" s="270"/>
      <c r="D16" s="271"/>
      <c r="E16" s="271"/>
      <c r="F16" s="272"/>
      <c r="G16" s="271"/>
      <c r="H16" s="209"/>
      <c r="I16" s="271"/>
      <c r="J16" s="271"/>
      <c r="K16" s="271"/>
      <c r="L16" s="271"/>
      <c r="M16" s="271"/>
      <c r="N16" s="271"/>
      <c r="O16" s="271"/>
      <c r="P16" s="271"/>
      <c r="Q16" s="271"/>
      <c r="R16" s="271"/>
      <c r="S16" s="271"/>
      <c r="T16" s="271"/>
      <c r="U16" s="271"/>
      <c r="V16" s="271"/>
      <c r="W16" s="271"/>
      <c r="X16" s="271"/>
      <c r="Y16" s="271"/>
      <c r="Z16" s="271"/>
      <c r="AA16" s="270"/>
      <c r="AB16" s="272"/>
      <c r="AC16" s="118"/>
    </row>
    <row r="17" spans="2:29" s="105" customFormat="1" ht="10.5" customHeight="1">
      <c r="B17" s="117"/>
      <c r="C17" s="262"/>
      <c r="D17" s="263"/>
      <c r="E17" s="263"/>
      <c r="F17" s="263"/>
      <c r="G17" s="262"/>
      <c r="H17" s="139"/>
      <c r="I17" s="263"/>
      <c r="J17" s="263"/>
      <c r="K17" s="263"/>
      <c r="L17" s="263"/>
      <c r="M17" s="263"/>
      <c r="N17" s="263"/>
      <c r="O17" s="263"/>
      <c r="P17" s="263"/>
      <c r="Q17" s="263"/>
      <c r="R17" s="263"/>
      <c r="S17" s="263"/>
      <c r="T17" s="263"/>
      <c r="U17" s="263"/>
      <c r="V17" s="263"/>
      <c r="W17" s="263"/>
      <c r="X17" s="263"/>
      <c r="Y17" s="263"/>
      <c r="Z17" s="263"/>
      <c r="AA17" s="262"/>
      <c r="AB17" s="264"/>
      <c r="AC17" s="118"/>
    </row>
    <row r="18" spans="2:29" s="105" customFormat="1" ht="18" customHeight="1">
      <c r="B18" s="123"/>
      <c r="C18" s="2131" t="s">
        <v>930</v>
      </c>
      <c r="D18" s="1803"/>
      <c r="E18" s="1803"/>
      <c r="F18" s="2040"/>
      <c r="G18" s="212"/>
      <c r="H18" s="125" t="s">
        <v>844</v>
      </c>
      <c r="I18" s="2101" t="s">
        <v>931</v>
      </c>
      <c r="J18" s="2102"/>
      <c r="K18" s="2102"/>
      <c r="L18" s="2102"/>
      <c r="M18" s="2102"/>
      <c r="N18" s="2102"/>
      <c r="O18" s="2102"/>
      <c r="P18" s="2102"/>
      <c r="Q18" s="2102"/>
      <c r="R18" s="2103"/>
      <c r="S18" s="267"/>
      <c r="T18" s="268"/>
      <c r="U18" s="269" t="s">
        <v>184</v>
      </c>
      <c r="V18" s="141"/>
      <c r="W18" s="141"/>
      <c r="X18" s="141"/>
      <c r="Y18" s="141"/>
      <c r="Z18" s="212"/>
      <c r="AA18" s="273"/>
      <c r="AB18" s="274"/>
      <c r="AC18" s="118"/>
    </row>
    <row r="19" spans="2:29" s="105" customFormat="1" ht="18" customHeight="1">
      <c r="B19" s="123"/>
      <c r="C19" s="2131"/>
      <c r="D19" s="1803"/>
      <c r="E19" s="1803"/>
      <c r="F19" s="2040"/>
      <c r="G19" s="212"/>
      <c r="H19" s="125" t="s">
        <v>838</v>
      </c>
      <c r="I19" s="2101" t="s">
        <v>761</v>
      </c>
      <c r="J19" s="2102"/>
      <c r="K19" s="2102"/>
      <c r="L19" s="2102"/>
      <c r="M19" s="2102"/>
      <c r="N19" s="2102"/>
      <c r="O19" s="2102"/>
      <c r="P19" s="2102"/>
      <c r="Q19" s="2102"/>
      <c r="R19" s="2103"/>
      <c r="S19" s="267"/>
      <c r="T19" s="268"/>
      <c r="U19" s="269" t="s">
        <v>184</v>
      </c>
      <c r="V19" s="212"/>
      <c r="W19" s="2134"/>
      <c r="X19" s="1803"/>
      <c r="Y19" s="1803"/>
      <c r="Z19" s="212"/>
      <c r="AA19" s="273"/>
      <c r="AB19" s="274"/>
      <c r="AC19" s="118"/>
    </row>
    <row r="20" spans="2:29" s="105" customFormat="1" ht="18" customHeight="1">
      <c r="B20" s="123"/>
      <c r="C20" s="265"/>
      <c r="D20" s="147"/>
      <c r="E20" s="147"/>
      <c r="F20" s="266"/>
      <c r="G20" s="212"/>
      <c r="H20" s="125" t="s">
        <v>841</v>
      </c>
      <c r="I20" s="2101" t="s">
        <v>309</v>
      </c>
      <c r="J20" s="2102"/>
      <c r="K20" s="2102"/>
      <c r="L20" s="2102"/>
      <c r="M20" s="2102"/>
      <c r="N20" s="2102"/>
      <c r="O20" s="2102"/>
      <c r="P20" s="2102"/>
      <c r="Q20" s="2102"/>
      <c r="R20" s="2103"/>
      <c r="S20" s="267"/>
      <c r="T20" s="268"/>
      <c r="U20" s="269" t="s">
        <v>837</v>
      </c>
      <c r="V20" s="212" t="s">
        <v>835</v>
      </c>
      <c r="W20" s="2135" t="s">
        <v>932</v>
      </c>
      <c r="X20" s="2130"/>
      <c r="Y20" s="2130"/>
      <c r="Z20" s="212"/>
      <c r="AA20" s="1804" t="s">
        <v>278</v>
      </c>
      <c r="AB20" s="1805"/>
      <c r="AC20" s="118"/>
    </row>
    <row r="21" spans="2:29" s="105" customFormat="1" ht="18" customHeight="1">
      <c r="B21" s="123"/>
      <c r="C21" s="265"/>
      <c r="D21" s="147"/>
      <c r="E21" s="147"/>
      <c r="F21" s="266"/>
      <c r="G21" s="212"/>
      <c r="H21" s="125" t="s">
        <v>836</v>
      </c>
      <c r="I21" s="2106" t="s">
        <v>933</v>
      </c>
      <c r="J21" s="2107"/>
      <c r="K21" s="2107"/>
      <c r="L21" s="2107"/>
      <c r="M21" s="2107"/>
      <c r="N21" s="2107"/>
      <c r="O21" s="2107"/>
      <c r="P21" s="2107"/>
      <c r="Q21" s="2107"/>
      <c r="R21" s="2107"/>
      <c r="S21" s="267"/>
      <c r="T21" s="268"/>
      <c r="U21" s="269" t="s">
        <v>184</v>
      </c>
      <c r="V21" s="212"/>
      <c r="W21" s="275"/>
      <c r="X21" s="249"/>
      <c r="Y21" s="249"/>
      <c r="Z21" s="212"/>
      <c r="AA21" s="132"/>
      <c r="AB21" s="133"/>
      <c r="AC21" s="118"/>
    </row>
    <row r="22" spans="2:29" s="105" customFormat="1" ht="27" customHeight="1">
      <c r="B22" s="123"/>
      <c r="C22" s="265"/>
      <c r="D22" s="147"/>
      <c r="E22" s="147"/>
      <c r="F22" s="266"/>
      <c r="G22" s="212"/>
      <c r="H22" s="125" t="s">
        <v>865</v>
      </c>
      <c r="I22" s="2106" t="s">
        <v>934</v>
      </c>
      <c r="J22" s="2107"/>
      <c r="K22" s="2107"/>
      <c r="L22" s="2107"/>
      <c r="M22" s="2107"/>
      <c r="N22" s="2107"/>
      <c r="O22" s="2107"/>
      <c r="P22" s="2107"/>
      <c r="Q22" s="2107"/>
      <c r="R22" s="2107"/>
      <c r="S22" s="267"/>
      <c r="T22" s="268"/>
      <c r="U22" s="269" t="s">
        <v>184</v>
      </c>
      <c r="V22" s="141"/>
      <c r="W22" s="244"/>
      <c r="X22" s="244"/>
      <c r="Y22" s="244"/>
      <c r="Z22" s="212"/>
      <c r="AA22" s="273"/>
      <c r="AB22" s="274"/>
      <c r="AC22" s="118"/>
    </row>
    <row r="23" spans="2:29" s="105" customFormat="1" ht="18" customHeight="1">
      <c r="B23" s="117"/>
      <c r="C23" s="265"/>
      <c r="D23" s="147"/>
      <c r="E23" s="147"/>
      <c r="F23" s="266"/>
      <c r="G23" s="212"/>
      <c r="H23" s="125" t="s">
        <v>882</v>
      </c>
      <c r="I23" s="2101" t="s">
        <v>762</v>
      </c>
      <c r="J23" s="2102"/>
      <c r="K23" s="2102"/>
      <c r="L23" s="2102"/>
      <c r="M23" s="2102"/>
      <c r="N23" s="2102"/>
      <c r="O23" s="2102"/>
      <c r="P23" s="2102"/>
      <c r="Q23" s="2102"/>
      <c r="R23" s="2103"/>
      <c r="S23" s="267"/>
      <c r="T23" s="268"/>
      <c r="U23" s="269" t="s">
        <v>837</v>
      </c>
      <c r="V23" s="141" t="s">
        <v>835</v>
      </c>
      <c r="W23" s="2130" t="s">
        <v>296</v>
      </c>
      <c r="X23" s="2130"/>
      <c r="Y23" s="2130"/>
      <c r="Z23" s="131"/>
      <c r="AA23" s="1804" t="s">
        <v>278</v>
      </c>
      <c r="AB23" s="1805"/>
      <c r="AC23" s="205"/>
    </row>
    <row r="24" spans="2:29" s="105" customFormat="1">
      <c r="B24" s="117"/>
      <c r="C24" s="270"/>
      <c r="D24" s="271"/>
      <c r="E24" s="271"/>
      <c r="F24" s="272"/>
      <c r="G24" s="271"/>
      <c r="H24" s="271"/>
      <c r="I24" s="271"/>
      <c r="J24" s="271"/>
      <c r="K24" s="271"/>
      <c r="L24" s="271"/>
      <c r="M24" s="271"/>
      <c r="N24" s="271"/>
      <c r="O24" s="271"/>
      <c r="P24" s="271"/>
      <c r="Q24" s="271"/>
      <c r="R24" s="271"/>
      <c r="S24" s="271"/>
      <c r="T24" s="271"/>
      <c r="U24" s="271"/>
      <c r="V24" s="271"/>
      <c r="W24" s="271"/>
      <c r="X24" s="271"/>
      <c r="Y24" s="271"/>
      <c r="Z24" s="271"/>
      <c r="AA24" s="270"/>
      <c r="AB24" s="272"/>
      <c r="AC24" s="118"/>
    </row>
    <row r="25" spans="2:29" s="105" customFormat="1" ht="10.5" customHeight="1">
      <c r="B25" s="117"/>
      <c r="C25" s="262"/>
      <c r="D25" s="263"/>
      <c r="E25" s="263"/>
      <c r="F25" s="264"/>
      <c r="G25" s="263"/>
      <c r="H25" s="263"/>
      <c r="I25" s="263"/>
      <c r="J25" s="263"/>
      <c r="K25" s="263"/>
      <c r="L25" s="263"/>
      <c r="M25" s="263"/>
      <c r="N25" s="263"/>
      <c r="O25" s="263"/>
      <c r="P25" s="263"/>
      <c r="Q25" s="263"/>
      <c r="R25" s="263"/>
      <c r="S25" s="263"/>
      <c r="T25" s="263"/>
      <c r="U25" s="263"/>
      <c r="V25" s="263"/>
      <c r="W25" s="263"/>
      <c r="X25" s="263"/>
      <c r="Y25" s="263"/>
      <c r="Z25" s="263"/>
      <c r="AA25" s="262"/>
      <c r="AB25" s="264"/>
      <c r="AC25" s="118"/>
    </row>
    <row r="26" spans="2:29" s="105" customFormat="1" ht="18" customHeight="1">
      <c r="B26" s="123"/>
      <c r="C26" s="2131" t="s">
        <v>763</v>
      </c>
      <c r="D26" s="1803"/>
      <c r="E26" s="1803"/>
      <c r="F26" s="2040"/>
      <c r="G26" s="212"/>
      <c r="H26" s="1818" t="s">
        <v>764</v>
      </c>
      <c r="I26" s="1830"/>
      <c r="J26" s="1830"/>
      <c r="K26" s="1830"/>
      <c r="L26" s="1830"/>
      <c r="M26" s="1830"/>
      <c r="N26" s="1830"/>
      <c r="O26" s="1830"/>
      <c r="P26" s="1830"/>
      <c r="Q26" s="1830"/>
      <c r="R26" s="1830"/>
      <c r="S26" s="1830"/>
      <c r="T26" s="1830"/>
      <c r="U26" s="1830"/>
      <c r="V26" s="1830"/>
      <c r="W26" s="1819"/>
      <c r="X26" s="212"/>
      <c r="Y26" s="212"/>
      <c r="Z26" s="212"/>
      <c r="AA26" s="273"/>
      <c r="AB26" s="274"/>
      <c r="AC26" s="118"/>
    </row>
    <row r="27" spans="2:29" s="105" customFormat="1" ht="18" customHeight="1">
      <c r="B27" s="123"/>
      <c r="C27" s="265"/>
      <c r="D27" s="147"/>
      <c r="E27" s="147"/>
      <c r="F27" s="266"/>
      <c r="G27" s="212"/>
      <c r="H27" s="276"/>
      <c r="I27" s="129"/>
      <c r="J27" s="129"/>
      <c r="K27" s="129"/>
      <c r="L27" s="129"/>
      <c r="M27" s="129"/>
      <c r="N27" s="129"/>
      <c r="O27" s="129"/>
      <c r="P27" s="129"/>
      <c r="Q27" s="129"/>
      <c r="R27" s="129"/>
      <c r="S27" s="129"/>
      <c r="T27" s="129"/>
      <c r="U27" s="129"/>
      <c r="V27" s="129"/>
      <c r="W27" s="269"/>
      <c r="X27" s="212"/>
      <c r="Y27" s="212"/>
      <c r="Z27" s="212"/>
      <c r="AA27" s="273"/>
      <c r="AB27" s="274"/>
      <c r="AC27" s="118"/>
    </row>
    <row r="28" spans="2:29" s="105" customFormat="1" ht="18" customHeight="1">
      <c r="B28" s="117"/>
      <c r="C28" s="273"/>
      <c r="D28" s="212"/>
      <c r="E28" s="212"/>
      <c r="F28" s="274"/>
      <c r="G28" s="212"/>
      <c r="H28" s="276"/>
      <c r="I28" s="129"/>
      <c r="J28" s="129"/>
      <c r="K28" s="129"/>
      <c r="L28" s="129"/>
      <c r="M28" s="129"/>
      <c r="N28" s="129"/>
      <c r="O28" s="129"/>
      <c r="P28" s="129"/>
      <c r="Q28" s="129"/>
      <c r="R28" s="129"/>
      <c r="S28" s="129"/>
      <c r="T28" s="129"/>
      <c r="U28" s="129"/>
      <c r="V28" s="129"/>
      <c r="W28" s="269"/>
      <c r="X28" s="212"/>
      <c r="Y28" s="212"/>
      <c r="Z28" s="212"/>
      <c r="AA28" s="1804" t="s">
        <v>278</v>
      </c>
      <c r="AB28" s="1805"/>
      <c r="AC28" s="118"/>
    </row>
    <row r="29" spans="2:29" s="105" customFormat="1" ht="10.5" customHeight="1">
      <c r="B29" s="117"/>
      <c r="C29" s="270"/>
      <c r="D29" s="271"/>
      <c r="E29" s="271"/>
      <c r="F29" s="272"/>
      <c r="G29" s="271"/>
      <c r="H29" s="209"/>
      <c r="I29" s="209"/>
      <c r="J29" s="209"/>
      <c r="K29" s="209"/>
      <c r="L29" s="209"/>
      <c r="M29" s="209"/>
      <c r="N29" s="209"/>
      <c r="O29" s="209"/>
      <c r="P29" s="209"/>
      <c r="Q29" s="209"/>
      <c r="R29" s="209"/>
      <c r="S29" s="209"/>
      <c r="T29" s="209"/>
      <c r="U29" s="209"/>
      <c r="V29" s="209"/>
      <c r="W29" s="209"/>
      <c r="X29" s="271"/>
      <c r="Y29" s="271"/>
      <c r="Z29" s="271"/>
      <c r="AA29" s="270"/>
      <c r="AB29" s="272"/>
      <c r="AC29" s="118"/>
    </row>
    <row r="30" spans="2:29" s="105" customFormat="1" ht="10.5" customHeight="1">
      <c r="B30" s="117"/>
      <c r="C30" s="262"/>
      <c r="D30" s="263"/>
      <c r="E30" s="263"/>
      <c r="F30" s="264"/>
      <c r="G30" s="263"/>
      <c r="H30" s="139"/>
      <c r="I30" s="139"/>
      <c r="J30" s="139"/>
      <c r="K30" s="139"/>
      <c r="L30" s="139"/>
      <c r="M30" s="139"/>
      <c r="N30" s="139"/>
      <c r="O30" s="139"/>
      <c r="P30" s="139"/>
      <c r="Q30" s="139"/>
      <c r="R30" s="139"/>
      <c r="S30" s="139"/>
      <c r="T30" s="139"/>
      <c r="U30" s="139"/>
      <c r="V30" s="139"/>
      <c r="W30" s="139"/>
      <c r="X30" s="263"/>
      <c r="Y30" s="263"/>
      <c r="Z30" s="263"/>
      <c r="AA30" s="262"/>
      <c r="AB30" s="264"/>
      <c r="AC30" s="118"/>
    </row>
    <row r="31" spans="2:29" s="105" customFormat="1" ht="15.75" customHeight="1">
      <c r="B31" s="117"/>
      <c r="C31" s="2131" t="s">
        <v>765</v>
      </c>
      <c r="D31" s="1803"/>
      <c r="E31" s="1803"/>
      <c r="F31" s="2040"/>
      <c r="G31" s="212"/>
      <c r="H31" s="141"/>
      <c r="I31" s="141"/>
      <c r="J31" s="141"/>
      <c r="K31" s="141"/>
      <c r="L31" s="141"/>
      <c r="M31" s="141"/>
      <c r="N31" s="141"/>
      <c r="O31" s="141"/>
      <c r="P31" s="2132" t="s">
        <v>300</v>
      </c>
      <c r="Q31" s="2133"/>
      <c r="R31" s="2132" t="s">
        <v>301</v>
      </c>
      <c r="S31" s="2133"/>
      <c r="T31" s="2132" t="s">
        <v>302</v>
      </c>
      <c r="U31" s="2133"/>
      <c r="V31" s="212"/>
      <c r="W31" s="212"/>
      <c r="X31" s="212"/>
      <c r="Y31" s="212"/>
      <c r="Z31" s="212"/>
      <c r="AA31" s="273"/>
      <c r="AB31" s="274"/>
      <c r="AC31" s="118"/>
    </row>
    <row r="32" spans="2:29" s="105" customFormat="1" ht="26.25" customHeight="1">
      <c r="B32" s="117"/>
      <c r="C32" s="2131"/>
      <c r="D32" s="1803"/>
      <c r="E32" s="1803"/>
      <c r="F32" s="2040"/>
      <c r="G32" s="212"/>
      <c r="H32" s="125" t="s">
        <v>844</v>
      </c>
      <c r="I32" s="1815" t="s">
        <v>766</v>
      </c>
      <c r="J32" s="1816"/>
      <c r="K32" s="1816"/>
      <c r="L32" s="1816"/>
      <c r="M32" s="1816"/>
      <c r="N32" s="1816"/>
      <c r="O32" s="1816"/>
      <c r="P32" s="1818" t="s">
        <v>278</v>
      </c>
      <c r="Q32" s="1819"/>
      <c r="R32" s="1818" t="s">
        <v>278</v>
      </c>
      <c r="S32" s="1819"/>
      <c r="T32" s="1820" t="s">
        <v>278</v>
      </c>
      <c r="U32" s="1821"/>
      <c r="V32" s="141" t="s">
        <v>835</v>
      </c>
      <c r="W32" s="2130" t="s">
        <v>767</v>
      </c>
      <c r="X32" s="2130"/>
      <c r="Y32" s="2130"/>
      <c r="Z32" s="212"/>
      <c r="AA32" s="1804" t="s">
        <v>278</v>
      </c>
      <c r="AB32" s="1805"/>
      <c r="AC32" s="118"/>
    </row>
    <row r="33" spans="2:29" s="105" customFormat="1" ht="10.5" customHeight="1">
      <c r="B33" s="115"/>
      <c r="C33" s="277"/>
      <c r="D33" s="140"/>
      <c r="E33" s="140"/>
      <c r="F33" s="278"/>
      <c r="G33" s="247"/>
      <c r="H33" s="209"/>
      <c r="I33" s="247"/>
      <c r="J33" s="247"/>
      <c r="K33" s="247"/>
      <c r="L33" s="247"/>
      <c r="M33" s="247"/>
      <c r="N33" s="247"/>
      <c r="O33" s="247"/>
      <c r="P33" s="247"/>
      <c r="Q33" s="247"/>
      <c r="R33" s="247"/>
      <c r="S33" s="271"/>
      <c r="T33" s="271"/>
      <c r="U33" s="209"/>
      <c r="V33" s="247"/>
      <c r="W33" s="247"/>
      <c r="X33" s="247"/>
      <c r="Y33" s="247"/>
      <c r="Z33" s="247"/>
      <c r="AA33" s="279"/>
      <c r="AB33" s="280"/>
      <c r="AC33" s="118"/>
    </row>
    <row r="34" spans="2:29" s="105" customFormat="1" ht="9.75" customHeight="1">
      <c r="B34" s="117"/>
      <c r="AC34" s="118"/>
    </row>
    <row r="35" spans="2:29" s="105" customFormat="1" ht="26.25" customHeight="1">
      <c r="B35" s="117" t="s">
        <v>660</v>
      </c>
      <c r="AC35" s="118"/>
    </row>
    <row r="36" spans="2:29" s="105" customFormat="1" ht="10.5" customHeight="1">
      <c r="B36" s="117"/>
      <c r="C36" s="262"/>
      <c r="D36" s="263"/>
      <c r="E36" s="263"/>
      <c r="F36" s="264"/>
      <c r="G36" s="263"/>
      <c r="H36" s="263"/>
      <c r="I36" s="263"/>
      <c r="J36" s="263"/>
      <c r="K36" s="263"/>
      <c r="L36" s="263"/>
      <c r="M36" s="263"/>
      <c r="N36" s="263"/>
      <c r="O36" s="263"/>
      <c r="P36" s="263"/>
      <c r="Q36" s="263"/>
      <c r="R36" s="263"/>
      <c r="S36" s="263"/>
      <c r="T36" s="263"/>
      <c r="U36" s="263"/>
      <c r="V36" s="263"/>
      <c r="W36" s="263"/>
      <c r="X36" s="263"/>
      <c r="Y36" s="263"/>
      <c r="Z36" s="263"/>
      <c r="AA36" s="262"/>
      <c r="AB36" s="264"/>
      <c r="AC36" s="118"/>
    </row>
    <row r="37" spans="2:29" s="105" customFormat="1" ht="19.5" customHeight="1">
      <c r="B37" s="117"/>
      <c r="C37" s="1929" t="s">
        <v>757</v>
      </c>
      <c r="D37" s="1930"/>
      <c r="E37" s="1930"/>
      <c r="F37" s="1931"/>
      <c r="G37" s="212"/>
      <c r="H37" s="125" t="s">
        <v>844</v>
      </c>
      <c r="I37" s="1815" t="s">
        <v>935</v>
      </c>
      <c r="J37" s="1816"/>
      <c r="K37" s="1816"/>
      <c r="L37" s="1816"/>
      <c r="M37" s="1816"/>
      <c r="N37" s="1816"/>
      <c r="O37" s="1816"/>
      <c r="P37" s="1816"/>
      <c r="Q37" s="1816"/>
      <c r="R37" s="1816"/>
      <c r="S37" s="1816"/>
      <c r="T37" s="1816"/>
      <c r="U37" s="1817"/>
      <c r="V37" s="147"/>
      <c r="W37" s="147"/>
      <c r="X37" s="147"/>
      <c r="Y37" s="147"/>
      <c r="Z37" s="212"/>
      <c r="AA37" s="1804" t="s">
        <v>278</v>
      </c>
      <c r="AB37" s="1805"/>
      <c r="AC37" s="118"/>
    </row>
    <row r="38" spans="2:29" s="105" customFormat="1" ht="18" customHeight="1">
      <c r="B38" s="123"/>
      <c r="C38" s="1929"/>
      <c r="D38" s="1930"/>
      <c r="E38" s="1930"/>
      <c r="F38" s="1931"/>
      <c r="G38" s="212"/>
      <c r="H38" s="125" t="s">
        <v>838</v>
      </c>
      <c r="I38" s="2106" t="s">
        <v>768</v>
      </c>
      <c r="J38" s="2107"/>
      <c r="K38" s="2107"/>
      <c r="L38" s="2107"/>
      <c r="M38" s="2107"/>
      <c r="N38" s="2107"/>
      <c r="O38" s="2107"/>
      <c r="P38" s="2107"/>
      <c r="Q38" s="2107"/>
      <c r="R38" s="2107"/>
      <c r="S38" s="262"/>
      <c r="T38" s="263"/>
      <c r="U38" s="281" t="s">
        <v>184</v>
      </c>
      <c r="V38" s="141" t="s">
        <v>835</v>
      </c>
      <c r="W38" s="2130" t="s">
        <v>371</v>
      </c>
      <c r="X38" s="2130"/>
      <c r="Y38" s="2130"/>
      <c r="Z38" s="212"/>
      <c r="AA38" s="1804" t="s">
        <v>278</v>
      </c>
      <c r="AB38" s="1805"/>
      <c r="AC38" s="118"/>
    </row>
    <row r="39" spans="2:29" s="105" customFormat="1" ht="18" customHeight="1">
      <c r="B39" s="123"/>
      <c r="C39" s="265"/>
      <c r="D39" s="147"/>
      <c r="E39" s="147"/>
      <c r="F39" s="266"/>
      <c r="G39" s="212"/>
      <c r="H39" s="125" t="s">
        <v>841</v>
      </c>
      <c r="I39" s="1815" t="s">
        <v>661</v>
      </c>
      <c r="J39" s="1816"/>
      <c r="K39" s="1816"/>
      <c r="L39" s="1816"/>
      <c r="M39" s="1816"/>
      <c r="N39" s="1816"/>
      <c r="O39" s="1816"/>
      <c r="P39" s="1816"/>
      <c r="Q39" s="1816"/>
      <c r="R39" s="1817"/>
      <c r="S39" s="2136"/>
      <c r="T39" s="1818"/>
      <c r="U39" s="269" t="s">
        <v>184</v>
      </c>
      <c r="V39" s="141" t="s">
        <v>835</v>
      </c>
      <c r="W39" s="2130" t="s">
        <v>371</v>
      </c>
      <c r="X39" s="2130"/>
      <c r="Y39" s="2130"/>
      <c r="Z39" s="212"/>
      <c r="AA39" s="1804" t="s">
        <v>278</v>
      </c>
      <c r="AB39" s="1805"/>
      <c r="AC39" s="118"/>
    </row>
    <row r="40" spans="2:29" s="105" customFormat="1" ht="10.5" customHeight="1">
      <c r="B40" s="117"/>
      <c r="C40" s="270"/>
      <c r="D40" s="271"/>
      <c r="E40" s="271"/>
      <c r="F40" s="272"/>
      <c r="G40" s="212"/>
      <c r="H40" s="141"/>
      <c r="I40" s="249"/>
      <c r="J40" s="249"/>
      <c r="K40" s="249"/>
      <c r="L40" s="249"/>
      <c r="M40" s="249"/>
      <c r="N40" s="249"/>
      <c r="O40" s="249"/>
      <c r="P40" s="249"/>
      <c r="Q40" s="249"/>
      <c r="R40" s="249"/>
      <c r="S40" s="212"/>
      <c r="T40" s="212"/>
      <c r="U40" s="212"/>
      <c r="V40" s="212"/>
      <c r="W40" s="212"/>
      <c r="X40" s="212"/>
      <c r="Y40" s="212"/>
      <c r="Z40" s="212"/>
      <c r="AA40" s="270"/>
      <c r="AB40" s="272"/>
      <c r="AC40" s="118"/>
    </row>
    <row r="41" spans="2:29" s="105" customFormat="1" ht="26.25" customHeight="1">
      <c r="B41" s="117"/>
      <c r="C41" s="1815" t="s">
        <v>980</v>
      </c>
      <c r="D41" s="1816"/>
      <c r="E41" s="1816"/>
      <c r="F41" s="1816"/>
      <c r="G41" s="1816"/>
      <c r="H41" s="1816"/>
      <c r="I41" s="1816"/>
      <c r="J41" s="1816"/>
      <c r="K41" s="1816"/>
      <c r="L41" s="1816"/>
      <c r="M41" s="1816"/>
      <c r="N41" s="1816"/>
      <c r="O41" s="1816"/>
      <c r="P41" s="1816"/>
      <c r="Q41" s="1816"/>
      <c r="R41" s="1816"/>
      <c r="S41" s="1816"/>
      <c r="T41" s="1816"/>
      <c r="U41" s="1816"/>
      <c r="V41" s="1816"/>
      <c r="W41" s="1816"/>
      <c r="X41" s="1816"/>
      <c r="Y41" s="1816"/>
      <c r="Z41" s="1817"/>
      <c r="AA41" s="2137" t="s">
        <v>278</v>
      </c>
      <c r="AB41" s="2138"/>
      <c r="AC41" s="118"/>
    </row>
    <row r="42" spans="2:29" s="105" customFormat="1" ht="10.5" customHeight="1">
      <c r="B42" s="117"/>
      <c r="C42" s="262"/>
      <c r="D42" s="263"/>
      <c r="E42" s="263"/>
      <c r="F42" s="263"/>
      <c r="G42" s="262"/>
      <c r="H42" s="263"/>
      <c r="I42" s="263"/>
      <c r="J42" s="263"/>
      <c r="K42" s="263"/>
      <c r="L42" s="263"/>
      <c r="M42" s="263"/>
      <c r="N42" s="263"/>
      <c r="O42" s="263"/>
      <c r="P42" s="263"/>
      <c r="Q42" s="263"/>
      <c r="R42" s="263"/>
      <c r="S42" s="263"/>
      <c r="T42" s="263"/>
      <c r="U42" s="263"/>
      <c r="V42" s="263"/>
      <c r="W42" s="263"/>
      <c r="X42" s="263"/>
      <c r="Y42" s="263"/>
      <c r="Z42" s="264"/>
      <c r="AA42" s="263"/>
      <c r="AB42" s="264"/>
      <c r="AC42" s="118"/>
    </row>
    <row r="43" spans="2:29" s="105" customFormat="1" ht="18" customHeight="1">
      <c r="B43" s="123"/>
      <c r="C43" s="1929" t="s">
        <v>769</v>
      </c>
      <c r="D43" s="1930"/>
      <c r="E43" s="1930"/>
      <c r="F43" s="1931"/>
      <c r="G43" s="212"/>
      <c r="H43" s="125" t="s">
        <v>844</v>
      </c>
      <c r="I43" s="2101" t="s">
        <v>760</v>
      </c>
      <c r="J43" s="2102"/>
      <c r="K43" s="2102"/>
      <c r="L43" s="2102"/>
      <c r="M43" s="2102"/>
      <c r="N43" s="2102"/>
      <c r="O43" s="2102"/>
      <c r="P43" s="2102"/>
      <c r="Q43" s="2102"/>
      <c r="R43" s="2103"/>
      <c r="S43" s="267"/>
      <c r="T43" s="268"/>
      <c r="U43" s="269" t="s">
        <v>184</v>
      </c>
      <c r="V43" s="141"/>
      <c r="W43" s="141"/>
      <c r="X43" s="141"/>
      <c r="Y43" s="141"/>
      <c r="Z43" s="212"/>
      <c r="AA43" s="273"/>
      <c r="AB43" s="274"/>
      <c r="AC43" s="118"/>
    </row>
    <row r="44" spans="2:29" s="105" customFormat="1" ht="18" customHeight="1">
      <c r="B44" s="123"/>
      <c r="C44" s="1929"/>
      <c r="D44" s="1930"/>
      <c r="E44" s="1930"/>
      <c r="F44" s="1931"/>
      <c r="G44" s="212"/>
      <c r="H44" s="125" t="s">
        <v>838</v>
      </c>
      <c r="I44" s="2101" t="s">
        <v>770</v>
      </c>
      <c r="J44" s="2102"/>
      <c r="K44" s="2102"/>
      <c r="L44" s="2102"/>
      <c r="M44" s="2102"/>
      <c r="N44" s="2102"/>
      <c r="O44" s="2102"/>
      <c r="P44" s="2102"/>
      <c r="Q44" s="2102"/>
      <c r="R44" s="2103"/>
      <c r="S44" s="267"/>
      <c r="T44" s="268"/>
      <c r="U44" s="269" t="s">
        <v>184</v>
      </c>
      <c r="V44" s="212"/>
      <c r="W44" s="2134"/>
      <c r="X44" s="1803"/>
      <c r="Y44" s="1803"/>
      <c r="Z44" s="212"/>
      <c r="AA44" s="273"/>
      <c r="AB44" s="274"/>
      <c r="AC44" s="118"/>
    </row>
    <row r="45" spans="2:29" s="105" customFormat="1" ht="18" customHeight="1">
      <c r="B45" s="123"/>
      <c r="C45" s="265"/>
      <c r="D45" s="147"/>
      <c r="E45" s="147"/>
      <c r="F45" s="266"/>
      <c r="G45" s="212"/>
      <c r="H45" s="125" t="s">
        <v>841</v>
      </c>
      <c r="I45" s="2101" t="s">
        <v>309</v>
      </c>
      <c r="J45" s="2102"/>
      <c r="K45" s="2102"/>
      <c r="L45" s="2102"/>
      <c r="M45" s="2102"/>
      <c r="N45" s="2102"/>
      <c r="O45" s="2102"/>
      <c r="P45" s="2102"/>
      <c r="Q45" s="2102"/>
      <c r="R45" s="2103"/>
      <c r="S45" s="267"/>
      <c r="T45" s="268"/>
      <c r="U45" s="269" t="s">
        <v>837</v>
      </c>
      <c r="V45" s="212" t="s">
        <v>835</v>
      </c>
      <c r="W45" s="2135" t="s">
        <v>932</v>
      </c>
      <c r="X45" s="2130"/>
      <c r="Y45" s="2130"/>
      <c r="Z45" s="212"/>
      <c r="AA45" s="1804" t="s">
        <v>278</v>
      </c>
      <c r="AB45" s="1805"/>
      <c r="AC45" s="118"/>
    </row>
    <row r="46" spans="2:29" s="105" customFormat="1" ht="18" customHeight="1">
      <c r="B46" s="123"/>
      <c r="C46" s="265"/>
      <c r="D46" s="147"/>
      <c r="E46" s="147"/>
      <c r="F46" s="266"/>
      <c r="G46" s="212"/>
      <c r="H46" s="125" t="s">
        <v>836</v>
      </c>
      <c r="I46" s="2106" t="s">
        <v>933</v>
      </c>
      <c r="J46" s="2107"/>
      <c r="K46" s="2107"/>
      <c r="L46" s="2107"/>
      <c r="M46" s="2107"/>
      <c r="N46" s="2107"/>
      <c r="O46" s="2107"/>
      <c r="P46" s="2107"/>
      <c r="Q46" s="2107"/>
      <c r="R46" s="2107"/>
      <c r="S46" s="267"/>
      <c r="T46" s="268"/>
      <c r="U46" s="269" t="s">
        <v>184</v>
      </c>
      <c r="V46" s="212"/>
      <c r="W46" s="275"/>
      <c r="X46" s="249"/>
      <c r="Y46" s="249"/>
      <c r="Z46" s="212"/>
      <c r="AA46" s="132"/>
      <c r="AB46" s="133"/>
      <c r="AC46" s="118"/>
    </row>
    <row r="47" spans="2:29" s="105" customFormat="1" ht="27" customHeight="1">
      <c r="B47" s="123"/>
      <c r="C47" s="265"/>
      <c r="D47" s="147"/>
      <c r="E47" s="147"/>
      <c r="F47" s="266"/>
      <c r="G47" s="212"/>
      <c r="H47" s="125" t="s">
        <v>865</v>
      </c>
      <c r="I47" s="2106" t="s">
        <v>936</v>
      </c>
      <c r="J47" s="2107"/>
      <c r="K47" s="2107"/>
      <c r="L47" s="2107"/>
      <c r="M47" s="2107"/>
      <c r="N47" s="2107"/>
      <c r="O47" s="2107"/>
      <c r="P47" s="2107"/>
      <c r="Q47" s="2107"/>
      <c r="R47" s="2107"/>
      <c r="S47" s="267"/>
      <c r="T47" s="268"/>
      <c r="U47" s="269" t="s">
        <v>184</v>
      </c>
      <c r="V47" s="141"/>
      <c r="W47" s="244"/>
      <c r="X47" s="244"/>
      <c r="Y47" s="244"/>
      <c r="Z47" s="212"/>
      <c r="AA47" s="273"/>
      <c r="AB47" s="274"/>
      <c r="AC47" s="118"/>
    </row>
    <row r="48" spans="2:29" s="105" customFormat="1" ht="18" customHeight="1">
      <c r="B48" s="117"/>
      <c r="C48" s="273"/>
      <c r="D48" s="212"/>
      <c r="E48" s="212"/>
      <c r="F48" s="274"/>
      <c r="G48" s="212"/>
      <c r="H48" s="125" t="s">
        <v>882</v>
      </c>
      <c r="I48" s="2101" t="s">
        <v>762</v>
      </c>
      <c r="J48" s="2102"/>
      <c r="K48" s="2102"/>
      <c r="L48" s="2102"/>
      <c r="M48" s="2102"/>
      <c r="N48" s="2102"/>
      <c r="O48" s="2102"/>
      <c r="P48" s="2102"/>
      <c r="Q48" s="2102"/>
      <c r="R48" s="2103"/>
      <c r="S48" s="267"/>
      <c r="T48" s="268"/>
      <c r="U48" s="269" t="s">
        <v>837</v>
      </c>
      <c r="V48" s="212" t="s">
        <v>835</v>
      </c>
      <c r="W48" s="2130" t="s">
        <v>296</v>
      </c>
      <c r="X48" s="2130"/>
      <c r="Y48" s="2130"/>
      <c r="Z48" s="131"/>
      <c r="AA48" s="1804" t="s">
        <v>278</v>
      </c>
      <c r="AB48" s="1805"/>
      <c r="AC48" s="205"/>
    </row>
    <row r="49" spans="2:30" s="105" customFormat="1">
      <c r="B49" s="117"/>
      <c r="C49" s="270"/>
      <c r="D49" s="271"/>
      <c r="E49" s="271"/>
      <c r="F49" s="272"/>
      <c r="G49" s="271"/>
      <c r="H49" s="271"/>
      <c r="I49" s="271"/>
      <c r="J49" s="271"/>
      <c r="K49" s="271"/>
      <c r="L49" s="271"/>
      <c r="M49" s="271"/>
      <c r="N49" s="271"/>
      <c r="O49" s="271"/>
      <c r="P49" s="271"/>
      <c r="Q49" s="271"/>
      <c r="R49" s="271"/>
      <c r="S49" s="271"/>
      <c r="T49" s="271"/>
      <c r="U49" s="271"/>
      <c r="V49" s="271"/>
      <c r="W49" s="271"/>
      <c r="X49" s="271"/>
      <c r="Y49" s="271"/>
      <c r="Z49" s="271"/>
      <c r="AA49" s="270"/>
      <c r="AB49" s="272"/>
      <c r="AC49" s="118"/>
    </row>
    <row r="50" spans="2:30" s="105" customFormat="1" ht="10.5" customHeight="1">
      <c r="B50" s="117"/>
      <c r="C50" s="262"/>
      <c r="D50" s="263"/>
      <c r="E50" s="263"/>
      <c r="F50" s="263"/>
      <c r="G50" s="262"/>
      <c r="H50" s="263"/>
      <c r="I50" s="263"/>
      <c r="J50" s="263"/>
      <c r="K50" s="263"/>
      <c r="L50" s="263"/>
      <c r="M50" s="263"/>
      <c r="N50" s="263"/>
      <c r="O50" s="263"/>
      <c r="P50" s="263"/>
      <c r="Q50" s="263"/>
      <c r="R50" s="263"/>
      <c r="S50" s="263"/>
      <c r="T50" s="263"/>
      <c r="U50" s="263"/>
      <c r="V50" s="263"/>
      <c r="W50" s="263"/>
      <c r="X50" s="263"/>
      <c r="Y50" s="263"/>
      <c r="Z50" s="264"/>
      <c r="AA50" s="262"/>
      <c r="AB50" s="264"/>
      <c r="AC50" s="118"/>
    </row>
    <row r="51" spans="2:30" s="105" customFormat="1" ht="18" customHeight="1">
      <c r="B51" s="123"/>
      <c r="C51" s="2131" t="s">
        <v>771</v>
      </c>
      <c r="D51" s="1803"/>
      <c r="E51" s="1803"/>
      <c r="F51" s="2040"/>
      <c r="G51" s="273"/>
      <c r="H51" s="1818" t="s">
        <v>764</v>
      </c>
      <c r="I51" s="1830"/>
      <c r="J51" s="1830"/>
      <c r="K51" s="1830"/>
      <c r="L51" s="1830"/>
      <c r="M51" s="1830"/>
      <c r="N51" s="1830"/>
      <c r="O51" s="1830"/>
      <c r="P51" s="1830"/>
      <c r="Q51" s="1830"/>
      <c r="R51" s="1830"/>
      <c r="S51" s="1830"/>
      <c r="T51" s="1830"/>
      <c r="U51" s="1830"/>
      <c r="V51" s="1830"/>
      <c r="W51" s="1819"/>
      <c r="X51" s="212"/>
      <c r="Y51" s="212"/>
      <c r="Z51" s="274"/>
      <c r="AA51" s="282"/>
      <c r="AB51" s="205"/>
      <c r="AC51" s="118"/>
    </row>
    <row r="52" spans="2:30" s="105" customFormat="1" ht="18" customHeight="1">
      <c r="B52" s="123"/>
      <c r="C52" s="265"/>
      <c r="D52" s="147"/>
      <c r="E52" s="147"/>
      <c r="F52" s="266"/>
      <c r="G52" s="273"/>
      <c r="H52" s="276"/>
      <c r="I52" s="129"/>
      <c r="J52" s="129"/>
      <c r="K52" s="129"/>
      <c r="L52" s="129"/>
      <c r="M52" s="129"/>
      <c r="N52" s="129"/>
      <c r="O52" s="129"/>
      <c r="P52" s="129"/>
      <c r="Q52" s="129"/>
      <c r="R52" s="129"/>
      <c r="S52" s="129"/>
      <c r="T52" s="129"/>
      <c r="U52" s="129"/>
      <c r="V52" s="129"/>
      <c r="W52" s="269"/>
      <c r="X52" s="212"/>
      <c r="Y52" s="212"/>
      <c r="Z52" s="274"/>
      <c r="AA52" s="273"/>
      <c r="AB52" s="274"/>
      <c r="AC52" s="118"/>
    </row>
    <row r="53" spans="2:30" s="105" customFormat="1" ht="18" customHeight="1">
      <c r="B53" s="117"/>
      <c r="C53" s="273"/>
      <c r="D53" s="212"/>
      <c r="E53" s="212"/>
      <c r="F53" s="274"/>
      <c r="G53" s="273"/>
      <c r="H53" s="276"/>
      <c r="I53" s="129"/>
      <c r="J53" s="129"/>
      <c r="K53" s="129"/>
      <c r="L53" s="129"/>
      <c r="M53" s="129"/>
      <c r="N53" s="129"/>
      <c r="O53" s="129"/>
      <c r="P53" s="129"/>
      <c r="Q53" s="129"/>
      <c r="R53" s="129"/>
      <c r="S53" s="129"/>
      <c r="T53" s="129"/>
      <c r="U53" s="129"/>
      <c r="V53" s="129"/>
      <c r="W53" s="269"/>
      <c r="X53" s="212"/>
      <c r="Y53" s="212"/>
      <c r="Z53" s="212"/>
      <c r="AA53" s="1804" t="s">
        <v>278</v>
      </c>
      <c r="AB53" s="1805"/>
      <c r="AC53" s="118"/>
    </row>
    <row r="54" spans="2:30" s="105" customFormat="1" ht="10.5" customHeight="1">
      <c r="B54" s="117"/>
      <c r="C54" s="270"/>
      <c r="D54" s="271"/>
      <c r="E54" s="271"/>
      <c r="F54" s="272"/>
      <c r="G54" s="271"/>
      <c r="H54" s="209"/>
      <c r="I54" s="209"/>
      <c r="J54" s="209"/>
      <c r="K54" s="209"/>
      <c r="L54" s="209"/>
      <c r="M54" s="209"/>
      <c r="N54" s="209"/>
      <c r="O54" s="209"/>
      <c r="P54" s="209"/>
      <c r="Q54" s="209"/>
      <c r="R54" s="209"/>
      <c r="S54" s="209"/>
      <c r="T54" s="209"/>
      <c r="U54" s="209"/>
      <c r="V54" s="209"/>
      <c r="W54" s="209"/>
      <c r="X54" s="271"/>
      <c r="Y54" s="271"/>
      <c r="Z54" s="271"/>
      <c r="AA54" s="270"/>
      <c r="AB54" s="272"/>
      <c r="AC54" s="118"/>
    </row>
    <row r="55" spans="2:30" s="105" customFormat="1" ht="9.75" customHeight="1">
      <c r="B55" s="117"/>
      <c r="C55" s="262"/>
      <c r="D55" s="263"/>
      <c r="E55" s="263"/>
      <c r="F55" s="264"/>
      <c r="G55" s="263"/>
      <c r="H55" s="139"/>
      <c r="I55" s="139"/>
      <c r="J55" s="139"/>
      <c r="K55" s="139"/>
      <c r="L55" s="139"/>
      <c r="M55" s="139"/>
      <c r="N55" s="139"/>
      <c r="O55" s="139"/>
      <c r="P55" s="139"/>
      <c r="Q55" s="139"/>
      <c r="R55" s="139"/>
      <c r="S55" s="139"/>
      <c r="T55" s="139"/>
      <c r="U55" s="139"/>
      <c r="V55" s="139"/>
      <c r="W55" s="139"/>
      <c r="X55" s="263"/>
      <c r="Y55" s="263"/>
      <c r="Z55" s="263"/>
      <c r="AA55" s="262"/>
      <c r="AB55" s="264"/>
      <c r="AC55" s="118"/>
    </row>
    <row r="56" spans="2:30" s="105" customFormat="1" ht="18" customHeight="1">
      <c r="B56" s="117"/>
      <c r="C56" s="2131" t="s">
        <v>772</v>
      </c>
      <c r="D56" s="1803"/>
      <c r="E56" s="1803"/>
      <c r="F56" s="2040"/>
      <c r="G56" s="212"/>
      <c r="H56" s="141"/>
      <c r="I56" s="141"/>
      <c r="J56" s="141"/>
      <c r="K56" s="141"/>
      <c r="L56" s="141"/>
      <c r="M56" s="141"/>
      <c r="N56" s="141"/>
      <c r="O56" s="141"/>
      <c r="P56" s="2132" t="s">
        <v>300</v>
      </c>
      <c r="Q56" s="2133"/>
      <c r="R56" s="2132" t="s">
        <v>301</v>
      </c>
      <c r="S56" s="2133"/>
      <c r="T56" s="2132" t="s">
        <v>302</v>
      </c>
      <c r="U56" s="2133"/>
      <c r="V56" s="212"/>
      <c r="W56" s="212"/>
      <c r="X56" s="212"/>
      <c r="Y56" s="212"/>
      <c r="Z56" s="212"/>
      <c r="AA56" s="273"/>
      <c r="AB56" s="274"/>
      <c r="AC56" s="118"/>
    </row>
    <row r="57" spans="2:30" s="105" customFormat="1" ht="26.25" customHeight="1">
      <c r="B57" s="115"/>
      <c r="C57" s="2131"/>
      <c r="D57" s="1803"/>
      <c r="E57" s="1803"/>
      <c r="F57" s="2040"/>
      <c r="G57" s="212"/>
      <c r="H57" s="125" t="s">
        <v>844</v>
      </c>
      <c r="I57" s="1815" t="s">
        <v>766</v>
      </c>
      <c r="J57" s="1816"/>
      <c r="K57" s="1816"/>
      <c r="L57" s="1816"/>
      <c r="M57" s="1816"/>
      <c r="N57" s="1816"/>
      <c r="O57" s="1816"/>
      <c r="P57" s="1818" t="s">
        <v>278</v>
      </c>
      <c r="Q57" s="1819"/>
      <c r="R57" s="1818" t="s">
        <v>278</v>
      </c>
      <c r="S57" s="1819"/>
      <c r="T57" s="1820" t="s">
        <v>278</v>
      </c>
      <c r="U57" s="1821"/>
      <c r="V57" s="141" t="s">
        <v>835</v>
      </c>
      <c r="W57" s="2130" t="s">
        <v>767</v>
      </c>
      <c r="X57" s="2130"/>
      <c r="Y57" s="2130"/>
      <c r="Z57" s="212"/>
      <c r="AA57" s="1804" t="s">
        <v>278</v>
      </c>
      <c r="AB57" s="1805"/>
      <c r="AC57" s="118"/>
    </row>
    <row r="58" spans="2:30" s="105" customFormat="1" ht="10.5" customHeight="1">
      <c r="B58" s="115"/>
      <c r="C58" s="277"/>
      <c r="D58" s="140"/>
      <c r="E58" s="140"/>
      <c r="F58" s="278"/>
      <c r="G58" s="247"/>
      <c r="H58" s="209"/>
      <c r="I58" s="247"/>
      <c r="J58" s="247"/>
      <c r="K58" s="247"/>
      <c r="L58" s="247"/>
      <c r="M58" s="247"/>
      <c r="N58" s="247"/>
      <c r="O58" s="247"/>
      <c r="P58" s="247"/>
      <c r="Q58" s="247"/>
      <c r="R58" s="247"/>
      <c r="S58" s="271"/>
      <c r="T58" s="271"/>
      <c r="U58" s="209"/>
      <c r="V58" s="247"/>
      <c r="W58" s="247"/>
      <c r="X58" s="247"/>
      <c r="Y58" s="247"/>
      <c r="Z58" s="247"/>
      <c r="AA58" s="279"/>
      <c r="AB58" s="280"/>
      <c r="AC58" s="118"/>
    </row>
    <row r="59" spans="2:30" ht="8.25" customHeight="1">
      <c r="B59" s="202"/>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203"/>
    </row>
    <row r="60" spans="2:30" ht="8.25" customHeight="1"/>
    <row r="61" spans="2:30" ht="42.75" customHeight="1">
      <c r="B61" s="2109" t="s">
        <v>937</v>
      </c>
      <c r="C61" s="2109"/>
      <c r="D61" s="2109"/>
      <c r="E61" s="2109"/>
      <c r="F61" s="2109"/>
      <c r="G61" s="2109"/>
      <c r="H61" s="2109"/>
      <c r="I61" s="2109"/>
      <c r="J61" s="2109"/>
      <c r="K61" s="2109"/>
      <c r="L61" s="2109"/>
      <c r="M61" s="2109"/>
      <c r="N61" s="2109"/>
      <c r="O61" s="2109"/>
      <c r="P61" s="2109"/>
      <c r="Q61" s="2109"/>
      <c r="R61" s="2109"/>
      <c r="S61" s="2109"/>
      <c r="T61" s="2109"/>
      <c r="U61" s="2109"/>
      <c r="V61" s="2109"/>
      <c r="W61" s="2109"/>
      <c r="X61" s="2109"/>
      <c r="Y61" s="2109"/>
      <c r="Z61" s="2109"/>
      <c r="AA61" s="2109"/>
      <c r="AB61" s="2109"/>
      <c r="AC61" s="283"/>
      <c r="AD61" s="240"/>
    </row>
    <row r="62" spans="2:30" ht="19.5" customHeight="1">
      <c r="B62" s="2109" t="s">
        <v>1356</v>
      </c>
      <c r="C62" s="2109"/>
      <c r="D62" s="2109"/>
      <c r="E62" s="2109"/>
      <c r="F62" s="2109"/>
      <c r="G62" s="2109"/>
      <c r="H62" s="2109"/>
      <c r="I62" s="2109"/>
      <c r="J62" s="2109"/>
      <c r="K62" s="2109"/>
      <c r="L62" s="2109"/>
      <c r="M62" s="2109"/>
      <c r="N62" s="2109"/>
      <c r="O62" s="2109"/>
      <c r="P62" s="2109"/>
      <c r="Q62" s="2109"/>
      <c r="R62" s="2109"/>
      <c r="S62" s="2109"/>
      <c r="T62" s="2109"/>
      <c r="U62" s="2109"/>
      <c r="V62" s="2109"/>
      <c r="W62" s="2109"/>
      <c r="X62" s="2109"/>
      <c r="Y62" s="2109"/>
      <c r="Z62" s="2109"/>
      <c r="AA62" s="2109"/>
      <c r="AB62" s="2109"/>
      <c r="AC62" s="283"/>
      <c r="AD62" s="240"/>
    </row>
    <row r="63" spans="2:30" ht="42" customHeight="1">
      <c r="B63" s="2109" t="s">
        <v>938</v>
      </c>
      <c r="C63" s="2109"/>
      <c r="D63" s="2109"/>
      <c r="E63" s="2109"/>
      <c r="F63" s="2109"/>
      <c r="G63" s="2109"/>
      <c r="H63" s="2109"/>
      <c r="I63" s="2109"/>
      <c r="J63" s="2109"/>
      <c r="K63" s="2109"/>
      <c r="L63" s="2109"/>
      <c r="M63" s="2109"/>
      <c r="N63" s="2109"/>
      <c r="O63" s="2109"/>
      <c r="P63" s="2109"/>
      <c r="Q63" s="2109"/>
      <c r="R63" s="2109"/>
      <c r="S63" s="2109"/>
      <c r="T63" s="2109"/>
      <c r="U63" s="2109"/>
      <c r="V63" s="2109"/>
      <c r="W63" s="2109"/>
      <c r="X63" s="2109"/>
      <c r="Y63" s="2109"/>
      <c r="Z63" s="2109"/>
      <c r="AA63" s="2109"/>
      <c r="AB63" s="2109"/>
    </row>
    <row r="64" spans="2:30" ht="31.5" customHeight="1">
      <c r="B64" s="2109" t="s">
        <v>939</v>
      </c>
      <c r="C64" s="2109"/>
      <c r="D64" s="2109"/>
      <c r="E64" s="2109"/>
      <c r="F64" s="2109"/>
      <c r="G64" s="2109"/>
      <c r="H64" s="2109"/>
      <c r="I64" s="2109"/>
      <c r="J64" s="2109"/>
      <c r="K64" s="2109"/>
      <c r="L64" s="2109"/>
      <c r="M64" s="2109"/>
      <c r="N64" s="2109"/>
      <c r="O64" s="2109"/>
      <c r="P64" s="2109"/>
      <c r="Q64" s="2109"/>
      <c r="R64" s="2109"/>
      <c r="S64" s="2109"/>
      <c r="T64" s="2109"/>
      <c r="U64" s="2109"/>
      <c r="V64" s="2109"/>
      <c r="W64" s="2109"/>
      <c r="X64" s="2109"/>
      <c r="Y64" s="2109"/>
      <c r="Z64" s="2109"/>
      <c r="AA64" s="2109"/>
      <c r="AB64" s="2109"/>
    </row>
  </sheetData>
  <mergeCells count="84">
    <mergeCell ref="B5:AC5"/>
    <mergeCell ref="B7:F7"/>
    <mergeCell ref="B8:F8"/>
    <mergeCell ref="G8:AC8"/>
    <mergeCell ref="B9:F9"/>
    <mergeCell ref="G9:Q9"/>
    <mergeCell ref="R9:AC9"/>
    <mergeCell ref="C13:F13"/>
    <mergeCell ref="I13:U13"/>
    <mergeCell ref="AA13:AB13"/>
    <mergeCell ref="I14:R14"/>
    <mergeCell ref="W14:Y14"/>
    <mergeCell ref="AA14:AB14"/>
    <mergeCell ref="I15:R15"/>
    <mergeCell ref="S15:T15"/>
    <mergeCell ref="W15:Y15"/>
    <mergeCell ref="AA15:AB15"/>
    <mergeCell ref="C18:F19"/>
    <mergeCell ref="I18:R18"/>
    <mergeCell ref="I19:R19"/>
    <mergeCell ref="W19:Y19"/>
    <mergeCell ref="I20:R20"/>
    <mergeCell ref="W20:Y20"/>
    <mergeCell ref="AA20:AB20"/>
    <mergeCell ref="I21:R21"/>
    <mergeCell ref="I22:R22"/>
    <mergeCell ref="I23:R23"/>
    <mergeCell ref="W23:Y23"/>
    <mergeCell ref="AA23:AB23"/>
    <mergeCell ref="C26:F26"/>
    <mergeCell ref="H26:W26"/>
    <mergeCell ref="AA28:AB28"/>
    <mergeCell ref="C31:F32"/>
    <mergeCell ref="P31:Q31"/>
    <mergeCell ref="R31:S31"/>
    <mergeCell ref="T31:U31"/>
    <mergeCell ref="I32:O32"/>
    <mergeCell ref="P32:Q32"/>
    <mergeCell ref="R32:S32"/>
    <mergeCell ref="T32:U32"/>
    <mergeCell ref="W32:Y32"/>
    <mergeCell ref="AA32:AB32"/>
    <mergeCell ref="C37:F37"/>
    <mergeCell ref="I37:U37"/>
    <mergeCell ref="AA37:AB37"/>
    <mergeCell ref="C38:F38"/>
    <mergeCell ref="I38:R38"/>
    <mergeCell ref="W38:Y38"/>
    <mergeCell ref="AA38:AB38"/>
    <mergeCell ref="I39:R39"/>
    <mergeCell ref="S39:T39"/>
    <mergeCell ref="W39:Y39"/>
    <mergeCell ref="AA39:AB39"/>
    <mergeCell ref="C41:Z41"/>
    <mergeCell ref="AA41:AB41"/>
    <mergeCell ref="C43:F44"/>
    <mergeCell ref="I43:R43"/>
    <mergeCell ref="I44:R44"/>
    <mergeCell ref="W44:Y44"/>
    <mergeCell ref="I45:R45"/>
    <mergeCell ref="W45:Y45"/>
    <mergeCell ref="AA45:AB45"/>
    <mergeCell ref="I46:R46"/>
    <mergeCell ref="I47:R47"/>
    <mergeCell ref="I48:R48"/>
    <mergeCell ref="W48:Y48"/>
    <mergeCell ref="AA48:AB48"/>
    <mergeCell ref="C51:F51"/>
    <mergeCell ref="H51:W51"/>
    <mergeCell ref="AA53:AB53"/>
    <mergeCell ref="C56:F57"/>
    <mergeCell ref="P56:Q56"/>
    <mergeCell ref="R56:S56"/>
    <mergeCell ref="T56:U56"/>
    <mergeCell ref="I57:O57"/>
    <mergeCell ref="P57:Q57"/>
    <mergeCell ref="R57:S57"/>
    <mergeCell ref="B64:AB64"/>
    <mergeCell ref="T57:U57"/>
    <mergeCell ref="W57:Y57"/>
    <mergeCell ref="AA57:AB57"/>
    <mergeCell ref="B61:AB61"/>
    <mergeCell ref="B62:AB62"/>
    <mergeCell ref="B63:AB63"/>
  </mergeCells>
  <phoneticPr fontId="4"/>
  <pageMargins left="0.70866141732283472" right="0.70866141732283472" top="0.74803149606299213" bottom="0.74803149606299213" header="0.31496062992125984" footer="0.31496062992125984"/>
  <pageSetup paperSize="9" scale="69" orientation="portrait" r:id="rId1"/>
  <headerFooter>
    <oddFooter>&amp;C1－&amp;P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34"/>
  <sheetViews>
    <sheetView view="pageBreakPreview" zoomScale="70" zoomScaleNormal="100" zoomScaleSheetLayoutView="70" workbookViewId="0">
      <selection activeCell="B1" sqref="B1"/>
    </sheetView>
  </sheetViews>
  <sheetFormatPr defaultColWidth="9" defaultRowHeight="13.2"/>
  <cols>
    <col min="1" max="1" width="13.6640625" customWidth="1"/>
    <col min="2" max="7" width="11.6640625" customWidth="1"/>
  </cols>
  <sheetData>
    <row r="1" spans="1:7" ht="22.5" customHeight="1">
      <c r="A1" s="420" t="s">
        <v>1218</v>
      </c>
    </row>
    <row r="2" spans="1:7" ht="21.75" customHeight="1">
      <c r="A2" s="2151" t="s">
        <v>1073</v>
      </c>
      <c r="B2" s="2151"/>
      <c r="C2" s="2151"/>
      <c r="D2" s="2151"/>
      <c r="E2" s="2151"/>
      <c r="F2" s="2151"/>
      <c r="G2" s="2151"/>
    </row>
    <row r="3" spans="1:7" ht="22.5" customHeight="1">
      <c r="A3" s="2152" t="s">
        <v>1168</v>
      </c>
      <c r="B3" s="2152"/>
      <c r="C3" s="2152"/>
      <c r="D3" s="2152"/>
      <c r="E3" s="2152"/>
      <c r="F3" s="2152"/>
      <c r="G3" s="2152"/>
    </row>
    <row r="4" spans="1:7">
      <c r="A4" s="421"/>
    </row>
    <row r="5" spans="1:7" ht="29.25" customHeight="1">
      <c r="A5" s="422" t="s">
        <v>1169</v>
      </c>
      <c r="B5" s="2139"/>
      <c r="C5" s="2139"/>
      <c r="D5" s="2139"/>
      <c r="E5" s="2139"/>
      <c r="F5" s="2139"/>
      <c r="G5" s="2139"/>
    </row>
    <row r="6" spans="1:7" ht="14.25" customHeight="1">
      <c r="A6" s="2153" t="s">
        <v>1074</v>
      </c>
      <c r="B6" s="2139"/>
      <c r="C6" s="2139"/>
      <c r="D6" s="2139"/>
      <c r="E6" s="2139"/>
      <c r="F6" s="2139"/>
      <c r="G6" s="2139"/>
    </row>
    <row r="7" spans="1:7" ht="14.25" customHeight="1">
      <c r="A7" s="2153"/>
      <c r="B7" s="2139"/>
      <c r="C7" s="2139"/>
      <c r="D7" s="2139"/>
      <c r="E7" s="2139"/>
      <c r="F7" s="2139"/>
      <c r="G7" s="2139"/>
    </row>
    <row r="8" spans="1:7" ht="18.75" customHeight="1">
      <c r="A8" s="421"/>
    </row>
    <row r="9" spans="1:7" ht="25.5" customHeight="1" thickBot="1">
      <c r="A9" s="2142" t="s">
        <v>1075</v>
      </c>
      <c r="B9" s="2142"/>
      <c r="C9" s="2142"/>
      <c r="D9" s="2142"/>
      <c r="E9" s="2142"/>
      <c r="F9" s="2142"/>
      <c r="G9" s="2154"/>
    </row>
    <row r="10" spans="1:7">
      <c r="A10" s="2143" t="s">
        <v>1076</v>
      </c>
      <c r="B10" s="2155" t="s">
        <v>1077</v>
      </c>
      <c r="C10" s="424"/>
      <c r="D10" s="2157" t="s">
        <v>1078</v>
      </c>
      <c r="E10" s="2143" t="s">
        <v>1079</v>
      </c>
      <c r="F10" s="2155" t="s">
        <v>1080</v>
      </c>
      <c r="G10" s="2159" t="s">
        <v>1081</v>
      </c>
    </row>
    <row r="11" spans="1:7">
      <c r="A11" s="2139"/>
      <c r="B11" s="2156"/>
      <c r="C11" s="425" t="s">
        <v>1082</v>
      </c>
      <c r="D11" s="2158"/>
      <c r="E11" s="2139"/>
      <c r="F11" s="2156"/>
      <c r="G11" s="2160"/>
    </row>
    <row r="12" spans="1:7" ht="26.4">
      <c r="A12" s="2139"/>
      <c r="B12" s="2156"/>
      <c r="C12" s="423" t="s">
        <v>1170</v>
      </c>
      <c r="D12" s="2158"/>
      <c r="E12" s="2139"/>
      <c r="F12" s="2156"/>
      <c r="G12" s="2160"/>
    </row>
    <row r="13" spans="1:7" ht="22.5" customHeight="1" thickBot="1">
      <c r="A13" s="426" t="s">
        <v>1084</v>
      </c>
      <c r="B13" s="426" t="s">
        <v>1084</v>
      </c>
      <c r="C13" s="427" t="s">
        <v>1084</v>
      </c>
      <c r="D13" s="426" t="s">
        <v>1084</v>
      </c>
      <c r="E13" s="426" t="s">
        <v>1084</v>
      </c>
      <c r="F13" s="428" t="s">
        <v>1084</v>
      </c>
      <c r="G13" s="429" t="s">
        <v>1084</v>
      </c>
    </row>
    <row r="14" spans="1:7" ht="18.75" customHeight="1"/>
    <row r="15" spans="1:7" ht="25.5" customHeight="1">
      <c r="A15" s="421" t="s">
        <v>1085</v>
      </c>
      <c r="B15" s="421"/>
    </row>
    <row r="16" spans="1:7" ht="58.5" customHeight="1">
      <c r="A16" s="422"/>
      <c r="B16" s="2139"/>
      <c r="C16" s="2139"/>
      <c r="D16" s="422" t="s">
        <v>1086</v>
      </c>
      <c r="E16" s="422" t="s">
        <v>1244</v>
      </c>
      <c r="F16" s="422" t="s">
        <v>1245</v>
      </c>
      <c r="G16" s="422" t="s">
        <v>1246</v>
      </c>
    </row>
    <row r="17" spans="1:7" ht="22.5" customHeight="1">
      <c r="A17" s="2139" t="s">
        <v>1087</v>
      </c>
      <c r="B17" s="2139" t="s">
        <v>1083</v>
      </c>
      <c r="C17" s="2139"/>
      <c r="D17" s="426" t="s">
        <v>1084</v>
      </c>
      <c r="E17" s="426" t="s">
        <v>1084</v>
      </c>
      <c r="F17" s="426" t="s">
        <v>1084</v>
      </c>
      <c r="G17" s="430"/>
    </row>
    <row r="18" spans="1:7" ht="22.5" customHeight="1">
      <c r="A18" s="2139"/>
      <c r="B18" s="2144" t="s">
        <v>1088</v>
      </c>
      <c r="C18" s="2144"/>
      <c r="D18" s="426" t="s">
        <v>1084</v>
      </c>
      <c r="E18" s="426" t="s">
        <v>1084</v>
      </c>
      <c r="F18" s="426" t="s">
        <v>1084</v>
      </c>
      <c r="G18" s="430"/>
    </row>
    <row r="19" spans="1:7" ht="22.5" customHeight="1">
      <c r="A19" s="2139"/>
      <c r="B19" s="2139" t="s">
        <v>1089</v>
      </c>
      <c r="C19" s="2139"/>
      <c r="D19" s="430"/>
      <c r="E19" s="426" t="s">
        <v>1084</v>
      </c>
      <c r="F19" s="426" t="s">
        <v>1084</v>
      </c>
      <c r="G19" s="426" t="s">
        <v>1084</v>
      </c>
    </row>
    <row r="20" spans="1:7" ht="22.5" customHeight="1">
      <c r="A20" s="2139"/>
      <c r="B20" s="2139" t="s">
        <v>13</v>
      </c>
      <c r="C20" s="2139"/>
      <c r="D20" s="430"/>
      <c r="E20" s="426" t="s">
        <v>1084</v>
      </c>
      <c r="F20" s="426" t="s">
        <v>1084</v>
      </c>
      <c r="G20" s="426" t="s">
        <v>1084</v>
      </c>
    </row>
    <row r="21" spans="1:7" ht="22.5" customHeight="1">
      <c r="A21" s="2139"/>
      <c r="B21" s="2139" t="s">
        <v>12</v>
      </c>
      <c r="C21" s="2139"/>
      <c r="D21" s="430"/>
      <c r="E21" s="426" t="s">
        <v>1084</v>
      </c>
      <c r="F21" s="426" t="s">
        <v>1084</v>
      </c>
      <c r="G21" s="426" t="s">
        <v>1084</v>
      </c>
    </row>
    <row r="22" spans="1:7" ht="22.5" customHeight="1">
      <c r="A22" s="2139"/>
      <c r="B22" s="2139" t="s">
        <v>1090</v>
      </c>
      <c r="C22" s="2139"/>
      <c r="D22" s="430"/>
      <c r="E22" s="426" t="s">
        <v>1084</v>
      </c>
      <c r="F22" s="426" t="s">
        <v>1084</v>
      </c>
      <c r="G22" s="426" t="s">
        <v>1084</v>
      </c>
    </row>
    <row r="23" spans="1:7" ht="22.5" customHeight="1">
      <c r="A23" s="2139" t="s">
        <v>1091</v>
      </c>
      <c r="B23" s="2139" t="s">
        <v>1092</v>
      </c>
      <c r="C23" s="2139"/>
      <c r="D23" s="430"/>
      <c r="E23" s="426" t="s">
        <v>1084</v>
      </c>
      <c r="F23" s="426" t="s">
        <v>1084</v>
      </c>
      <c r="G23" s="426" t="s">
        <v>1084</v>
      </c>
    </row>
    <row r="24" spans="1:7" ht="22.5" customHeight="1">
      <c r="A24" s="2139"/>
      <c r="B24" s="2139" t="s">
        <v>1076</v>
      </c>
      <c r="C24" s="2139"/>
      <c r="D24" s="430"/>
      <c r="E24" s="426" t="s">
        <v>1084</v>
      </c>
      <c r="F24" s="426" t="s">
        <v>1084</v>
      </c>
      <c r="G24" s="426" t="s">
        <v>1084</v>
      </c>
    </row>
    <row r="25" spans="1:7" ht="22.5" customHeight="1">
      <c r="A25" s="2139"/>
      <c r="B25" s="2139" t="s">
        <v>1078</v>
      </c>
      <c r="C25" s="2139"/>
      <c r="D25" s="430"/>
      <c r="E25" s="426" t="s">
        <v>1084</v>
      </c>
      <c r="F25" s="426" t="s">
        <v>1084</v>
      </c>
      <c r="G25" s="426" t="s">
        <v>1084</v>
      </c>
    </row>
    <row r="26" spans="1:7" ht="22.5" customHeight="1">
      <c r="A26" s="2139"/>
      <c r="B26" s="2139" t="s">
        <v>1093</v>
      </c>
      <c r="C26" s="2139"/>
      <c r="D26" s="430"/>
      <c r="E26" s="426" t="s">
        <v>1084</v>
      </c>
      <c r="F26" s="426" t="s">
        <v>1084</v>
      </c>
      <c r="G26" s="426" t="s">
        <v>1084</v>
      </c>
    </row>
    <row r="27" spans="1:7" ht="30" customHeight="1">
      <c r="A27" s="2148" t="s">
        <v>1201</v>
      </c>
      <c r="B27" s="2149"/>
      <c r="C27" s="2150"/>
      <c r="D27" s="431"/>
      <c r="E27" s="432" t="s">
        <v>1084</v>
      </c>
      <c r="F27" s="432" t="s">
        <v>1084</v>
      </c>
      <c r="G27" s="432" t="s">
        <v>1084</v>
      </c>
    </row>
    <row r="28" spans="1:7" ht="30" customHeight="1" thickBot="1">
      <c r="A28" s="2145" t="s">
        <v>1199</v>
      </c>
      <c r="B28" s="2146"/>
      <c r="C28" s="2147"/>
      <c r="D28" s="433"/>
      <c r="E28" s="434" t="s">
        <v>1200</v>
      </c>
      <c r="F28" s="434" t="s">
        <v>1200</v>
      </c>
      <c r="G28" s="435"/>
    </row>
    <row r="29" spans="1:7" ht="22.5" customHeight="1" thickBot="1">
      <c r="A29" s="2140" t="s">
        <v>1094</v>
      </c>
      <c r="B29" s="2141"/>
      <c r="C29" s="2141"/>
      <c r="D29" s="436" t="s">
        <v>1084</v>
      </c>
      <c r="E29" s="436" t="s">
        <v>1084</v>
      </c>
      <c r="F29" s="436" t="s">
        <v>1084</v>
      </c>
      <c r="G29" s="437" t="s">
        <v>1084</v>
      </c>
    </row>
    <row r="30" spans="1:7" ht="18.75" customHeight="1"/>
    <row r="31" spans="1:7" ht="25.5" customHeight="1">
      <c r="A31" s="2142" t="s">
        <v>1095</v>
      </c>
      <c r="B31" s="2142"/>
      <c r="C31" s="2142"/>
      <c r="D31" s="2142"/>
      <c r="E31" s="2142"/>
      <c r="F31" s="2142"/>
      <c r="G31" s="2142"/>
    </row>
    <row r="32" spans="1:7" ht="20.25" customHeight="1">
      <c r="A32" s="2143" t="s">
        <v>1096</v>
      </c>
      <c r="B32" s="2143"/>
      <c r="C32" s="2143"/>
      <c r="D32" s="2143" t="s">
        <v>1097</v>
      </c>
      <c r="E32" s="2143"/>
      <c r="F32" s="2143"/>
      <c r="G32" s="2143"/>
    </row>
    <row r="33" spans="1:7" ht="21" customHeight="1">
      <c r="A33" s="2139" t="s">
        <v>1098</v>
      </c>
      <c r="B33" s="2139"/>
      <c r="C33" s="2139"/>
      <c r="D33" s="2139" t="s">
        <v>1097</v>
      </c>
      <c r="E33" s="2139"/>
      <c r="F33" s="2139"/>
      <c r="G33" s="2139"/>
    </row>
    <row r="34" spans="1:7" ht="21" customHeight="1">
      <c r="A34" s="2139" t="s">
        <v>1099</v>
      </c>
      <c r="B34" s="2139"/>
      <c r="C34" s="2139"/>
      <c r="D34" s="2139"/>
      <c r="E34" s="2139"/>
      <c r="F34" s="2139"/>
      <c r="G34" s="2139"/>
    </row>
  </sheetData>
  <mergeCells count="34">
    <mergeCell ref="A28:C28"/>
    <mergeCell ref="A27:C27"/>
    <mergeCell ref="A2:G2"/>
    <mergeCell ref="A3:G3"/>
    <mergeCell ref="B5:G5"/>
    <mergeCell ref="A6:A7"/>
    <mergeCell ref="B6:G7"/>
    <mergeCell ref="A9:G9"/>
    <mergeCell ref="A10:A12"/>
    <mergeCell ref="B10:B12"/>
    <mergeCell ref="D10:D12"/>
    <mergeCell ref="E10:E12"/>
    <mergeCell ref="F10:F12"/>
    <mergeCell ref="G10:G12"/>
    <mergeCell ref="B16:C16"/>
    <mergeCell ref="A17:A22"/>
    <mergeCell ref="B17:C17"/>
    <mergeCell ref="B18:C18"/>
    <mergeCell ref="B19:C19"/>
    <mergeCell ref="B20:C20"/>
    <mergeCell ref="B21:C21"/>
    <mergeCell ref="B22:C22"/>
    <mergeCell ref="A23:A26"/>
    <mergeCell ref="B23:C23"/>
    <mergeCell ref="B24:C24"/>
    <mergeCell ref="B25:C25"/>
    <mergeCell ref="B26:C26"/>
    <mergeCell ref="A34:G34"/>
    <mergeCell ref="A29:C29"/>
    <mergeCell ref="A31:G31"/>
    <mergeCell ref="A32:C32"/>
    <mergeCell ref="D32:G32"/>
    <mergeCell ref="A33:C33"/>
    <mergeCell ref="D33:G33"/>
  </mergeCells>
  <phoneticPr fontId="4"/>
  <pageMargins left="0.70866141732283472" right="0.70866141732283472" top="0.74803149606299213" bottom="0.74803149606299213" header="0.31496062992125984" footer="0.31496062992125984"/>
  <pageSetup paperSize="9" orientation="portrait" r:id="rId1"/>
  <headerFooter differentFirst="1" alignWithMargins="0">
    <oddFooter>&amp;C 1－&amp;P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B7790-E586-483B-B2CC-AF3F7699A2AB}">
  <sheetPr>
    <pageSetUpPr fitToPage="1"/>
  </sheetPr>
  <dimension ref="B2:AJ70"/>
  <sheetViews>
    <sheetView view="pageBreakPreview" zoomScaleNormal="100" zoomScaleSheetLayoutView="100" zoomScalePageLayoutView="85" workbookViewId="0">
      <selection activeCell="B1" sqref="B1"/>
    </sheetView>
  </sheetViews>
  <sheetFormatPr defaultColWidth="4" defaultRowHeight="13.2"/>
  <cols>
    <col min="1" max="1" width="2.88671875" style="1" customWidth="1"/>
    <col min="2" max="2" width="2.33203125" style="1" customWidth="1"/>
    <col min="3" max="3" width="3.44140625" style="1" customWidth="1"/>
    <col min="4" max="15" width="3.6640625" style="1" customWidth="1"/>
    <col min="16" max="16" width="1.44140625" style="1" customWidth="1"/>
    <col min="17" max="18" width="3.6640625" style="1" customWidth="1"/>
    <col min="19" max="19" width="2.77734375" style="1" customWidth="1"/>
    <col min="20" max="31" width="3.6640625" style="1" customWidth="1"/>
    <col min="32" max="16384" width="4" style="1"/>
  </cols>
  <sheetData>
    <row r="2" spans="2:31">
      <c r="B2" s="1" t="s">
        <v>1897</v>
      </c>
    </row>
    <row r="3" spans="2:31">
      <c r="U3" s="2"/>
      <c r="X3" s="45" t="s">
        <v>1011</v>
      </c>
      <c r="Y3" s="1332"/>
      <c r="Z3" s="1332"/>
      <c r="AA3" s="45" t="s">
        <v>52</v>
      </c>
      <c r="AB3" s="12"/>
      <c r="AC3" s="45" t="s">
        <v>1898</v>
      </c>
      <c r="AD3" s="12"/>
      <c r="AE3" s="45" t="s">
        <v>297</v>
      </c>
    </row>
    <row r="4" spans="2:31">
      <c r="T4" s="101"/>
      <c r="U4" s="101"/>
      <c r="V4" s="101"/>
    </row>
    <row r="5" spans="2:31">
      <c r="B5" s="1332" t="s">
        <v>1899</v>
      </c>
      <c r="C5" s="1332"/>
      <c r="D5" s="1332"/>
      <c r="E5" s="1332"/>
      <c r="F5" s="1332"/>
      <c r="G5" s="1332"/>
      <c r="H5" s="1332"/>
      <c r="I5" s="1332"/>
      <c r="J5" s="1332"/>
      <c r="K5" s="1332"/>
      <c r="L5" s="1332"/>
      <c r="M5" s="1332"/>
      <c r="N5" s="1332"/>
      <c r="O5" s="1332"/>
      <c r="P5" s="1332"/>
      <c r="Q5" s="1332"/>
      <c r="R5" s="1332"/>
      <c r="S5" s="1332"/>
      <c r="T5" s="1332"/>
      <c r="U5" s="1332"/>
      <c r="V5" s="1332"/>
      <c r="W5" s="1332"/>
      <c r="X5" s="1332"/>
      <c r="Y5" s="1332"/>
      <c r="Z5" s="1332"/>
      <c r="AA5" s="1332"/>
      <c r="AB5" s="1332"/>
      <c r="AC5" s="1332"/>
      <c r="AD5" s="1332"/>
      <c r="AE5" s="1332"/>
    </row>
    <row r="7" spans="2:31" ht="23.25" customHeight="1">
      <c r="B7" s="861" t="s">
        <v>458</v>
      </c>
      <c r="C7" s="861"/>
      <c r="D7" s="861"/>
      <c r="E7" s="861"/>
      <c r="F7" s="1272"/>
      <c r="G7" s="1273"/>
      <c r="H7" s="1273"/>
      <c r="I7" s="1273"/>
      <c r="J7" s="1273"/>
      <c r="K7" s="1273"/>
      <c r="L7" s="1273"/>
      <c r="M7" s="1273"/>
      <c r="N7" s="1273"/>
      <c r="O7" s="1273"/>
      <c r="P7" s="1273"/>
      <c r="Q7" s="1273"/>
      <c r="R7" s="1273"/>
      <c r="S7" s="1273"/>
      <c r="T7" s="1273"/>
      <c r="U7" s="1273"/>
      <c r="V7" s="1273"/>
      <c r="W7" s="1273"/>
      <c r="X7" s="1273"/>
      <c r="Y7" s="1273"/>
      <c r="Z7" s="1273"/>
      <c r="AA7" s="1273"/>
      <c r="AB7" s="1273"/>
      <c r="AC7" s="1273"/>
      <c r="AD7" s="1273"/>
      <c r="AE7" s="1274"/>
    </row>
    <row r="8" spans="2:31" ht="23.25" customHeight="1">
      <c r="B8" s="861" t="s">
        <v>477</v>
      </c>
      <c r="C8" s="861"/>
      <c r="D8" s="861"/>
      <c r="E8" s="861"/>
      <c r="F8" s="298" t="s">
        <v>1900</v>
      </c>
      <c r="G8" s="312" t="s">
        <v>1901</v>
      </c>
      <c r="H8" s="312"/>
      <c r="I8" s="312"/>
      <c r="J8" s="312"/>
      <c r="K8" s="299" t="s">
        <v>1900</v>
      </c>
      <c r="L8" s="312" t="s">
        <v>1902</v>
      </c>
      <c r="M8" s="312"/>
      <c r="N8" s="312"/>
      <c r="O8" s="312"/>
      <c r="P8" s="312"/>
      <c r="Q8" s="299" t="s">
        <v>1900</v>
      </c>
      <c r="R8" s="312" t="s">
        <v>1903</v>
      </c>
      <c r="S8" s="312"/>
      <c r="T8" s="312"/>
      <c r="U8" s="312"/>
      <c r="V8" s="312"/>
      <c r="W8" s="312"/>
      <c r="X8" s="312"/>
      <c r="Y8" s="312"/>
      <c r="Z8" s="312"/>
      <c r="AA8" s="312"/>
      <c r="AB8" s="312"/>
      <c r="AC8" s="312"/>
      <c r="AD8" s="10"/>
      <c r="AE8" s="11"/>
    </row>
    <row r="9" spans="2:31" ht="24.9" customHeight="1">
      <c r="B9" s="1440" t="s">
        <v>1904</v>
      </c>
      <c r="C9" s="1441"/>
      <c r="D9" s="1441"/>
      <c r="E9" s="1442"/>
      <c r="F9" s="12" t="s">
        <v>1900</v>
      </c>
      <c r="G9" s="2" t="s">
        <v>1905</v>
      </c>
      <c r="H9" s="2"/>
      <c r="I9" s="2"/>
      <c r="J9" s="2"/>
      <c r="K9" s="2"/>
      <c r="L9" s="2"/>
      <c r="M9" s="2"/>
      <c r="N9" s="2"/>
      <c r="O9" s="2"/>
      <c r="Q9" s="7"/>
      <c r="R9" s="311" t="s">
        <v>1900</v>
      </c>
      <c r="S9" s="2" t="s">
        <v>1906</v>
      </c>
      <c r="T9" s="2"/>
      <c r="U9" s="2"/>
      <c r="V9" s="2"/>
      <c r="W9" s="22"/>
      <c r="X9" s="22"/>
      <c r="Y9" s="22"/>
      <c r="Z9" s="22"/>
      <c r="AA9" s="22"/>
      <c r="AB9" s="22"/>
      <c r="AC9" s="22"/>
      <c r="AD9" s="7"/>
      <c r="AE9" s="4"/>
    </row>
    <row r="10" spans="2:31" ht="24.9" customHeight="1">
      <c r="B10" s="2161"/>
      <c r="C10" s="1332"/>
      <c r="D10" s="1332"/>
      <c r="E10" s="2004"/>
      <c r="F10" s="12" t="s">
        <v>1900</v>
      </c>
      <c r="G10" s="2" t="s">
        <v>1907</v>
      </c>
      <c r="H10" s="2"/>
      <c r="I10" s="2"/>
      <c r="J10" s="2"/>
      <c r="K10" s="2"/>
      <c r="L10" s="2"/>
      <c r="M10" s="2"/>
      <c r="N10" s="2"/>
      <c r="O10" s="2"/>
      <c r="R10" s="12" t="s">
        <v>1900</v>
      </c>
      <c r="S10" s="2" t="s">
        <v>1908</v>
      </c>
      <c r="T10" s="2"/>
      <c r="U10" s="2"/>
      <c r="V10" s="2"/>
      <c r="W10" s="2"/>
      <c r="X10" s="2"/>
      <c r="Y10" s="2"/>
      <c r="Z10" s="2"/>
      <c r="AA10" s="2"/>
      <c r="AB10" s="2"/>
      <c r="AC10" s="2"/>
      <c r="AE10" s="89"/>
    </row>
    <row r="11" spans="2:31" ht="24.9" customHeight="1">
      <c r="B11" s="2161"/>
      <c r="C11" s="1332"/>
      <c r="D11" s="1332"/>
      <c r="E11" s="2004"/>
      <c r="F11" s="12" t="s">
        <v>1900</v>
      </c>
      <c r="G11" s="2" t="s">
        <v>1909</v>
      </c>
      <c r="H11" s="2"/>
      <c r="I11" s="2"/>
      <c r="J11" s="2"/>
      <c r="K11" s="2"/>
      <c r="L11" s="2"/>
      <c r="M11" s="2"/>
      <c r="N11" s="2"/>
      <c r="O11" s="2"/>
      <c r="R11" s="12" t="s">
        <v>1900</v>
      </c>
      <c r="S11" s="2" t="s">
        <v>1910</v>
      </c>
      <c r="T11" s="2"/>
      <c r="U11" s="2"/>
      <c r="V11" s="2"/>
      <c r="W11" s="2"/>
      <c r="X11" s="2"/>
      <c r="Y11" s="2"/>
      <c r="Z11" s="2"/>
      <c r="AA11" s="2"/>
      <c r="AB11" s="2"/>
      <c r="AC11" s="2"/>
      <c r="AE11" s="89"/>
    </row>
    <row r="12" spans="2:31" ht="24.9" customHeight="1">
      <c r="B12" s="2161"/>
      <c r="C12" s="1332"/>
      <c r="D12" s="1332"/>
      <c r="E12" s="2004"/>
      <c r="F12" s="12" t="s">
        <v>1900</v>
      </c>
      <c r="G12" s="2" t="s">
        <v>1911</v>
      </c>
      <c r="H12" s="2"/>
      <c r="I12" s="2"/>
      <c r="J12" s="2"/>
      <c r="K12" s="2"/>
      <c r="L12" s="2"/>
      <c r="M12" s="2"/>
      <c r="N12" s="2"/>
      <c r="O12" s="2"/>
      <c r="R12" s="12" t="s">
        <v>1900</v>
      </c>
      <c r="S12" s="2" t="s">
        <v>1912</v>
      </c>
      <c r="T12" s="2"/>
      <c r="U12" s="2"/>
      <c r="V12" s="2"/>
      <c r="W12" s="2"/>
      <c r="X12" s="2"/>
      <c r="Y12" s="2"/>
      <c r="Z12" s="2"/>
      <c r="AA12" s="2"/>
      <c r="AB12" s="2"/>
      <c r="AC12" s="2"/>
      <c r="AE12" s="89"/>
    </row>
    <row r="13" spans="2:31" ht="24.9" customHeight="1">
      <c r="B13" s="2161"/>
      <c r="C13" s="1332"/>
      <c r="D13" s="1332"/>
      <c r="E13" s="2004"/>
      <c r="F13" s="12" t="s">
        <v>1900</v>
      </c>
      <c r="G13" s="400" t="s">
        <v>1913</v>
      </c>
      <c r="H13" s="400"/>
      <c r="I13" s="400"/>
      <c r="J13" s="400"/>
      <c r="K13" s="400"/>
      <c r="L13" s="400"/>
      <c r="M13" s="400"/>
      <c r="N13" s="400"/>
      <c r="O13" s="400"/>
      <c r="R13" s="12" t="s">
        <v>1900</v>
      </c>
      <c r="S13" s="400" t="s">
        <v>1914</v>
      </c>
      <c r="T13" s="400"/>
      <c r="U13" s="400"/>
      <c r="V13" s="400"/>
      <c r="W13" s="400"/>
      <c r="X13" s="400"/>
      <c r="Y13" s="400"/>
      <c r="Z13" s="400"/>
      <c r="AA13" s="400"/>
      <c r="AB13" s="400"/>
      <c r="AC13" s="400"/>
      <c r="AE13" s="89"/>
    </row>
    <row r="14" spans="2:31" ht="24.9" customHeight="1">
      <c r="B14" s="2161"/>
      <c r="C14" s="1332"/>
      <c r="D14" s="1332"/>
      <c r="E14" s="2004"/>
      <c r="F14" s="12" t="s">
        <v>1900</v>
      </c>
      <c r="G14" s="2" t="s">
        <v>1915</v>
      </c>
      <c r="H14" s="2"/>
      <c r="I14" s="2"/>
      <c r="J14" s="2"/>
      <c r="K14" s="2"/>
      <c r="L14" s="2"/>
      <c r="M14" s="2"/>
      <c r="N14" s="2"/>
      <c r="O14" s="2"/>
      <c r="R14" s="12" t="s">
        <v>1900</v>
      </c>
      <c r="S14" s="2" t="s">
        <v>1916</v>
      </c>
      <c r="T14" s="2"/>
      <c r="U14" s="2"/>
      <c r="V14" s="2"/>
      <c r="W14" s="2"/>
      <c r="X14" s="2"/>
      <c r="Y14" s="2"/>
      <c r="Z14" s="2"/>
      <c r="AA14" s="2"/>
      <c r="AB14" s="2"/>
      <c r="AC14" s="2"/>
      <c r="AE14" s="89"/>
    </row>
    <row r="15" spans="2:31" ht="24.9" customHeight="1">
      <c r="B15" s="1443"/>
      <c r="C15" s="1444"/>
      <c r="D15" s="1444"/>
      <c r="E15" s="1445"/>
      <c r="F15" s="854" t="s">
        <v>1900</v>
      </c>
      <c r="G15" s="2" t="s">
        <v>1917</v>
      </c>
      <c r="H15" s="2"/>
      <c r="I15" s="2"/>
      <c r="J15" s="2"/>
      <c r="K15" s="2"/>
      <c r="L15" s="2"/>
      <c r="M15" s="2"/>
      <c r="N15" s="2"/>
      <c r="O15" s="2"/>
      <c r="R15" s="94" t="s">
        <v>1900</v>
      </c>
      <c r="S15" s="2" t="s">
        <v>1918</v>
      </c>
      <c r="T15" s="2"/>
      <c r="U15" s="2"/>
      <c r="V15" s="2"/>
      <c r="W15" s="2"/>
      <c r="X15" s="2"/>
      <c r="Y15" s="2"/>
      <c r="Z15" s="2"/>
      <c r="AA15" s="2"/>
      <c r="AB15" s="2"/>
      <c r="AC15" s="2"/>
      <c r="AE15" s="89"/>
    </row>
    <row r="16" spans="2:31" ht="30.75" customHeight="1">
      <c r="B16" s="861" t="s">
        <v>459</v>
      </c>
      <c r="C16" s="861"/>
      <c r="D16" s="861"/>
      <c r="E16" s="861"/>
      <c r="F16" s="298" t="s">
        <v>1900</v>
      </c>
      <c r="G16" s="312" t="s">
        <v>1919</v>
      </c>
      <c r="H16" s="862"/>
      <c r="I16" s="862"/>
      <c r="J16" s="862"/>
      <c r="K16" s="862"/>
      <c r="L16" s="862"/>
      <c r="M16" s="862"/>
      <c r="N16" s="862"/>
      <c r="O16" s="862"/>
      <c r="P16" s="862"/>
      <c r="Q16" s="10"/>
      <c r="R16" s="299" t="s">
        <v>1900</v>
      </c>
      <c r="S16" s="312" t="s">
        <v>1920</v>
      </c>
      <c r="T16" s="862"/>
      <c r="U16" s="862"/>
      <c r="V16" s="862"/>
      <c r="W16" s="862"/>
      <c r="X16" s="862"/>
      <c r="Y16" s="862"/>
      <c r="Z16" s="862"/>
      <c r="AA16" s="862"/>
      <c r="AB16" s="862"/>
      <c r="AC16" s="862"/>
      <c r="AD16" s="10"/>
      <c r="AE16" s="11"/>
    </row>
    <row r="18" spans="2:31">
      <c r="B18" s="9"/>
      <c r="C18" s="10"/>
      <c r="D18" s="10"/>
      <c r="E18" s="10"/>
      <c r="F18" s="10"/>
      <c r="G18" s="10"/>
      <c r="H18" s="10"/>
      <c r="I18" s="10"/>
      <c r="J18" s="10"/>
      <c r="K18" s="10"/>
      <c r="L18" s="10"/>
      <c r="M18" s="10"/>
      <c r="N18" s="10"/>
      <c r="O18" s="10"/>
      <c r="P18" s="10"/>
      <c r="Q18" s="10"/>
      <c r="R18" s="10"/>
      <c r="S18" s="10"/>
      <c r="T18" s="10"/>
      <c r="U18" s="10"/>
      <c r="V18" s="10"/>
      <c r="W18" s="10"/>
      <c r="X18" s="10"/>
      <c r="Y18" s="10"/>
      <c r="Z18" s="11"/>
      <c r="AA18" s="298"/>
      <c r="AB18" s="299" t="s">
        <v>1921</v>
      </c>
      <c r="AC18" s="299" t="s">
        <v>1922</v>
      </c>
      <c r="AD18" s="299" t="s">
        <v>1923</v>
      </c>
      <c r="AE18" s="11"/>
    </row>
    <row r="19" spans="2:31">
      <c r="B19" s="6" t="s">
        <v>1924</v>
      </c>
      <c r="C19" s="7"/>
      <c r="D19" s="7"/>
      <c r="E19" s="7"/>
      <c r="F19" s="7"/>
      <c r="G19" s="7"/>
      <c r="H19" s="7"/>
      <c r="I19" s="7"/>
      <c r="J19" s="7"/>
      <c r="K19" s="7"/>
      <c r="L19" s="7"/>
      <c r="M19" s="7"/>
      <c r="N19" s="7"/>
      <c r="O19" s="7"/>
      <c r="P19" s="7"/>
      <c r="Q19" s="7"/>
      <c r="R19" s="7"/>
      <c r="S19" s="7"/>
      <c r="T19" s="7"/>
      <c r="U19" s="7"/>
      <c r="V19" s="7"/>
      <c r="W19" s="7"/>
      <c r="X19" s="7"/>
      <c r="Y19" s="7"/>
      <c r="Z19" s="23"/>
      <c r="AA19" s="853"/>
      <c r="AB19" s="311"/>
      <c r="AC19" s="311"/>
      <c r="AD19" s="7"/>
      <c r="AE19" s="4"/>
    </row>
    <row r="20" spans="2:31">
      <c r="B20" s="863"/>
      <c r="C20" s="864" t="s">
        <v>1925</v>
      </c>
      <c r="D20" s="1" t="s">
        <v>1926</v>
      </c>
      <c r="Z20" s="865"/>
      <c r="AA20" s="866"/>
      <c r="AB20" s="12" t="s">
        <v>1900</v>
      </c>
      <c r="AC20" s="12" t="s">
        <v>1922</v>
      </c>
      <c r="AD20" s="12" t="s">
        <v>1900</v>
      </c>
      <c r="AE20" s="89"/>
    </row>
    <row r="21" spans="2:31">
      <c r="B21" s="863"/>
      <c r="D21" s="1" t="s">
        <v>1927</v>
      </c>
      <c r="Z21" s="315"/>
      <c r="AA21" s="867"/>
      <c r="AB21" s="12"/>
      <c r="AC21" s="12"/>
      <c r="AE21" s="89"/>
    </row>
    <row r="22" spans="2:31" ht="6" customHeight="1">
      <c r="B22" s="863"/>
      <c r="Z22" s="315"/>
      <c r="AA22" s="867"/>
      <c r="AB22" s="12"/>
      <c r="AC22" s="12"/>
      <c r="AE22" s="89"/>
    </row>
    <row r="23" spans="2:31">
      <c r="B23" s="863"/>
      <c r="D23" s="360" t="s">
        <v>1928</v>
      </c>
      <c r="E23" s="312"/>
      <c r="F23" s="312"/>
      <c r="G23" s="312"/>
      <c r="H23" s="312"/>
      <c r="I23" s="312"/>
      <c r="J23" s="312"/>
      <c r="K23" s="312"/>
      <c r="L23" s="312"/>
      <c r="M23" s="312"/>
      <c r="N23" s="312"/>
      <c r="O23" s="10"/>
      <c r="P23" s="10"/>
      <c r="Q23" s="10"/>
      <c r="R23" s="10"/>
      <c r="S23" s="312"/>
      <c r="T23" s="312"/>
      <c r="U23" s="1272"/>
      <c r="V23" s="1273"/>
      <c r="W23" s="1273"/>
      <c r="X23" s="10" t="s">
        <v>1929</v>
      </c>
      <c r="Y23" s="863"/>
      <c r="Z23" s="315"/>
      <c r="AA23" s="867"/>
      <c r="AB23" s="12"/>
      <c r="AC23" s="12"/>
      <c r="AE23" s="89"/>
    </row>
    <row r="24" spans="2:31">
      <c r="B24" s="863"/>
      <c r="D24" s="360" t="s">
        <v>1930</v>
      </c>
      <c r="E24" s="312"/>
      <c r="F24" s="312"/>
      <c r="G24" s="312"/>
      <c r="H24" s="312"/>
      <c r="I24" s="312"/>
      <c r="J24" s="312"/>
      <c r="K24" s="312"/>
      <c r="L24" s="312"/>
      <c r="M24" s="312"/>
      <c r="N24" s="312"/>
      <c r="O24" s="10"/>
      <c r="P24" s="10"/>
      <c r="Q24" s="10"/>
      <c r="R24" s="10"/>
      <c r="S24" s="312"/>
      <c r="T24" s="312"/>
      <c r="U24" s="1272"/>
      <c r="V24" s="1273"/>
      <c r="W24" s="1273"/>
      <c r="X24" s="10" t="s">
        <v>1929</v>
      </c>
      <c r="Y24" s="863"/>
      <c r="Z24" s="89"/>
      <c r="AA24" s="867"/>
      <c r="AB24" s="12"/>
      <c r="AC24" s="12"/>
      <c r="AE24" s="89"/>
    </row>
    <row r="25" spans="2:31">
      <c r="B25" s="863"/>
      <c r="D25" s="360" t="s">
        <v>1931</v>
      </c>
      <c r="E25" s="312"/>
      <c r="F25" s="312"/>
      <c r="G25" s="312"/>
      <c r="H25" s="312"/>
      <c r="I25" s="312"/>
      <c r="J25" s="312"/>
      <c r="K25" s="312"/>
      <c r="L25" s="312"/>
      <c r="M25" s="312"/>
      <c r="N25" s="312"/>
      <c r="O25" s="10"/>
      <c r="P25" s="10"/>
      <c r="Q25" s="10"/>
      <c r="R25" s="10"/>
      <c r="S25" s="312"/>
      <c r="T25" s="868" t="str">
        <f>(IFERROR(ROUNDDOWN(T24/T23*100,0),""))</f>
        <v/>
      </c>
      <c r="U25" s="2162" t="str">
        <f>(IFERROR(ROUNDDOWN(U24/U23*100,0),""))</f>
        <v/>
      </c>
      <c r="V25" s="2163"/>
      <c r="W25" s="2163"/>
      <c r="X25" s="10" t="s">
        <v>122</v>
      </c>
      <c r="Y25" s="863"/>
      <c r="Z25" s="88"/>
      <c r="AA25" s="867"/>
      <c r="AB25" s="12"/>
      <c r="AC25" s="12"/>
      <c r="AE25" s="89"/>
    </row>
    <row r="26" spans="2:31">
      <c r="B26" s="863"/>
      <c r="D26" s="1" t="s">
        <v>1932</v>
      </c>
      <c r="Z26" s="88"/>
      <c r="AA26" s="867"/>
      <c r="AB26" s="12"/>
      <c r="AC26" s="12"/>
      <c r="AE26" s="89"/>
    </row>
    <row r="27" spans="2:31">
      <c r="B27" s="863"/>
      <c r="E27" s="1" t="s">
        <v>1933</v>
      </c>
      <c r="Z27" s="88"/>
      <c r="AA27" s="867"/>
      <c r="AB27" s="12"/>
      <c r="AC27" s="12"/>
      <c r="AE27" s="89"/>
    </row>
    <row r="28" spans="2:31">
      <c r="B28" s="863"/>
      <c r="Z28" s="88"/>
      <c r="AA28" s="867"/>
      <c r="AB28" s="12"/>
      <c r="AC28" s="12"/>
      <c r="AE28" s="89"/>
    </row>
    <row r="29" spans="2:31">
      <c r="B29" s="863"/>
      <c r="C29" s="864" t="s">
        <v>1934</v>
      </c>
      <c r="D29" s="1" t="s">
        <v>1935</v>
      </c>
      <c r="Z29" s="865"/>
      <c r="AA29" s="867"/>
      <c r="AB29" s="12" t="s">
        <v>1900</v>
      </c>
      <c r="AC29" s="12" t="s">
        <v>1922</v>
      </c>
      <c r="AD29" s="12" t="s">
        <v>1900</v>
      </c>
      <c r="AE29" s="89"/>
    </row>
    <row r="30" spans="2:31">
      <c r="B30" s="863"/>
      <c r="C30" s="864"/>
      <c r="D30" s="1" t="s">
        <v>1936</v>
      </c>
      <c r="Z30" s="865"/>
      <c r="AA30" s="867"/>
      <c r="AB30" s="12"/>
      <c r="AC30" s="12"/>
      <c r="AD30" s="12"/>
      <c r="AE30" s="89"/>
    </row>
    <row r="31" spans="2:31">
      <c r="B31" s="863"/>
      <c r="C31" s="864"/>
      <c r="D31" s="1" t="s">
        <v>1937</v>
      </c>
      <c r="Z31" s="865"/>
      <c r="AA31" s="866"/>
      <c r="AB31" s="12"/>
      <c r="AC31" s="313"/>
      <c r="AE31" s="89"/>
    </row>
    <row r="32" spans="2:31" ht="6" customHeight="1">
      <c r="B32" s="863"/>
      <c r="Z32" s="88"/>
      <c r="AA32" s="867"/>
      <c r="AB32" s="12"/>
      <c r="AC32" s="12"/>
      <c r="AE32" s="89"/>
    </row>
    <row r="33" spans="2:31">
      <c r="B33" s="863"/>
      <c r="C33" s="864"/>
      <c r="D33" s="360" t="s">
        <v>1938</v>
      </c>
      <c r="E33" s="312"/>
      <c r="F33" s="312"/>
      <c r="G33" s="312"/>
      <c r="H33" s="312"/>
      <c r="I33" s="312"/>
      <c r="J33" s="312"/>
      <c r="K33" s="312"/>
      <c r="L33" s="312"/>
      <c r="M33" s="312"/>
      <c r="N33" s="312"/>
      <c r="O33" s="10"/>
      <c r="P33" s="10"/>
      <c r="Q33" s="10"/>
      <c r="R33" s="10"/>
      <c r="S33" s="10"/>
      <c r="T33" s="11"/>
      <c r="U33" s="1272"/>
      <c r="V33" s="1273"/>
      <c r="W33" s="1273"/>
      <c r="X33" s="11" t="s">
        <v>1929</v>
      </c>
      <c r="Y33" s="863"/>
      <c r="Z33" s="88"/>
      <c r="AA33" s="867"/>
      <c r="AB33" s="12"/>
      <c r="AC33" s="12"/>
      <c r="AE33" s="89"/>
    </row>
    <row r="34" spans="2:31" ht="4.5" customHeight="1">
      <c r="B34" s="863"/>
      <c r="C34" s="864"/>
      <c r="D34" s="2"/>
      <c r="E34" s="2"/>
      <c r="F34" s="2"/>
      <c r="G34" s="2"/>
      <c r="H34" s="2"/>
      <c r="I34" s="2"/>
      <c r="J34" s="2"/>
      <c r="K34" s="2"/>
      <c r="L34" s="2"/>
      <c r="M34" s="2"/>
      <c r="N34" s="2"/>
      <c r="U34" s="12"/>
      <c r="V34" s="12"/>
      <c r="W34" s="12"/>
      <c r="Z34" s="88"/>
      <c r="AA34" s="867"/>
      <c r="AB34" s="12"/>
      <c r="AC34" s="12"/>
      <c r="AE34" s="89"/>
    </row>
    <row r="35" spans="2:31">
      <c r="B35" s="863"/>
      <c r="C35" s="864"/>
      <c r="E35" s="869" t="s">
        <v>1939</v>
      </c>
      <c r="Z35" s="88"/>
      <c r="AA35" s="867"/>
      <c r="AB35" s="12"/>
      <c r="AC35" s="12"/>
      <c r="AE35" s="89"/>
    </row>
    <row r="36" spans="2:31">
      <c r="B36" s="863"/>
      <c r="C36" s="864"/>
      <c r="E36" s="2164" t="s">
        <v>1940</v>
      </c>
      <c r="F36" s="2164"/>
      <c r="G36" s="2164"/>
      <c r="H36" s="2164"/>
      <c r="I36" s="2164"/>
      <c r="J36" s="2164"/>
      <c r="K36" s="2164"/>
      <c r="L36" s="2164"/>
      <c r="M36" s="2164"/>
      <c r="N36" s="2164"/>
      <c r="O36" s="2164" t="s">
        <v>1941</v>
      </c>
      <c r="P36" s="2164"/>
      <c r="Q36" s="2164"/>
      <c r="R36" s="2164"/>
      <c r="S36" s="2164"/>
      <c r="Z36" s="88"/>
      <c r="AA36" s="867"/>
      <c r="AB36" s="12"/>
      <c r="AC36" s="12"/>
      <c r="AE36" s="89"/>
    </row>
    <row r="37" spans="2:31">
      <c r="B37" s="863"/>
      <c r="C37" s="864"/>
      <c r="E37" s="2164" t="s">
        <v>1942</v>
      </c>
      <c r="F37" s="2164"/>
      <c r="G37" s="2164"/>
      <c r="H37" s="2164"/>
      <c r="I37" s="2164"/>
      <c r="J37" s="2164"/>
      <c r="K37" s="2164"/>
      <c r="L37" s="2164"/>
      <c r="M37" s="2164"/>
      <c r="N37" s="2164"/>
      <c r="O37" s="2164" t="s">
        <v>1943</v>
      </c>
      <c r="P37" s="2164"/>
      <c r="Q37" s="2164"/>
      <c r="R37" s="2164"/>
      <c r="S37" s="2164"/>
      <c r="Z37" s="88"/>
      <c r="AA37" s="867"/>
      <c r="AB37" s="12"/>
      <c r="AC37" s="12"/>
      <c r="AE37" s="89"/>
    </row>
    <row r="38" spans="2:31">
      <c r="B38" s="863"/>
      <c r="C38" s="864"/>
      <c r="E38" s="2164" t="s">
        <v>1944</v>
      </c>
      <c r="F38" s="2164"/>
      <c r="G38" s="2164"/>
      <c r="H38" s="2164"/>
      <c r="I38" s="2164"/>
      <c r="J38" s="2164"/>
      <c r="K38" s="2164"/>
      <c r="L38" s="2164"/>
      <c r="M38" s="2164"/>
      <c r="N38" s="2164"/>
      <c r="O38" s="2164" t="s">
        <v>1945</v>
      </c>
      <c r="P38" s="2164"/>
      <c r="Q38" s="2164"/>
      <c r="R38" s="2164"/>
      <c r="S38" s="2164"/>
      <c r="Z38" s="88"/>
      <c r="AA38" s="867"/>
      <c r="AB38" s="12"/>
      <c r="AC38" s="12"/>
      <c r="AE38" s="89"/>
    </row>
    <row r="39" spans="2:31">
      <c r="B39" s="863"/>
      <c r="C39" s="864"/>
      <c r="E39" s="2164" t="s">
        <v>1946</v>
      </c>
      <c r="F39" s="2164"/>
      <c r="G39" s="2164"/>
      <c r="H39" s="2164"/>
      <c r="I39" s="2164"/>
      <c r="J39" s="2164"/>
      <c r="K39" s="2164"/>
      <c r="L39" s="2164"/>
      <c r="M39" s="2164"/>
      <c r="N39" s="2164"/>
      <c r="O39" s="2164" t="s">
        <v>634</v>
      </c>
      <c r="P39" s="2164"/>
      <c r="Q39" s="2164"/>
      <c r="R39" s="2164"/>
      <c r="S39" s="2164"/>
      <c r="Z39" s="88"/>
      <c r="AA39" s="867"/>
      <c r="AB39" s="12"/>
      <c r="AC39" s="12"/>
      <c r="AE39" s="89"/>
    </row>
    <row r="40" spans="2:31">
      <c r="B40" s="863"/>
      <c r="C40" s="864"/>
      <c r="E40" s="2164" t="s">
        <v>1947</v>
      </c>
      <c r="F40" s="2164"/>
      <c r="G40" s="2164"/>
      <c r="H40" s="2164"/>
      <c r="I40" s="2164"/>
      <c r="J40" s="2164"/>
      <c r="K40" s="2164"/>
      <c r="L40" s="2164"/>
      <c r="M40" s="2164"/>
      <c r="N40" s="2164"/>
      <c r="O40" s="2164" t="s">
        <v>1948</v>
      </c>
      <c r="P40" s="2164"/>
      <c r="Q40" s="2164"/>
      <c r="R40" s="2164"/>
      <c r="S40" s="2164"/>
      <c r="Z40" s="88"/>
      <c r="AA40" s="867"/>
      <c r="AB40" s="12"/>
      <c r="AC40" s="12"/>
      <c r="AE40" s="89"/>
    </row>
    <row r="41" spans="2:31">
      <c r="B41" s="863"/>
      <c r="C41" s="864"/>
      <c r="E41" s="2164" t="s">
        <v>1949</v>
      </c>
      <c r="F41" s="2164"/>
      <c r="G41" s="2164"/>
      <c r="H41" s="2164"/>
      <c r="I41" s="2164"/>
      <c r="J41" s="2164"/>
      <c r="K41" s="2164"/>
      <c r="L41" s="2164"/>
      <c r="M41" s="2164"/>
      <c r="N41" s="2164"/>
      <c r="O41" s="2164" t="s">
        <v>633</v>
      </c>
      <c r="P41" s="2164"/>
      <c r="Q41" s="2164"/>
      <c r="R41" s="2164"/>
      <c r="S41" s="2164"/>
      <c r="Z41" s="88"/>
      <c r="AA41" s="867"/>
      <c r="AB41" s="12"/>
      <c r="AC41" s="12"/>
      <c r="AE41" s="89"/>
    </row>
    <row r="42" spans="2:31">
      <c r="B42" s="863"/>
      <c r="C42" s="864"/>
      <c r="E42" s="2164" t="s">
        <v>1950</v>
      </c>
      <c r="F42" s="2164"/>
      <c r="G42" s="2164"/>
      <c r="H42" s="2164"/>
      <c r="I42" s="2164"/>
      <c r="J42" s="2164"/>
      <c r="K42" s="2164"/>
      <c r="L42" s="2164"/>
      <c r="M42" s="2164"/>
      <c r="N42" s="2164"/>
      <c r="O42" s="2164" t="s">
        <v>1951</v>
      </c>
      <c r="P42" s="2164"/>
      <c r="Q42" s="2164"/>
      <c r="R42" s="2164"/>
      <c r="S42" s="2164"/>
      <c r="Z42" s="88"/>
      <c r="AA42" s="867"/>
      <c r="AB42" s="12"/>
      <c r="AC42" s="12"/>
      <c r="AE42" s="89"/>
    </row>
    <row r="43" spans="2:31">
      <c r="B43" s="863"/>
      <c r="C43" s="864"/>
      <c r="E43" s="2164" t="s">
        <v>1952</v>
      </c>
      <c r="F43" s="2164"/>
      <c r="G43" s="2164"/>
      <c r="H43" s="2164"/>
      <c r="I43" s="2164"/>
      <c r="J43" s="2164"/>
      <c r="K43" s="2164"/>
      <c r="L43" s="2164"/>
      <c r="M43" s="2164"/>
      <c r="N43" s="2164"/>
      <c r="O43" s="2164" t="s">
        <v>1952</v>
      </c>
      <c r="P43" s="2164"/>
      <c r="Q43" s="2164"/>
      <c r="R43" s="2164"/>
      <c r="S43" s="2164"/>
      <c r="Z43" s="315"/>
      <c r="AA43" s="867"/>
      <c r="AB43" s="12"/>
      <c r="AC43" s="12"/>
      <c r="AE43" s="89"/>
    </row>
    <row r="44" spans="2:31">
      <c r="B44" s="863"/>
      <c r="C44" s="864"/>
      <c r="J44" s="1332"/>
      <c r="K44" s="1332"/>
      <c r="L44" s="1332"/>
      <c r="M44" s="1332"/>
      <c r="N44" s="1332"/>
      <c r="O44" s="1332"/>
      <c r="P44" s="1332"/>
      <c r="Q44" s="1332"/>
      <c r="R44" s="1332"/>
      <c r="S44" s="1332"/>
      <c r="T44" s="1332"/>
      <c r="U44" s="1332"/>
      <c r="V44" s="1332"/>
      <c r="Z44" s="315"/>
      <c r="AA44" s="867"/>
      <c r="AB44" s="12"/>
      <c r="AC44" s="12"/>
      <c r="AE44" s="89"/>
    </row>
    <row r="45" spans="2:31" ht="14.25" customHeight="1">
      <c r="B45" s="863"/>
      <c r="C45" s="864" t="s">
        <v>1953</v>
      </c>
      <c r="D45" s="1" t="s">
        <v>1954</v>
      </c>
      <c r="Z45" s="865"/>
      <c r="AA45" s="866"/>
      <c r="AB45" s="12" t="s">
        <v>1900</v>
      </c>
      <c r="AC45" s="12" t="s">
        <v>1922</v>
      </c>
      <c r="AD45" s="12" t="s">
        <v>1900</v>
      </c>
      <c r="AE45" s="89"/>
    </row>
    <row r="46" spans="2:31">
      <c r="B46" s="863"/>
      <c r="D46" s="1" t="s">
        <v>1955</v>
      </c>
      <c r="Z46" s="88"/>
      <c r="AA46" s="867"/>
      <c r="AB46" s="12"/>
      <c r="AC46" s="12"/>
      <c r="AE46" s="89"/>
    </row>
    <row r="47" spans="2:31">
      <c r="B47" s="863"/>
      <c r="Z47" s="315"/>
      <c r="AA47" s="867"/>
      <c r="AB47" s="12"/>
      <c r="AC47" s="12"/>
      <c r="AE47" s="89"/>
    </row>
    <row r="48" spans="2:31">
      <c r="B48" s="863" t="s">
        <v>1956</v>
      </c>
      <c r="Z48" s="88"/>
      <c r="AA48" s="867"/>
      <c r="AB48" s="12"/>
      <c r="AC48" s="12"/>
      <c r="AE48" s="89"/>
    </row>
    <row r="49" spans="2:36" ht="17.25" customHeight="1">
      <c r="B49" s="863"/>
      <c r="C49" s="864" t="s">
        <v>1925</v>
      </c>
      <c r="D49" s="1" t="s">
        <v>1957</v>
      </c>
      <c r="Z49" s="865"/>
      <c r="AA49" s="866"/>
      <c r="AB49" s="12" t="s">
        <v>1900</v>
      </c>
      <c r="AC49" s="12" t="s">
        <v>1922</v>
      </c>
      <c r="AD49" s="12" t="s">
        <v>1900</v>
      </c>
      <c r="AE49" s="89"/>
    </row>
    <row r="50" spans="2:36" ht="18.75" customHeight="1">
      <c r="B50" s="863"/>
      <c r="D50" s="1" t="s">
        <v>1958</v>
      </c>
      <c r="Z50" s="88"/>
      <c r="AA50" s="867"/>
      <c r="AB50" s="12"/>
      <c r="AC50" s="12"/>
      <c r="AE50" s="89"/>
    </row>
    <row r="51" spans="2:36" ht="7.5" customHeight="1">
      <c r="B51" s="863"/>
      <c r="W51" s="21"/>
      <c r="Z51" s="89"/>
      <c r="AA51" s="867"/>
      <c r="AB51" s="12"/>
      <c r="AC51" s="12"/>
      <c r="AE51" s="89"/>
      <c r="AJ51" s="445"/>
    </row>
    <row r="52" spans="2:36">
      <c r="B52" s="863"/>
      <c r="C52" s="864" t="s">
        <v>1934</v>
      </c>
      <c r="D52" s="1" t="s">
        <v>1959</v>
      </c>
      <c r="Z52" s="865"/>
      <c r="AA52" s="866"/>
      <c r="AB52" s="12" t="s">
        <v>1900</v>
      </c>
      <c r="AC52" s="12" t="s">
        <v>1922</v>
      </c>
      <c r="AD52" s="12" t="s">
        <v>1900</v>
      </c>
      <c r="AE52" s="89"/>
    </row>
    <row r="53" spans="2:36">
      <c r="B53" s="863"/>
      <c r="D53" s="1" t="s">
        <v>1960</v>
      </c>
      <c r="E53" s="2"/>
      <c r="F53" s="2"/>
      <c r="G53" s="2"/>
      <c r="H53" s="2"/>
      <c r="I53" s="2"/>
      <c r="J53" s="2"/>
      <c r="K53" s="2"/>
      <c r="L53" s="2"/>
      <c r="M53" s="2"/>
      <c r="N53" s="2"/>
      <c r="O53" s="445"/>
      <c r="P53" s="445"/>
      <c r="Q53" s="445"/>
      <c r="Z53" s="88"/>
      <c r="AA53" s="867"/>
      <c r="AB53" s="12"/>
      <c r="AC53" s="12"/>
      <c r="AE53" s="89"/>
    </row>
    <row r="54" spans="2:36">
      <c r="B54" s="863"/>
      <c r="D54" s="12"/>
      <c r="E54" s="1461"/>
      <c r="F54" s="1461"/>
      <c r="G54" s="1461"/>
      <c r="H54" s="1461"/>
      <c r="I54" s="1461"/>
      <c r="J54" s="1461"/>
      <c r="K54" s="1461"/>
      <c r="L54" s="1461"/>
      <c r="M54" s="1461"/>
      <c r="N54" s="1461"/>
      <c r="Q54" s="12"/>
      <c r="S54" s="21"/>
      <c r="T54" s="21"/>
      <c r="U54" s="21"/>
      <c r="V54" s="21"/>
      <c r="Z54" s="315"/>
      <c r="AA54" s="867"/>
      <c r="AB54" s="12"/>
      <c r="AC54" s="12"/>
      <c r="AE54" s="89"/>
    </row>
    <row r="55" spans="2:36">
      <c r="B55" s="863"/>
      <c r="C55" s="864" t="s">
        <v>1953</v>
      </c>
      <c r="D55" s="1" t="s">
        <v>1961</v>
      </c>
      <c r="Z55" s="865"/>
      <c r="AA55" s="866"/>
      <c r="AB55" s="12" t="s">
        <v>1900</v>
      </c>
      <c r="AC55" s="12" t="s">
        <v>1922</v>
      </c>
      <c r="AD55" s="12" t="s">
        <v>1900</v>
      </c>
      <c r="AE55" s="89"/>
    </row>
    <row r="56" spans="2:36">
      <c r="B56" s="85"/>
      <c r="C56" s="870"/>
      <c r="D56" s="8" t="s">
        <v>1962</v>
      </c>
      <c r="E56" s="8"/>
      <c r="F56" s="8"/>
      <c r="G56" s="8"/>
      <c r="H56" s="8"/>
      <c r="I56" s="8"/>
      <c r="J56" s="8"/>
      <c r="K56" s="8"/>
      <c r="L56" s="8"/>
      <c r="M56" s="8"/>
      <c r="N56" s="8"/>
      <c r="O56" s="8"/>
      <c r="P56" s="8"/>
      <c r="Q56" s="8"/>
      <c r="R56" s="8"/>
      <c r="S56" s="8"/>
      <c r="T56" s="8"/>
      <c r="U56" s="8"/>
      <c r="V56" s="8"/>
      <c r="W56" s="8"/>
      <c r="X56" s="8"/>
      <c r="Y56" s="8"/>
      <c r="Z56" s="86"/>
      <c r="AA56" s="854"/>
      <c r="AB56" s="94"/>
      <c r="AC56" s="94"/>
      <c r="AD56" s="8"/>
      <c r="AE56" s="86"/>
    </row>
    <row r="57" spans="2:36">
      <c r="B57" s="1" t="s">
        <v>1963</v>
      </c>
    </row>
    <row r="58" spans="2:36">
      <c r="C58" s="1" t="s">
        <v>1964</v>
      </c>
    </row>
    <row r="59" spans="2:36">
      <c r="B59" s="1" t="s">
        <v>1965</v>
      </c>
    </row>
    <row r="60" spans="2:36">
      <c r="C60" s="1" t="s">
        <v>1966</v>
      </c>
    </row>
    <row r="61" spans="2:36">
      <c r="C61" s="1" t="s">
        <v>1967</v>
      </c>
    </row>
    <row r="62" spans="2:36">
      <c r="C62" s="1" t="s">
        <v>1968</v>
      </c>
      <c r="K62" s="1" t="s">
        <v>1969</v>
      </c>
    </row>
    <row r="63" spans="2:36">
      <c r="K63" s="1" t="s">
        <v>1970</v>
      </c>
    </row>
    <row r="64" spans="2:36">
      <c r="K64" s="1" t="s">
        <v>1971</v>
      </c>
    </row>
    <row r="65" spans="2:11">
      <c r="K65" s="1" t="s">
        <v>1972</v>
      </c>
    </row>
    <row r="66" spans="2:11">
      <c r="K66" s="1" t="s">
        <v>1973</v>
      </c>
    </row>
    <row r="67" spans="2:11">
      <c r="B67" s="1" t="s">
        <v>1974</v>
      </c>
    </row>
    <row r="68" spans="2:11">
      <c r="C68" s="1" t="s">
        <v>1975</v>
      </c>
    </row>
    <row r="69" spans="2:11">
      <c r="C69" s="1" t="s">
        <v>1976</v>
      </c>
    </row>
    <row r="70" spans="2:11">
      <c r="C70" s="1" t="s">
        <v>1977</v>
      </c>
    </row>
  </sheetData>
  <mergeCells count="27">
    <mergeCell ref="J44:S44"/>
    <mergeCell ref="T44:V44"/>
    <mergeCell ref="E54:N54"/>
    <mergeCell ref="E41:N41"/>
    <mergeCell ref="O41:S41"/>
    <mergeCell ref="E42:N42"/>
    <mergeCell ref="O42:S42"/>
    <mergeCell ref="E43:N43"/>
    <mergeCell ref="O43:S43"/>
    <mergeCell ref="E38:N38"/>
    <mergeCell ref="O38:S38"/>
    <mergeCell ref="E39:N39"/>
    <mergeCell ref="O39:S39"/>
    <mergeCell ref="E40:N40"/>
    <mergeCell ref="O40:S40"/>
    <mergeCell ref="U25:W25"/>
    <mergeCell ref="U33:W33"/>
    <mergeCell ref="E36:N36"/>
    <mergeCell ref="O36:S36"/>
    <mergeCell ref="E37:N37"/>
    <mergeCell ref="O37:S37"/>
    <mergeCell ref="U24:W24"/>
    <mergeCell ref="Y3:Z3"/>
    <mergeCell ref="B5:AE5"/>
    <mergeCell ref="F7:AE7"/>
    <mergeCell ref="B9:E15"/>
    <mergeCell ref="U23:W23"/>
  </mergeCells>
  <phoneticPr fontId="4"/>
  <dataValidations count="1">
    <dataValidation type="list" allowBlank="1" showInputMessage="1" showErrorMessage="1" sqref="F8:F16 K8 Q8 R9:R16 AB20 AD20 AB29:AB30 AD29:AD30 AB45 AD45 AB49 AD49 AB52 AD52 AB55 AD55" xr:uid="{578559B6-7022-431D-925A-BD108B2F3FCD}">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9B80B8-ED89-4FCB-AEFE-4402939218C2}">
  <sheetPr>
    <pageSetUpPr fitToPage="1"/>
  </sheetPr>
  <dimension ref="B2:AA29"/>
  <sheetViews>
    <sheetView view="pageBreakPreview" zoomScaleNormal="100" zoomScaleSheetLayoutView="100" workbookViewId="0">
      <selection activeCell="B1" sqref="B1"/>
    </sheetView>
  </sheetViews>
  <sheetFormatPr defaultColWidth="4" defaultRowHeight="13.2"/>
  <cols>
    <col min="1" max="1" width="1.44140625" style="1" customWidth="1"/>
    <col min="2" max="2" width="3.109375" style="1" customWidth="1"/>
    <col min="3" max="3" width="1.109375" style="1" customWidth="1"/>
    <col min="4" max="19" width="4" style="1" customWidth="1"/>
    <col min="20" max="20" width="3.109375" style="1" customWidth="1"/>
    <col min="21" max="21" width="2.33203125" style="1" customWidth="1"/>
    <col min="22" max="22" width="4" style="1" customWidth="1"/>
    <col min="23" max="23" width="2.21875" style="1" customWidth="1"/>
    <col min="24" max="24" width="4" style="1" customWidth="1"/>
    <col min="25" max="25" width="2.33203125" style="1" customWidth="1"/>
    <col min="26" max="26" width="1.44140625" style="1" customWidth="1"/>
    <col min="27" max="16384" width="4" style="1"/>
  </cols>
  <sheetData>
    <row r="2" spans="2:27">
      <c r="B2" s="1" t="s">
        <v>1978</v>
      </c>
      <c r="C2"/>
      <c r="D2"/>
      <c r="E2"/>
      <c r="F2"/>
      <c r="G2"/>
      <c r="H2"/>
      <c r="I2"/>
      <c r="J2"/>
      <c r="K2"/>
      <c r="L2"/>
      <c r="M2"/>
      <c r="N2"/>
      <c r="O2"/>
      <c r="P2"/>
      <c r="Q2"/>
      <c r="R2"/>
      <c r="S2"/>
      <c r="T2"/>
      <c r="U2"/>
      <c r="V2"/>
      <c r="W2"/>
      <c r="X2"/>
      <c r="Y2"/>
    </row>
    <row r="4" spans="2:27" ht="34.5" customHeight="1">
      <c r="B4" s="2165" t="s">
        <v>1979</v>
      </c>
      <c r="C4" s="1332"/>
      <c r="D4" s="1332"/>
      <c r="E4" s="1332"/>
      <c r="F4" s="1332"/>
      <c r="G4" s="1332"/>
      <c r="H4" s="1332"/>
      <c r="I4" s="1332"/>
      <c r="J4" s="1332"/>
      <c r="K4" s="1332"/>
      <c r="L4" s="1332"/>
      <c r="M4" s="1332"/>
      <c r="N4" s="1332"/>
      <c r="O4" s="1332"/>
      <c r="P4" s="1332"/>
      <c r="Q4" s="1332"/>
      <c r="R4" s="1332"/>
      <c r="S4" s="1332"/>
      <c r="T4" s="1332"/>
      <c r="U4" s="1332"/>
      <c r="V4" s="1332"/>
      <c r="W4" s="1332"/>
      <c r="X4" s="1332"/>
      <c r="Y4" s="1332"/>
    </row>
    <row r="5" spans="2:27" ht="13.5" customHeight="1"/>
    <row r="6" spans="2:27" ht="24" customHeight="1">
      <c r="B6" s="1758" t="s">
        <v>598</v>
      </c>
      <c r="C6" s="1758"/>
      <c r="D6" s="1758"/>
      <c r="E6" s="1758"/>
      <c r="F6" s="1758"/>
      <c r="G6" s="1759"/>
      <c r="H6" s="1760"/>
      <c r="I6" s="1760"/>
      <c r="J6" s="1760"/>
      <c r="K6" s="1760"/>
      <c r="L6" s="1760"/>
      <c r="M6" s="1760"/>
      <c r="N6" s="1760"/>
      <c r="O6" s="1760"/>
      <c r="P6" s="1760"/>
      <c r="Q6" s="1760"/>
      <c r="R6" s="1760"/>
      <c r="S6" s="1760"/>
      <c r="T6" s="1760"/>
      <c r="U6" s="1760"/>
      <c r="V6" s="1760"/>
      <c r="W6" s="1760"/>
      <c r="X6" s="1760"/>
      <c r="Y6" s="1761"/>
    </row>
    <row r="7" spans="2:27" ht="24" customHeight="1">
      <c r="B7" s="1758" t="s">
        <v>477</v>
      </c>
      <c r="C7" s="1758"/>
      <c r="D7" s="1758"/>
      <c r="E7" s="1758"/>
      <c r="F7" s="1758"/>
      <c r="G7" s="298" t="s">
        <v>1900</v>
      </c>
      <c r="H7" s="312" t="s">
        <v>1980</v>
      </c>
      <c r="I7" s="312"/>
      <c r="J7" s="312"/>
      <c r="K7" s="312"/>
      <c r="L7" s="12" t="s">
        <v>1900</v>
      </c>
      <c r="M7" s="312" t="s">
        <v>1981</v>
      </c>
      <c r="N7" s="312"/>
      <c r="O7" s="312"/>
      <c r="P7" s="312"/>
      <c r="Q7" s="12" t="s">
        <v>1900</v>
      </c>
      <c r="R7" s="312" t="s">
        <v>1982</v>
      </c>
      <c r="S7" s="312"/>
      <c r="T7" s="312"/>
      <c r="U7" s="312"/>
      <c r="V7" s="312"/>
      <c r="W7" s="10"/>
      <c r="X7" s="10"/>
      <c r="Y7" s="11"/>
    </row>
    <row r="8" spans="2:27" ht="21.9" customHeight="1">
      <c r="B8" s="1440" t="s">
        <v>1983</v>
      </c>
      <c r="C8" s="1441"/>
      <c r="D8" s="1441"/>
      <c r="E8" s="1441"/>
      <c r="F8" s="1442"/>
      <c r="G8" s="12" t="s">
        <v>1900</v>
      </c>
      <c r="H8" s="7" t="s">
        <v>1984</v>
      </c>
      <c r="I8" s="438"/>
      <c r="J8" s="438"/>
      <c r="K8" s="438"/>
      <c r="L8" s="438"/>
      <c r="M8" s="438"/>
      <c r="N8" s="438"/>
      <c r="O8" s="438"/>
      <c r="P8" s="438"/>
      <c r="Q8" s="438"/>
      <c r="R8" s="438"/>
      <c r="S8" s="438"/>
      <c r="T8" s="438"/>
      <c r="U8" s="438"/>
      <c r="V8" s="438"/>
      <c r="W8" s="438"/>
      <c r="X8" s="438"/>
      <c r="Y8" s="851"/>
    </row>
    <row r="9" spans="2:27" ht="21.9" customHeight="1">
      <c r="B9" s="2161"/>
      <c r="C9" s="1332"/>
      <c r="D9" s="1332"/>
      <c r="E9" s="1332"/>
      <c r="F9" s="2004"/>
      <c r="G9" s="12" t="s">
        <v>1900</v>
      </c>
      <c r="H9" s="1" t="s">
        <v>1985</v>
      </c>
      <c r="I9" s="21"/>
      <c r="J9" s="21"/>
      <c r="K9" s="21"/>
      <c r="L9" s="21"/>
      <c r="M9" s="21"/>
      <c r="N9" s="21"/>
      <c r="O9" s="21"/>
      <c r="P9" s="21"/>
      <c r="Q9" s="21"/>
      <c r="R9" s="21"/>
      <c r="S9" s="21"/>
      <c r="T9" s="21"/>
      <c r="U9" s="21"/>
      <c r="V9" s="21"/>
      <c r="W9" s="21"/>
      <c r="X9" s="21"/>
      <c r="Y9" s="317"/>
    </row>
    <row r="10" spans="2:27" ht="21.9" customHeight="1">
      <c r="B10" s="1443"/>
      <c r="C10" s="1444"/>
      <c r="D10" s="1444"/>
      <c r="E10" s="1444"/>
      <c r="F10" s="1445"/>
      <c r="G10" s="854" t="s">
        <v>1900</v>
      </c>
      <c r="H10" s="8" t="s">
        <v>1986</v>
      </c>
      <c r="I10" s="443"/>
      <c r="J10" s="443"/>
      <c r="K10" s="443"/>
      <c r="L10" s="443"/>
      <c r="M10" s="443"/>
      <c r="N10" s="443"/>
      <c r="O10" s="443"/>
      <c r="P10" s="443"/>
      <c r="Q10" s="443"/>
      <c r="R10" s="443"/>
      <c r="S10" s="443"/>
      <c r="T10" s="443"/>
      <c r="U10" s="443"/>
      <c r="V10" s="443"/>
      <c r="W10" s="443"/>
      <c r="X10" s="443"/>
      <c r="Y10" s="852"/>
    </row>
    <row r="11" spans="2:27" ht="13.5" customHeight="1"/>
    <row r="12" spans="2:27" ht="12.9" customHeight="1">
      <c r="B12" s="6"/>
      <c r="C12" s="7"/>
      <c r="D12" s="7"/>
      <c r="E12" s="7"/>
      <c r="F12" s="7"/>
      <c r="G12" s="7"/>
      <c r="H12" s="7"/>
      <c r="I12" s="7"/>
      <c r="J12" s="7"/>
      <c r="K12" s="7"/>
      <c r="L12" s="7"/>
      <c r="M12" s="7"/>
      <c r="N12" s="7"/>
      <c r="O12" s="7"/>
      <c r="P12" s="7"/>
      <c r="Q12" s="7"/>
      <c r="R12" s="7"/>
      <c r="S12" s="7"/>
      <c r="T12" s="4"/>
      <c r="U12" s="7"/>
      <c r="V12" s="7"/>
      <c r="W12" s="7"/>
      <c r="X12" s="7"/>
      <c r="Y12" s="4"/>
      <c r="Z12"/>
      <c r="AA12"/>
    </row>
    <row r="13" spans="2:27" ht="17.100000000000001" customHeight="1">
      <c r="B13" s="871" t="s">
        <v>1987</v>
      </c>
      <c r="C13" s="872"/>
      <c r="T13" s="89"/>
      <c r="V13" s="873" t="s">
        <v>1921</v>
      </c>
      <c r="W13" s="873" t="s">
        <v>1922</v>
      </c>
      <c r="X13" s="873" t="s">
        <v>1923</v>
      </c>
      <c r="Y13" s="89"/>
      <c r="Z13"/>
      <c r="AA13"/>
    </row>
    <row r="14" spans="2:27" ht="17.100000000000001" customHeight="1">
      <c r="B14" s="863"/>
      <c r="T14" s="89"/>
      <c r="Y14" s="89"/>
      <c r="Z14"/>
      <c r="AA14"/>
    </row>
    <row r="15" spans="2:27" ht="21.9" customHeight="1">
      <c r="B15" s="863"/>
      <c r="C15" s="2002" t="s">
        <v>1988</v>
      </c>
      <c r="D15" s="2005"/>
      <c r="E15" s="2005"/>
      <c r="F15" s="850" t="s">
        <v>266</v>
      </c>
      <c r="G15" s="1990" t="s">
        <v>1989</v>
      </c>
      <c r="H15" s="1990"/>
      <c r="I15" s="1990"/>
      <c r="J15" s="1990"/>
      <c r="K15" s="1990"/>
      <c r="L15" s="1990"/>
      <c r="M15" s="1990"/>
      <c r="N15" s="1990"/>
      <c r="O15" s="1990"/>
      <c r="P15" s="1990"/>
      <c r="Q15" s="1990"/>
      <c r="R15" s="1990"/>
      <c r="S15" s="1990"/>
      <c r="T15" s="89"/>
      <c r="V15" s="12" t="s">
        <v>1900</v>
      </c>
      <c r="W15" s="12" t="s">
        <v>1922</v>
      </c>
      <c r="X15" s="12" t="s">
        <v>1900</v>
      </c>
      <c r="Y15" s="89"/>
      <c r="Z15"/>
      <c r="AA15"/>
    </row>
    <row r="16" spans="2:27" ht="49.5" customHeight="1">
      <c r="B16" s="863"/>
      <c r="C16" s="2005"/>
      <c r="D16" s="2005"/>
      <c r="E16" s="2005"/>
      <c r="F16" s="850" t="s">
        <v>461</v>
      </c>
      <c r="G16" s="1355" t="s">
        <v>1990</v>
      </c>
      <c r="H16" s="1355"/>
      <c r="I16" s="1355"/>
      <c r="J16" s="1355"/>
      <c r="K16" s="1355"/>
      <c r="L16" s="1355"/>
      <c r="M16" s="1355"/>
      <c r="N16" s="1355"/>
      <c r="O16" s="1355"/>
      <c r="P16" s="1355"/>
      <c r="Q16" s="1355"/>
      <c r="R16" s="1355"/>
      <c r="S16" s="1355"/>
      <c r="T16" s="89"/>
      <c r="V16" s="12" t="s">
        <v>1900</v>
      </c>
      <c r="W16" s="12" t="s">
        <v>1922</v>
      </c>
      <c r="X16" s="12" t="s">
        <v>1900</v>
      </c>
      <c r="Y16" s="89"/>
      <c r="Z16"/>
      <c r="AA16"/>
    </row>
    <row r="17" spans="2:27" ht="21.9" customHeight="1">
      <c r="B17" s="863"/>
      <c r="C17" s="2005"/>
      <c r="D17" s="2005"/>
      <c r="E17" s="2005"/>
      <c r="F17" s="850" t="s">
        <v>481</v>
      </c>
      <c r="G17" s="1990" t="s">
        <v>1991</v>
      </c>
      <c r="H17" s="1990"/>
      <c r="I17" s="1990"/>
      <c r="J17" s="1990"/>
      <c r="K17" s="1990"/>
      <c r="L17" s="1990"/>
      <c r="M17" s="1990"/>
      <c r="N17" s="1990"/>
      <c r="O17" s="1990"/>
      <c r="P17" s="1990"/>
      <c r="Q17" s="1990"/>
      <c r="R17" s="1990"/>
      <c r="S17" s="1990"/>
      <c r="T17" s="89"/>
      <c r="V17" s="12" t="s">
        <v>1900</v>
      </c>
      <c r="W17" s="12" t="s">
        <v>1922</v>
      </c>
      <c r="X17" s="12" t="s">
        <v>1900</v>
      </c>
      <c r="Y17" s="89"/>
      <c r="Z17"/>
      <c r="AA17"/>
    </row>
    <row r="18" spans="2:27" ht="17.100000000000001" customHeight="1">
      <c r="B18" s="863"/>
      <c r="C18" s="2"/>
      <c r="D18" s="2"/>
      <c r="E18" s="2"/>
      <c r="T18" s="89"/>
      <c r="Y18" s="89"/>
      <c r="Z18"/>
      <c r="AA18"/>
    </row>
    <row r="19" spans="2:27" ht="21.9" customHeight="1">
      <c r="B19" s="863"/>
      <c r="C19" s="2166" t="s">
        <v>1992</v>
      </c>
      <c r="D19" s="2167"/>
      <c r="E19" s="2167"/>
      <c r="F19" s="850" t="s">
        <v>266</v>
      </c>
      <c r="G19" s="1990" t="s">
        <v>1993</v>
      </c>
      <c r="H19" s="1990"/>
      <c r="I19" s="1990"/>
      <c r="J19" s="1990"/>
      <c r="K19" s="1990"/>
      <c r="L19" s="1990"/>
      <c r="M19" s="1990"/>
      <c r="N19" s="1990"/>
      <c r="O19" s="1990"/>
      <c r="P19" s="1990"/>
      <c r="Q19" s="1990"/>
      <c r="R19" s="1990"/>
      <c r="S19" s="1990"/>
      <c r="T19" s="89"/>
      <c r="V19" s="12" t="s">
        <v>1900</v>
      </c>
      <c r="W19" s="12" t="s">
        <v>1922</v>
      </c>
      <c r="X19" s="12" t="s">
        <v>1900</v>
      </c>
      <c r="Y19" s="89"/>
      <c r="Z19"/>
      <c r="AA19"/>
    </row>
    <row r="20" spans="2:27" ht="49.5" customHeight="1">
      <c r="B20" s="863"/>
      <c r="C20" s="2167"/>
      <c r="D20" s="2167"/>
      <c r="E20" s="2167"/>
      <c r="F20" s="850" t="s">
        <v>461</v>
      </c>
      <c r="G20" s="1355" t="s">
        <v>1994</v>
      </c>
      <c r="H20" s="1355"/>
      <c r="I20" s="1355"/>
      <c r="J20" s="1355"/>
      <c r="K20" s="1355"/>
      <c r="L20" s="1355"/>
      <c r="M20" s="1355"/>
      <c r="N20" s="1355"/>
      <c r="O20" s="1355"/>
      <c r="P20" s="1355"/>
      <c r="Q20" s="1355"/>
      <c r="R20" s="1355"/>
      <c r="S20" s="1355"/>
      <c r="T20" s="89"/>
      <c r="V20" s="12" t="s">
        <v>1900</v>
      </c>
      <c r="W20" s="12" t="s">
        <v>1922</v>
      </c>
      <c r="X20" s="12" t="s">
        <v>1900</v>
      </c>
      <c r="Y20" s="89"/>
      <c r="Z20"/>
      <c r="AA20"/>
    </row>
    <row r="21" spans="2:27" ht="21.9" customHeight="1">
      <c r="B21" s="863"/>
      <c r="C21" s="2167"/>
      <c r="D21" s="2167"/>
      <c r="E21" s="2167"/>
      <c r="F21" s="850" t="s">
        <v>481</v>
      </c>
      <c r="G21" s="1990" t="s">
        <v>1991</v>
      </c>
      <c r="H21" s="1990"/>
      <c r="I21" s="1990"/>
      <c r="J21" s="1990"/>
      <c r="K21" s="1990"/>
      <c r="L21" s="1990"/>
      <c r="M21" s="1990"/>
      <c r="N21" s="1990"/>
      <c r="O21" s="1990"/>
      <c r="P21" s="1990"/>
      <c r="Q21" s="1990"/>
      <c r="R21" s="1990"/>
      <c r="S21" s="1990"/>
      <c r="T21" s="89"/>
      <c r="V21" s="12" t="s">
        <v>1900</v>
      </c>
      <c r="W21" s="12" t="s">
        <v>1922</v>
      </c>
      <c r="X21" s="12" t="s">
        <v>1900</v>
      </c>
      <c r="Y21" s="89"/>
      <c r="Z21"/>
      <c r="AA21"/>
    </row>
    <row r="22" spans="2:27" ht="17.100000000000001" customHeight="1">
      <c r="B22" s="863"/>
      <c r="T22" s="89"/>
      <c r="Y22" s="89"/>
      <c r="Z22"/>
      <c r="AA22"/>
    </row>
    <row r="23" spans="2:27" ht="21.9" customHeight="1">
      <c r="B23" s="863"/>
      <c r="C23" s="2002" t="s">
        <v>1995</v>
      </c>
      <c r="D23" s="2005"/>
      <c r="E23" s="2005"/>
      <c r="F23" s="850" t="s">
        <v>266</v>
      </c>
      <c r="G23" s="1990" t="s">
        <v>1996</v>
      </c>
      <c r="H23" s="1990"/>
      <c r="I23" s="1990"/>
      <c r="J23" s="1990"/>
      <c r="K23" s="1990"/>
      <c r="L23" s="1990"/>
      <c r="M23" s="1990"/>
      <c r="N23" s="1990"/>
      <c r="O23" s="1990"/>
      <c r="P23" s="1990"/>
      <c r="Q23" s="1990"/>
      <c r="R23" s="1990"/>
      <c r="S23" s="1990"/>
      <c r="T23" s="89"/>
      <c r="V23" s="12" t="s">
        <v>1900</v>
      </c>
      <c r="W23" s="12" t="s">
        <v>1922</v>
      </c>
      <c r="X23" s="12" t="s">
        <v>1900</v>
      </c>
      <c r="Y23" s="89"/>
      <c r="Z23"/>
      <c r="AA23"/>
    </row>
    <row r="24" spans="2:27" ht="21.9" customHeight="1">
      <c r="B24" s="863"/>
      <c r="C24" s="2005"/>
      <c r="D24" s="2005"/>
      <c r="E24" s="2005"/>
      <c r="F24" s="850" t="s">
        <v>461</v>
      </c>
      <c r="G24" s="1355" t="s">
        <v>1997</v>
      </c>
      <c r="H24" s="1355"/>
      <c r="I24" s="1355"/>
      <c r="J24" s="1355"/>
      <c r="K24" s="1355"/>
      <c r="L24" s="1355"/>
      <c r="M24" s="1355"/>
      <c r="N24" s="1355"/>
      <c r="O24" s="1355"/>
      <c r="P24" s="1355"/>
      <c r="Q24" s="1355"/>
      <c r="R24" s="1355"/>
      <c r="S24" s="1355"/>
      <c r="T24" s="89"/>
      <c r="V24" s="12" t="s">
        <v>1900</v>
      </c>
      <c r="W24" s="12" t="s">
        <v>1922</v>
      </c>
      <c r="X24" s="12" t="s">
        <v>1900</v>
      </c>
      <c r="Y24" s="89"/>
      <c r="Z24"/>
      <c r="AA24"/>
    </row>
    <row r="25" spans="2:27" ht="21.9" customHeight="1">
      <c r="B25" s="863"/>
      <c r="C25" s="2005"/>
      <c r="D25" s="2005"/>
      <c r="E25" s="2005"/>
      <c r="F25" s="850" t="s">
        <v>481</v>
      </c>
      <c r="G25" s="1990" t="s">
        <v>1991</v>
      </c>
      <c r="H25" s="1990"/>
      <c r="I25" s="1990"/>
      <c r="J25" s="1990"/>
      <c r="K25" s="1990"/>
      <c r="L25" s="1990"/>
      <c r="M25" s="1990"/>
      <c r="N25" s="1990"/>
      <c r="O25" s="1990"/>
      <c r="P25" s="1990"/>
      <c r="Q25" s="1990"/>
      <c r="R25" s="1990"/>
      <c r="S25" s="1990"/>
      <c r="T25" s="89"/>
      <c r="V25" s="12" t="s">
        <v>1900</v>
      </c>
      <c r="W25" s="12" t="s">
        <v>1922</v>
      </c>
      <c r="X25" s="12" t="s">
        <v>1900</v>
      </c>
      <c r="Y25" s="89"/>
      <c r="Z25"/>
      <c r="AA25"/>
    </row>
    <row r="26" spans="2:27" ht="12.9" customHeight="1">
      <c r="B26" s="85"/>
      <c r="C26" s="8"/>
      <c r="D26" s="8"/>
      <c r="E26" s="8"/>
      <c r="F26" s="8"/>
      <c r="G26" s="8"/>
      <c r="H26" s="8"/>
      <c r="I26" s="8"/>
      <c r="J26" s="8"/>
      <c r="K26" s="8"/>
      <c r="L26" s="8"/>
      <c r="M26" s="8"/>
      <c r="N26" s="8"/>
      <c r="O26" s="8"/>
      <c r="P26" s="8"/>
      <c r="Q26" s="8"/>
      <c r="R26" s="8"/>
      <c r="S26" s="8"/>
      <c r="T26" s="86"/>
      <c r="U26" s="8"/>
      <c r="V26" s="8"/>
      <c r="W26" s="8"/>
      <c r="X26" s="8"/>
      <c r="Y26" s="86"/>
    </row>
    <row r="28" spans="2:27">
      <c r="B28" s="1" t="s">
        <v>1998</v>
      </c>
    </row>
    <row r="29" spans="2:27">
      <c r="B29" s="1" t="s">
        <v>1999</v>
      </c>
      <c r="K29"/>
      <c r="L29"/>
      <c r="M29"/>
      <c r="N29"/>
      <c r="O29"/>
      <c r="P29"/>
      <c r="Q29"/>
      <c r="R29"/>
      <c r="S29"/>
      <c r="T29"/>
      <c r="U29"/>
      <c r="V29"/>
      <c r="W29"/>
      <c r="X29"/>
      <c r="Y29"/>
      <c r="Z29"/>
      <c r="AA29"/>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4"/>
  <dataValidations count="1">
    <dataValidation type="list" allowBlank="1" showInputMessage="1" showErrorMessage="1" sqref="V15:V17 X15:X17 V19:V21 X19:X21 V23:V25 X23:X25 L7 Q7 G7:G10" xr:uid="{79D22DD9-6185-42C1-8F8E-EE1DA4F1836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F4988-917C-457E-A977-F38D71FD7B35}">
  <sheetPr>
    <pageSetUpPr fitToPage="1"/>
  </sheetPr>
  <dimension ref="B2:AD31"/>
  <sheetViews>
    <sheetView view="pageBreakPreview" zoomScaleNormal="100" zoomScaleSheetLayoutView="100" workbookViewId="0">
      <selection activeCell="B1" sqref="B1"/>
    </sheetView>
  </sheetViews>
  <sheetFormatPr defaultColWidth="4" defaultRowHeight="13.2"/>
  <cols>
    <col min="1" max="1" width="1.44140625" style="1" customWidth="1"/>
    <col min="2" max="2" width="3.109375" style="1" customWidth="1"/>
    <col min="3" max="3" width="1.109375" style="1" customWidth="1"/>
    <col min="4" max="19" width="4" style="1" customWidth="1"/>
    <col min="20" max="20" width="3.109375" style="1" customWidth="1"/>
    <col min="21" max="21" width="2.33203125" style="1" customWidth="1"/>
    <col min="22" max="22" width="4" style="1" customWidth="1"/>
    <col min="23" max="23" width="2.21875" style="1" customWidth="1"/>
    <col min="24" max="24" width="4" style="1" customWidth="1"/>
    <col min="25" max="25" width="2.33203125" style="1" customWidth="1"/>
    <col min="26" max="26" width="1.44140625" style="1" customWidth="1"/>
    <col min="27" max="29" width="4" style="1"/>
    <col min="30" max="30" width="6.6640625" style="1" bestFit="1" customWidth="1"/>
    <col min="31" max="16384" width="4" style="1"/>
  </cols>
  <sheetData>
    <row r="2" spans="2:30">
      <c r="B2" s="1" t="s">
        <v>2016</v>
      </c>
      <c r="C2"/>
      <c r="D2"/>
      <c r="E2"/>
      <c r="F2"/>
      <c r="G2"/>
      <c r="H2"/>
      <c r="I2"/>
      <c r="J2"/>
      <c r="K2"/>
      <c r="L2"/>
      <c r="M2"/>
      <c r="N2"/>
      <c r="O2"/>
      <c r="P2"/>
      <c r="Q2"/>
      <c r="R2"/>
      <c r="S2"/>
      <c r="T2"/>
      <c r="U2"/>
      <c r="V2"/>
      <c r="W2"/>
      <c r="X2"/>
      <c r="Y2"/>
    </row>
    <row r="4" spans="2:30" ht="34.5" customHeight="1">
      <c r="B4" s="2165" t="s">
        <v>2015</v>
      </c>
      <c r="C4" s="1332"/>
      <c r="D4" s="1332"/>
      <c r="E4" s="1332"/>
      <c r="F4" s="1332"/>
      <c r="G4" s="1332"/>
      <c r="H4" s="1332"/>
      <c r="I4" s="1332"/>
      <c r="J4" s="1332"/>
      <c r="K4" s="1332"/>
      <c r="L4" s="1332"/>
      <c r="M4" s="1332"/>
      <c r="N4" s="1332"/>
      <c r="O4" s="1332"/>
      <c r="P4" s="1332"/>
      <c r="Q4" s="1332"/>
      <c r="R4" s="1332"/>
      <c r="S4" s="1332"/>
      <c r="T4" s="1332"/>
      <c r="U4" s="1332"/>
      <c r="V4" s="1332"/>
      <c r="W4" s="1332"/>
      <c r="X4" s="1332"/>
      <c r="Y4" s="1332"/>
    </row>
    <row r="5" spans="2:30" ht="13.5" customHeight="1"/>
    <row r="6" spans="2:30" ht="24" customHeight="1">
      <c r="B6" s="1758" t="s">
        <v>598</v>
      </c>
      <c r="C6" s="1758"/>
      <c r="D6" s="1758"/>
      <c r="E6" s="1758"/>
      <c r="F6" s="1758"/>
      <c r="G6" s="1759"/>
      <c r="H6" s="1760"/>
      <c r="I6" s="1760"/>
      <c r="J6" s="1760"/>
      <c r="K6" s="1760"/>
      <c r="L6" s="1760"/>
      <c r="M6" s="1760"/>
      <c r="N6" s="1760"/>
      <c r="O6" s="1760"/>
      <c r="P6" s="1760"/>
      <c r="Q6" s="1760"/>
      <c r="R6" s="1760"/>
      <c r="S6" s="1760"/>
      <c r="T6" s="1760"/>
      <c r="U6" s="1760"/>
      <c r="V6" s="1760"/>
      <c r="W6" s="1760"/>
      <c r="X6" s="1760"/>
      <c r="Y6" s="1761"/>
    </row>
    <row r="7" spans="2:30" ht="24" customHeight="1">
      <c r="B7" s="1758" t="s">
        <v>477</v>
      </c>
      <c r="C7" s="1758"/>
      <c r="D7" s="1758"/>
      <c r="E7" s="1758"/>
      <c r="F7" s="1758"/>
      <c r="G7" s="299" t="s">
        <v>1900</v>
      </c>
      <c r="H7" s="312" t="s">
        <v>1980</v>
      </c>
      <c r="I7" s="312"/>
      <c r="J7" s="312"/>
      <c r="K7" s="312"/>
      <c r="L7" s="299" t="s">
        <v>1900</v>
      </c>
      <c r="M7" s="312" t="s">
        <v>1981</v>
      </c>
      <c r="N7" s="312"/>
      <c r="O7" s="312"/>
      <c r="P7" s="312"/>
      <c r="Q7" s="299" t="s">
        <v>1900</v>
      </c>
      <c r="R7" s="312" t="s">
        <v>1982</v>
      </c>
      <c r="S7" s="312"/>
      <c r="T7" s="312"/>
      <c r="U7" s="312"/>
      <c r="V7" s="312"/>
      <c r="W7" s="10"/>
      <c r="X7" s="10"/>
      <c r="Y7" s="11"/>
    </row>
    <row r="8" spans="2:30" ht="21.9" customHeight="1">
      <c r="B8" s="1440" t="s">
        <v>1983</v>
      </c>
      <c r="C8" s="1441"/>
      <c r="D8" s="1441"/>
      <c r="E8" s="1441"/>
      <c r="F8" s="1442"/>
      <c r="G8" s="853" t="s">
        <v>1900</v>
      </c>
      <c r="H8" s="7" t="s">
        <v>1984</v>
      </c>
      <c r="I8" s="438"/>
      <c r="J8" s="438"/>
      <c r="K8" s="438"/>
      <c r="L8" s="438"/>
      <c r="M8" s="438"/>
      <c r="N8" s="438"/>
      <c r="O8" s="438"/>
      <c r="P8" s="438"/>
      <c r="Q8" s="438"/>
      <c r="R8" s="438"/>
      <c r="S8" s="438"/>
      <c r="T8" s="438"/>
      <c r="U8" s="438"/>
      <c r="V8" s="438"/>
      <c r="W8" s="438"/>
      <c r="X8" s="438"/>
      <c r="Y8" s="851"/>
    </row>
    <row r="9" spans="2:30" ht="21.9" customHeight="1">
      <c r="B9" s="2161"/>
      <c r="C9" s="1332"/>
      <c r="D9" s="1332"/>
      <c r="E9" s="1332"/>
      <c r="F9" s="2004"/>
      <c r="G9" s="867" t="s">
        <v>1900</v>
      </c>
      <c r="H9" s="1" t="s">
        <v>1985</v>
      </c>
      <c r="I9" s="21"/>
      <c r="J9" s="21"/>
      <c r="K9" s="21"/>
      <c r="L9" s="21"/>
      <c r="M9" s="21"/>
      <c r="N9" s="21"/>
      <c r="O9" s="21"/>
      <c r="P9" s="21"/>
      <c r="Q9" s="21"/>
      <c r="R9" s="21"/>
      <c r="S9" s="21"/>
      <c r="T9" s="21"/>
      <c r="U9" s="21"/>
      <c r="V9" s="21"/>
      <c r="W9" s="21"/>
      <c r="X9" s="21"/>
      <c r="Y9" s="317"/>
    </row>
    <row r="10" spans="2:30" ht="21.9" customHeight="1">
      <c r="B10" s="1443"/>
      <c r="C10" s="1444"/>
      <c r="D10" s="1444"/>
      <c r="E10" s="1444"/>
      <c r="F10" s="1445"/>
      <c r="G10" s="854" t="s">
        <v>1900</v>
      </c>
      <c r="H10" s="8" t="s">
        <v>2014</v>
      </c>
      <c r="I10" s="443"/>
      <c r="J10" s="443"/>
      <c r="K10" s="443"/>
      <c r="L10" s="443"/>
      <c r="M10" s="443"/>
      <c r="N10" s="443"/>
      <c r="O10" s="443"/>
      <c r="P10" s="443"/>
      <c r="Q10" s="443"/>
      <c r="R10" s="443"/>
      <c r="S10" s="443"/>
      <c r="T10" s="443"/>
      <c r="U10" s="443"/>
      <c r="V10" s="443"/>
      <c r="W10" s="443"/>
      <c r="X10" s="443"/>
      <c r="Y10" s="852"/>
    </row>
    <row r="11" spans="2:30" ht="13.5" customHeight="1">
      <c r="AD11" s="874"/>
    </row>
    <row r="12" spans="2:30" ht="12.9" customHeight="1">
      <c r="B12" s="6"/>
      <c r="C12" s="7"/>
      <c r="D12" s="7"/>
      <c r="E12" s="7"/>
      <c r="F12" s="7"/>
      <c r="G12" s="7"/>
      <c r="H12" s="7"/>
      <c r="I12" s="7"/>
      <c r="J12" s="7"/>
      <c r="K12" s="7"/>
      <c r="L12" s="7"/>
      <c r="M12" s="7"/>
      <c r="N12" s="7"/>
      <c r="O12" s="7"/>
      <c r="P12" s="7"/>
      <c r="Q12" s="7"/>
      <c r="R12" s="7"/>
      <c r="S12" s="7"/>
      <c r="T12" s="4"/>
      <c r="U12" s="7"/>
      <c r="V12" s="7"/>
      <c r="W12" s="7"/>
      <c r="X12" s="7"/>
      <c r="Y12" s="4"/>
      <c r="Z12"/>
      <c r="AA12"/>
    </row>
    <row r="13" spans="2:30" ht="17.100000000000001" customHeight="1">
      <c r="B13" s="871" t="s">
        <v>2013</v>
      </c>
      <c r="C13" s="872"/>
      <c r="T13" s="89"/>
      <c r="V13" s="873" t="s">
        <v>1921</v>
      </c>
      <c r="W13" s="873" t="s">
        <v>1922</v>
      </c>
      <c r="X13" s="873" t="s">
        <v>1923</v>
      </c>
      <c r="Y13" s="89"/>
      <c r="Z13"/>
      <c r="AA13"/>
    </row>
    <row r="14" spans="2:30" ht="17.100000000000001" customHeight="1">
      <c r="B14" s="863"/>
      <c r="T14" s="89"/>
      <c r="Y14" s="89"/>
      <c r="Z14"/>
      <c r="AA14"/>
    </row>
    <row r="15" spans="2:30" ht="49.5" customHeight="1">
      <c r="B15" s="863"/>
      <c r="C15" s="2002" t="s">
        <v>1988</v>
      </c>
      <c r="D15" s="2005"/>
      <c r="E15" s="2005"/>
      <c r="F15" s="850" t="s">
        <v>266</v>
      </c>
      <c r="G15" s="1355" t="s">
        <v>2012</v>
      </c>
      <c r="H15" s="1355"/>
      <c r="I15" s="1355"/>
      <c r="J15" s="1355"/>
      <c r="K15" s="1355"/>
      <c r="L15" s="1355"/>
      <c r="M15" s="1355"/>
      <c r="N15" s="1355"/>
      <c r="O15" s="1355"/>
      <c r="P15" s="1355"/>
      <c r="Q15" s="1355"/>
      <c r="R15" s="1355"/>
      <c r="S15" s="1355"/>
      <c r="T15" s="89"/>
      <c r="V15" s="12" t="s">
        <v>1900</v>
      </c>
      <c r="W15" s="12" t="s">
        <v>1922</v>
      </c>
      <c r="X15" s="12" t="s">
        <v>1900</v>
      </c>
      <c r="Y15" s="89"/>
      <c r="Z15"/>
      <c r="AA15"/>
    </row>
    <row r="16" spans="2:30" ht="69" customHeight="1">
      <c r="B16" s="863"/>
      <c r="C16" s="2005"/>
      <c r="D16" s="2005"/>
      <c r="E16" s="2005"/>
      <c r="F16" s="850" t="s">
        <v>461</v>
      </c>
      <c r="G16" s="1355" t="s">
        <v>2011</v>
      </c>
      <c r="H16" s="1355"/>
      <c r="I16" s="1355"/>
      <c r="J16" s="1355"/>
      <c r="K16" s="1355"/>
      <c r="L16" s="1355"/>
      <c r="M16" s="1355"/>
      <c r="N16" s="1355"/>
      <c r="O16" s="1355"/>
      <c r="P16" s="1355"/>
      <c r="Q16" s="1355"/>
      <c r="R16" s="1355"/>
      <c r="S16" s="1355"/>
      <c r="T16" s="89"/>
      <c r="V16" s="12" t="s">
        <v>1900</v>
      </c>
      <c r="W16" s="12" t="s">
        <v>1922</v>
      </c>
      <c r="X16" s="12" t="s">
        <v>1900</v>
      </c>
      <c r="Y16" s="89"/>
      <c r="Z16"/>
      <c r="AA16"/>
    </row>
    <row r="17" spans="2:27" ht="39.9" customHeight="1">
      <c r="B17" s="863"/>
      <c r="C17" s="2005"/>
      <c r="D17" s="2005"/>
      <c r="E17" s="2005"/>
      <c r="F17" s="850" t="s">
        <v>481</v>
      </c>
      <c r="G17" s="1355" t="s">
        <v>2010</v>
      </c>
      <c r="H17" s="1355"/>
      <c r="I17" s="1355"/>
      <c r="J17" s="1355"/>
      <c r="K17" s="1355"/>
      <c r="L17" s="1355"/>
      <c r="M17" s="1355"/>
      <c r="N17" s="1355"/>
      <c r="O17" s="1355"/>
      <c r="P17" s="1355"/>
      <c r="Q17" s="1355"/>
      <c r="R17" s="1355"/>
      <c r="S17" s="1355"/>
      <c r="T17" s="89"/>
      <c r="V17" s="12" t="s">
        <v>1900</v>
      </c>
      <c r="W17" s="12" t="s">
        <v>1922</v>
      </c>
      <c r="X17" s="12" t="s">
        <v>1900</v>
      </c>
      <c r="Y17" s="89"/>
      <c r="Z17"/>
      <c r="AA17"/>
    </row>
    <row r="18" spans="2:27" ht="21.9" customHeight="1">
      <c r="B18" s="863"/>
      <c r="C18" s="2005"/>
      <c r="D18" s="2005"/>
      <c r="E18" s="2005"/>
      <c r="F18" s="850" t="s">
        <v>489</v>
      </c>
      <c r="G18" s="1355" t="s">
        <v>2009</v>
      </c>
      <c r="H18" s="1355"/>
      <c r="I18" s="1355"/>
      <c r="J18" s="1355"/>
      <c r="K18" s="1355"/>
      <c r="L18" s="1355"/>
      <c r="M18" s="1355"/>
      <c r="N18" s="1355"/>
      <c r="O18" s="1355"/>
      <c r="P18" s="1355"/>
      <c r="Q18" s="1355"/>
      <c r="R18" s="1355"/>
      <c r="S18" s="1355"/>
      <c r="T18" s="89"/>
      <c r="V18" s="12" t="s">
        <v>1900</v>
      </c>
      <c r="W18" s="12" t="s">
        <v>1922</v>
      </c>
      <c r="X18" s="12" t="s">
        <v>1900</v>
      </c>
      <c r="Y18" s="89"/>
      <c r="Z18"/>
      <c r="AA18"/>
    </row>
    <row r="19" spans="2:27" ht="17.399999999999999" customHeight="1">
      <c r="B19" s="863"/>
      <c r="C19" s="313"/>
      <c r="D19" s="313"/>
      <c r="E19" s="313"/>
      <c r="F19" s="12"/>
      <c r="G19" s="21"/>
      <c r="H19" s="21"/>
      <c r="I19" s="21"/>
      <c r="J19" s="21"/>
      <c r="K19" s="21"/>
      <c r="L19" s="21"/>
      <c r="M19" s="21"/>
      <c r="N19" s="21"/>
      <c r="O19" s="21"/>
      <c r="P19" s="21"/>
      <c r="Q19" s="21"/>
      <c r="R19" s="21"/>
      <c r="S19" s="21"/>
      <c r="T19" s="89"/>
      <c r="Y19" s="89"/>
      <c r="Z19"/>
      <c r="AA19"/>
    </row>
    <row r="20" spans="2:27" ht="69" customHeight="1">
      <c r="B20" s="863"/>
      <c r="C20" s="2166" t="s">
        <v>2008</v>
      </c>
      <c r="D20" s="2167"/>
      <c r="E20" s="2167"/>
      <c r="F20" s="850" t="s">
        <v>266</v>
      </c>
      <c r="G20" s="1355" t="s">
        <v>2007</v>
      </c>
      <c r="H20" s="1355"/>
      <c r="I20" s="1355"/>
      <c r="J20" s="1355"/>
      <c r="K20" s="1355"/>
      <c r="L20" s="1355"/>
      <c r="M20" s="1355"/>
      <c r="N20" s="1355"/>
      <c r="O20" s="1355"/>
      <c r="P20" s="1355"/>
      <c r="Q20" s="1355"/>
      <c r="R20" s="1355"/>
      <c r="S20" s="1355"/>
      <c r="T20" s="89"/>
      <c r="V20" s="12" t="s">
        <v>1900</v>
      </c>
      <c r="W20" s="12" t="s">
        <v>1922</v>
      </c>
      <c r="X20" s="12" t="s">
        <v>1900</v>
      </c>
      <c r="Y20" s="89"/>
      <c r="Z20"/>
      <c r="AA20"/>
    </row>
    <row r="21" spans="2:27" ht="69" customHeight="1">
      <c r="B21" s="863"/>
      <c r="C21" s="2167"/>
      <c r="D21" s="2167"/>
      <c r="E21" s="2167"/>
      <c r="F21" s="850" t="s">
        <v>461</v>
      </c>
      <c r="G21" s="1355" t="s">
        <v>2006</v>
      </c>
      <c r="H21" s="1355"/>
      <c r="I21" s="1355"/>
      <c r="J21" s="1355"/>
      <c r="K21" s="1355"/>
      <c r="L21" s="1355"/>
      <c r="M21" s="1355"/>
      <c r="N21" s="1355"/>
      <c r="O21" s="1355"/>
      <c r="P21" s="1355"/>
      <c r="Q21" s="1355"/>
      <c r="R21" s="1355"/>
      <c r="S21" s="1355"/>
      <c r="T21" s="89"/>
      <c r="V21" s="12" t="s">
        <v>1900</v>
      </c>
      <c r="W21" s="12" t="s">
        <v>1922</v>
      </c>
      <c r="X21" s="12" t="s">
        <v>1900</v>
      </c>
      <c r="Y21" s="89"/>
      <c r="Z21"/>
      <c r="AA21"/>
    </row>
    <row r="22" spans="2:27" ht="49.5" customHeight="1">
      <c r="B22" s="863"/>
      <c r="C22" s="2167"/>
      <c r="D22" s="2167"/>
      <c r="E22" s="2167"/>
      <c r="F22" s="850" t="s">
        <v>481</v>
      </c>
      <c r="G22" s="1355" t="s">
        <v>2005</v>
      </c>
      <c r="H22" s="1355"/>
      <c r="I22" s="1355"/>
      <c r="J22" s="1355"/>
      <c r="K22" s="1355"/>
      <c r="L22" s="1355"/>
      <c r="M22" s="1355"/>
      <c r="N22" s="1355"/>
      <c r="O22" s="1355"/>
      <c r="P22" s="1355"/>
      <c r="Q22" s="1355"/>
      <c r="R22" s="1355"/>
      <c r="S22" s="1355"/>
      <c r="T22" s="89"/>
      <c r="V22" s="12" t="s">
        <v>1900</v>
      </c>
      <c r="W22" s="12" t="s">
        <v>1922</v>
      </c>
      <c r="X22" s="12" t="s">
        <v>1900</v>
      </c>
      <c r="Y22" s="89"/>
      <c r="Z22"/>
      <c r="AA22"/>
    </row>
    <row r="23" spans="2:27" ht="21.9" customHeight="1">
      <c r="B23" s="863"/>
      <c r="C23" s="2167"/>
      <c r="D23" s="2167"/>
      <c r="E23" s="2167"/>
      <c r="F23" s="850" t="s">
        <v>489</v>
      </c>
      <c r="G23" s="1355" t="s">
        <v>2004</v>
      </c>
      <c r="H23" s="1355"/>
      <c r="I23" s="1355"/>
      <c r="J23" s="1355"/>
      <c r="K23" s="1355"/>
      <c r="L23" s="1355"/>
      <c r="M23" s="1355"/>
      <c r="N23" s="1355"/>
      <c r="O23" s="1355"/>
      <c r="P23" s="1355"/>
      <c r="Q23" s="1355"/>
      <c r="R23" s="1355"/>
      <c r="S23" s="1355"/>
      <c r="T23" s="89"/>
      <c r="V23" s="12" t="s">
        <v>1900</v>
      </c>
      <c r="W23" s="12" t="s">
        <v>1922</v>
      </c>
      <c r="X23" s="12" t="s">
        <v>1900</v>
      </c>
      <c r="Y23" s="89"/>
      <c r="Z23"/>
      <c r="AA23"/>
    </row>
    <row r="24" spans="2:27" ht="17.399999999999999" customHeight="1">
      <c r="B24" s="863"/>
      <c r="C24" s="313"/>
      <c r="D24" s="313"/>
      <c r="E24" s="313"/>
      <c r="F24" s="12"/>
      <c r="G24" s="21"/>
      <c r="H24" s="21"/>
      <c r="I24" s="21"/>
      <c r="J24" s="21"/>
      <c r="K24" s="21"/>
      <c r="L24" s="21"/>
      <c r="M24" s="21"/>
      <c r="N24" s="21"/>
      <c r="O24" s="21"/>
      <c r="P24" s="21"/>
      <c r="Q24" s="21"/>
      <c r="R24" s="21"/>
      <c r="S24" s="21"/>
      <c r="T24" s="89"/>
      <c r="Y24" s="89"/>
      <c r="Z24"/>
      <c r="AA24"/>
    </row>
    <row r="25" spans="2:27" ht="69" customHeight="1">
      <c r="B25" s="863"/>
      <c r="C25" s="2168" t="s">
        <v>2003</v>
      </c>
      <c r="D25" s="2169"/>
      <c r="E25" s="2170"/>
      <c r="F25" s="850" t="s">
        <v>266</v>
      </c>
      <c r="G25" s="1355" t="s">
        <v>2002</v>
      </c>
      <c r="H25" s="1355"/>
      <c r="I25" s="1355"/>
      <c r="J25" s="1355"/>
      <c r="K25" s="1355"/>
      <c r="L25" s="1355"/>
      <c r="M25" s="1355"/>
      <c r="N25" s="1355"/>
      <c r="O25" s="1355"/>
      <c r="P25" s="1355"/>
      <c r="Q25" s="1355"/>
      <c r="R25" s="1355"/>
      <c r="S25" s="1355"/>
      <c r="T25" s="89"/>
      <c r="V25" s="12" t="s">
        <v>1900</v>
      </c>
      <c r="W25" s="12" t="s">
        <v>1922</v>
      </c>
      <c r="X25" s="12" t="s">
        <v>1900</v>
      </c>
      <c r="Y25" s="89"/>
      <c r="Z25"/>
      <c r="AA25"/>
    </row>
    <row r="26" spans="2:27" ht="69" customHeight="1">
      <c r="B26" s="863"/>
      <c r="C26" s="2171"/>
      <c r="D26" s="2172"/>
      <c r="E26" s="2173"/>
      <c r="F26" s="850" t="s">
        <v>461</v>
      </c>
      <c r="G26" s="1355" t="s">
        <v>2001</v>
      </c>
      <c r="H26" s="1355"/>
      <c r="I26" s="1355"/>
      <c r="J26" s="1355"/>
      <c r="K26" s="1355"/>
      <c r="L26" s="1355"/>
      <c r="M26" s="1355"/>
      <c r="N26" s="1355"/>
      <c r="O26" s="1355"/>
      <c r="P26" s="1355"/>
      <c r="Q26" s="1355"/>
      <c r="R26" s="1355"/>
      <c r="S26" s="1355"/>
      <c r="T26" s="89"/>
      <c r="V26" s="12" t="s">
        <v>1900</v>
      </c>
      <c r="W26" s="12" t="s">
        <v>1922</v>
      </c>
      <c r="X26" s="12" t="s">
        <v>1900</v>
      </c>
      <c r="Y26" s="89"/>
      <c r="Z26"/>
      <c r="AA26"/>
    </row>
    <row r="27" spans="2:27" ht="49.5" customHeight="1">
      <c r="B27" s="863"/>
      <c r="C27" s="2174"/>
      <c r="D27" s="2175"/>
      <c r="E27" s="2176"/>
      <c r="F27" s="850" t="s">
        <v>481</v>
      </c>
      <c r="G27" s="1355" t="s">
        <v>2000</v>
      </c>
      <c r="H27" s="1355"/>
      <c r="I27" s="1355"/>
      <c r="J27" s="1355"/>
      <c r="K27" s="1355"/>
      <c r="L27" s="1355"/>
      <c r="M27" s="1355"/>
      <c r="N27" s="1355"/>
      <c r="O27" s="1355"/>
      <c r="P27" s="1355"/>
      <c r="Q27" s="1355"/>
      <c r="R27" s="1355"/>
      <c r="S27" s="1355"/>
      <c r="T27" s="89"/>
      <c r="V27" s="12" t="s">
        <v>1900</v>
      </c>
      <c r="W27" s="12" t="s">
        <v>1922</v>
      </c>
      <c r="X27" s="12" t="s">
        <v>1900</v>
      </c>
      <c r="Y27" s="89"/>
      <c r="Z27"/>
      <c r="AA27"/>
    </row>
    <row r="28" spans="2:27" ht="12.9" customHeight="1">
      <c r="B28" s="85"/>
      <c r="C28" s="8"/>
      <c r="D28" s="8"/>
      <c r="E28" s="8"/>
      <c r="F28" s="8"/>
      <c r="G28" s="8"/>
      <c r="H28" s="8"/>
      <c r="I28" s="8"/>
      <c r="J28" s="8"/>
      <c r="K28" s="8"/>
      <c r="L28" s="8"/>
      <c r="M28" s="8"/>
      <c r="N28" s="8"/>
      <c r="O28" s="8"/>
      <c r="P28" s="8"/>
      <c r="Q28" s="8"/>
      <c r="R28" s="8"/>
      <c r="S28" s="8"/>
      <c r="T28" s="86"/>
      <c r="U28" s="8"/>
      <c r="V28" s="8"/>
      <c r="W28" s="8"/>
      <c r="X28" s="8"/>
      <c r="Y28" s="86"/>
    </row>
    <row r="30" spans="2:27">
      <c r="B30" s="1" t="s">
        <v>1998</v>
      </c>
    </row>
    <row r="31" spans="2:27">
      <c r="B31" s="1" t="s">
        <v>1999</v>
      </c>
      <c r="K31"/>
      <c r="L31"/>
      <c r="M31"/>
      <c r="N31"/>
      <c r="O31"/>
      <c r="P31"/>
      <c r="Q31"/>
      <c r="R31"/>
      <c r="S31"/>
      <c r="T31"/>
      <c r="U31"/>
      <c r="V31"/>
      <c r="W31"/>
      <c r="X31"/>
      <c r="Y31"/>
      <c r="Z31"/>
      <c r="AA31"/>
    </row>
  </sheetData>
  <mergeCells count="19">
    <mergeCell ref="G21:S21"/>
    <mergeCell ref="G22:S22"/>
    <mergeCell ref="G23:S23"/>
    <mergeCell ref="C25:E27"/>
    <mergeCell ref="G25:S25"/>
    <mergeCell ref="G26:S26"/>
    <mergeCell ref="G27:S27"/>
    <mergeCell ref="C20:E23"/>
    <mergeCell ref="G20:S20"/>
    <mergeCell ref="C15:E18"/>
    <mergeCell ref="G15:S15"/>
    <mergeCell ref="G16:S16"/>
    <mergeCell ref="G17:S17"/>
    <mergeCell ref="G18:S18"/>
    <mergeCell ref="B4:Y4"/>
    <mergeCell ref="B6:F6"/>
    <mergeCell ref="G6:Y6"/>
    <mergeCell ref="B7:F7"/>
    <mergeCell ref="B8:F10"/>
  </mergeCells>
  <phoneticPr fontId="4"/>
  <dataValidations count="1">
    <dataValidation type="list" allowBlank="1" showInputMessage="1" showErrorMessage="1" sqref="V15:V18 X15:X18 V20:V23 X20:X23 V25:V27 X25:X27 L7 Q7 G7:G10" xr:uid="{00000000-0002-0000-2E00-000000000000}">
      <formula1>"□,■"</formula1>
    </dataValidation>
  </dataValidations>
  <printOptions horizontalCentered="1"/>
  <pageMargins left="0.70866141732283472" right="0.39370078740157483" top="0.51181102362204722" bottom="0.35433070866141736" header="0.31496062992125984" footer="0.31496062992125984"/>
  <pageSetup paperSize="9" scale="8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0C0FE-DE11-4A35-BFB4-1A4051F41C22}">
  <sheetPr>
    <pageSetUpPr fitToPage="1"/>
  </sheetPr>
  <dimension ref="B1:W58"/>
  <sheetViews>
    <sheetView view="pageBreakPreview" zoomScaleNormal="100" zoomScaleSheetLayoutView="100" workbookViewId="0">
      <selection activeCell="B1" sqref="B1"/>
    </sheetView>
  </sheetViews>
  <sheetFormatPr defaultColWidth="9" defaultRowHeight="13.2"/>
  <cols>
    <col min="1" max="1" width="2.109375" style="875" customWidth="1"/>
    <col min="2" max="23" width="3.6640625" style="875" customWidth="1"/>
    <col min="24" max="24" width="2.109375" style="875" customWidth="1"/>
    <col min="25" max="39" width="5.6640625" style="875" customWidth="1"/>
    <col min="40" max="16384" width="9" style="875"/>
  </cols>
  <sheetData>
    <row r="1" spans="2:23">
      <c r="B1" s="875" t="s">
        <v>2047</v>
      </c>
      <c r="M1" s="883"/>
      <c r="N1" s="877"/>
      <c r="O1" s="877"/>
      <c r="P1" s="877"/>
      <c r="Q1" s="883" t="s">
        <v>2046</v>
      </c>
      <c r="R1" s="882"/>
      <c r="S1" s="877" t="s">
        <v>1592</v>
      </c>
      <c r="T1" s="882"/>
      <c r="U1" s="877" t="s">
        <v>2045</v>
      </c>
      <c r="V1" s="882"/>
      <c r="W1" s="877" t="s">
        <v>2044</v>
      </c>
    </row>
    <row r="2" spans="2:23" ht="5.0999999999999996" customHeight="1">
      <c r="M2" s="883"/>
      <c r="N2" s="877"/>
      <c r="O2" s="877"/>
      <c r="P2" s="877"/>
      <c r="Q2" s="883"/>
      <c r="R2" s="877"/>
      <c r="S2" s="877"/>
      <c r="T2" s="877"/>
      <c r="U2" s="877"/>
      <c r="V2" s="877"/>
      <c r="W2" s="877"/>
    </row>
    <row r="3" spans="2:23">
      <c r="B3" s="2177" t="s">
        <v>2043</v>
      </c>
      <c r="C3" s="2177"/>
      <c r="D3" s="2177"/>
      <c r="E3" s="2177"/>
      <c r="F3" s="2177"/>
      <c r="G3" s="2177"/>
      <c r="H3" s="2177"/>
      <c r="I3" s="2177"/>
      <c r="J3" s="2177"/>
      <c r="K3" s="2177"/>
      <c r="L3" s="2177"/>
      <c r="M3" s="2177"/>
      <c r="N3" s="2177"/>
      <c r="O3" s="2177"/>
      <c r="P3" s="2177"/>
      <c r="Q3" s="2177"/>
      <c r="R3" s="2177"/>
      <c r="S3" s="2177"/>
      <c r="T3" s="2177"/>
      <c r="U3" s="2177"/>
      <c r="V3" s="2177"/>
      <c r="W3" s="2177"/>
    </row>
    <row r="4" spans="2:23" ht="5.0999999999999996" customHeight="1">
      <c r="B4" s="877"/>
      <c r="C4" s="877"/>
      <c r="D4" s="877"/>
      <c r="E4" s="877"/>
      <c r="F4" s="877"/>
      <c r="G4" s="877"/>
      <c r="H4" s="877"/>
      <c r="I4" s="877"/>
      <c r="J4" s="877"/>
      <c r="K4" s="877"/>
      <c r="L4" s="877"/>
      <c r="M4" s="877"/>
      <c r="N4" s="877"/>
      <c r="O4" s="877"/>
      <c r="P4" s="877"/>
      <c r="Q4" s="877"/>
      <c r="R4" s="877"/>
      <c r="S4" s="877"/>
      <c r="T4" s="877"/>
      <c r="U4" s="877"/>
      <c r="V4" s="877"/>
      <c r="W4" s="877"/>
    </row>
    <row r="5" spans="2:23">
      <c r="B5" s="877"/>
      <c r="C5" s="877"/>
      <c r="D5" s="877"/>
      <c r="E5" s="877"/>
      <c r="F5" s="877"/>
      <c r="G5" s="877"/>
      <c r="H5" s="877"/>
      <c r="I5" s="877"/>
      <c r="J5" s="877"/>
      <c r="K5" s="877"/>
      <c r="L5" s="877"/>
      <c r="M5" s="877"/>
      <c r="N5" s="877"/>
      <c r="O5" s="877"/>
      <c r="P5" s="883" t="s">
        <v>2042</v>
      </c>
      <c r="Q5" s="2178"/>
      <c r="R5" s="2178"/>
      <c r="S5" s="2178"/>
      <c r="T5" s="2178"/>
      <c r="U5" s="2178"/>
      <c r="V5" s="2178"/>
      <c r="W5" s="2178"/>
    </row>
    <row r="6" spans="2:23">
      <c r="B6" s="877"/>
      <c r="C6" s="877"/>
      <c r="D6" s="877"/>
      <c r="E6" s="877"/>
      <c r="F6" s="877"/>
      <c r="G6" s="877"/>
      <c r="H6" s="877"/>
      <c r="I6" s="877"/>
      <c r="J6" s="877"/>
      <c r="K6" s="877"/>
      <c r="L6" s="877"/>
      <c r="M6" s="877"/>
      <c r="N6" s="877"/>
      <c r="O6" s="877"/>
      <c r="P6" s="883" t="s">
        <v>2041</v>
      </c>
      <c r="Q6" s="2179"/>
      <c r="R6" s="2179"/>
      <c r="S6" s="2179"/>
      <c r="T6" s="2179"/>
      <c r="U6" s="2179"/>
      <c r="V6" s="2179"/>
      <c r="W6" s="2179"/>
    </row>
    <row r="7" spans="2:23" ht="10.5" customHeight="1">
      <c r="B7" s="877"/>
      <c r="C7" s="877"/>
      <c r="D7" s="877"/>
      <c r="E7" s="877"/>
      <c r="F7" s="877"/>
      <c r="G7" s="877"/>
      <c r="H7" s="877"/>
      <c r="I7" s="877"/>
      <c r="J7" s="877"/>
      <c r="K7" s="877"/>
      <c r="L7" s="877"/>
      <c r="M7" s="877"/>
      <c r="N7" s="877"/>
      <c r="O7" s="877"/>
      <c r="P7" s="877"/>
      <c r="Q7" s="877"/>
      <c r="R7" s="877"/>
      <c r="S7" s="877"/>
      <c r="T7" s="877"/>
      <c r="U7" s="877"/>
      <c r="V7" s="877"/>
      <c r="W7" s="877"/>
    </row>
    <row r="8" spans="2:23">
      <c r="B8" s="875" t="s">
        <v>2040</v>
      </c>
    </row>
    <row r="9" spans="2:23">
      <c r="C9" s="882" t="s">
        <v>1900</v>
      </c>
      <c r="D9" s="875" t="s">
        <v>2039</v>
      </c>
      <c r="J9" s="882" t="s">
        <v>1900</v>
      </c>
      <c r="K9" s="875" t="s">
        <v>2038</v>
      </c>
    </row>
    <row r="10" spans="2:23" ht="10.5" customHeight="1"/>
    <row r="11" spans="2:23">
      <c r="B11" s="875" t="s">
        <v>2037</v>
      </c>
    </row>
    <row r="12" spans="2:23">
      <c r="C12" s="882" t="s">
        <v>1900</v>
      </c>
      <c r="D12" s="875" t="s">
        <v>2036</v>
      </c>
    </row>
    <row r="13" spans="2:23">
      <c r="C13" s="882" t="s">
        <v>1900</v>
      </c>
      <c r="D13" s="875" t="s">
        <v>2035</v>
      </c>
    </row>
    <row r="14" spans="2:23" ht="10.5" customHeight="1"/>
    <row r="15" spans="2:23">
      <c r="B15" s="875" t="s">
        <v>2034</v>
      </c>
    </row>
    <row r="16" spans="2:23" ht="60" customHeight="1">
      <c r="B16" s="2180"/>
      <c r="C16" s="2180"/>
      <c r="D16" s="2180"/>
      <c r="E16" s="2180"/>
      <c r="F16" s="2181" t="s">
        <v>2031</v>
      </c>
      <c r="G16" s="2182"/>
      <c r="H16" s="2182"/>
      <c r="I16" s="2182"/>
      <c r="J16" s="2182"/>
      <c r="K16" s="2182"/>
      <c r="L16" s="2183"/>
      <c r="M16" s="2184" t="s">
        <v>2030</v>
      </c>
      <c r="N16" s="2184"/>
      <c r="O16" s="2184"/>
      <c r="P16" s="2184"/>
      <c r="Q16" s="2184"/>
      <c r="R16" s="2184"/>
      <c r="S16" s="2184"/>
    </row>
    <row r="17" spans="2:23">
      <c r="B17" s="2185">
        <v>4</v>
      </c>
      <c r="C17" s="2186"/>
      <c r="D17" s="2186" t="s">
        <v>1593</v>
      </c>
      <c r="E17" s="2187"/>
      <c r="F17" s="2188"/>
      <c r="G17" s="2189"/>
      <c r="H17" s="2189"/>
      <c r="I17" s="2189"/>
      <c r="J17" s="2189"/>
      <c r="K17" s="2189"/>
      <c r="L17" s="880" t="s">
        <v>2026</v>
      </c>
      <c r="M17" s="2188"/>
      <c r="N17" s="2189"/>
      <c r="O17" s="2189"/>
      <c r="P17" s="2189"/>
      <c r="Q17" s="2189"/>
      <c r="R17" s="2189"/>
      <c r="S17" s="880" t="s">
        <v>2026</v>
      </c>
    </row>
    <row r="18" spans="2:23">
      <c r="B18" s="2185">
        <v>5</v>
      </c>
      <c r="C18" s="2186"/>
      <c r="D18" s="2186" t="s">
        <v>1593</v>
      </c>
      <c r="E18" s="2187"/>
      <c r="F18" s="2188"/>
      <c r="G18" s="2189"/>
      <c r="H18" s="2189"/>
      <c r="I18" s="2189"/>
      <c r="J18" s="2189"/>
      <c r="K18" s="2189"/>
      <c r="L18" s="880" t="s">
        <v>2026</v>
      </c>
      <c r="M18" s="2188"/>
      <c r="N18" s="2189"/>
      <c r="O18" s="2189"/>
      <c r="P18" s="2189"/>
      <c r="Q18" s="2189"/>
      <c r="R18" s="2189"/>
      <c r="S18" s="880" t="s">
        <v>2026</v>
      </c>
    </row>
    <row r="19" spans="2:23">
      <c r="B19" s="2185">
        <v>6</v>
      </c>
      <c r="C19" s="2186"/>
      <c r="D19" s="2186" t="s">
        <v>1593</v>
      </c>
      <c r="E19" s="2187"/>
      <c r="F19" s="2188"/>
      <c r="G19" s="2189"/>
      <c r="H19" s="2189"/>
      <c r="I19" s="2189"/>
      <c r="J19" s="2189"/>
      <c r="K19" s="2189"/>
      <c r="L19" s="880" t="s">
        <v>2026</v>
      </c>
      <c r="M19" s="2188"/>
      <c r="N19" s="2189"/>
      <c r="O19" s="2189"/>
      <c r="P19" s="2189"/>
      <c r="Q19" s="2189"/>
      <c r="R19" s="2189"/>
      <c r="S19" s="880" t="s">
        <v>2026</v>
      </c>
    </row>
    <row r="20" spans="2:23">
      <c r="B20" s="2185">
        <v>7</v>
      </c>
      <c r="C20" s="2186"/>
      <c r="D20" s="2186" t="s">
        <v>1593</v>
      </c>
      <c r="E20" s="2187"/>
      <c r="F20" s="2188"/>
      <c r="G20" s="2189"/>
      <c r="H20" s="2189"/>
      <c r="I20" s="2189"/>
      <c r="J20" s="2189"/>
      <c r="K20" s="2189"/>
      <c r="L20" s="880" t="s">
        <v>2026</v>
      </c>
      <c r="M20" s="2188"/>
      <c r="N20" s="2189"/>
      <c r="O20" s="2189"/>
      <c r="P20" s="2189"/>
      <c r="Q20" s="2189"/>
      <c r="R20" s="2189"/>
      <c r="S20" s="880" t="s">
        <v>2026</v>
      </c>
    </row>
    <row r="21" spans="2:23">
      <c r="B21" s="2185">
        <v>8</v>
      </c>
      <c r="C21" s="2186"/>
      <c r="D21" s="2186" t="s">
        <v>1593</v>
      </c>
      <c r="E21" s="2187"/>
      <c r="F21" s="2188"/>
      <c r="G21" s="2189"/>
      <c r="H21" s="2189"/>
      <c r="I21" s="2189"/>
      <c r="J21" s="2189"/>
      <c r="K21" s="2189"/>
      <c r="L21" s="880" t="s">
        <v>2026</v>
      </c>
      <c r="M21" s="2188"/>
      <c r="N21" s="2189"/>
      <c r="O21" s="2189"/>
      <c r="P21" s="2189"/>
      <c r="Q21" s="2189"/>
      <c r="R21" s="2189"/>
      <c r="S21" s="880" t="s">
        <v>2026</v>
      </c>
    </row>
    <row r="22" spans="2:23">
      <c r="B22" s="2185">
        <v>9</v>
      </c>
      <c r="C22" s="2186"/>
      <c r="D22" s="2186" t="s">
        <v>1593</v>
      </c>
      <c r="E22" s="2187"/>
      <c r="F22" s="2188"/>
      <c r="G22" s="2189"/>
      <c r="H22" s="2189"/>
      <c r="I22" s="2189"/>
      <c r="J22" s="2189"/>
      <c r="K22" s="2189"/>
      <c r="L22" s="880" t="s">
        <v>2026</v>
      </c>
      <c r="M22" s="2188"/>
      <c r="N22" s="2189"/>
      <c r="O22" s="2189"/>
      <c r="P22" s="2189"/>
      <c r="Q22" s="2189"/>
      <c r="R22" s="2189"/>
      <c r="S22" s="880" t="s">
        <v>2026</v>
      </c>
    </row>
    <row r="23" spans="2:23">
      <c r="B23" s="2185">
        <v>10</v>
      </c>
      <c r="C23" s="2186"/>
      <c r="D23" s="2186" t="s">
        <v>1593</v>
      </c>
      <c r="E23" s="2187"/>
      <c r="F23" s="2188"/>
      <c r="G23" s="2189"/>
      <c r="H23" s="2189"/>
      <c r="I23" s="2189"/>
      <c r="J23" s="2189"/>
      <c r="K23" s="2189"/>
      <c r="L23" s="880" t="s">
        <v>2026</v>
      </c>
      <c r="M23" s="2188"/>
      <c r="N23" s="2189"/>
      <c r="O23" s="2189"/>
      <c r="P23" s="2189"/>
      <c r="Q23" s="2189"/>
      <c r="R23" s="2189"/>
      <c r="S23" s="880" t="s">
        <v>2026</v>
      </c>
    </row>
    <row r="24" spans="2:23">
      <c r="B24" s="2185">
        <v>11</v>
      </c>
      <c r="C24" s="2186"/>
      <c r="D24" s="2186" t="s">
        <v>1593</v>
      </c>
      <c r="E24" s="2187"/>
      <c r="F24" s="2188"/>
      <c r="G24" s="2189"/>
      <c r="H24" s="2189"/>
      <c r="I24" s="2189"/>
      <c r="J24" s="2189"/>
      <c r="K24" s="2189"/>
      <c r="L24" s="880" t="s">
        <v>2026</v>
      </c>
      <c r="M24" s="2188"/>
      <c r="N24" s="2189"/>
      <c r="O24" s="2189"/>
      <c r="P24" s="2189"/>
      <c r="Q24" s="2189"/>
      <c r="R24" s="2189"/>
      <c r="S24" s="880" t="s">
        <v>2026</v>
      </c>
    </row>
    <row r="25" spans="2:23">
      <c r="B25" s="2185">
        <v>12</v>
      </c>
      <c r="C25" s="2186"/>
      <c r="D25" s="2186" t="s">
        <v>1593</v>
      </c>
      <c r="E25" s="2187"/>
      <c r="F25" s="2188"/>
      <c r="G25" s="2189"/>
      <c r="H25" s="2189"/>
      <c r="I25" s="2189"/>
      <c r="J25" s="2189"/>
      <c r="K25" s="2189"/>
      <c r="L25" s="880" t="s">
        <v>2026</v>
      </c>
      <c r="M25" s="2188"/>
      <c r="N25" s="2189"/>
      <c r="O25" s="2189"/>
      <c r="P25" s="2189"/>
      <c r="Q25" s="2189"/>
      <c r="R25" s="2189"/>
      <c r="S25" s="880" t="s">
        <v>2026</v>
      </c>
      <c r="U25" s="2180" t="s">
        <v>2033</v>
      </c>
      <c r="V25" s="2180"/>
      <c r="W25" s="2180"/>
    </row>
    <row r="26" spans="2:23">
      <c r="B26" s="2185">
        <v>1</v>
      </c>
      <c r="C26" s="2186"/>
      <c r="D26" s="2186" t="s">
        <v>1593</v>
      </c>
      <c r="E26" s="2187"/>
      <c r="F26" s="2188"/>
      <c r="G26" s="2189"/>
      <c r="H26" s="2189"/>
      <c r="I26" s="2189"/>
      <c r="J26" s="2189"/>
      <c r="K26" s="2189"/>
      <c r="L26" s="880" t="s">
        <v>2026</v>
      </c>
      <c r="M26" s="2188"/>
      <c r="N26" s="2189"/>
      <c r="O26" s="2189"/>
      <c r="P26" s="2189"/>
      <c r="Q26" s="2189"/>
      <c r="R26" s="2189"/>
      <c r="S26" s="880" t="s">
        <v>2026</v>
      </c>
      <c r="U26" s="2190"/>
      <c r="V26" s="2190"/>
      <c r="W26" s="2190"/>
    </row>
    <row r="27" spans="2:23">
      <c r="B27" s="2185">
        <v>2</v>
      </c>
      <c r="C27" s="2186"/>
      <c r="D27" s="2186" t="s">
        <v>1593</v>
      </c>
      <c r="E27" s="2187"/>
      <c r="F27" s="2188"/>
      <c r="G27" s="2189"/>
      <c r="H27" s="2189"/>
      <c r="I27" s="2189"/>
      <c r="J27" s="2189"/>
      <c r="K27" s="2189"/>
      <c r="L27" s="880" t="s">
        <v>2026</v>
      </c>
      <c r="M27" s="2188"/>
      <c r="N27" s="2189"/>
      <c r="O27" s="2189"/>
      <c r="P27" s="2189"/>
      <c r="Q27" s="2189"/>
      <c r="R27" s="2189"/>
      <c r="S27" s="880" t="s">
        <v>2026</v>
      </c>
    </row>
    <row r="28" spans="2:23">
      <c r="B28" s="2180" t="s">
        <v>1602</v>
      </c>
      <c r="C28" s="2180"/>
      <c r="D28" s="2180"/>
      <c r="E28" s="2180"/>
      <c r="F28" s="2185" t="str">
        <f>IF(SUM(F17:K27)=0,"",SUM(F17:K27))</f>
        <v/>
      </c>
      <c r="G28" s="2186"/>
      <c r="H28" s="2186"/>
      <c r="I28" s="2186"/>
      <c r="J28" s="2186"/>
      <c r="K28" s="2186"/>
      <c r="L28" s="880" t="s">
        <v>2026</v>
      </c>
      <c r="M28" s="2185" t="str">
        <f>IF(SUM(M17:R27)=0,"",SUM(M17:R27))</f>
        <v/>
      </c>
      <c r="N28" s="2186"/>
      <c r="O28" s="2186"/>
      <c r="P28" s="2186"/>
      <c r="Q28" s="2186"/>
      <c r="R28" s="2186"/>
      <c r="S28" s="880" t="s">
        <v>2026</v>
      </c>
      <c r="U28" s="2180" t="s">
        <v>2028</v>
      </c>
      <c r="V28" s="2180"/>
      <c r="W28" s="2180"/>
    </row>
    <row r="29" spans="2:23" ht="39.9" customHeight="1">
      <c r="B29" s="2184" t="s">
        <v>2027</v>
      </c>
      <c r="C29" s="2180"/>
      <c r="D29" s="2180"/>
      <c r="E29" s="2180"/>
      <c r="F29" s="2191" t="str">
        <f>IF(F28="","",F28/U26)</f>
        <v/>
      </c>
      <c r="G29" s="2192"/>
      <c r="H29" s="2192"/>
      <c r="I29" s="2192"/>
      <c r="J29" s="2192"/>
      <c r="K29" s="2192"/>
      <c r="L29" s="880" t="s">
        <v>2026</v>
      </c>
      <c r="M29" s="2191" t="str">
        <f>IF(M28="","",M28/U26)</f>
        <v/>
      </c>
      <c r="N29" s="2192"/>
      <c r="O29" s="2192"/>
      <c r="P29" s="2192"/>
      <c r="Q29" s="2192"/>
      <c r="R29" s="2192"/>
      <c r="S29" s="880" t="s">
        <v>2026</v>
      </c>
      <c r="U29" s="2193" t="str">
        <f>IF(F29="","",ROUNDDOWN(M29/F29,3))</f>
        <v/>
      </c>
      <c r="V29" s="2194"/>
      <c r="W29" s="2195"/>
    </row>
    <row r="31" spans="2:23">
      <c r="B31" s="875" t="s">
        <v>2032</v>
      </c>
    </row>
    <row r="32" spans="2:23" ht="60" customHeight="1">
      <c r="B32" s="2180"/>
      <c r="C32" s="2180"/>
      <c r="D32" s="2180"/>
      <c r="E32" s="2180"/>
      <c r="F32" s="2181" t="s">
        <v>2031</v>
      </c>
      <c r="G32" s="2182"/>
      <c r="H32" s="2182"/>
      <c r="I32" s="2182"/>
      <c r="J32" s="2182"/>
      <c r="K32" s="2182"/>
      <c r="L32" s="2183"/>
      <c r="M32" s="2184" t="s">
        <v>2030</v>
      </c>
      <c r="N32" s="2184"/>
      <c r="O32" s="2184"/>
      <c r="P32" s="2184"/>
      <c r="Q32" s="2184"/>
      <c r="R32" s="2184"/>
      <c r="S32" s="2184"/>
    </row>
    <row r="33" spans="2:23">
      <c r="B33" s="2188"/>
      <c r="C33" s="2189"/>
      <c r="D33" s="2189"/>
      <c r="E33" s="881" t="s">
        <v>1593</v>
      </c>
      <c r="F33" s="2188"/>
      <c r="G33" s="2189"/>
      <c r="H33" s="2189"/>
      <c r="I33" s="2189"/>
      <c r="J33" s="2189"/>
      <c r="K33" s="2189"/>
      <c r="L33" s="880" t="s">
        <v>2026</v>
      </c>
      <c r="M33" s="2188"/>
      <c r="N33" s="2189"/>
      <c r="O33" s="2189"/>
      <c r="P33" s="2189"/>
      <c r="Q33" s="2189"/>
      <c r="R33" s="2189"/>
      <c r="S33" s="880" t="s">
        <v>2026</v>
      </c>
    </row>
    <row r="34" spans="2:23">
      <c r="B34" s="2188"/>
      <c r="C34" s="2189"/>
      <c r="D34" s="2189"/>
      <c r="E34" s="881" t="s">
        <v>1593</v>
      </c>
      <c r="F34" s="2188"/>
      <c r="G34" s="2189"/>
      <c r="H34" s="2189"/>
      <c r="I34" s="2189"/>
      <c r="J34" s="2189"/>
      <c r="K34" s="2189"/>
      <c r="L34" s="880" t="s">
        <v>2026</v>
      </c>
      <c r="M34" s="2188"/>
      <c r="N34" s="2189"/>
      <c r="O34" s="2189"/>
      <c r="P34" s="2189"/>
      <c r="Q34" s="2189"/>
      <c r="R34" s="2189"/>
      <c r="S34" s="880" t="s">
        <v>2026</v>
      </c>
    </row>
    <row r="35" spans="2:23">
      <c r="B35" s="2188"/>
      <c r="C35" s="2189"/>
      <c r="D35" s="2189"/>
      <c r="E35" s="881" t="s">
        <v>2029</v>
      </c>
      <c r="F35" s="2188"/>
      <c r="G35" s="2189"/>
      <c r="H35" s="2189"/>
      <c r="I35" s="2189"/>
      <c r="J35" s="2189"/>
      <c r="K35" s="2189"/>
      <c r="L35" s="880" t="s">
        <v>2026</v>
      </c>
      <c r="M35" s="2188"/>
      <c r="N35" s="2189"/>
      <c r="O35" s="2189"/>
      <c r="P35" s="2189"/>
      <c r="Q35" s="2189"/>
      <c r="R35" s="2189"/>
      <c r="S35" s="880" t="s">
        <v>2026</v>
      </c>
    </row>
    <row r="36" spans="2:23">
      <c r="B36" s="2180" t="s">
        <v>1602</v>
      </c>
      <c r="C36" s="2180"/>
      <c r="D36" s="2180"/>
      <c r="E36" s="2180"/>
      <c r="F36" s="2185" t="str">
        <f>IF(SUM(F33:K35)=0,"",SUM(F33:K35))</f>
        <v/>
      </c>
      <c r="G36" s="2186"/>
      <c r="H36" s="2186"/>
      <c r="I36" s="2186"/>
      <c r="J36" s="2186"/>
      <c r="K36" s="2186"/>
      <c r="L36" s="880" t="s">
        <v>2026</v>
      </c>
      <c r="M36" s="2185" t="str">
        <f>IF(SUM(M33:R35)=0,"",SUM(M33:R35))</f>
        <v/>
      </c>
      <c r="N36" s="2186"/>
      <c r="O36" s="2186"/>
      <c r="P36" s="2186"/>
      <c r="Q36" s="2186"/>
      <c r="R36" s="2186"/>
      <c r="S36" s="880" t="s">
        <v>2026</v>
      </c>
      <c r="U36" s="2180" t="s">
        <v>2028</v>
      </c>
      <c r="V36" s="2180"/>
      <c r="W36" s="2180"/>
    </row>
    <row r="37" spans="2:23" ht="39.9" customHeight="1">
      <c r="B37" s="2184" t="s">
        <v>2027</v>
      </c>
      <c r="C37" s="2180"/>
      <c r="D37" s="2180"/>
      <c r="E37" s="2180"/>
      <c r="F37" s="2191" t="str">
        <f>IF(F36="","",F36/3)</f>
        <v/>
      </c>
      <c r="G37" s="2192"/>
      <c r="H37" s="2192"/>
      <c r="I37" s="2192"/>
      <c r="J37" s="2192"/>
      <c r="K37" s="2192"/>
      <c r="L37" s="880" t="s">
        <v>2026</v>
      </c>
      <c r="M37" s="2191" t="str">
        <f>IF(M36="","",M36/3)</f>
        <v/>
      </c>
      <c r="N37" s="2192"/>
      <c r="O37" s="2192"/>
      <c r="P37" s="2192"/>
      <c r="Q37" s="2192"/>
      <c r="R37" s="2192"/>
      <c r="S37" s="880" t="s">
        <v>2026</v>
      </c>
      <c r="U37" s="2193" t="str">
        <f>IF(F37="","",ROUNDDOWN(M37/F37,3))</f>
        <v/>
      </c>
      <c r="V37" s="2194"/>
      <c r="W37" s="2195"/>
    </row>
    <row r="38" spans="2:23" ht="5.0999999999999996" customHeight="1">
      <c r="B38" s="879"/>
      <c r="C38" s="877"/>
      <c r="D38" s="877"/>
      <c r="E38" s="877"/>
      <c r="F38" s="878"/>
      <c r="G38" s="878"/>
      <c r="H38" s="878"/>
      <c r="I38" s="878"/>
      <c r="J38" s="878"/>
      <c r="K38" s="878"/>
      <c r="L38" s="877"/>
      <c r="M38" s="878"/>
      <c r="N38" s="878"/>
      <c r="O38" s="878"/>
      <c r="P38" s="878"/>
      <c r="Q38" s="878"/>
      <c r="R38" s="878"/>
      <c r="S38" s="877"/>
      <c r="U38" s="876"/>
      <c r="V38" s="876"/>
      <c r="W38" s="876"/>
    </row>
    <row r="39" spans="2:23">
      <c r="B39" s="875" t="s">
        <v>2025</v>
      </c>
    </row>
    <row r="40" spans="2:23">
      <c r="B40" s="2196" t="s">
        <v>2024</v>
      </c>
      <c r="C40" s="2196"/>
      <c r="D40" s="2196"/>
      <c r="E40" s="2196"/>
      <c r="F40" s="2196"/>
      <c r="G40" s="2196"/>
      <c r="H40" s="2196"/>
      <c r="I40" s="2196"/>
      <c r="J40" s="2196"/>
      <c r="K40" s="2196"/>
      <c r="L40" s="2196"/>
      <c r="M40" s="2196"/>
      <c r="N40" s="2196"/>
      <c r="O40" s="2196"/>
      <c r="P40" s="2196"/>
      <c r="Q40" s="2196"/>
      <c r="R40" s="2196"/>
      <c r="S40" s="2196"/>
      <c r="T40" s="2196"/>
      <c r="U40" s="2196"/>
      <c r="V40" s="2196"/>
      <c r="W40" s="2196"/>
    </row>
    <row r="41" spans="2:23">
      <c r="B41" s="2196" t="s">
        <v>2023</v>
      </c>
      <c r="C41" s="2196"/>
      <c r="D41" s="2196"/>
      <c r="E41" s="2196"/>
      <c r="F41" s="2196"/>
      <c r="G41" s="2196"/>
      <c r="H41" s="2196"/>
      <c r="I41" s="2196"/>
      <c r="J41" s="2196"/>
      <c r="K41" s="2196"/>
      <c r="L41" s="2196"/>
      <c r="M41" s="2196"/>
      <c r="N41" s="2196"/>
      <c r="O41" s="2196"/>
      <c r="P41" s="2196"/>
      <c r="Q41" s="2196"/>
      <c r="R41" s="2196"/>
      <c r="S41" s="2196"/>
      <c r="T41" s="2196"/>
      <c r="U41" s="2196"/>
      <c r="V41" s="2196"/>
      <c r="W41" s="2196"/>
    </row>
    <row r="42" spans="2:23">
      <c r="B42" s="2196" t="s">
        <v>2022</v>
      </c>
      <c r="C42" s="2196"/>
      <c r="D42" s="2196"/>
      <c r="E42" s="2196"/>
      <c r="F42" s="2196"/>
      <c r="G42" s="2196"/>
      <c r="H42" s="2196"/>
      <c r="I42" s="2196"/>
      <c r="J42" s="2196"/>
      <c r="K42" s="2196"/>
      <c r="L42" s="2196"/>
      <c r="M42" s="2196"/>
      <c r="N42" s="2196"/>
      <c r="O42" s="2196"/>
      <c r="P42" s="2196"/>
      <c r="Q42" s="2196"/>
      <c r="R42" s="2196"/>
      <c r="S42" s="2196"/>
      <c r="T42" s="2196"/>
      <c r="U42" s="2196"/>
      <c r="V42" s="2196"/>
      <c r="W42" s="2196"/>
    </row>
    <row r="43" spans="2:23">
      <c r="B43" s="2196" t="s">
        <v>2021</v>
      </c>
      <c r="C43" s="2196"/>
      <c r="D43" s="2196"/>
      <c r="E43" s="2196"/>
      <c r="F43" s="2196"/>
      <c r="G43" s="2196"/>
      <c r="H43" s="2196"/>
      <c r="I43" s="2196"/>
      <c r="J43" s="2196"/>
      <c r="K43" s="2196"/>
      <c r="L43" s="2196"/>
      <c r="M43" s="2196"/>
      <c r="N43" s="2196"/>
      <c r="O43" s="2196"/>
      <c r="P43" s="2196"/>
      <c r="Q43" s="2196"/>
      <c r="R43" s="2196"/>
      <c r="S43" s="2196"/>
      <c r="T43" s="2196"/>
      <c r="U43" s="2196"/>
      <c r="V43" s="2196"/>
      <c r="W43" s="2196"/>
    </row>
    <row r="44" spans="2:23">
      <c r="B44" s="2196" t="s">
        <v>2020</v>
      </c>
      <c r="C44" s="2196"/>
      <c r="D44" s="2196"/>
      <c r="E44" s="2196"/>
      <c r="F44" s="2196"/>
      <c r="G44" s="2196"/>
      <c r="H44" s="2196"/>
      <c r="I44" s="2196"/>
      <c r="J44" s="2196"/>
      <c r="K44" s="2196"/>
      <c r="L44" s="2196"/>
      <c r="M44" s="2196"/>
      <c r="N44" s="2196"/>
      <c r="O44" s="2196"/>
      <c r="P44" s="2196"/>
      <c r="Q44" s="2196"/>
      <c r="R44" s="2196"/>
      <c r="S44" s="2196"/>
      <c r="T44" s="2196"/>
      <c r="U44" s="2196"/>
      <c r="V44" s="2196"/>
      <c r="W44" s="2196"/>
    </row>
    <row r="45" spans="2:23">
      <c r="B45" s="2196" t="s">
        <v>2019</v>
      </c>
      <c r="C45" s="2196"/>
      <c r="D45" s="2196"/>
      <c r="E45" s="2196"/>
      <c r="F45" s="2196"/>
      <c r="G45" s="2196"/>
      <c r="H45" s="2196"/>
      <c r="I45" s="2196"/>
      <c r="J45" s="2196"/>
      <c r="K45" s="2196"/>
      <c r="L45" s="2196"/>
      <c r="M45" s="2196"/>
      <c r="N45" s="2196"/>
      <c r="O45" s="2196"/>
      <c r="P45" s="2196"/>
      <c r="Q45" s="2196"/>
      <c r="R45" s="2196"/>
      <c r="S45" s="2196"/>
      <c r="T45" s="2196"/>
      <c r="U45" s="2196"/>
      <c r="V45" s="2196"/>
      <c r="W45" s="2196"/>
    </row>
    <row r="46" spans="2:23">
      <c r="B46" s="2196" t="s">
        <v>2018</v>
      </c>
      <c r="C46" s="2196"/>
      <c r="D46" s="2196"/>
      <c r="E46" s="2196"/>
      <c r="F46" s="2196"/>
      <c r="G46" s="2196"/>
      <c r="H46" s="2196"/>
      <c r="I46" s="2196"/>
      <c r="J46" s="2196"/>
      <c r="K46" s="2196"/>
      <c r="L46" s="2196"/>
      <c r="M46" s="2196"/>
      <c r="N46" s="2196"/>
      <c r="O46" s="2196"/>
      <c r="P46" s="2196"/>
      <c r="Q46" s="2196"/>
      <c r="R46" s="2196"/>
      <c r="S46" s="2196"/>
      <c r="T46" s="2196"/>
      <c r="U46" s="2196"/>
      <c r="V46" s="2196"/>
      <c r="W46" s="2196"/>
    </row>
    <row r="47" spans="2:23">
      <c r="B47" s="2196" t="s">
        <v>2017</v>
      </c>
      <c r="C47" s="2196"/>
      <c r="D47" s="2196"/>
      <c r="E47" s="2196"/>
      <c r="F47" s="2196"/>
      <c r="G47" s="2196"/>
      <c r="H47" s="2196"/>
      <c r="I47" s="2196"/>
      <c r="J47" s="2196"/>
      <c r="K47" s="2196"/>
      <c r="L47" s="2196"/>
      <c r="M47" s="2196"/>
      <c r="N47" s="2196"/>
      <c r="O47" s="2196"/>
      <c r="P47" s="2196"/>
      <c r="Q47" s="2196"/>
      <c r="R47" s="2196"/>
      <c r="S47" s="2196"/>
      <c r="T47" s="2196"/>
      <c r="U47" s="2196"/>
      <c r="V47" s="2196"/>
      <c r="W47" s="2196"/>
    </row>
    <row r="48" spans="2:23">
      <c r="B48" s="2196"/>
      <c r="C48" s="2196"/>
      <c r="D48" s="2196"/>
      <c r="E48" s="2196"/>
      <c r="F48" s="2196"/>
      <c r="G48" s="2196"/>
      <c r="H48" s="2196"/>
      <c r="I48" s="2196"/>
      <c r="J48" s="2196"/>
      <c r="K48" s="2196"/>
      <c r="L48" s="2196"/>
      <c r="M48" s="2196"/>
      <c r="N48" s="2196"/>
      <c r="O48" s="2196"/>
      <c r="P48" s="2196"/>
      <c r="Q48" s="2196"/>
      <c r="R48" s="2196"/>
      <c r="S48" s="2196"/>
      <c r="T48" s="2196"/>
      <c r="U48" s="2196"/>
      <c r="V48" s="2196"/>
      <c r="W48" s="2196"/>
    </row>
    <row r="49" spans="2:23">
      <c r="B49" s="2196"/>
      <c r="C49" s="2196"/>
      <c r="D49" s="2196"/>
      <c r="E49" s="2196"/>
      <c r="F49" s="2196"/>
      <c r="G49" s="2196"/>
      <c r="H49" s="2196"/>
      <c r="I49" s="2196"/>
      <c r="J49" s="2196"/>
      <c r="K49" s="2196"/>
      <c r="L49" s="2196"/>
      <c r="M49" s="2196"/>
      <c r="N49" s="2196"/>
      <c r="O49" s="2196"/>
      <c r="P49" s="2196"/>
      <c r="Q49" s="2196"/>
      <c r="R49" s="2196"/>
      <c r="S49" s="2196"/>
      <c r="T49" s="2196"/>
      <c r="U49" s="2196"/>
      <c r="V49" s="2196"/>
      <c r="W49" s="2196"/>
    </row>
    <row r="50" spans="2:23">
      <c r="B50" s="2196"/>
      <c r="C50" s="2196"/>
      <c r="D50" s="2196"/>
      <c r="E50" s="2196"/>
      <c r="F50" s="2196"/>
      <c r="G50" s="2196"/>
      <c r="H50" s="2196"/>
      <c r="I50" s="2196"/>
      <c r="J50" s="2196"/>
      <c r="K50" s="2196"/>
      <c r="L50" s="2196"/>
      <c r="M50" s="2196"/>
      <c r="N50" s="2196"/>
      <c r="O50" s="2196"/>
      <c r="P50" s="2196"/>
      <c r="Q50" s="2196"/>
      <c r="R50" s="2196"/>
      <c r="S50" s="2196"/>
      <c r="T50" s="2196"/>
      <c r="U50" s="2196"/>
      <c r="V50" s="2196"/>
      <c r="W50" s="2196"/>
    </row>
    <row r="51" spans="2:23">
      <c r="B51" s="2196"/>
      <c r="C51" s="2196"/>
      <c r="D51" s="2196"/>
      <c r="E51" s="2196"/>
      <c r="F51" s="2196"/>
      <c r="G51" s="2196"/>
      <c r="H51" s="2196"/>
      <c r="I51" s="2196"/>
      <c r="J51" s="2196"/>
      <c r="K51" s="2196"/>
      <c r="L51" s="2196"/>
      <c r="M51" s="2196"/>
      <c r="N51" s="2196"/>
      <c r="O51" s="2196"/>
      <c r="P51" s="2196"/>
      <c r="Q51" s="2196"/>
      <c r="R51" s="2196"/>
      <c r="S51" s="2196"/>
      <c r="T51" s="2196"/>
      <c r="U51" s="2196"/>
      <c r="V51" s="2196"/>
      <c r="W51" s="2196"/>
    </row>
    <row r="52" spans="2:23">
      <c r="B52" s="2196"/>
      <c r="C52" s="2196"/>
      <c r="D52" s="2196"/>
      <c r="E52" s="2196"/>
      <c r="F52" s="2196"/>
      <c r="G52" s="2196"/>
      <c r="H52" s="2196"/>
      <c r="I52" s="2196"/>
      <c r="J52" s="2196"/>
      <c r="K52" s="2196"/>
      <c r="L52" s="2196"/>
      <c r="M52" s="2196"/>
      <c r="N52" s="2196"/>
      <c r="O52" s="2196"/>
      <c r="P52" s="2196"/>
      <c r="Q52" s="2196"/>
      <c r="R52" s="2196"/>
      <c r="S52" s="2196"/>
      <c r="T52" s="2196"/>
      <c r="U52" s="2196"/>
      <c r="V52" s="2196"/>
      <c r="W52" s="2196"/>
    </row>
    <row r="53" spans="2:23">
      <c r="B53" s="2196"/>
      <c r="C53" s="2196"/>
      <c r="D53" s="2196"/>
      <c r="E53" s="2196"/>
      <c r="F53" s="2196"/>
      <c r="G53" s="2196"/>
      <c r="H53" s="2196"/>
      <c r="I53" s="2196"/>
      <c r="J53" s="2196"/>
      <c r="K53" s="2196"/>
      <c r="L53" s="2196"/>
      <c r="M53" s="2196"/>
      <c r="N53" s="2196"/>
      <c r="O53" s="2196"/>
      <c r="P53" s="2196"/>
      <c r="Q53" s="2196"/>
      <c r="R53" s="2196"/>
      <c r="S53" s="2196"/>
      <c r="T53" s="2196"/>
      <c r="U53" s="2196"/>
      <c r="V53" s="2196"/>
      <c r="W53" s="2196"/>
    </row>
    <row r="54" spans="2:23">
      <c r="B54" s="2196"/>
      <c r="C54" s="2196"/>
      <c r="D54" s="2196"/>
      <c r="E54" s="2196"/>
      <c r="F54" s="2196"/>
      <c r="G54" s="2196"/>
      <c r="H54" s="2196"/>
      <c r="I54" s="2196"/>
      <c r="J54" s="2196"/>
      <c r="K54" s="2196"/>
      <c r="L54" s="2196"/>
      <c r="M54" s="2196"/>
      <c r="N54" s="2196"/>
      <c r="O54" s="2196"/>
      <c r="P54" s="2196"/>
      <c r="Q54" s="2196"/>
      <c r="R54" s="2196"/>
      <c r="S54" s="2196"/>
      <c r="T54" s="2196"/>
      <c r="U54" s="2196"/>
      <c r="V54" s="2196"/>
      <c r="W54" s="2196"/>
    </row>
    <row r="55" spans="2:23">
      <c r="B55" s="2196"/>
      <c r="C55" s="2196"/>
      <c r="D55" s="2196"/>
      <c r="E55" s="2196"/>
      <c r="F55" s="2196"/>
      <c r="G55" s="2196"/>
      <c r="H55" s="2196"/>
      <c r="I55" s="2196"/>
      <c r="J55" s="2196"/>
      <c r="K55" s="2196"/>
      <c r="L55" s="2196"/>
      <c r="M55" s="2196"/>
      <c r="N55" s="2196"/>
      <c r="O55" s="2196"/>
      <c r="P55" s="2196"/>
      <c r="Q55" s="2196"/>
      <c r="R55" s="2196"/>
      <c r="S55" s="2196"/>
      <c r="T55" s="2196"/>
      <c r="U55" s="2196"/>
      <c r="V55" s="2196"/>
      <c r="W55" s="2196"/>
    </row>
    <row r="56" spans="2:23">
      <c r="B56" s="2196"/>
      <c r="C56" s="2196"/>
      <c r="D56" s="2196"/>
      <c r="E56" s="2196"/>
      <c r="F56" s="2196"/>
      <c r="G56" s="2196"/>
      <c r="H56" s="2196"/>
      <c r="I56" s="2196"/>
      <c r="J56" s="2196"/>
      <c r="K56" s="2196"/>
      <c r="L56" s="2196"/>
      <c r="M56" s="2196"/>
      <c r="N56" s="2196"/>
      <c r="O56" s="2196"/>
      <c r="P56" s="2196"/>
      <c r="Q56" s="2196"/>
      <c r="R56" s="2196"/>
      <c r="S56" s="2196"/>
      <c r="T56" s="2196"/>
      <c r="U56" s="2196"/>
      <c r="V56" s="2196"/>
      <c r="W56" s="2196"/>
    </row>
    <row r="57" spans="2:23">
      <c r="B57" s="2196"/>
      <c r="C57" s="2196"/>
      <c r="D57" s="2196"/>
      <c r="E57" s="2196"/>
      <c r="F57" s="2196"/>
      <c r="G57" s="2196"/>
      <c r="H57" s="2196"/>
      <c r="I57" s="2196"/>
      <c r="J57" s="2196"/>
      <c r="K57" s="2196"/>
      <c r="L57" s="2196"/>
      <c r="M57" s="2196"/>
      <c r="N57" s="2196"/>
      <c r="O57" s="2196"/>
      <c r="P57" s="2196"/>
      <c r="Q57" s="2196"/>
      <c r="R57" s="2196"/>
      <c r="S57" s="2196"/>
      <c r="T57" s="2196"/>
      <c r="U57" s="2196"/>
      <c r="V57" s="2196"/>
      <c r="W57" s="2196"/>
    </row>
    <row r="58" spans="2:23">
      <c r="B58" s="2196"/>
      <c r="C58" s="2196"/>
      <c r="D58" s="2196"/>
      <c r="E58" s="2196"/>
      <c r="F58" s="2196"/>
      <c r="G58" s="2196"/>
      <c r="H58" s="2196"/>
      <c r="I58" s="2196"/>
      <c r="J58" s="2196"/>
      <c r="K58" s="2196"/>
      <c r="L58" s="2196"/>
      <c r="M58" s="2196"/>
      <c r="N58" s="2196"/>
      <c r="O58" s="2196"/>
      <c r="P58" s="2196"/>
      <c r="Q58" s="2196"/>
      <c r="R58" s="2196"/>
      <c r="S58" s="2196"/>
      <c r="T58" s="2196"/>
      <c r="U58" s="2196"/>
      <c r="V58" s="2196"/>
      <c r="W58" s="2196"/>
    </row>
  </sheetData>
  <mergeCells count="99">
    <mergeCell ref="B58:W58"/>
    <mergeCell ref="B47:W47"/>
    <mergeCell ref="B48:W48"/>
    <mergeCell ref="B49:W49"/>
    <mergeCell ref="B50:W50"/>
    <mergeCell ref="B57:W57"/>
    <mergeCell ref="B51:W51"/>
    <mergeCell ref="B52:W52"/>
    <mergeCell ref="B53:W53"/>
    <mergeCell ref="B54:W54"/>
    <mergeCell ref="B55:W55"/>
    <mergeCell ref="B56:W56"/>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34:D34"/>
    <mergeCell ref="F34:K34"/>
    <mergeCell ref="M34:R34"/>
    <mergeCell ref="B35:D35"/>
    <mergeCell ref="F35:K35"/>
    <mergeCell ref="M35:R35"/>
    <mergeCell ref="U28:W28"/>
    <mergeCell ref="B29:E29"/>
    <mergeCell ref="F29:K29"/>
    <mergeCell ref="M29:R29"/>
    <mergeCell ref="U29:W29"/>
    <mergeCell ref="B33:D33"/>
    <mergeCell ref="F33:K33"/>
    <mergeCell ref="M33:R33"/>
    <mergeCell ref="B32:E32"/>
    <mergeCell ref="F32:L32"/>
    <mergeCell ref="M32:S32"/>
    <mergeCell ref="B27:C27"/>
    <mergeCell ref="D27:E27"/>
    <mergeCell ref="F27:K27"/>
    <mergeCell ref="M27:R27"/>
    <mergeCell ref="B28:E28"/>
    <mergeCell ref="F28:K28"/>
    <mergeCell ref="M28:R28"/>
    <mergeCell ref="B26:C26"/>
    <mergeCell ref="D26:E26"/>
    <mergeCell ref="F26:K26"/>
    <mergeCell ref="M26:R26"/>
    <mergeCell ref="U26:W26"/>
    <mergeCell ref="B25:C25"/>
    <mergeCell ref="D25:E25"/>
    <mergeCell ref="F25:K25"/>
    <mergeCell ref="M25:R25"/>
    <mergeCell ref="U25:W25"/>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4"/>
  <dataValidations count="1">
    <dataValidation type="list" allowBlank="1" showInputMessage="1" showErrorMessage="1" sqref="C9 J9 C12:C13" xr:uid="{00000000-0002-0000-2F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1C539-4FE8-4887-A3B0-F757ECA73B12}">
  <sheetPr>
    <pageSetUpPr fitToPage="1"/>
  </sheetPr>
  <dimension ref="B2:AG34"/>
  <sheetViews>
    <sheetView view="pageBreakPreview" zoomScaleNormal="100" zoomScaleSheetLayoutView="100" workbookViewId="0">
      <selection activeCell="B1" sqref="B1"/>
    </sheetView>
  </sheetViews>
  <sheetFormatPr defaultColWidth="4" defaultRowHeight="13.2"/>
  <cols>
    <col min="1" max="1" width="1.44140625" style="1" customWidth="1"/>
    <col min="2" max="2" width="3.109375" style="1" customWidth="1"/>
    <col min="3" max="3" width="1.109375" style="1" customWidth="1"/>
    <col min="4" max="22" width="4" style="1" customWidth="1"/>
    <col min="23" max="23" width="3.109375" style="1" customWidth="1"/>
    <col min="24" max="24" width="2.33203125" style="1" customWidth="1"/>
    <col min="25" max="25" width="4" style="1" customWidth="1"/>
    <col min="26" max="26" width="2.21875" style="1" customWidth="1"/>
    <col min="27" max="27" width="4" style="1" customWidth="1"/>
    <col min="28" max="28" width="2.33203125" style="1" customWidth="1"/>
    <col min="29" max="29" width="1.44140625" style="1" customWidth="1"/>
    <col min="30" max="32" width="4" style="1"/>
    <col min="33" max="33" width="6.6640625" style="1" bestFit="1" customWidth="1"/>
    <col min="34" max="16384" width="4" style="1"/>
  </cols>
  <sheetData>
    <row r="2" spans="2:33">
      <c r="B2" s="1" t="s">
        <v>2048</v>
      </c>
      <c r="C2"/>
      <c r="D2"/>
      <c r="E2"/>
      <c r="F2"/>
      <c r="G2"/>
      <c r="H2"/>
      <c r="I2"/>
      <c r="J2"/>
      <c r="K2"/>
      <c r="L2"/>
      <c r="M2"/>
      <c r="N2"/>
      <c r="O2"/>
      <c r="P2"/>
      <c r="Q2"/>
      <c r="R2"/>
      <c r="S2"/>
      <c r="T2"/>
      <c r="U2"/>
      <c r="V2"/>
      <c r="W2"/>
      <c r="X2"/>
      <c r="Y2"/>
      <c r="Z2"/>
      <c r="AA2"/>
      <c r="AB2"/>
    </row>
    <row r="4" spans="2:33" ht="34.5" customHeight="1">
      <c r="B4" s="2165" t="s">
        <v>2049</v>
      </c>
      <c r="C4" s="1332"/>
      <c r="D4" s="1332"/>
      <c r="E4" s="1332"/>
      <c r="F4" s="1332"/>
      <c r="G4" s="1332"/>
      <c r="H4" s="1332"/>
      <c r="I4" s="1332"/>
      <c r="J4" s="1332"/>
      <c r="K4" s="1332"/>
      <c r="L4" s="1332"/>
      <c r="M4" s="1332"/>
      <c r="N4" s="1332"/>
      <c r="O4" s="1332"/>
      <c r="P4" s="1332"/>
      <c r="Q4" s="1332"/>
      <c r="R4" s="1332"/>
      <c r="S4" s="1332"/>
      <c r="T4" s="1332"/>
      <c r="U4" s="1332"/>
      <c r="V4" s="1332"/>
      <c r="W4" s="1332"/>
      <c r="X4" s="1332"/>
      <c r="Y4" s="1332"/>
      <c r="Z4" s="1332"/>
      <c r="AA4" s="1332"/>
      <c r="AB4" s="1332"/>
    </row>
    <row r="5" spans="2:33" ht="13.5" customHeight="1"/>
    <row r="6" spans="2:33" ht="24" customHeight="1">
      <c r="B6" s="1758" t="s">
        <v>598</v>
      </c>
      <c r="C6" s="1758"/>
      <c r="D6" s="1758"/>
      <c r="E6" s="1758"/>
      <c r="F6" s="1758"/>
      <c r="G6" s="1759"/>
      <c r="H6" s="1760"/>
      <c r="I6" s="1760"/>
      <c r="J6" s="1760"/>
      <c r="K6" s="1760"/>
      <c r="L6" s="1760"/>
      <c r="M6" s="1760"/>
      <c r="N6" s="1760"/>
      <c r="O6" s="1760"/>
      <c r="P6" s="1760"/>
      <c r="Q6" s="1760"/>
      <c r="R6" s="1760"/>
      <c r="S6" s="1760"/>
      <c r="T6" s="1760"/>
      <c r="U6" s="1760"/>
      <c r="V6" s="1760"/>
      <c r="W6" s="1760"/>
      <c r="X6" s="1760"/>
      <c r="Y6" s="1760"/>
      <c r="Z6" s="1760"/>
      <c r="AA6" s="1760"/>
      <c r="AB6" s="1761"/>
    </row>
    <row r="7" spans="2:33" ht="24" customHeight="1">
      <c r="B7" s="1758" t="s">
        <v>477</v>
      </c>
      <c r="C7" s="1758"/>
      <c r="D7" s="1758"/>
      <c r="E7" s="1758"/>
      <c r="F7" s="1758"/>
      <c r="G7" s="299" t="s">
        <v>1900</v>
      </c>
      <c r="H7" s="312" t="s">
        <v>1980</v>
      </c>
      <c r="I7" s="312"/>
      <c r="J7" s="312"/>
      <c r="K7" s="312"/>
      <c r="L7" s="299" t="s">
        <v>1900</v>
      </c>
      <c r="M7" s="312" t="s">
        <v>1981</v>
      </c>
      <c r="N7" s="312"/>
      <c r="O7" s="312"/>
      <c r="P7" s="312"/>
      <c r="Q7" s="299" t="s">
        <v>1900</v>
      </c>
      <c r="R7" s="312" t="s">
        <v>1982</v>
      </c>
      <c r="S7" s="312"/>
      <c r="T7" s="312"/>
      <c r="U7" s="312"/>
      <c r="V7" s="312"/>
      <c r="W7" s="312"/>
      <c r="X7" s="312"/>
      <c r="Y7" s="312"/>
      <c r="Z7" s="10"/>
      <c r="AA7" s="10"/>
      <c r="AB7" s="11"/>
    </row>
    <row r="8" spans="2:33" ht="21.9" customHeight="1">
      <c r="B8" s="1440" t="s">
        <v>1983</v>
      </c>
      <c r="C8" s="1441"/>
      <c r="D8" s="1441"/>
      <c r="E8" s="1441"/>
      <c r="F8" s="1442"/>
      <c r="G8" s="853" t="s">
        <v>1900</v>
      </c>
      <c r="H8" s="7" t="s">
        <v>1984</v>
      </c>
      <c r="I8" s="438"/>
      <c r="J8" s="438"/>
      <c r="K8" s="438"/>
      <c r="L8" s="438"/>
      <c r="M8" s="438"/>
      <c r="N8" s="438"/>
      <c r="O8" s="438"/>
      <c r="P8" s="438"/>
      <c r="Q8" s="438"/>
      <c r="R8" s="438"/>
      <c r="S8" s="438"/>
      <c r="T8" s="438"/>
      <c r="U8" s="438"/>
      <c r="V8" s="438"/>
      <c r="W8" s="438"/>
      <c r="X8" s="438"/>
      <c r="Y8" s="438"/>
      <c r="Z8" s="438"/>
      <c r="AA8" s="438"/>
      <c r="AB8" s="851"/>
    </row>
    <row r="9" spans="2:33" ht="21.9" customHeight="1">
      <c r="B9" s="1443"/>
      <c r="C9" s="1444"/>
      <c r="D9" s="1444"/>
      <c r="E9" s="1444"/>
      <c r="F9" s="1445"/>
      <c r="G9" s="854" t="s">
        <v>1900</v>
      </c>
      <c r="H9" s="8" t="s">
        <v>1985</v>
      </c>
      <c r="I9" s="443"/>
      <c r="J9" s="443"/>
      <c r="K9" s="443"/>
      <c r="L9" s="443"/>
      <c r="M9" s="443"/>
      <c r="N9" s="443"/>
      <c r="O9" s="443"/>
      <c r="P9" s="443"/>
      <c r="Q9" s="443"/>
      <c r="R9" s="443"/>
      <c r="S9" s="443"/>
      <c r="T9" s="443"/>
      <c r="U9" s="443"/>
      <c r="V9" s="443"/>
      <c r="W9" s="443"/>
      <c r="X9" s="443"/>
      <c r="Y9" s="443"/>
      <c r="Z9" s="443"/>
      <c r="AA9" s="443"/>
      <c r="AB9" s="852"/>
    </row>
    <row r="10" spans="2:33" ht="13.5" customHeight="1">
      <c r="AG10" s="874"/>
    </row>
    <row r="11" spans="2:33" ht="12.9" customHeight="1">
      <c r="B11" s="6"/>
      <c r="C11" s="7"/>
      <c r="D11" s="7"/>
      <c r="E11" s="7"/>
      <c r="F11" s="7"/>
      <c r="G11" s="7"/>
      <c r="H11" s="7"/>
      <c r="I11" s="7"/>
      <c r="J11" s="7"/>
      <c r="K11" s="7"/>
      <c r="L11" s="7"/>
      <c r="M11" s="7"/>
      <c r="N11" s="7"/>
      <c r="O11" s="7"/>
      <c r="P11" s="7"/>
      <c r="Q11" s="7"/>
      <c r="R11" s="7"/>
      <c r="S11" s="7"/>
      <c r="T11" s="7"/>
      <c r="U11" s="7"/>
      <c r="V11" s="7"/>
      <c r="W11" s="7"/>
      <c r="X11" s="6"/>
      <c r="Y11" s="7"/>
      <c r="Z11" s="7"/>
      <c r="AA11" s="7"/>
      <c r="AB11" s="4"/>
      <c r="AC11"/>
      <c r="AD11"/>
    </row>
    <row r="12" spans="2:33" ht="17.100000000000001" customHeight="1">
      <c r="B12" s="871" t="s">
        <v>2050</v>
      </c>
      <c r="C12" s="872"/>
      <c r="X12" s="863"/>
      <c r="Y12" s="873" t="s">
        <v>1921</v>
      </c>
      <c r="Z12" s="873" t="s">
        <v>1922</v>
      </c>
      <c r="AA12" s="873" t="s">
        <v>1923</v>
      </c>
      <c r="AB12" s="89"/>
      <c r="AC12"/>
      <c r="AD12"/>
    </row>
    <row r="13" spans="2:33" ht="17.100000000000001" customHeight="1">
      <c r="B13" s="863"/>
      <c r="X13" s="863"/>
      <c r="AB13" s="89"/>
      <c r="AC13"/>
      <c r="AD13"/>
    </row>
    <row r="14" spans="2:33" ht="49.5" customHeight="1">
      <c r="B14" s="863"/>
      <c r="C14" s="2002" t="s">
        <v>1988</v>
      </c>
      <c r="D14" s="2005"/>
      <c r="E14" s="2005"/>
      <c r="F14" s="850" t="s">
        <v>266</v>
      </c>
      <c r="G14" s="1349" t="s">
        <v>2012</v>
      </c>
      <c r="H14" s="1349"/>
      <c r="I14" s="1349"/>
      <c r="J14" s="1349"/>
      <c r="K14" s="1349"/>
      <c r="L14" s="1349"/>
      <c r="M14" s="1349"/>
      <c r="N14" s="1349"/>
      <c r="O14" s="1349"/>
      <c r="P14" s="1349"/>
      <c r="Q14" s="1349"/>
      <c r="R14" s="1349"/>
      <c r="S14" s="1349"/>
      <c r="T14" s="1349"/>
      <c r="U14" s="1349"/>
      <c r="V14" s="1350"/>
      <c r="X14" s="863"/>
      <c r="Y14" s="12" t="s">
        <v>1900</v>
      </c>
      <c r="Z14" s="12" t="s">
        <v>1922</v>
      </c>
      <c r="AA14" s="12" t="s">
        <v>1900</v>
      </c>
      <c r="AB14" s="89"/>
      <c r="AC14"/>
      <c r="AD14"/>
    </row>
    <row r="15" spans="2:33" ht="80.25" customHeight="1">
      <c r="B15" s="863"/>
      <c r="C15" s="2005"/>
      <c r="D15" s="2005"/>
      <c r="E15" s="2096"/>
      <c r="F15" s="884"/>
      <c r="G15" s="1326" t="s">
        <v>2051</v>
      </c>
      <c r="H15" s="1326"/>
      <c r="I15" s="1326"/>
      <c r="J15" s="1326"/>
      <c r="K15" s="1326"/>
      <c r="L15" s="1326"/>
      <c r="M15" s="1326"/>
      <c r="N15" s="1326"/>
      <c r="O15" s="1326"/>
      <c r="P15" s="1326"/>
      <c r="Q15" s="1326"/>
      <c r="R15" s="1326"/>
      <c r="S15" s="1326"/>
      <c r="T15" s="1326"/>
      <c r="U15" s="1326"/>
      <c r="V15" s="1327"/>
      <c r="X15" s="863"/>
      <c r="Y15" s="12" t="s">
        <v>1900</v>
      </c>
      <c r="Z15" s="12" t="s">
        <v>1922</v>
      </c>
      <c r="AA15" s="12" t="s">
        <v>1900</v>
      </c>
      <c r="AB15" s="89"/>
      <c r="AC15"/>
      <c r="AD15"/>
    </row>
    <row r="16" spans="2:33" ht="19.5" customHeight="1">
      <c r="B16" s="863"/>
      <c r="C16" s="2005"/>
      <c r="D16" s="2005"/>
      <c r="E16" s="2096"/>
      <c r="F16" s="885" t="s">
        <v>461</v>
      </c>
      <c r="G16" s="21"/>
      <c r="H16" s="21"/>
      <c r="I16" s="21"/>
      <c r="J16" s="21"/>
      <c r="K16" s="21"/>
      <c r="L16" s="21"/>
      <c r="M16" s="21"/>
      <c r="N16" s="21"/>
      <c r="O16" s="21"/>
      <c r="P16" s="21"/>
      <c r="Q16" s="21"/>
      <c r="R16" s="21"/>
      <c r="S16" s="21"/>
      <c r="T16" s="21"/>
      <c r="U16" s="21"/>
      <c r="V16" s="317"/>
      <c r="X16" s="863"/>
      <c r="AB16" s="89"/>
      <c r="AC16"/>
      <c r="AD16"/>
    </row>
    <row r="17" spans="2:30" ht="19.5" customHeight="1">
      <c r="B17" s="863"/>
      <c r="C17" s="2005"/>
      <c r="D17" s="2005"/>
      <c r="E17" s="2096"/>
      <c r="F17" s="885"/>
      <c r="H17" s="360" t="s">
        <v>2052</v>
      </c>
      <c r="I17" s="312"/>
      <c r="J17" s="312"/>
      <c r="K17" s="312"/>
      <c r="L17" s="312"/>
      <c r="M17" s="312"/>
      <c r="N17" s="312"/>
      <c r="O17" s="312"/>
      <c r="P17" s="312"/>
      <c r="Q17" s="387"/>
      <c r="R17" s="1272"/>
      <c r="S17" s="1273"/>
      <c r="T17" s="1273"/>
      <c r="U17" s="11" t="s">
        <v>1929</v>
      </c>
      <c r="V17" s="317"/>
      <c r="X17" s="863"/>
      <c r="AB17" s="89"/>
      <c r="AC17"/>
      <c r="AD17"/>
    </row>
    <row r="18" spans="2:30" ht="19.5" customHeight="1">
      <c r="B18" s="863"/>
      <c r="C18" s="2005"/>
      <c r="D18" s="2005"/>
      <c r="E18" s="2096"/>
      <c r="F18" s="885"/>
      <c r="H18" s="360" t="s">
        <v>2053</v>
      </c>
      <c r="I18" s="312"/>
      <c r="J18" s="312"/>
      <c r="K18" s="312"/>
      <c r="L18" s="312"/>
      <c r="M18" s="312"/>
      <c r="N18" s="312"/>
      <c r="O18" s="312"/>
      <c r="P18" s="312"/>
      <c r="Q18" s="387"/>
      <c r="R18" s="1272"/>
      <c r="S18" s="1273"/>
      <c r="T18" s="1273"/>
      <c r="U18" s="11" t="s">
        <v>1929</v>
      </c>
      <c r="V18" s="317"/>
      <c r="X18" s="863"/>
      <c r="AB18" s="89"/>
      <c r="AC18"/>
      <c r="AD18"/>
    </row>
    <row r="19" spans="2:30" ht="19.5" customHeight="1">
      <c r="B19" s="863"/>
      <c r="C19" s="2005"/>
      <c r="D19" s="2005"/>
      <c r="E19" s="2096"/>
      <c r="F19" s="885"/>
      <c r="H19" s="360" t="s">
        <v>1931</v>
      </c>
      <c r="I19" s="312"/>
      <c r="J19" s="312"/>
      <c r="K19" s="312"/>
      <c r="L19" s="312"/>
      <c r="M19" s="312"/>
      <c r="N19" s="312"/>
      <c r="O19" s="312"/>
      <c r="P19" s="312"/>
      <c r="Q19" s="387"/>
      <c r="R19" s="2197" t="str">
        <f>(IFERROR(ROUNDDOWN(R18/R17*100,0),""))</f>
        <v/>
      </c>
      <c r="S19" s="2198"/>
      <c r="T19" s="2198"/>
      <c r="U19" s="11" t="s">
        <v>122</v>
      </c>
      <c r="V19" s="317"/>
      <c r="X19" s="863"/>
      <c r="AB19" s="89"/>
      <c r="AC19"/>
      <c r="AD19"/>
    </row>
    <row r="20" spans="2:30" ht="19.5" customHeight="1">
      <c r="B20" s="863"/>
      <c r="C20" s="2005"/>
      <c r="D20" s="2005"/>
      <c r="E20" s="2096"/>
      <c r="F20" s="886"/>
      <c r="G20" s="443"/>
      <c r="H20" s="443"/>
      <c r="I20" s="443"/>
      <c r="J20" s="443"/>
      <c r="K20" s="443"/>
      <c r="L20" s="443"/>
      <c r="M20" s="443"/>
      <c r="N20" s="443"/>
      <c r="O20" s="443"/>
      <c r="P20" s="443"/>
      <c r="Q20" s="443"/>
      <c r="R20" s="443"/>
      <c r="S20" s="443"/>
      <c r="T20" s="443"/>
      <c r="U20" s="443"/>
      <c r="V20" s="852"/>
      <c r="X20" s="863"/>
      <c r="AB20" s="89"/>
      <c r="AC20"/>
      <c r="AD20"/>
    </row>
    <row r="21" spans="2:30" ht="105.75" customHeight="1">
      <c r="B21" s="863"/>
      <c r="C21" s="2005"/>
      <c r="D21" s="2005"/>
      <c r="E21" s="2005"/>
      <c r="F21" s="886" t="s">
        <v>481</v>
      </c>
      <c r="G21" s="1348" t="s">
        <v>2054</v>
      </c>
      <c r="H21" s="1349"/>
      <c r="I21" s="1349"/>
      <c r="J21" s="1349"/>
      <c r="K21" s="1349"/>
      <c r="L21" s="1349"/>
      <c r="M21" s="1349"/>
      <c r="N21" s="1349"/>
      <c r="O21" s="1349"/>
      <c r="P21" s="1349"/>
      <c r="Q21" s="1349"/>
      <c r="R21" s="1349"/>
      <c r="S21" s="1349"/>
      <c r="T21" s="1349"/>
      <c r="U21" s="1349"/>
      <c r="V21" s="1350"/>
      <c r="X21" s="863"/>
      <c r="Y21" s="12" t="s">
        <v>1900</v>
      </c>
      <c r="Z21" s="12" t="s">
        <v>1922</v>
      </c>
      <c r="AA21" s="12" t="s">
        <v>1900</v>
      </c>
      <c r="AB21" s="89"/>
      <c r="AC21"/>
      <c r="AD21"/>
    </row>
    <row r="22" spans="2:30" ht="17.399999999999999" customHeight="1">
      <c r="B22" s="863"/>
      <c r="C22" s="313"/>
      <c r="D22" s="313"/>
      <c r="E22" s="313"/>
      <c r="F22" s="12"/>
      <c r="G22" s="21"/>
      <c r="H22" s="21"/>
      <c r="I22" s="21"/>
      <c r="J22" s="21"/>
      <c r="K22" s="21"/>
      <c r="L22" s="21"/>
      <c r="M22" s="21"/>
      <c r="N22" s="21"/>
      <c r="O22" s="21"/>
      <c r="P22" s="21"/>
      <c r="Q22" s="21"/>
      <c r="R22" s="21"/>
      <c r="S22" s="21"/>
      <c r="T22" s="21"/>
      <c r="U22" s="21"/>
      <c r="V22" s="21"/>
      <c r="X22" s="863"/>
      <c r="AB22" s="89"/>
      <c r="AC22"/>
      <c r="AD22"/>
    </row>
    <row r="23" spans="2:30" ht="49.5" customHeight="1">
      <c r="B23" s="863"/>
      <c r="C23" s="2166" t="s">
        <v>2055</v>
      </c>
      <c r="D23" s="2167"/>
      <c r="E23" s="2167"/>
      <c r="F23" s="850" t="s">
        <v>266</v>
      </c>
      <c r="G23" s="1348" t="s">
        <v>2007</v>
      </c>
      <c r="H23" s="1349"/>
      <c r="I23" s="1349"/>
      <c r="J23" s="1349"/>
      <c r="K23" s="1349"/>
      <c r="L23" s="1349"/>
      <c r="M23" s="1349"/>
      <c r="N23" s="1349"/>
      <c r="O23" s="1349"/>
      <c r="P23" s="1349"/>
      <c r="Q23" s="1349"/>
      <c r="R23" s="1349"/>
      <c r="S23" s="1349"/>
      <c r="T23" s="1349"/>
      <c r="U23" s="1349"/>
      <c r="V23" s="1350"/>
      <c r="X23" s="863"/>
      <c r="Y23" s="12" t="s">
        <v>1900</v>
      </c>
      <c r="Z23" s="12" t="s">
        <v>1922</v>
      </c>
      <c r="AA23" s="12" t="s">
        <v>1900</v>
      </c>
      <c r="AB23" s="89"/>
      <c r="AC23"/>
      <c r="AD23"/>
    </row>
    <row r="24" spans="2:30" ht="80.25" customHeight="1">
      <c r="B24" s="863"/>
      <c r="C24" s="2167"/>
      <c r="D24" s="2167"/>
      <c r="E24" s="2199"/>
      <c r="F24" s="884"/>
      <c r="G24" s="1326" t="s">
        <v>2056</v>
      </c>
      <c r="H24" s="1326"/>
      <c r="I24" s="1326"/>
      <c r="J24" s="1326"/>
      <c r="K24" s="1326"/>
      <c r="L24" s="1326"/>
      <c r="M24" s="1326"/>
      <c r="N24" s="1326"/>
      <c r="O24" s="1326"/>
      <c r="P24" s="1326"/>
      <c r="Q24" s="1326"/>
      <c r="R24" s="1326"/>
      <c r="S24" s="1326"/>
      <c r="T24" s="1326"/>
      <c r="U24" s="1326"/>
      <c r="V24" s="1327"/>
      <c r="X24" s="863"/>
      <c r="Y24" s="12" t="s">
        <v>1900</v>
      </c>
      <c r="Z24" s="12" t="s">
        <v>1922</v>
      </c>
      <c r="AA24" s="12" t="s">
        <v>1900</v>
      </c>
      <c r="AB24" s="89"/>
      <c r="AC24"/>
      <c r="AD24"/>
    </row>
    <row r="25" spans="2:30" ht="19.5" customHeight="1">
      <c r="B25" s="863"/>
      <c r="C25" s="2167"/>
      <c r="D25" s="2167"/>
      <c r="E25" s="2199"/>
      <c r="F25" s="885" t="s">
        <v>461</v>
      </c>
      <c r="G25" s="21"/>
      <c r="H25" s="21"/>
      <c r="I25" s="21"/>
      <c r="J25" s="21"/>
      <c r="K25" s="21"/>
      <c r="L25" s="21"/>
      <c r="M25" s="21"/>
      <c r="N25" s="21"/>
      <c r="O25" s="21"/>
      <c r="P25" s="21"/>
      <c r="Q25" s="21"/>
      <c r="R25" s="21"/>
      <c r="S25" s="21"/>
      <c r="T25" s="21"/>
      <c r="U25" s="21"/>
      <c r="V25" s="317"/>
      <c r="X25" s="863"/>
      <c r="AB25" s="89"/>
      <c r="AC25"/>
      <c r="AD25"/>
    </row>
    <row r="26" spans="2:30" ht="19.5" customHeight="1">
      <c r="B26" s="863"/>
      <c r="C26" s="2167"/>
      <c r="D26" s="2167"/>
      <c r="E26" s="2199"/>
      <c r="F26" s="885"/>
      <c r="H26" s="360" t="s">
        <v>2052</v>
      </c>
      <c r="I26" s="312"/>
      <c r="J26" s="312"/>
      <c r="K26" s="312"/>
      <c r="L26" s="312"/>
      <c r="M26" s="312"/>
      <c r="N26" s="312"/>
      <c r="O26" s="312"/>
      <c r="P26" s="312"/>
      <c r="Q26" s="387"/>
      <c r="R26" s="1272"/>
      <c r="S26" s="1273"/>
      <c r="T26" s="1273"/>
      <c r="U26" s="11" t="s">
        <v>1929</v>
      </c>
      <c r="V26" s="317"/>
      <c r="X26" s="863"/>
      <c r="AB26" s="89"/>
      <c r="AC26"/>
      <c r="AD26"/>
    </row>
    <row r="27" spans="2:30" ht="19.5" customHeight="1">
      <c r="B27" s="863"/>
      <c r="C27" s="2167"/>
      <c r="D27" s="2167"/>
      <c r="E27" s="2199"/>
      <c r="F27" s="885"/>
      <c r="H27" s="360" t="s">
        <v>2053</v>
      </c>
      <c r="I27" s="312"/>
      <c r="J27" s="312"/>
      <c r="K27" s="312"/>
      <c r="L27" s="312"/>
      <c r="M27" s="312"/>
      <c r="N27" s="312"/>
      <c r="O27" s="312"/>
      <c r="P27" s="312"/>
      <c r="Q27" s="387"/>
      <c r="R27" s="1272"/>
      <c r="S27" s="1273"/>
      <c r="T27" s="1273"/>
      <c r="U27" s="11" t="s">
        <v>1929</v>
      </c>
      <c r="V27" s="317"/>
      <c r="X27" s="863"/>
      <c r="AB27" s="89"/>
      <c r="AC27"/>
      <c r="AD27"/>
    </row>
    <row r="28" spans="2:30" ht="19.5" customHeight="1">
      <c r="B28" s="863"/>
      <c r="C28" s="2167"/>
      <c r="D28" s="2167"/>
      <c r="E28" s="2199"/>
      <c r="F28" s="885"/>
      <c r="H28" s="360" t="s">
        <v>1931</v>
      </c>
      <c r="I28" s="312"/>
      <c r="J28" s="312"/>
      <c r="K28" s="312"/>
      <c r="L28" s="312"/>
      <c r="M28" s="312"/>
      <c r="N28" s="312"/>
      <c r="O28" s="312"/>
      <c r="P28" s="312"/>
      <c r="Q28" s="387"/>
      <c r="R28" s="2197" t="str">
        <f>(IFERROR(ROUNDDOWN(R27/R26*100,0),""))</f>
        <v/>
      </c>
      <c r="S28" s="2198"/>
      <c r="T28" s="2198"/>
      <c r="U28" s="11" t="s">
        <v>122</v>
      </c>
      <c r="V28" s="317"/>
      <c r="X28" s="863"/>
      <c r="AB28" s="89"/>
      <c r="AC28"/>
      <c r="AD28"/>
    </row>
    <row r="29" spans="2:30" ht="19.5" customHeight="1">
      <c r="B29" s="863"/>
      <c r="C29" s="2167"/>
      <c r="D29" s="2167"/>
      <c r="E29" s="2199"/>
      <c r="F29" s="886"/>
      <c r="G29" s="443"/>
      <c r="H29" s="443"/>
      <c r="I29" s="443"/>
      <c r="J29" s="443"/>
      <c r="K29" s="443"/>
      <c r="L29" s="443"/>
      <c r="M29" s="443"/>
      <c r="N29" s="443"/>
      <c r="O29" s="443"/>
      <c r="P29" s="443"/>
      <c r="Q29" s="443"/>
      <c r="R29" s="443"/>
      <c r="S29" s="443"/>
      <c r="T29" s="443"/>
      <c r="U29" s="443"/>
      <c r="V29" s="852"/>
      <c r="X29" s="863"/>
      <c r="AB29" s="89"/>
      <c r="AC29"/>
      <c r="AD29"/>
    </row>
    <row r="30" spans="2:30" ht="105.75" customHeight="1">
      <c r="B30" s="863"/>
      <c r="C30" s="2167"/>
      <c r="D30" s="2167"/>
      <c r="E30" s="2167"/>
      <c r="F30" s="850" t="s">
        <v>481</v>
      </c>
      <c r="G30" s="1355" t="s">
        <v>2057</v>
      </c>
      <c r="H30" s="1355"/>
      <c r="I30" s="1355"/>
      <c r="J30" s="1355"/>
      <c r="K30" s="1355"/>
      <c r="L30" s="1355"/>
      <c r="M30" s="1355"/>
      <c r="N30" s="1355"/>
      <c r="O30" s="1355"/>
      <c r="P30" s="1355"/>
      <c r="Q30" s="1355"/>
      <c r="R30" s="1355"/>
      <c r="S30" s="1355"/>
      <c r="T30" s="1355"/>
      <c r="U30" s="1355"/>
      <c r="V30" s="1355"/>
      <c r="X30" s="863"/>
      <c r="Y30" s="12" t="s">
        <v>1900</v>
      </c>
      <c r="Z30" s="12" t="s">
        <v>1922</v>
      </c>
      <c r="AA30" s="12" t="s">
        <v>1900</v>
      </c>
      <c r="AB30" s="89"/>
      <c r="AC30"/>
      <c r="AD30"/>
    </row>
    <row r="31" spans="2:30" ht="12.9" customHeight="1">
      <c r="B31" s="85"/>
      <c r="C31" s="8"/>
      <c r="D31" s="8"/>
      <c r="E31" s="8"/>
      <c r="F31" s="8"/>
      <c r="G31" s="8"/>
      <c r="H31" s="8"/>
      <c r="I31" s="8"/>
      <c r="J31" s="8"/>
      <c r="K31" s="8"/>
      <c r="L31" s="8"/>
      <c r="M31" s="8"/>
      <c r="N31" s="8"/>
      <c r="O31" s="8"/>
      <c r="P31" s="8"/>
      <c r="Q31" s="8"/>
      <c r="R31" s="8"/>
      <c r="S31" s="8"/>
      <c r="T31" s="8"/>
      <c r="U31" s="8"/>
      <c r="V31" s="8"/>
      <c r="W31" s="8"/>
      <c r="X31" s="85"/>
      <c r="Y31" s="8"/>
      <c r="Z31" s="8"/>
      <c r="AA31" s="8"/>
      <c r="AB31" s="86"/>
    </row>
    <row r="33" spans="2:27">
      <c r="B33" s="1" t="s">
        <v>1998</v>
      </c>
    </row>
    <row r="34" spans="2:27">
      <c r="B34" s="1" t="s">
        <v>1999</v>
      </c>
      <c r="K34"/>
      <c r="L34"/>
      <c r="M34"/>
      <c r="N34"/>
      <c r="O34"/>
      <c r="P34"/>
      <c r="Q34"/>
      <c r="R34"/>
      <c r="S34"/>
      <c r="T34"/>
      <c r="U34"/>
      <c r="V34"/>
      <c r="W34"/>
      <c r="X34"/>
      <c r="Y34"/>
      <c r="Z34"/>
      <c r="AA34"/>
    </row>
  </sheetData>
  <mergeCells count="19">
    <mergeCell ref="R19:T19"/>
    <mergeCell ref="G21:V21"/>
    <mergeCell ref="C23:E30"/>
    <mergeCell ref="G23:V23"/>
    <mergeCell ref="G24:V24"/>
    <mergeCell ref="R26:T26"/>
    <mergeCell ref="R27:T27"/>
    <mergeCell ref="R28:T28"/>
    <mergeCell ref="G30:V30"/>
    <mergeCell ref="C14:E21"/>
    <mergeCell ref="G14:V14"/>
    <mergeCell ref="G15:V15"/>
    <mergeCell ref="R17:T17"/>
    <mergeCell ref="R18:T18"/>
    <mergeCell ref="B4:AB4"/>
    <mergeCell ref="B6:F6"/>
    <mergeCell ref="G6:AB6"/>
    <mergeCell ref="B7:F7"/>
    <mergeCell ref="B8:F9"/>
  </mergeCells>
  <phoneticPr fontId="4"/>
  <dataValidations count="1">
    <dataValidation type="list" allowBlank="1" showInputMessage="1" showErrorMessage="1" sqref="Y14:Y15 AA14:AA15 Y21 AA21 Y23:Y24 AA23:AA24 Y30 AA30 G7:G9 L7 Q7" xr:uid="{9DFCD186-A29B-4559-B205-3E4A90FF1EC8}">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B447E-840F-4564-9654-CC86CA32A148}">
  <sheetPr>
    <pageSetUpPr fitToPage="1"/>
  </sheetPr>
  <dimension ref="B1:W58"/>
  <sheetViews>
    <sheetView view="pageBreakPreview" zoomScaleNormal="100" zoomScaleSheetLayoutView="100" workbookViewId="0">
      <selection activeCell="B1" sqref="B1"/>
    </sheetView>
  </sheetViews>
  <sheetFormatPr defaultColWidth="9" defaultRowHeight="13.2"/>
  <cols>
    <col min="1" max="1" width="2.109375" style="875" customWidth="1"/>
    <col min="2" max="23" width="3.6640625" style="875" customWidth="1"/>
    <col min="24" max="24" width="2.109375" style="875" customWidth="1"/>
    <col min="25" max="39" width="5.6640625" style="875" customWidth="1"/>
    <col min="40" max="16384" width="9" style="875"/>
  </cols>
  <sheetData>
    <row r="1" spans="2:23">
      <c r="B1" s="875" t="s">
        <v>2058</v>
      </c>
      <c r="M1" s="883"/>
      <c r="N1" s="877"/>
      <c r="O1" s="877"/>
      <c r="P1" s="877"/>
      <c r="Q1" s="883" t="s">
        <v>2046</v>
      </c>
      <c r="R1" s="882"/>
      <c r="S1" s="877" t="s">
        <v>1592</v>
      </c>
      <c r="T1" s="882"/>
      <c r="U1" s="877" t="s">
        <v>2045</v>
      </c>
      <c r="V1" s="882"/>
      <c r="W1" s="877" t="s">
        <v>2044</v>
      </c>
    </row>
    <row r="2" spans="2:23" ht="5.0999999999999996" customHeight="1">
      <c r="M2" s="883"/>
      <c r="N2" s="877"/>
      <c r="O2" s="877"/>
      <c r="P2" s="877"/>
      <c r="Q2" s="883"/>
      <c r="R2" s="877"/>
      <c r="S2" s="877"/>
      <c r="T2" s="877"/>
      <c r="U2" s="877"/>
      <c r="V2" s="877"/>
      <c r="W2" s="877"/>
    </row>
    <row r="3" spans="2:23">
      <c r="B3" s="2177" t="s">
        <v>2059</v>
      </c>
      <c r="C3" s="2177"/>
      <c r="D3" s="2177"/>
      <c r="E3" s="2177"/>
      <c r="F3" s="2177"/>
      <c r="G3" s="2177"/>
      <c r="H3" s="2177"/>
      <c r="I3" s="2177"/>
      <c r="J3" s="2177"/>
      <c r="K3" s="2177"/>
      <c r="L3" s="2177"/>
      <c r="M3" s="2177"/>
      <c r="N3" s="2177"/>
      <c r="O3" s="2177"/>
      <c r="P3" s="2177"/>
      <c r="Q3" s="2177"/>
      <c r="R3" s="2177"/>
      <c r="S3" s="2177"/>
      <c r="T3" s="2177"/>
      <c r="U3" s="2177"/>
      <c r="V3" s="2177"/>
      <c r="W3" s="2177"/>
    </row>
    <row r="4" spans="2:23" ht="5.0999999999999996" customHeight="1">
      <c r="B4" s="877"/>
      <c r="C4" s="877"/>
      <c r="D4" s="877"/>
      <c r="E4" s="877"/>
      <c r="F4" s="877"/>
      <c r="G4" s="877"/>
      <c r="H4" s="877"/>
      <c r="I4" s="877"/>
      <c r="J4" s="877"/>
      <c r="K4" s="877"/>
      <c r="L4" s="877"/>
      <c r="M4" s="877"/>
      <c r="N4" s="877"/>
      <c r="O4" s="877"/>
      <c r="P4" s="877"/>
      <c r="Q4" s="877"/>
      <c r="R4" s="877"/>
      <c r="S4" s="877"/>
      <c r="T4" s="877"/>
      <c r="U4" s="877"/>
      <c r="V4" s="877"/>
      <c r="W4" s="877"/>
    </row>
    <row r="5" spans="2:23">
      <c r="B5" s="877"/>
      <c r="C5" s="877"/>
      <c r="D5" s="877"/>
      <c r="E5" s="877"/>
      <c r="F5" s="877"/>
      <c r="G5" s="877"/>
      <c r="H5" s="877"/>
      <c r="I5" s="877"/>
      <c r="J5" s="877"/>
      <c r="K5" s="877"/>
      <c r="L5" s="877"/>
      <c r="M5" s="877"/>
      <c r="N5" s="877"/>
      <c r="O5" s="877"/>
      <c r="P5" s="883" t="s">
        <v>2042</v>
      </c>
      <c r="Q5" s="2178"/>
      <c r="R5" s="2178"/>
      <c r="S5" s="2178"/>
      <c r="T5" s="2178"/>
      <c r="U5" s="2178"/>
      <c r="V5" s="2178"/>
      <c r="W5" s="2178"/>
    </row>
    <row r="6" spans="2:23">
      <c r="B6" s="877"/>
      <c r="C6" s="877"/>
      <c r="D6" s="877"/>
      <c r="E6" s="877"/>
      <c r="F6" s="877"/>
      <c r="G6" s="877"/>
      <c r="H6" s="877"/>
      <c r="I6" s="877"/>
      <c r="J6" s="877"/>
      <c r="K6" s="877"/>
      <c r="L6" s="877"/>
      <c r="M6" s="877"/>
      <c r="N6" s="877"/>
      <c r="O6" s="877"/>
      <c r="P6" s="883" t="s">
        <v>2041</v>
      </c>
      <c r="Q6" s="2179"/>
      <c r="R6" s="2179"/>
      <c r="S6" s="2179"/>
      <c r="T6" s="2179"/>
      <c r="U6" s="2179"/>
      <c r="V6" s="2179"/>
      <c r="W6" s="2179"/>
    </row>
    <row r="7" spans="2:23" ht="10.5" customHeight="1">
      <c r="B7" s="877"/>
      <c r="C7" s="877"/>
      <c r="D7" s="877"/>
      <c r="E7" s="877"/>
      <c r="F7" s="877"/>
      <c r="G7" s="877"/>
      <c r="H7" s="877"/>
      <c r="I7" s="877"/>
      <c r="J7" s="877"/>
      <c r="K7" s="877"/>
      <c r="L7" s="877"/>
      <c r="M7" s="877"/>
      <c r="N7" s="877"/>
      <c r="O7" s="877"/>
      <c r="P7" s="877"/>
      <c r="Q7" s="877"/>
      <c r="R7" s="877"/>
      <c r="S7" s="877"/>
      <c r="T7" s="877"/>
      <c r="U7" s="877"/>
      <c r="V7" s="877"/>
      <c r="W7" s="877"/>
    </row>
    <row r="8" spans="2:23">
      <c r="B8" s="875" t="s">
        <v>2060</v>
      </c>
    </row>
    <row r="9" spans="2:23">
      <c r="C9" s="882" t="s">
        <v>1900</v>
      </c>
      <c r="D9" s="875" t="s">
        <v>2039</v>
      </c>
      <c r="J9" s="882" t="s">
        <v>1900</v>
      </c>
      <c r="K9" s="875" t="s">
        <v>2038</v>
      </c>
    </row>
    <row r="10" spans="2:23" ht="10.5" customHeight="1"/>
    <row r="11" spans="2:23">
      <c r="B11" s="875" t="s">
        <v>2037</v>
      </c>
    </row>
    <row r="12" spans="2:23">
      <c r="C12" s="882" t="s">
        <v>1900</v>
      </c>
      <c r="D12" s="875" t="s">
        <v>2036</v>
      </c>
    </row>
    <row r="13" spans="2:23">
      <c r="C13" s="882" t="s">
        <v>1900</v>
      </c>
      <c r="D13" s="875" t="s">
        <v>2035</v>
      </c>
    </row>
    <row r="14" spans="2:23" ht="10.5" customHeight="1"/>
    <row r="15" spans="2:23">
      <c r="B15" s="875" t="s">
        <v>2034</v>
      </c>
    </row>
    <row r="16" spans="2:23" ht="60" customHeight="1">
      <c r="B16" s="2180"/>
      <c r="C16" s="2180"/>
      <c r="D16" s="2180"/>
      <c r="E16" s="2180"/>
      <c r="F16" s="2181" t="s">
        <v>2031</v>
      </c>
      <c r="G16" s="2182"/>
      <c r="H16" s="2182"/>
      <c r="I16" s="2182"/>
      <c r="J16" s="2182"/>
      <c r="K16" s="2182"/>
      <c r="L16" s="2183"/>
      <c r="M16" s="2184" t="s">
        <v>2061</v>
      </c>
      <c r="N16" s="2184"/>
      <c r="O16" s="2184"/>
      <c r="P16" s="2184"/>
      <c r="Q16" s="2184"/>
      <c r="R16" s="2184"/>
      <c r="S16" s="2184"/>
    </row>
    <row r="17" spans="2:23">
      <c r="B17" s="2185">
        <v>4</v>
      </c>
      <c r="C17" s="2186"/>
      <c r="D17" s="2186" t="s">
        <v>1593</v>
      </c>
      <c r="E17" s="2187"/>
      <c r="F17" s="2188"/>
      <c r="G17" s="2189"/>
      <c r="H17" s="2189"/>
      <c r="I17" s="2189"/>
      <c r="J17" s="2189"/>
      <c r="K17" s="2189"/>
      <c r="L17" s="880" t="s">
        <v>2026</v>
      </c>
      <c r="M17" s="2188"/>
      <c r="N17" s="2189"/>
      <c r="O17" s="2189"/>
      <c r="P17" s="2189"/>
      <c r="Q17" s="2189"/>
      <c r="R17" s="2189"/>
      <c r="S17" s="880" t="s">
        <v>2026</v>
      </c>
    </row>
    <row r="18" spans="2:23">
      <c r="B18" s="2185">
        <v>5</v>
      </c>
      <c r="C18" s="2186"/>
      <c r="D18" s="2186" t="s">
        <v>1593</v>
      </c>
      <c r="E18" s="2187"/>
      <c r="F18" s="2188"/>
      <c r="G18" s="2189"/>
      <c r="H18" s="2189"/>
      <c r="I18" s="2189"/>
      <c r="J18" s="2189"/>
      <c r="K18" s="2189"/>
      <c r="L18" s="880" t="s">
        <v>2026</v>
      </c>
      <c r="M18" s="2188"/>
      <c r="N18" s="2189"/>
      <c r="O18" s="2189"/>
      <c r="P18" s="2189"/>
      <c r="Q18" s="2189"/>
      <c r="R18" s="2189"/>
      <c r="S18" s="880" t="s">
        <v>2026</v>
      </c>
    </row>
    <row r="19" spans="2:23">
      <c r="B19" s="2185">
        <v>6</v>
      </c>
      <c r="C19" s="2186"/>
      <c r="D19" s="2186" t="s">
        <v>1593</v>
      </c>
      <c r="E19" s="2187"/>
      <c r="F19" s="2188"/>
      <c r="G19" s="2189"/>
      <c r="H19" s="2189"/>
      <c r="I19" s="2189"/>
      <c r="J19" s="2189"/>
      <c r="K19" s="2189"/>
      <c r="L19" s="880" t="s">
        <v>2026</v>
      </c>
      <c r="M19" s="2188"/>
      <c r="N19" s="2189"/>
      <c r="O19" s="2189"/>
      <c r="P19" s="2189"/>
      <c r="Q19" s="2189"/>
      <c r="R19" s="2189"/>
      <c r="S19" s="880" t="s">
        <v>2026</v>
      </c>
    </row>
    <row r="20" spans="2:23">
      <c r="B20" s="2185">
        <v>7</v>
      </c>
      <c r="C20" s="2186"/>
      <c r="D20" s="2186" t="s">
        <v>1593</v>
      </c>
      <c r="E20" s="2187"/>
      <c r="F20" s="2188"/>
      <c r="G20" s="2189"/>
      <c r="H20" s="2189"/>
      <c r="I20" s="2189"/>
      <c r="J20" s="2189"/>
      <c r="K20" s="2189"/>
      <c r="L20" s="880" t="s">
        <v>2026</v>
      </c>
      <c r="M20" s="2188"/>
      <c r="N20" s="2189"/>
      <c r="O20" s="2189"/>
      <c r="P20" s="2189"/>
      <c r="Q20" s="2189"/>
      <c r="R20" s="2189"/>
      <c r="S20" s="880" t="s">
        <v>2026</v>
      </c>
    </row>
    <row r="21" spans="2:23">
      <c r="B21" s="2185">
        <v>8</v>
      </c>
      <c r="C21" s="2186"/>
      <c r="D21" s="2186" t="s">
        <v>1593</v>
      </c>
      <c r="E21" s="2187"/>
      <c r="F21" s="2188"/>
      <c r="G21" s="2189"/>
      <c r="H21" s="2189"/>
      <c r="I21" s="2189"/>
      <c r="J21" s="2189"/>
      <c r="K21" s="2189"/>
      <c r="L21" s="880" t="s">
        <v>2026</v>
      </c>
      <c r="M21" s="2188"/>
      <c r="N21" s="2189"/>
      <c r="O21" s="2189"/>
      <c r="P21" s="2189"/>
      <c r="Q21" s="2189"/>
      <c r="R21" s="2189"/>
      <c r="S21" s="880" t="s">
        <v>2026</v>
      </c>
    </row>
    <row r="22" spans="2:23">
      <c r="B22" s="2185">
        <v>9</v>
      </c>
      <c r="C22" s="2186"/>
      <c r="D22" s="2186" t="s">
        <v>1593</v>
      </c>
      <c r="E22" s="2187"/>
      <c r="F22" s="2188"/>
      <c r="G22" s="2189"/>
      <c r="H22" s="2189"/>
      <c r="I22" s="2189"/>
      <c r="J22" s="2189"/>
      <c r="K22" s="2189"/>
      <c r="L22" s="880" t="s">
        <v>2026</v>
      </c>
      <c r="M22" s="2188"/>
      <c r="N22" s="2189"/>
      <c r="O22" s="2189"/>
      <c r="P22" s="2189"/>
      <c r="Q22" s="2189"/>
      <c r="R22" s="2189"/>
      <c r="S22" s="880" t="s">
        <v>2026</v>
      </c>
    </row>
    <row r="23" spans="2:23">
      <c r="B23" s="2185">
        <v>10</v>
      </c>
      <c r="C23" s="2186"/>
      <c r="D23" s="2186" t="s">
        <v>1593</v>
      </c>
      <c r="E23" s="2187"/>
      <c r="F23" s="2188"/>
      <c r="G23" s="2189"/>
      <c r="H23" s="2189"/>
      <c r="I23" s="2189"/>
      <c r="J23" s="2189"/>
      <c r="K23" s="2189"/>
      <c r="L23" s="880" t="s">
        <v>2026</v>
      </c>
      <c r="M23" s="2188"/>
      <c r="N23" s="2189"/>
      <c r="O23" s="2189"/>
      <c r="P23" s="2189"/>
      <c r="Q23" s="2189"/>
      <c r="R23" s="2189"/>
      <c r="S23" s="880" t="s">
        <v>2026</v>
      </c>
    </row>
    <row r="24" spans="2:23">
      <c r="B24" s="2185">
        <v>11</v>
      </c>
      <c r="C24" s="2186"/>
      <c r="D24" s="2186" t="s">
        <v>1593</v>
      </c>
      <c r="E24" s="2187"/>
      <c r="F24" s="2188"/>
      <c r="G24" s="2189"/>
      <c r="H24" s="2189"/>
      <c r="I24" s="2189"/>
      <c r="J24" s="2189"/>
      <c r="K24" s="2189"/>
      <c r="L24" s="880" t="s">
        <v>2026</v>
      </c>
      <c r="M24" s="2188"/>
      <c r="N24" s="2189"/>
      <c r="O24" s="2189"/>
      <c r="P24" s="2189"/>
      <c r="Q24" s="2189"/>
      <c r="R24" s="2189"/>
      <c r="S24" s="880" t="s">
        <v>2026</v>
      </c>
    </row>
    <row r="25" spans="2:23">
      <c r="B25" s="2185">
        <v>12</v>
      </c>
      <c r="C25" s="2186"/>
      <c r="D25" s="2186" t="s">
        <v>1593</v>
      </c>
      <c r="E25" s="2187"/>
      <c r="F25" s="2188"/>
      <c r="G25" s="2189"/>
      <c r="H25" s="2189"/>
      <c r="I25" s="2189"/>
      <c r="J25" s="2189"/>
      <c r="K25" s="2189"/>
      <c r="L25" s="880" t="s">
        <v>2026</v>
      </c>
      <c r="M25" s="2188"/>
      <c r="N25" s="2189"/>
      <c r="O25" s="2189"/>
      <c r="P25" s="2189"/>
      <c r="Q25" s="2189"/>
      <c r="R25" s="2189"/>
      <c r="S25" s="880" t="s">
        <v>2026</v>
      </c>
      <c r="U25" s="2180" t="s">
        <v>2033</v>
      </c>
      <c r="V25" s="2180"/>
      <c r="W25" s="2180"/>
    </row>
    <row r="26" spans="2:23">
      <c r="B26" s="2185">
        <v>1</v>
      </c>
      <c r="C26" s="2186"/>
      <c r="D26" s="2186" t="s">
        <v>1593</v>
      </c>
      <c r="E26" s="2187"/>
      <c r="F26" s="2188"/>
      <c r="G26" s="2189"/>
      <c r="H26" s="2189"/>
      <c r="I26" s="2189"/>
      <c r="J26" s="2189"/>
      <c r="K26" s="2189"/>
      <c r="L26" s="880" t="s">
        <v>2026</v>
      </c>
      <c r="M26" s="2188"/>
      <c r="N26" s="2189"/>
      <c r="O26" s="2189"/>
      <c r="P26" s="2189"/>
      <c r="Q26" s="2189"/>
      <c r="R26" s="2189"/>
      <c r="S26" s="880" t="s">
        <v>2026</v>
      </c>
      <c r="U26" s="2190"/>
      <c r="V26" s="2190"/>
      <c r="W26" s="2190"/>
    </row>
    <row r="27" spans="2:23">
      <c r="B27" s="2185">
        <v>2</v>
      </c>
      <c r="C27" s="2186"/>
      <c r="D27" s="2186" t="s">
        <v>1593</v>
      </c>
      <c r="E27" s="2187"/>
      <c r="F27" s="2188"/>
      <c r="G27" s="2189"/>
      <c r="H27" s="2189"/>
      <c r="I27" s="2189"/>
      <c r="J27" s="2189"/>
      <c r="K27" s="2189"/>
      <c r="L27" s="880" t="s">
        <v>2026</v>
      </c>
      <c r="M27" s="2188"/>
      <c r="N27" s="2189"/>
      <c r="O27" s="2189"/>
      <c r="P27" s="2189"/>
      <c r="Q27" s="2189"/>
      <c r="R27" s="2189"/>
      <c r="S27" s="880" t="s">
        <v>2026</v>
      </c>
    </row>
    <row r="28" spans="2:23">
      <c r="B28" s="2180" t="s">
        <v>1602</v>
      </c>
      <c r="C28" s="2180"/>
      <c r="D28" s="2180"/>
      <c r="E28" s="2180"/>
      <c r="F28" s="2185" t="str">
        <f>IF(SUM(F17:K27)=0,"",SUM(F17:K27))</f>
        <v/>
      </c>
      <c r="G28" s="2186"/>
      <c r="H28" s="2186"/>
      <c r="I28" s="2186"/>
      <c r="J28" s="2186"/>
      <c r="K28" s="2186"/>
      <c r="L28" s="880" t="s">
        <v>2026</v>
      </c>
      <c r="M28" s="2185" t="str">
        <f>IF(SUM(M17:R27)=0,"",SUM(M17:R27))</f>
        <v/>
      </c>
      <c r="N28" s="2186"/>
      <c r="O28" s="2186"/>
      <c r="P28" s="2186"/>
      <c r="Q28" s="2186"/>
      <c r="R28" s="2186"/>
      <c r="S28" s="880" t="s">
        <v>2026</v>
      </c>
      <c r="U28" s="2180" t="s">
        <v>2028</v>
      </c>
      <c r="V28" s="2180"/>
      <c r="W28" s="2180"/>
    </row>
    <row r="29" spans="2:23" ht="39.9" customHeight="1">
      <c r="B29" s="2184" t="s">
        <v>2027</v>
      </c>
      <c r="C29" s="2180"/>
      <c r="D29" s="2180"/>
      <c r="E29" s="2180"/>
      <c r="F29" s="2191" t="str">
        <f>IF(F28="","",F28/U26)</f>
        <v/>
      </c>
      <c r="G29" s="2192"/>
      <c r="H29" s="2192"/>
      <c r="I29" s="2192"/>
      <c r="J29" s="2192"/>
      <c r="K29" s="2192"/>
      <c r="L29" s="880" t="s">
        <v>2026</v>
      </c>
      <c r="M29" s="2191" t="str">
        <f>IF(M28="","",M28/U26)</f>
        <v/>
      </c>
      <c r="N29" s="2192"/>
      <c r="O29" s="2192"/>
      <c r="P29" s="2192"/>
      <c r="Q29" s="2192"/>
      <c r="R29" s="2192"/>
      <c r="S29" s="880" t="s">
        <v>2026</v>
      </c>
      <c r="U29" s="2193" t="str">
        <f>IF(F29="","",ROUNDDOWN(M29/F29,3))</f>
        <v/>
      </c>
      <c r="V29" s="2194"/>
      <c r="W29" s="2195"/>
    </row>
    <row r="31" spans="2:23">
      <c r="B31" s="875" t="s">
        <v>2032</v>
      </c>
    </row>
    <row r="32" spans="2:23" ht="60" customHeight="1">
      <c r="B32" s="2180"/>
      <c r="C32" s="2180"/>
      <c r="D32" s="2180"/>
      <c r="E32" s="2180"/>
      <c r="F32" s="2181" t="s">
        <v>2031</v>
      </c>
      <c r="G32" s="2182"/>
      <c r="H32" s="2182"/>
      <c r="I32" s="2182"/>
      <c r="J32" s="2182"/>
      <c r="K32" s="2182"/>
      <c r="L32" s="2183"/>
      <c r="M32" s="2184" t="s">
        <v>2061</v>
      </c>
      <c r="N32" s="2184"/>
      <c r="O32" s="2184"/>
      <c r="P32" s="2184"/>
      <c r="Q32" s="2184"/>
      <c r="R32" s="2184"/>
      <c r="S32" s="2184"/>
    </row>
    <row r="33" spans="2:23">
      <c r="B33" s="2188"/>
      <c r="C33" s="2189"/>
      <c r="D33" s="2189"/>
      <c r="E33" s="881" t="s">
        <v>1593</v>
      </c>
      <c r="F33" s="2188"/>
      <c r="G33" s="2189"/>
      <c r="H33" s="2189"/>
      <c r="I33" s="2189"/>
      <c r="J33" s="2189"/>
      <c r="K33" s="2189"/>
      <c r="L33" s="880" t="s">
        <v>2026</v>
      </c>
      <c r="M33" s="2188"/>
      <c r="N33" s="2189"/>
      <c r="O33" s="2189"/>
      <c r="P33" s="2189"/>
      <c r="Q33" s="2189"/>
      <c r="R33" s="2189"/>
      <c r="S33" s="880" t="s">
        <v>2026</v>
      </c>
    </row>
    <row r="34" spans="2:23">
      <c r="B34" s="2188"/>
      <c r="C34" s="2189"/>
      <c r="D34" s="2189"/>
      <c r="E34" s="881" t="s">
        <v>1593</v>
      </c>
      <c r="F34" s="2188"/>
      <c r="G34" s="2189"/>
      <c r="H34" s="2189"/>
      <c r="I34" s="2189"/>
      <c r="J34" s="2189"/>
      <c r="K34" s="2189"/>
      <c r="L34" s="880" t="s">
        <v>2026</v>
      </c>
      <c r="M34" s="2188"/>
      <c r="N34" s="2189"/>
      <c r="O34" s="2189"/>
      <c r="P34" s="2189"/>
      <c r="Q34" s="2189"/>
      <c r="R34" s="2189"/>
      <c r="S34" s="880" t="s">
        <v>2026</v>
      </c>
    </row>
    <row r="35" spans="2:23">
      <c r="B35" s="2188"/>
      <c r="C35" s="2189"/>
      <c r="D35" s="2189"/>
      <c r="E35" s="881" t="s">
        <v>2029</v>
      </c>
      <c r="F35" s="2188"/>
      <c r="G35" s="2189"/>
      <c r="H35" s="2189"/>
      <c r="I35" s="2189"/>
      <c r="J35" s="2189"/>
      <c r="K35" s="2189"/>
      <c r="L35" s="880" t="s">
        <v>2026</v>
      </c>
      <c r="M35" s="2188"/>
      <c r="N35" s="2189"/>
      <c r="O35" s="2189"/>
      <c r="P35" s="2189"/>
      <c r="Q35" s="2189"/>
      <c r="R35" s="2189"/>
      <c r="S35" s="880" t="s">
        <v>2026</v>
      </c>
    </row>
    <row r="36" spans="2:23">
      <c r="B36" s="2180" t="s">
        <v>1602</v>
      </c>
      <c r="C36" s="2180"/>
      <c r="D36" s="2180"/>
      <c r="E36" s="2180"/>
      <c r="F36" s="2185" t="str">
        <f>IF(SUM(F33:K35)=0,"",SUM(F33:K35))</f>
        <v/>
      </c>
      <c r="G36" s="2186"/>
      <c r="H36" s="2186"/>
      <c r="I36" s="2186"/>
      <c r="J36" s="2186"/>
      <c r="K36" s="2186"/>
      <c r="L36" s="880" t="s">
        <v>2026</v>
      </c>
      <c r="M36" s="2185" t="str">
        <f>IF(SUM(M33:R35)=0,"",SUM(M33:R35))</f>
        <v/>
      </c>
      <c r="N36" s="2186"/>
      <c r="O36" s="2186"/>
      <c r="P36" s="2186"/>
      <c r="Q36" s="2186"/>
      <c r="R36" s="2186"/>
      <c r="S36" s="880" t="s">
        <v>2026</v>
      </c>
      <c r="U36" s="2180" t="s">
        <v>2028</v>
      </c>
      <c r="V36" s="2180"/>
      <c r="W36" s="2180"/>
    </row>
    <row r="37" spans="2:23" ht="39.9" customHeight="1">
      <c r="B37" s="2184" t="s">
        <v>2027</v>
      </c>
      <c r="C37" s="2180"/>
      <c r="D37" s="2180"/>
      <c r="E37" s="2180"/>
      <c r="F37" s="2191" t="str">
        <f>IF(F36="","",F36/3)</f>
        <v/>
      </c>
      <c r="G37" s="2192"/>
      <c r="H37" s="2192"/>
      <c r="I37" s="2192"/>
      <c r="J37" s="2192"/>
      <c r="K37" s="2192"/>
      <c r="L37" s="880" t="s">
        <v>2026</v>
      </c>
      <c r="M37" s="2191" t="str">
        <f>IF(M36="","",M36/3)</f>
        <v/>
      </c>
      <c r="N37" s="2192"/>
      <c r="O37" s="2192"/>
      <c r="P37" s="2192"/>
      <c r="Q37" s="2192"/>
      <c r="R37" s="2192"/>
      <c r="S37" s="880" t="s">
        <v>2026</v>
      </c>
      <c r="U37" s="2193" t="str">
        <f>IF(F37="","",ROUNDDOWN(M37/F37,3))</f>
        <v/>
      </c>
      <c r="V37" s="2194"/>
      <c r="W37" s="2195"/>
    </row>
    <row r="38" spans="2:23" ht="5.0999999999999996" customHeight="1">
      <c r="B38" s="879"/>
      <c r="C38" s="877"/>
      <c r="D38" s="877"/>
      <c r="E38" s="877"/>
      <c r="F38" s="878"/>
      <c r="G38" s="878"/>
      <c r="H38" s="878"/>
      <c r="I38" s="878"/>
      <c r="J38" s="878"/>
      <c r="K38" s="878"/>
      <c r="L38" s="877"/>
      <c r="M38" s="878"/>
      <c r="N38" s="878"/>
      <c r="O38" s="878"/>
      <c r="P38" s="878"/>
      <c r="Q38" s="878"/>
      <c r="R38" s="878"/>
      <c r="S38" s="877"/>
      <c r="U38" s="876"/>
      <c r="V38" s="876"/>
      <c r="W38" s="876"/>
    </row>
    <row r="39" spans="2:23">
      <c r="B39" s="875" t="s">
        <v>2025</v>
      </c>
    </row>
    <row r="40" spans="2:23">
      <c r="B40" s="2196" t="s">
        <v>2062</v>
      </c>
      <c r="C40" s="2196"/>
      <c r="D40" s="2196"/>
      <c r="E40" s="2196"/>
      <c r="F40" s="2196"/>
      <c r="G40" s="2196"/>
      <c r="H40" s="2196"/>
      <c r="I40" s="2196"/>
      <c r="J40" s="2196"/>
      <c r="K40" s="2196"/>
      <c r="L40" s="2196"/>
      <c r="M40" s="2196"/>
      <c r="N40" s="2196"/>
      <c r="O40" s="2196"/>
      <c r="P40" s="2196"/>
      <c r="Q40" s="2196"/>
      <c r="R40" s="2196"/>
      <c r="S40" s="2196"/>
      <c r="T40" s="2196"/>
      <c r="U40" s="2196"/>
      <c r="V40" s="2196"/>
      <c r="W40" s="2196"/>
    </row>
    <row r="41" spans="2:23">
      <c r="B41" s="2196" t="s">
        <v>2063</v>
      </c>
      <c r="C41" s="2196"/>
      <c r="D41" s="2196"/>
      <c r="E41" s="2196"/>
      <c r="F41" s="2196"/>
      <c r="G41" s="2196"/>
      <c r="H41" s="2196"/>
      <c r="I41" s="2196"/>
      <c r="J41" s="2196"/>
      <c r="K41" s="2196"/>
      <c r="L41" s="2196"/>
      <c r="M41" s="2196"/>
      <c r="N41" s="2196"/>
      <c r="O41" s="2196"/>
      <c r="P41" s="2196"/>
      <c r="Q41" s="2196"/>
      <c r="R41" s="2196"/>
      <c r="S41" s="2196"/>
      <c r="T41" s="2196"/>
      <c r="U41" s="2196"/>
      <c r="V41" s="2196"/>
      <c r="W41" s="2196"/>
    </row>
    <row r="42" spans="2:23">
      <c r="B42" s="2200" t="s">
        <v>2064</v>
      </c>
      <c r="C42" s="2200"/>
      <c r="D42" s="2200"/>
      <c r="E42" s="2200"/>
      <c r="F42" s="2200"/>
      <c r="G42" s="2200"/>
      <c r="H42" s="2200"/>
      <c r="I42" s="2200"/>
      <c r="J42" s="2200"/>
      <c r="K42" s="2200"/>
      <c r="L42" s="2200"/>
      <c r="M42" s="2200"/>
      <c r="N42" s="2200"/>
      <c r="O42" s="2200"/>
      <c r="P42" s="2200"/>
      <c r="Q42" s="2200"/>
      <c r="R42" s="2200"/>
      <c r="S42" s="2200"/>
      <c r="T42" s="2200"/>
      <c r="U42" s="2200"/>
      <c r="V42" s="2200"/>
      <c r="W42" s="2200"/>
    </row>
    <row r="43" spans="2:23">
      <c r="B43" s="2196" t="s">
        <v>2022</v>
      </c>
      <c r="C43" s="2196"/>
      <c r="D43" s="2196"/>
      <c r="E43" s="2196"/>
      <c r="F43" s="2196"/>
      <c r="G43" s="2196"/>
      <c r="H43" s="2196"/>
      <c r="I43" s="2196"/>
      <c r="J43" s="2196"/>
      <c r="K43" s="2196"/>
      <c r="L43" s="2196"/>
      <c r="M43" s="2196"/>
      <c r="N43" s="2196"/>
      <c r="O43" s="2196"/>
      <c r="P43" s="2196"/>
      <c r="Q43" s="2196"/>
      <c r="R43" s="2196"/>
      <c r="S43" s="2196"/>
      <c r="T43" s="2196"/>
      <c r="U43" s="2196"/>
      <c r="V43" s="2196"/>
      <c r="W43" s="2196"/>
    </row>
    <row r="44" spans="2:23">
      <c r="B44" s="2196" t="s">
        <v>2021</v>
      </c>
      <c r="C44" s="2196"/>
      <c r="D44" s="2196"/>
      <c r="E44" s="2196"/>
      <c r="F44" s="2196"/>
      <c r="G44" s="2196"/>
      <c r="H44" s="2196"/>
      <c r="I44" s="2196"/>
      <c r="J44" s="2196"/>
      <c r="K44" s="2196"/>
      <c r="L44" s="2196"/>
      <c r="M44" s="2196"/>
      <c r="N44" s="2196"/>
      <c r="O44" s="2196"/>
      <c r="P44" s="2196"/>
      <c r="Q44" s="2196"/>
      <c r="R44" s="2196"/>
      <c r="S44" s="2196"/>
      <c r="T44" s="2196"/>
      <c r="U44" s="2196"/>
      <c r="V44" s="2196"/>
      <c r="W44" s="2196"/>
    </row>
    <row r="45" spans="2:23">
      <c r="B45" s="2196" t="s">
        <v>2020</v>
      </c>
      <c r="C45" s="2196"/>
      <c r="D45" s="2196"/>
      <c r="E45" s="2196"/>
      <c r="F45" s="2196"/>
      <c r="G45" s="2196"/>
      <c r="H45" s="2196"/>
      <c r="I45" s="2196"/>
      <c r="J45" s="2196"/>
      <c r="K45" s="2196"/>
      <c r="L45" s="2196"/>
      <c r="M45" s="2196"/>
      <c r="N45" s="2196"/>
      <c r="O45" s="2196"/>
      <c r="P45" s="2196"/>
      <c r="Q45" s="2196"/>
      <c r="R45" s="2196"/>
      <c r="S45" s="2196"/>
      <c r="T45" s="2196"/>
      <c r="U45" s="2196"/>
      <c r="V45" s="2196"/>
      <c r="W45" s="2196"/>
    </row>
    <row r="46" spans="2:23">
      <c r="B46" s="2196" t="s">
        <v>2019</v>
      </c>
      <c r="C46" s="2196"/>
      <c r="D46" s="2196"/>
      <c r="E46" s="2196"/>
      <c r="F46" s="2196"/>
      <c r="G46" s="2196"/>
      <c r="H46" s="2196"/>
      <c r="I46" s="2196"/>
      <c r="J46" s="2196"/>
      <c r="K46" s="2196"/>
      <c r="L46" s="2196"/>
      <c r="M46" s="2196"/>
      <c r="N46" s="2196"/>
      <c r="O46" s="2196"/>
      <c r="P46" s="2196"/>
      <c r="Q46" s="2196"/>
      <c r="R46" s="2196"/>
      <c r="S46" s="2196"/>
      <c r="T46" s="2196"/>
      <c r="U46" s="2196"/>
      <c r="V46" s="2196"/>
      <c r="W46" s="2196"/>
    </row>
    <row r="47" spans="2:23">
      <c r="B47" s="2196" t="s">
        <v>2018</v>
      </c>
      <c r="C47" s="2196"/>
      <c r="D47" s="2196"/>
      <c r="E47" s="2196"/>
      <c r="F47" s="2196"/>
      <c r="G47" s="2196"/>
      <c r="H47" s="2196"/>
      <c r="I47" s="2196"/>
      <c r="J47" s="2196"/>
      <c r="K47" s="2196"/>
      <c r="L47" s="2196"/>
      <c r="M47" s="2196"/>
      <c r="N47" s="2196"/>
      <c r="O47" s="2196"/>
      <c r="P47" s="2196"/>
      <c r="Q47" s="2196"/>
      <c r="R47" s="2196"/>
      <c r="S47" s="2196"/>
      <c r="T47" s="2196"/>
      <c r="U47" s="2196"/>
      <c r="V47" s="2196"/>
      <c r="W47" s="2196"/>
    </row>
    <row r="48" spans="2:23">
      <c r="B48" s="2196" t="s">
        <v>2017</v>
      </c>
      <c r="C48" s="2196"/>
      <c r="D48" s="2196"/>
      <c r="E48" s="2196"/>
      <c r="F48" s="2196"/>
      <c r="G48" s="2196"/>
      <c r="H48" s="2196"/>
      <c r="I48" s="2196"/>
      <c r="J48" s="2196"/>
      <c r="K48" s="2196"/>
      <c r="L48" s="2196"/>
      <c r="M48" s="2196"/>
      <c r="N48" s="2196"/>
      <c r="O48" s="2196"/>
      <c r="P48" s="2196"/>
      <c r="Q48" s="2196"/>
      <c r="R48" s="2196"/>
      <c r="S48" s="2196"/>
      <c r="T48" s="2196"/>
      <c r="U48" s="2196"/>
      <c r="V48" s="2196"/>
      <c r="W48" s="2196"/>
    </row>
    <row r="49" spans="2:23">
      <c r="B49" s="2196"/>
      <c r="C49" s="2196"/>
      <c r="D49" s="2196"/>
      <c r="E49" s="2196"/>
      <c r="F49" s="2196"/>
      <c r="G49" s="2196"/>
      <c r="H49" s="2196"/>
      <c r="I49" s="2196"/>
      <c r="J49" s="2196"/>
      <c r="K49" s="2196"/>
      <c r="L49" s="2196"/>
      <c r="M49" s="2196"/>
      <c r="N49" s="2196"/>
      <c r="O49" s="2196"/>
      <c r="P49" s="2196"/>
      <c r="Q49" s="2196"/>
      <c r="R49" s="2196"/>
      <c r="S49" s="2196"/>
      <c r="T49" s="2196"/>
      <c r="U49" s="2196"/>
      <c r="V49" s="2196"/>
      <c r="W49" s="2196"/>
    </row>
    <row r="50" spans="2:23">
      <c r="B50" s="2196"/>
      <c r="C50" s="2196"/>
      <c r="D50" s="2196"/>
      <c r="E50" s="2196"/>
      <c r="F50" s="2196"/>
      <c r="G50" s="2196"/>
      <c r="H50" s="2196"/>
      <c r="I50" s="2196"/>
      <c r="J50" s="2196"/>
      <c r="K50" s="2196"/>
      <c r="L50" s="2196"/>
      <c r="M50" s="2196"/>
      <c r="N50" s="2196"/>
      <c r="O50" s="2196"/>
      <c r="P50" s="2196"/>
      <c r="Q50" s="2196"/>
      <c r="R50" s="2196"/>
      <c r="S50" s="2196"/>
      <c r="T50" s="2196"/>
      <c r="U50" s="2196"/>
      <c r="V50" s="2196"/>
      <c r="W50" s="2196"/>
    </row>
    <row r="51" spans="2:23">
      <c r="B51" s="2196"/>
      <c r="C51" s="2196"/>
      <c r="D51" s="2196"/>
      <c r="E51" s="2196"/>
      <c r="F51" s="2196"/>
      <c r="G51" s="2196"/>
      <c r="H51" s="2196"/>
      <c r="I51" s="2196"/>
      <c r="J51" s="2196"/>
      <c r="K51" s="2196"/>
      <c r="L51" s="2196"/>
      <c r="M51" s="2196"/>
      <c r="N51" s="2196"/>
      <c r="O51" s="2196"/>
      <c r="P51" s="2196"/>
      <c r="Q51" s="2196"/>
      <c r="R51" s="2196"/>
      <c r="S51" s="2196"/>
      <c r="T51" s="2196"/>
      <c r="U51" s="2196"/>
      <c r="V51" s="2196"/>
      <c r="W51" s="2196"/>
    </row>
    <row r="52" spans="2:23">
      <c r="B52" s="2196"/>
      <c r="C52" s="2196"/>
      <c r="D52" s="2196"/>
      <c r="E52" s="2196"/>
      <c r="F52" s="2196"/>
      <c r="G52" s="2196"/>
      <c r="H52" s="2196"/>
      <c r="I52" s="2196"/>
      <c r="J52" s="2196"/>
      <c r="K52" s="2196"/>
      <c r="L52" s="2196"/>
      <c r="M52" s="2196"/>
      <c r="N52" s="2196"/>
      <c r="O52" s="2196"/>
      <c r="P52" s="2196"/>
      <c r="Q52" s="2196"/>
      <c r="R52" s="2196"/>
      <c r="S52" s="2196"/>
      <c r="T52" s="2196"/>
      <c r="U52" s="2196"/>
      <c r="V52" s="2196"/>
      <c r="W52" s="2196"/>
    </row>
    <row r="53" spans="2:23">
      <c r="B53" s="2196"/>
      <c r="C53" s="2196"/>
      <c r="D53" s="2196"/>
      <c r="E53" s="2196"/>
      <c r="F53" s="2196"/>
      <c r="G53" s="2196"/>
      <c r="H53" s="2196"/>
      <c r="I53" s="2196"/>
      <c r="J53" s="2196"/>
      <c r="K53" s="2196"/>
      <c r="L53" s="2196"/>
      <c r="M53" s="2196"/>
      <c r="N53" s="2196"/>
      <c r="O53" s="2196"/>
      <c r="P53" s="2196"/>
      <c r="Q53" s="2196"/>
      <c r="R53" s="2196"/>
      <c r="S53" s="2196"/>
      <c r="T53" s="2196"/>
      <c r="U53" s="2196"/>
      <c r="V53" s="2196"/>
      <c r="W53" s="2196"/>
    </row>
    <row r="54" spans="2:23">
      <c r="B54" s="2196"/>
      <c r="C54" s="2196"/>
      <c r="D54" s="2196"/>
      <c r="E54" s="2196"/>
      <c r="F54" s="2196"/>
      <c r="G54" s="2196"/>
      <c r="H54" s="2196"/>
      <c r="I54" s="2196"/>
      <c r="J54" s="2196"/>
      <c r="K54" s="2196"/>
      <c r="L54" s="2196"/>
      <c r="M54" s="2196"/>
      <c r="N54" s="2196"/>
      <c r="O54" s="2196"/>
      <c r="P54" s="2196"/>
      <c r="Q54" s="2196"/>
      <c r="R54" s="2196"/>
      <c r="S54" s="2196"/>
      <c r="T54" s="2196"/>
      <c r="U54" s="2196"/>
      <c r="V54" s="2196"/>
      <c r="W54" s="2196"/>
    </row>
    <row r="55" spans="2:23">
      <c r="B55" s="2196"/>
      <c r="C55" s="2196"/>
      <c r="D55" s="2196"/>
      <c r="E55" s="2196"/>
      <c r="F55" s="2196"/>
      <c r="G55" s="2196"/>
      <c r="H55" s="2196"/>
      <c r="I55" s="2196"/>
      <c r="J55" s="2196"/>
      <c r="K55" s="2196"/>
      <c r="L55" s="2196"/>
      <c r="M55" s="2196"/>
      <c r="N55" s="2196"/>
      <c r="O55" s="2196"/>
      <c r="P55" s="2196"/>
      <c r="Q55" s="2196"/>
      <c r="R55" s="2196"/>
      <c r="S55" s="2196"/>
      <c r="T55" s="2196"/>
      <c r="U55" s="2196"/>
      <c r="V55" s="2196"/>
      <c r="W55" s="2196"/>
    </row>
    <row r="56" spans="2:23">
      <c r="B56" s="2196"/>
      <c r="C56" s="2196"/>
      <c r="D56" s="2196"/>
      <c r="E56" s="2196"/>
      <c r="F56" s="2196"/>
      <c r="G56" s="2196"/>
      <c r="H56" s="2196"/>
      <c r="I56" s="2196"/>
      <c r="J56" s="2196"/>
      <c r="K56" s="2196"/>
      <c r="L56" s="2196"/>
      <c r="M56" s="2196"/>
      <c r="N56" s="2196"/>
      <c r="O56" s="2196"/>
      <c r="P56" s="2196"/>
      <c r="Q56" s="2196"/>
      <c r="R56" s="2196"/>
      <c r="S56" s="2196"/>
      <c r="T56" s="2196"/>
      <c r="U56" s="2196"/>
      <c r="V56" s="2196"/>
      <c r="W56" s="2196"/>
    </row>
    <row r="57" spans="2:23">
      <c r="B57" s="2196"/>
      <c r="C57" s="2196"/>
      <c r="D57" s="2196"/>
      <c r="E57" s="2196"/>
      <c r="F57" s="2196"/>
      <c r="G57" s="2196"/>
      <c r="H57" s="2196"/>
      <c r="I57" s="2196"/>
      <c r="J57" s="2196"/>
      <c r="K57" s="2196"/>
      <c r="L57" s="2196"/>
      <c r="M57" s="2196"/>
      <c r="N57" s="2196"/>
      <c r="O57" s="2196"/>
      <c r="P57" s="2196"/>
      <c r="Q57" s="2196"/>
      <c r="R57" s="2196"/>
      <c r="S57" s="2196"/>
      <c r="T57" s="2196"/>
      <c r="U57" s="2196"/>
      <c r="V57" s="2196"/>
      <c r="W57" s="2196"/>
    </row>
    <row r="58" spans="2:23">
      <c r="B58" s="2196"/>
      <c r="C58" s="2196"/>
      <c r="D58" s="2196"/>
      <c r="E58" s="2196"/>
      <c r="F58" s="2196"/>
      <c r="G58" s="2196"/>
      <c r="H58" s="2196"/>
      <c r="I58" s="2196"/>
      <c r="J58" s="2196"/>
      <c r="K58" s="2196"/>
      <c r="L58" s="2196"/>
      <c r="M58" s="2196"/>
      <c r="N58" s="2196"/>
      <c r="O58" s="2196"/>
      <c r="P58" s="2196"/>
      <c r="Q58" s="2196"/>
      <c r="R58" s="2196"/>
      <c r="S58" s="2196"/>
      <c r="T58" s="2196"/>
      <c r="U58" s="2196"/>
      <c r="V58" s="2196"/>
      <c r="W58" s="2196"/>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4"/>
  <dataValidations count="1">
    <dataValidation type="list" allowBlank="1" showInputMessage="1" showErrorMessage="1" sqref="C9 J9 C12:C13" xr:uid="{EC47228B-8537-4105-818B-073E6A7BBA5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DC024-855B-4E13-B2DC-456BCA9FD604}">
  <sheetPr>
    <pageSetUpPr fitToPage="1"/>
  </sheetPr>
  <dimension ref="B2:AA21"/>
  <sheetViews>
    <sheetView view="pageBreakPreview" zoomScaleNormal="100" zoomScaleSheetLayoutView="100" workbookViewId="0">
      <selection activeCell="B1" sqref="B1"/>
    </sheetView>
  </sheetViews>
  <sheetFormatPr defaultColWidth="4" defaultRowHeight="13.2"/>
  <cols>
    <col min="1" max="1" width="1.44140625" style="1" customWidth="1"/>
    <col min="2" max="2" width="3.109375" style="1" customWidth="1"/>
    <col min="3" max="3" width="1.109375" style="1" customWidth="1"/>
    <col min="4" max="19" width="4" style="1" customWidth="1"/>
    <col min="20" max="20" width="3.109375" style="1" customWidth="1"/>
    <col min="21" max="21" width="2.33203125" style="1" customWidth="1"/>
    <col min="22" max="22" width="4" style="1" customWidth="1"/>
    <col min="23" max="23" width="2.21875" style="1" customWidth="1"/>
    <col min="24" max="24" width="4" style="1" customWidth="1"/>
    <col min="25" max="25" width="2.33203125" style="1" customWidth="1"/>
    <col min="26" max="26" width="1.44140625" style="1" customWidth="1"/>
    <col min="27" max="16384" width="4" style="1"/>
  </cols>
  <sheetData>
    <row r="2" spans="2:27">
      <c r="B2" s="1" t="s">
        <v>2107</v>
      </c>
      <c r="C2"/>
      <c r="D2"/>
      <c r="E2"/>
      <c r="F2"/>
      <c r="G2"/>
      <c r="H2"/>
      <c r="I2"/>
      <c r="J2"/>
      <c r="K2"/>
      <c r="L2"/>
      <c r="M2"/>
      <c r="N2"/>
      <c r="O2"/>
      <c r="P2"/>
      <c r="Q2"/>
      <c r="R2"/>
      <c r="S2"/>
      <c r="T2"/>
      <c r="U2"/>
      <c r="V2"/>
      <c r="W2"/>
      <c r="X2"/>
      <c r="Y2"/>
    </row>
    <row r="4" spans="2:27" ht="34.5" customHeight="1">
      <c r="B4" s="1425" t="s">
        <v>2108</v>
      </c>
      <c r="C4" s="1332"/>
      <c r="D4" s="1332"/>
      <c r="E4" s="1332"/>
      <c r="F4" s="1332"/>
      <c r="G4" s="1332"/>
      <c r="H4" s="1332"/>
      <c r="I4" s="1332"/>
      <c r="J4" s="1332"/>
      <c r="K4" s="1332"/>
      <c r="L4" s="1332"/>
      <c r="M4" s="1332"/>
      <c r="N4" s="1332"/>
      <c r="O4" s="1332"/>
      <c r="P4" s="1332"/>
      <c r="Q4" s="1332"/>
      <c r="R4" s="1332"/>
      <c r="S4" s="1332"/>
      <c r="T4" s="1332"/>
      <c r="U4" s="1332"/>
      <c r="V4" s="1332"/>
      <c r="W4" s="1332"/>
      <c r="X4" s="1332"/>
      <c r="Y4" s="1332"/>
    </row>
    <row r="5" spans="2:27" ht="13.5" customHeight="1"/>
    <row r="6" spans="2:27" ht="24" customHeight="1">
      <c r="B6" s="1758" t="s">
        <v>598</v>
      </c>
      <c r="C6" s="1758"/>
      <c r="D6" s="1758"/>
      <c r="E6" s="1758"/>
      <c r="F6" s="1758"/>
      <c r="G6" s="1759"/>
      <c r="H6" s="1760"/>
      <c r="I6" s="1760"/>
      <c r="J6" s="1760"/>
      <c r="K6" s="1760"/>
      <c r="L6" s="1760"/>
      <c r="M6" s="1760"/>
      <c r="N6" s="1760"/>
      <c r="O6" s="1760"/>
      <c r="P6" s="1760"/>
      <c r="Q6" s="1760"/>
      <c r="R6" s="1760"/>
      <c r="S6" s="1760"/>
      <c r="T6" s="1760"/>
      <c r="U6" s="1760"/>
      <c r="V6" s="1760"/>
      <c r="W6" s="1760"/>
      <c r="X6" s="1760"/>
      <c r="Y6" s="1761"/>
    </row>
    <row r="7" spans="2:27" ht="24" customHeight="1">
      <c r="B7" s="1758" t="s">
        <v>477</v>
      </c>
      <c r="C7" s="1758"/>
      <c r="D7" s="1758"/>
      <c r="E7" s="1758"/>
      <c r="F7" s="1758"/>
      <c r="G7" s="298" t="s">
        <v>1900</v>
      </c>
      <c r="H7" s="312" t="s">
        <v>1980</v>
      </c>
      <c r="I7" s="312"/>
      <c r="J7" s="312"/>
      <c r="K7" s="312"/>
      <c r="L7" s="299" t="s">
        <v>1900</v>
      </c>
      <c r="M7" s="312" t="s">
        <v>1981</v>
      </c>
      <c r="N7" s="312"/>
      <c r="O7" s="312"/>
      <c r="P7" s="312"/>
      <c r="Q7" s="299" t="s">
        <v>1900</v>
      </c>
      <c r="R7" s="312" t="s">
        <v>1982</v>
      </c>
      <c r="S7" s="312"/>
      <c r="T7" s="312"/>
      <c r="U7" s="312"/>
      <c r="V7" s="312"/>
      <c r="W7" s="10"/>
      <c r="X7" s="10"/>
      <c r="Y7" s="11"/>
    </row>
    <row r="8" spans="2:27" ht="13.5" customHeight="1"/>
    <row r="9" spans="2:27" ht="12.9" customHeight="1">
      <c r="B9" s="6"/>
      <c r="C9" s="7"/>
      <c r="D9" s="7"/>
      <c r="E9" s="7"/>
      <c r="F9" s="7"/>
      <c r="G9" s="7"/>
      <c r="H9" s="7"/>
      <c r="I9" s="7"/>
      <c r="J9" s="7"/>
      <c r="K9" s="7"/>
      <c r="L9" s="7"/>
      <c r="M9" s="7"/>
      <c r="N9" s="7"/>
      <c r="O9" s="7"/>
      <c r="P9" s="7"/>
      <c r="Q9" s="7"/>
      <c r="R9" s="7"/>
      <c r="S9" s="7"/>
      <c r="T9" s="4"/>
      <c r="U9" s="7"/>
      <c r="V9" s="7"/>
      <c r="W9" s="7"/>
      <c r="X9" s="7"/>
      <c r="Y9" s="4"/>
      <c r="Z9"/>
      <c r="AA9"/>
    </row>
    <row r="10" spans="2:27" ht="17.100000000000001" customHeight="1">
      <c r="B10" s="871" t="s">
        <v>2109</v>
      </c>
      <c r="C10" s="872"/>
      <c r="T10" s="89"/>
      <c r="V10" s="873" t="s">
        <v>1921</v>
      </c>
      <c r="W10" s="873" t="s">
        <v>1922</v>
      </c>
      <c r="X10" s="873" t="s">
        <v>1923</v>
      </c>
      <c r="Y10" s="89"/>
      <c r="Z10"/>
      <c r="AA10"/>
    </row>
    <row r="11" spans="2:27" ht="17.100000000000001" customHeight="1">
      <c r="B11" s="863"/>
      <c r="T11" s="89"/>
      <c r="Y11" s="89"/>
      <c r="Z11"/>
      <c r="AA11"/>
    </row>
    <row r="12" spans="2:27" ht="21.9" customHeight="1">
      <c r="B12" s="863"/>
      <c r="C12" s="2093" t="s">
        <v>266</v>
      </c>
      <c r="D12" s="2095"/>
      <c r="E12" s="1990" t="s">
        <v>2110</v>
      </c>
      <c r="F12" s="1990"/>
      <c r="G12" s="1990"/>
      <c r="H12" s="1990"/>
      <c r="I12" s="1990"/>
      <c r="J12" s="1990"/>
      <c r="K12" s="1990"/>
      <c r="L12" s="1990"/>
      <c r="M12" s="1990"/>
      <c r="N12" s="1990"/>
      <c r="O12" s="1990"/>
      <c r="P12" s="1990"/>
      <c r="Q12" s="1990"/>
      <c r="R12" s="1990"/>
      <c r="S12" s="1990"/>
      <c r="T12" s="89"/>
      <c r="V12" s="12" t="s">
        <v>1900</v>
      </c>
      <c r="W12" s="12" t="s">
        <v>1922</v>
      </c>
      <c r="X12" s="12" t="s">
        <v>1900</v>
      </c>
      <c r="Y12" s="89"/>
      <c r="Z12"/>
      <c r="AA12"/>
    </row>
    <row r="13" spans="2:27" ht="38.1" customHeight="1">
      <c r="B13" s="863"/>
      <c r="C13" s="2093" t="s">
        <v>461</v>
      </c>
      <c r="D13" s="2095"/>
      <c r="E13" s="1342" t="s">
        <v>2111</v>
      </c>
      <c r="F13" s="1343"/>
      <c r="G13" s="1343"/>
      <c r="H13" s="1343"/>
      <c r="I13" s="1343"/>
      <c r="J13" s="1343"/>
      <c r="K13" s="1343"/>
      <c r="L13" s="1343"/>
      <c r="M13" s="1343"/>
      <c r="N13" s="1343"/>
      <c r="O13" s="1343"/>
      <c r="P13" s="1343"/>
      <c r="Q13" s="1343"/>
      <c r="R13" s="1343"/>
      <c r="S13" s="1344"/>
      <c r="T13" s="89"/>
      <c r="V13" s="12" t="s">
        <v>1900</v>
      </c>
      <c r="W13" s="12" t="s">
        <v>1922</v>
      </c>
      <c r="X13" s="12" t="s">
        <v>1900</v>
      </c>
      <c r="Y13" s="89"/>
      <c r="Z13"/>
      <c r="AA13"/>
    </row>
    <row r="14" spans="2:27" ht="49.5" customHeight="1">
      <c r="B14" s="863"/>
      <c r="C14" s="2093" t="s">
        <v>481</v>
      </c>
      <c r="D14" s="2095"/>
      <c r="E14" s="1342" t="s">
        <v>2112</v>
      </c>
      <c r="F14" s="1343"/>
      <c r="G14" s="1343"/>
      <c r="H14" s="1343"/>
      <c r="I14" s="1343"/>
      <c r="J14" s="1343"/>
      <c r="K14" s="1343"/>
      <c r="L14" s="1343"/>
      <c r="M14" s="1343"/>
      <c r="N14" s="1343"/>
      <c r="O14" s="1343"/>
      <c r="P14" s="1343"/>
      <c r="Q14" s="1343"/>
      <c r="R14" s="1343"/>
      <c r="S14" s="1344"/>
      <c r="T14" s="89"/>
      <c r="V14" s="12" t="s">
        <v>1900</v>
      </c>
      <c r="W14" s="12" t="s">
        <v>1922</v>
      </c>
      <c r="X14" s="12" t="s">
        <v>1900</v>
      </c>
      <c r="Y14" s="89"/>
      <c r="Z14"/>
      <c r="AA14"/>
    </row>
    <row r="15" spans="2:27" ht="49.5" customHeight="1">
      <c r="B15" s="863"/>
      <c r="C15" s="2093" t="s">
        <v>489</v>
      </c>
      <c r="D15" s="2095"/>
      <c r="E15" s="1342" t="s">
        <v>2113</v>
      </c>
      <c r="F15" s="1343"/>
      <c r="G15" s="1343"/>
      <c r="H15" s="1343"/>
      <c r="I15" s="1343"/>
      <c r="J15" s="1343"/>
      <c r="K15" s="1343"/>
      <c r="L15" s="1343"/>
      <c r="M15" s="1343"/>
      <c r="N15" s="1343"/>
      <c r="O15" s="1343"/>
      <c r="P15" s="1343"/>
      <c r="Q15" s="1343"/>
      <c r="R15" s="1343"/>
      <c r="S15" s="1344"/>
      <c r="T15" s="89"/>
      <c r="V15" s="12" t="s">
        <v>1900</v>
      </c>
      <c r="W15" s="12" t="s">
        <v>1922</v>
      </c>
      <c r="X15" s="12" t="s">
        <v>1900</v>
      </c>
      <c r="Y15" s="89"/>
      <c r="Z15"/>
      <c r="AA15"/>
    </row>
    <row r="16" spans="2:27" ht="174.75" customHeight="1">
      <c r="B16" s="863"/>
      <c r="C16" s="2093" t="s">
        <v>490</v>
      </c>
      <c r="D16" s="2095"/>
      <c r="E16" s="1342" t="s">
        <v>2114</v>
      </c>
      <c r="F16" s="1343"/>
      <c r="G16" s="1343"/>
      <c r="H16" s="1343"/>
      <c r="I16" s="1343"/>
      <c r="J16" s="1343"/>
      <c r="K16" s="1343"/>
      <c r="L16" s="1343"/>
      <c r="M16" s="1343"/>
      <c r="N16" s="1343"/>
      <c r="O16" s="1343"/>
      <c r="P16" s="1343"/>
      <c r="Q16" s="1343"/>
      <c r="R16" s="1343"/>
      <c r="S16" s="1344"/>
      <c r="T16" s="89"/>
      <c r="V16" s="12" t="s">
        <v>1900</v>
      </c>
      <c r="W16" s="12" t="s">
        <v>1922</v>
      </c>
      <c r="X16" s="12" t="s">
        <v>1900</v>
      </c>
      <c r="Y16" s="89"/>
      <c r="Z16"/>
      <c r="AA16"/>
    </row>
    <row r="17" spans="2:27" ht="21.9" customHeight="1">
      <c r="B17" s="863"/>
      <c r="C17" s="2093" t="s">
        <v>736</v>
      </c>
      <c r="D17" s="2095"/>
      <c r="E17" s="1342" t="s">
        <v>2115</v>
      </c>
      <c r="F17" s="1343"/>
      <c r="G17" s="1343"/>
      <c r="H17" s="1343"/>
      <c r="I17" s="1343"/>
      <c r="J17" s="1343"/>
      <c r="K17" s="1343"/>
      <c r="L17" s="1343"/>
      <c r="M17" s="1343"/>
      <c r="N17" s="1343"/>
      <c r="O17" s="1343"/>
      <c r="P17" s="1343"/>
      <c r="Q17" s="1343"/>
      <c r="R17" s="1343"/>
      <c r="S17" s="1344"/>
      <c r="T17" s="89"/>
      <c r="V17" s="12" t="s">
        <v>1900</v>
      </c>
      <c r="W17" s="12" t="s">
        <v>1922</v>
      </c>
      <c r="X17" s="12" t="s">
        <v>1900</v>
      </c>
      <c r="Y17" s="89"/>
      <c r="Z17"/>
      <c r="AA17"/>
    </row>
    <row r="18" spans="2:27" ht="12.9" customHeight="1">
      <c r="B18" s="85"/>
      <c r="C18" s="8"/>
      <c r="D18" s="8"/>
      <c r="E18" s="8"/>
      <c r="F18" s="8"/>
      <c r="G18" s="8"/>
      <c r="H18" s="8"/>
      <c r="I18" s="8"/>
      <c r="J18" s="8"/>
      <c r="K18" s="8"/>
      <c r="L18" s="8"/>
      <c r="M18" s="8"/>
      <c r="N18" s="8"/>
      <c r="O18" s="8"/>
      <c r="P18" s="8"/>
      <c r="Q18" s="8"/>
      <c r="R18" s="8"/>
      <c r="S18" s="8"/>
      <c r="T18" s="86"/>
      <c r="U18" s="8"/>
      <c r="V18" s="8"/>
      <c r="W18" s="8"/>
      <c r="X18" s="8"/>
      <c r="Y18" s="86"/>
    </row>
    <row r="20" spans="2:27">
      <c r="B20" s="1" t="s">
        <v>1998</v>
      </c>
    </row>
    <row r="21" spans="2:27">
      <c r="B21" s="1" t="s">
        <v>1999</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4"/>
  <dataValidations count="1">
    <dataValidation type="list" allowBlank="1" showInputMessage="1" showErrorMessage="1" sqref="V12:V17 X12:X17 L7 Q7 G7" xr:uid="{4008D771-412C-4056-87AF-F0B35BD538BA}">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09EB8B-D8C5-42FC-9B59-A2483E4CE391}">
  <sheetPr>
    <tabColor indexed="50"/>
    <pageSetUpPr fitToPage="1"/>
  </sheetPr>
  <dimension ref="A1:CC240"/>
  <sheetViews>
    <sheetView view="pageBreakPreview" zoomScaleNormal="100" zoomScaleSheetLayoutView="100" workbookViewId="0">
      <pane xSplit="81" ySplit="4" topLeftCell="CD5" activePane="bottomRight" state="frozen"/>
      <selection activeCell="B1" sqref="B1"/>
      <selection pane="topRight" activeCell="B1" sqref="B1"/>
      <selection pane="bottomLeft" activeCell="B1" sqref="B1"/>
      <selection pane="bottomRight" activeCell="B1" sqref="B1"/>
    </sheetView>
  </sheetViews>
  <sheetFormatPr defaultColWidth="1.6640625" defaultRowHeight="10.8"/>
  <cols>
    <col min="1" max="1" width="1.6640625" style="749" customWidth="1"/>
    <col min="2" max="16384" width="1.6640625" style="705"/>
  </cols>
  <sheetData>
    <row r="1" spans="1:81" ht="49.5" customHeight="1">
      <c r="A1" s="704" t="s">
        <v>1401</v>
      </c>
    </row>
    <row r="2" spans="1:81" ht="18" customHeight="1">
      <c r="A2" s="471"/>
      <c r="B2" s="471"/>
      <c r="C2" s="471" t="s">
        <v>1402</v>
      </c>
      <c r="D2" s="766"/>
      <c r="E2" s="766"/>
      <c r="F2" s="766"/>
      <c r="G2" s="766"/>
      <c r="H2" s="766"/>
      <c r="I2" s="766"/>
      <c r="J2" s="766"/>
      <c r="K2" s="766"/>
      <c r="L2" s="766"/>
      <c r="M2" s="766"/>
      <c r="N2" s="766"/>
      <c r="O2" s="766"/>
      <c r="P2" s="766"/>
      <c r="Q2" s="766"/>
      <c r="R2" s="766"/>
      <c r="S2" s="766"/>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row>
    <row r="3" spans="1:81" ht="18" customHeight="1" thickBot="1">
      <c r="A3" s="705"/>
      <c r="C3" s="471" t="s">
        <v>1403</v>
      </c>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row>
    <row r="4" spans="1:81" ht="18" customHeight="1">
      <c r="A4" s="1627" t="s">
        <v>1404</v>
      </c>
      <c r="B4" s="1628"/>
      <c r="C4" s="1629" t="s">
        <v>1405</v>
      </c>
      <c r="D4" s="1629"/>
      <c r="E4" s="1629"/>
      <c r="F4" s="1629"/>
      <c r="G4" s="1629"/>
      <c r="H4" s="1629"/>
      <c r="I4" s="1629"/>
      <c r="J4" s="1629"/>
      <c r="K4" s="1629"/>
      <c r="L4" s="1629"/>
      <c r="M4" s="1629"/>
      <c r="N4" s="1629"/>
      <c r="O4" s="1629"/>
      <c r="P4" s="1629"/>
      <c r="Q4" s="1629"/>
      <c r="R4" s="1629"/>
      <c r="S4" s="1629"/>
      <c r="T4" s="1630"/>
      <c r="U4" s="1631" t="s">
        <v>1406</v>
      </c>
      <c r="V4" s="1629"/>
      <c r="W4" s="1629"/>
      <c r="X4" s="1629"/>
      <c r="Y4" s="1629"/>
      <c r="Z4" s="1629"/>
      <c r="AA4" s="1629"/>
      <c r="AB4" s="1629"/>
      <c r="AC4" s="1629"/>
      <c r="AD4" s="1629"/>
      <c r="AE4" s="1629"/>
      <c r="AF4" s="1629"/>
      <c r="AG4" s="1629"/>
      <c r="AH4" s="1629"/>
      <c r="AI4" s="1629"/>
      <c r="AJ4" s="1629"/>
      <c r="AK4" s="1629"/>
      <c r="AL4" s="1629"/>
      <c r="AM4" s="1629"/>
      <c r="AN4" s="1629"/>
      <c r="AO4" s="1629"/>
      <c r="AP4" s="1631" t="s">
        <v>1407</v>
      </c>
      <c r="AQ4" s="1629"/>
      <c r="AR4" s="1629"/>
      <c r="AS4" s="1629"/>
      <c r="AT4" s="1629"/>
      <c r="AU4" s="1629"/>
      <c r="AV4" s="1629"/>
      <c r="AW4" s="1629"/>
      <c r="AX4" s="1629"/>
      <c r="AY4" s="1629"/>
      <c r="AZ4" s="1629"/>
      <c r="BA4" s="1629"/>
      <c r="BB4" s="1629"/>
      <c r="BC4" s="1629"/>
      <c r="BD4" s="1629"/>
      <c r="BE4" s="1629"/>
      <c r="BF4" s="1629"/>
      <c r="BG4" s="1629"/>
      <c r="BH4" s="1629"/>
      <c r="BI4" s="1629"/>
      <c r="BJ4" s="1629"/>
      <c r="BK4" s="1629"/>
      <c r="BL4" s="1629"/>
      <c r="BM4" s="1629"/>
      <c r="BN4" s="1629"/>
      <c r="BO4" s="1629"/>
      <c r="BP4" s="1629"/>
      <c r="BQ4" s="1629"/>
      <c r="BR4" s="1629"/>
      <c r="BS4" s="1629"/>
      <c r="BT4" s="1629"/>
      <c r="BU4" s="1629"/>
      <c r="BV4" s="1629"/>
      <c r="BW4" s="1629"/>
      <c r="BX4" s="1629"/>
      <c r="BY4" s="1629"/>
      <c r="BZ4" s="1629"/>
      <c r="CA4" s="1629"/>
      <c r="CB4" s="1629"/>
      <c r="CC4" s="1632"/>
    </row>
    <row r="5" spans="1:81" ht="18" customHeight="1">
      <c r="A5" s="1581" t="s">
        <v>1408</v>
      </c>
      <c r="B5" s="1582"/>
      <c r="C5" s="1587" t="s">
        <v>1409</v>
      </c>
      <c r="D5" s="1599"/>
      <c r="E5" s="1599"/>
      <c r="F5" s="1599"/>
      <c r="G5" s="1599"/>
      <c r="H5" s="1599"/>
      <c r="I5" s="1599"/>
      <c r="J5" s="1599"/>
      <c r="K5" s="1599"/>
      <c r="L5" s="1599"/>
      <c r="M5" s="1599"/>
      <c r="N5" s="1599"/>
      <c r="O5" s="1599"/>
      <c r="P5" s="1599"/>
      <c r="Q5" s="1599"/>
      <c r="R5" s="1599"/>
      <c r="S5" s="1599"/>
      <c r="T5" s="1600"/>
      <c r="U5" s="1633" t="s">
        <v>1410</v>
      </c>
      <c r="V5" s="1634"/>
      <c r="W5" s="1634"/>
      <c r="X5" s="1634"/>
      <c r="Y5" s="1634"/>
      <c r="Z5" s="1634"/>
      <c r="AA5" s="1634"/>
      <c r="AB5" s="1634"/>
      <c r="AC5" s="1634"/>
      <c r="AD5" s="1634"/>
      <c r="AE5" s="1634"/>
      <c r="AF5" s="1634"/>
      <c r="AG5" s="1634"/>
      <c r="AH5" s="1634"/>
      <c r="AI5" s="1634"/>
      <c r="AJ5" s="1634"/>
      <c r="AK5" s="1634"/>
      <c r="AL5" s="1634"/>
      <c r="AM5" s="1634"/>
      <c r="AN5" s="1634"/>
      <c r="AO5" s="1635"/>
      <c r="AP5" s="1633" t="s">
        <v>1411</v>
      </c>
      <c r="AQ5" s="1634"/>
      <c r="AR5" s="1634"/>
      <c r="AS5" s="1634"/>
      <c r="AT5" s="1634"/>
      <c r="AU5" s="1634"/>
      <c r="AV5" s="1634"/>
      <c r="AW5" s="1634"/>
      <c r="AX5" s="1634"/>
      <c r="AY5" s="1634"/>
      <c r="AZ5" s="1634"/>
      <c r="BA5" s="1634"/>
      <c r="BB5" s="1634"/>
      <c r="BC5" s="1634"/>
      <c r="BD5" s="1634"/>
      <c r="BE5" s="1634"/>
      <c r="BF5" s="1634"/>
      <c r="BG5" s="1634"/>
      <c r="BH5" s="1634"/>
      <c r="BI5" s="1634"/>
      <c r="BJ5" s="1634"/>
      <c r="BK5" s="1634"/>
      <c r="BL5" s="1634"/>
      <c r="BM5" s="1634"/>
      <c r="BN5" s="1634"/>
      <c r="BO5" s="1634"/>
      <c r="BP5" s="1634"/>
      <c r="BQ5" s="1634"/>
      <c r="BR5" s="1634"/>
      <c r="BS5" s="1634"/>
      <c r="BT5" s="1634"/>
      <c r="BU5" s="1634"/>
      <c r="BV5" s="1634"/>
      <c r="BW5" s="1634"/>
      <c r="BX5" s="1634"/>
      <c r="BY5" s="1634"/>
      <c r="BZ5" s="1634"/>
      <c r="CA5" s="1634"/>
      <c r="CB5" s="1634"/>
      <c r="CC5" s="1636"/>
    </row>
    <row r="6" spans="1:81" ht="18" customHeight="1">
      <c r="A6" s="1583"/>
      <c r="B6" s="1584"/>
      <c r="C6" s="1590"/>
      <c r="D6" s="1601"/>
      <c r="E6" s="1601"/>
      <c r="F6" s="1601"/>
      <c r="G6" s="1601"/>
      <c r="H6" s="1601"/>
      <c r="I6" s="1601"/>
      <c r="J6" s="1601"/>
      <c r="K6" s="1601"/>
      <c r="L6" s="1601"/>
      <c r="M6" s="1601"/>
      <c r="N6" s="1601"/>
      <c r="O6" s="1601"/>
      <c r="P6" s="1601"/>
      <c r="Q6" s="1601"/>
      <c r="R6" s="1601"/>
      <c r="S6" s="1601"/>
      <c r="T6" s="1602"/>
      <c r="U6" s="1480" t="s">
        <v>1412</v>
      </c>
      <c r="V6" s="1481"/>
      <c r="W6" s="1481"/>
      <c r="X6" s="1481"/>
      <c r="Y6" s="1481"/>
      <c r="Z6" s="1481"/>
      <c r="AA6" s="1481"/>
      <c r="AB6" s="1481"/>
      <c r="AC6" s="1481"/>
      <c r="AD6" s="1481"/>
      <c r="AE6" s="1481"/>
      <c r="AF6" s="1481"/>
      <c r="AG6" s="1481"/>
      <c r="AH6" s="1481"/>
      <c r="AI6" s="1481"/>
      <c r="AJ6" s="1481"/>
      <c r="AK6" s="1481"/>
      <c r="AL6" s="1481"/>
      <c r="AM6" s="1481"/>
      <c r="AN6" s="1481"/>
      <c r="AO6" s="1483"/>
      <c r="AP6" s="1484" t="s">
        <v>1413</v>
      </c>
      <c r="AQ6" s="1485"/>
      <c r="AR6" s="1485"/>
      <c r="AS6" s="1485"/>
      <c r="AT6" s="1485"/>
      <c r="AU6" s="1485"/>
      <c r="AV6" s="1485"/>
      <c r="AW6" s="1485"/>
      <c r="AX6" s="1485"/>
      <c r="AY6" s="1485"/>
      <c r="AZ6" s="1485"/>
      <c r="BA6" s="1485"/>
      <c r="BB6" s="1485"/>
      <c r="BC6" s="1485"/>
      <c r="BD6" s="1485"/>
      <c r="BE6" s="1485"/>
      <c r="BF6" s="1485"/>
      <c r="BG6" s="1485"/>
      <c r="BH6" s="1485"/>
      <c r="BI6" s="1485"/>
      <c r="BJ6" s="1485"/>
      <c r="BK6" s="1485"/>
      <c r="BL6" s="1485"/>
      <c r="BM6" s="1485"/>
      <c r="BN6" s="1485"/>
      <c r="BO6" s="1485"/>
      <c r="BP6" s="1485"/>
      <c r="BQ6" s="1485"/>
      <c r="BR6" s="1485"/>
      <c r="BS6" s="1485"/>
      <c r="BT6" s="1485"/>
      <c r="BU6" s="1485"/>
      <c r="BV6" s="1485"/>
      <c r="BW6" s="1485"/>
      <c r="BX6" s="1485"/>
      <c r="BY6" s="1485"/>
      <c r="BZ6" s="1485"/>
      <c r="CA6" s="1485"/>
      <c r="CB6" s="1485"/>
      <c r="CC6" s="1637"/>
    </row>
    <row r="7" spans="1:81" ht="32.4" customHeight="1">
      <c r="A7" s="1583"/>
      <c r="B7" s="1584"/>
      <c r="C7" s="1590"/>
      <c r="D7" s="1601"/>
      <c r="E7" s="1601"/>
      <c r="F7" s="1601"/>
      <c r="G7" s="1601"/>
      <c r="H7" s="1601"/>
      <c r="I7" s="1601"/>
      <c r="J7" s="1601"/>
      <c r="K7" s="1601"/>
      <c r="L7" s="1601"/>
      <c r="M7" s="1601"/>
      <c r="N7" s="1601"/>
      <c r="O7" s="1601"/>
      <c r="P7" s="1601"/>
      <c r="Q7" s="1601"/>
      <c r="R7" s="1601"/>
      <c r="S7" s="1601"/>
      <c r="T7" s="1602"/>
      <c r="U7" s="1480" t="s">
        <v>1414</v>
      </c>
      <c r="V7" s="1481"/>
      <c r="W7" s="1481"/>
      <c r="X7" s="1481"/>
      <c r="Y7" s="1481"/>
      <c r="Z7" s="1481"/>
      <c r="AA7" s="1481"/>
      <c r="AB7" s="1481"/>
      <c r="AC7" s="1481"/>
      <c r="AD7" s="1481"/>
      <c r="AE7" s="1481"/>
      <c r="AF7" s="1481"/>
      <c r="AG7" s="1481"/>
      <c r="AH7" s="1481"/>
      <c r="AI7" s="1481"/>
      <c r="AJ7" s="1481"/>
      <c r="AK7" s="1481"/>
      <c r="AL7" s="1481"/>
      <c r="AM7" s="1481"/>
      <c r="AN7" s="1481"/>
      <c r="AO7" s="1483"/>
      <c r="AP7" s="1618" t="s">
        <v>1895</v>
      </c>
      <c r="AQ7" s="1619"/>
      <c r="AR7" s="1619"/>
      <c r="AS7" s="1619"/>
      <c r="AT7" s="1619"/>
      <c r="AU7" s="1619"/>
      <c r="AV7" s="1619"/>
      <c r="AW7" s="1619"/>
      <c r="AX7" s="1619"/>
      <c r="AY7" s="1619"/>
      <c r="AZ7" s="1619"/>
      <c r="BA7" s="1619"/>
      <c r="BB7" s="1619"/>
      <c r="BC7" s="1619"/>
      <c r="BD7" s="1619"/>
      <c r="BE7" s="1619"/>
      <c r="BF7" s="1619"/>
      <c r="BG7" s="1619"/>
      <c r="BH7" s="1619"/>
      <c r="BI7" s="1619"/>
      <c r="BJ7" s="1619"/>
      <c r="BK7" s="1619"/>
      <c r="BL7" s="1619"/>
      <c r="BM7" s="1619"/>
      <c r="BN7" s="1619"/>
      <c r="BO7" s="1619"/>
      <c r="BP7" s="1619"/>
      <c r="BQ7" s="1619"/>
      <c r="BR7" s="1619"/>
      <c r="BS7" s="1619"/>
      <c r="BT7" s="1619"/>
      <c r="BU7" s="1619"/>
      <c r="BV7" s="1619"/>
      <c r="BW7" s="1619"/>
      <c r="BX7" s="1619"/>
      <c r="BY7" s="1619"/>
      <c r="BZ7" s="1619"/>
      <c r="CA7" s="1619"/>
      <c r="CB7" s="1619"/>
      <c r="CC7" s="1620"/>
    </row>
    <row r="8" spans="1:81" ht="18" customHeight="1">
      <c r="A8" s="1583"/>
      <c r="B8" s="1584"/>
      <c r="C8" s="1590"/>
      <c r="D8" s="1601"/>
      <c r="E8" s="1601"/>
      <c r="F8" s="1601"/>
      <c r="G8" s="1601"/>
      <c r="H8" s="1601"/>
      <c r="I8" s="1601"/>
      <c r="J8" s="1601"/>
      <c r="K8" s="1601"/>
      <c r="L8" s="1601"/>
      <c r="M8" s="1601"/>
      <c r="N8" s="1601"/>
      <c r="O8" s="1601"/>
      <c r="P8" s="1601"/>
      <c r="Q8" s="1601"/>
      <c r="R8" s="1601"/>
      <c r="S8" s="1601"/>
      <c r="T8" s="1602"/>
      <c r="U8" s="804" t="s">
        <v>1415</v>
      </c>
      <c r="V8" s="805"/>
      <c r="W8" s="805"/>
      <c r="X8" s="805"/>
      <c r="Y8" s="805"/>
      <c r="Z8" s="805"/>
      <c r="AA8" s="805"/>
      <c r="AB8" s="805"/>
      <c r="AC8" s="805"/>
      <c r="AD8" s="805"/>
      <c r="AE8" s="805"/>
      <c r="AF8" s="805"/>
      <c r="AG8" s="805"/>
      <c r="AH8" s="805"/>
      <c r="AI8" s="805"/>
      <c r="AJ8" s="805"/>
      <c r="AK8" s="805"/>
      <c r="AL8" s="805"/>
      <c r="AM8" s="805"/>
      <c r="AN8" s="805"/>
      <c r="AO8" s="805"/>
      <c r="AP8" s="804" t="s">
        <v>2118</v>
      </c>
      <c r="AQ8" s="805"/>
      <c r="AR8" s="805"/>
      <c r="AS8" s="805"/>
      <c r="AT8" s="805"/>
      <c r="AU8" s="805"/>
      <c r="AV8" s="805"/>
      <c r="AW8" s="805"/>
      <c r="AX8" s="805"/>
      <c r="AY8" s="805"/>
      <c r="AZ8" s="805"/>
      <c r="BA8" s="805"/>
      <c r="BB8" s="805"/>
      <c r="BC8" s="805"/>
      <c r="BD8" s="805"/>
      <c r="BE8" s="805"/>
      <c r="BF8" s="805"/>
      <c r="BG8" s="805"/>
      <c r="BH8" s="805"/>
      <c r="BI8" s="805"/>
      <c r="BJ8" s="805"/>
      <c r="BK8" s="805"/>
      <c r="BL8" s="805"/>
      <c r="BM8" s="805"/>
      <c r="BN8" s="805"/>
      <c r="BO8" s="805"/>
      <c r="BP8" s="805"/>
      <c r="BQ8" s="805"/>
      <c r="BR8" s="805"/>
      <c r="BS8" s="805"/>
      <c r="BT8" s="805"/>
      <c r="BU8" s="805"/>
      <c r="BV8" s="805"/>
      <c r="BW8" s="805"/>
      <c r="BX8" s="805"/>
      <c r="BY8" s="805"/>
      <c r="BZ8" s="805"/>
      <c r="CA8" s="805"/>
      <c r="CB8" s="805"/>
      <c r="CC8" s="806"/>
    </row>
    <row r="9" spans="1:81" ht="18" customHeight="1">
      <c r="A9" s="1583"/>
      <c r="B9" s="1584"/>
      <c r="C9" s="1593"/>
      <c r="D9" s="1601"/>
      <c r="E9" s="1601"/>
      <c r="F9" s="1601"/>
      <c r="G9" s="1601"/>
      <c r="H9" s="1601"/>
      <c r="I9" s="1601"/>
      <c r="J9" s="1601"/>
      <c r="K9" s="1601"/>
      <c r="L9" s="1601"/>
      <c r="M9" s="1601"/>
      <c r="N9" s="1601"/>
      <c r="O9" s="1601"/>
      <c r="P9" s="1601"/>
      <c r="Q9" s="1601"/>
      <c r="R9" s="1601"/>
      <c r="S9" s="1601"/>
      <c r="T9" s="1602"/>
      <c r="U9" s="804" t="s">
        <v>233</v>
      </c>
      <c r="V9" s="805"/>
      <c r="W9" s="805"/>
      <c r="X9" s="805"/>
      <c r="Y9" s="805"/>
      <c r="Z9" s="805"/>
      <c r="AA9" s="805"/>
      <c r="AB9" s="805"/>
      <c r="AC9" s="805"/>
      <c r="AD9" s="805"/>
      <c r="AE9" s="805"/>
      <c r="AF9" s="805"/>
      <c r="AG9" s="805"/>
      <c r="AH9" s="805"/>
      <c r="AI9" s="805"/>
      <c r="AJ9" s="805"/>
      <c r="AK9" s="805"/>
      <c r="AL9" s="805"/>
      <c r="AM9" s="805"/>
      <c r="AN9" s="805"/>
      <c r="AO9" s="805"/>
      <c r="AP9" s="804" t="s">
        <v>2116</v>
      </c>
      <c r="AQ9" s="805"/>
      <c r="AR9" s="805"/>
      <c r="AS9" s="805"/>
      <c r="AT9" s="805"/>
      <c r="AU9" s="805"/>
      <c r="AV9" s="805"/>
      <c r="AW9" s="805"/>
      <c r="AX9" s="805"/>
      <c r="AY9" s="805"/>
      <c r="AZ9" s="805"/>
      <c r="BA9" s="805"/>
      <c r="BB9" s="805"/>
      <c r="BC9" s="805"/>
      <c r="BD9" s="805"/>
      <c r="BE9" s="805"/>
      <c r="BF9" s="805"/>
      <c r="BG9" s="805"/>
      <c r="BH9" s="805"/>
      <c r="BI9" s="805"/>
      <c r="BJ9" s="805"/>
      <c r="BK9" s="805"/>
      <c r="BL9" s="805"/>
      <c r="BM9" s="805"/>
      <c r="BN9" s="805"/>
      <c r="BO9" s="805"/>
      <c r="BP9" s="805"/>
      <c r="BQ9" s="805"/>
      <c r="BR9" s="805"/>
      <c r="BS9" s="805"/>
      <c r="BT9" s="805"/>
      <c r="BU9" s="805"/>
      <c r="BV9" s="805"/>
      <c r="BW9" s="805"/>
      <c r="BX9" s="805"/>
      <c r="BY9" s="805"/>
      <c r="BZ9" s="805"/>
      <c r="CA9" s="805"/>
      <c r="CB9" s="805"/>
      <c r="CC9" s="806"/>
    </row>
    <row r="10" spans="1:81" ht="18" customHeight="1">
      <c r="A10" s="1583"/>
      <c r="B10" s="1584"/>
      <c r="C10" s="1590"/>
      <c r="D10" s="1601"/>
      <c r="E10" s="1601"/>
      <c r="F10" s="1601"/>
      <c r="G10" s="1601"/>
      <c r="H10" s="1601"/>
      <c r="I10" s="1601"/>
      <c r="J10" s="1601"/>
      <c r="K10" s="1601"/>
      <c r="L10" s="1601"/>
      <c r="M10" s="1601"/>
      <c r="N10" s="1601"/>
      <c r="O10" s="1601"/>
      <c r="P10" s="1601"/>
      <c r="Q10" s="1601"/>
      <c r="R10" s="1601"/>
      <c r="S10" s="1601"/>
      <c r="T10" s="1602"/>
      <c r="U10" s="804" t="s">
        <v>2580</v>
      </c>
      <c r="V10" s="805"/>
      <c r="W10" s="805"/>
      <c r="X10" s="805"/>
      <c r="Y10" s="805"/>
      <c r="Z10" s="805"/>
      <c r="AA10" s="805"/>
      <c r="AB10" s="805"/>
      <c r="AC10" s="805"/>
      <c r="AD10" s="805"/>
      <c r="AE10" s="805"/>
      <c r="AF10" s="805"/>
      <c r="AG10" s="805"/>
      <c r="AH10" s="805"/>
      <c r="AI10" s="805"/>
      <c r="AJ10" s="805"/>
      <c r="AK10" s="805"/>
      <c r="AL10" s="805"/>
      <c r="AM10" s="805"/>
      <c r="AN10" s="805"/>
      <c r="AO10" s="805"/>
      <c r="AP10" s="804" t="s">
        <v>1417</v>
      </c>
      <c r="AQ10" s="805"/>
      <c r="AR10" s="805"/>
      <c r="AS10" s="805"/>
      <c r="AT10" s="805"/>
      <c r="AU10" s="805"/>
      <c r="AV10" s="805"/>
      <c r="AW10" s="805"/>
      <c r="AX10" s="805"/>
      <c r="AY10" s="805"/>
      <c r="AZ10" s="805"/>
      <c r="BA10" s="805"/>
      <c r="BB10" s="805"/>
      <c r="BC10" s="805"/>
      <c r="BD10" s="805"/>
      <c r="BE10" s="805"/>
      <c r="BF10" s="805"/>
      <c r="BG10" s="805"/>
      <c r="BH10" s="805"/>
      <c r="BI10" s="805"/>
      <c r="BJ10" s="805"/>
      <c r="BK10" s="805"/>
      <c r="BL10" s="805"/>
      <c r="BM10" s="805"/>
      <c r="BN10" s="805"/>
      <c r="BO10" s="805"/>
      <c r="BP10" s="805"/>
      <c r="BQ10" s="805"/>
      <c r="BR10" s="805"/>
      <c r="BS10" s="805"/>
      <c r="BT10" s="805"/>
      <c r="BU10" s="805"/>
      <c r="BV10" s="805"/>
      <c r="BW10" s="805"/>
      <c r="BX10" s="805"/>
      <c r="BY10" s="805"/>
      <c r="BZ10" s="805"/>
      <c r="CA10" s="805"/>
      <c r="CB10" s="805"/>
      <c r="CC10" s="806"/>
    </row>
    <row r="11" spans="1:81" ht="18" customHeight="1">
      <c r="A11" s="1585"/>
      <c r="B11" s="1586"/>
      <c r="C11" s="1603"/>
      <c r="D11" s="1604"/>
      <c r="E11" s="1604"/>
      <c r="F11" s="1604"/>
      <c r="G11" s="1604"/>
      <c r="H11" s="1604"/>
      <c r="I11" s="1604"/>
      <c r="J11" s="1604"/>
      <c r="K11" s="1604"/>
      <c r="L11" s="1604"/>
      <c r="M11" s="1604"/>
      <c r="N11" s="1604"/>
      <c r="O11" s="1604"/>
      <c r="P11" s="1604"/>
      <c r="Q11" s="1604"/>
      <c r="R11" s="1604"/>
      <c r="S11" s="1604"/>
      <c r="T11" s="1605"/>
      <c r="U11" s="807" t="s">
        <v>1418</v>
      </c>
      <c r="V11" s="808"/>
      <c r="W11" s="808"/>
      <c r="X11" s="808"/>
      <c r="Y11" s="808"/>
      <c r="Z11" s="808"/>
      <c r="AA11" s="808"/>
      <c r="AB11" s="808"/>
      <c r="AC11" s="808"/>
      <c r="AD11" s="808"/>
      <c r="AE11" s="808"/>
      <c r="AF11" s="808"/>
      <c r="AG11" s="808"/>
      <c r="AH11" s="808"/>
      <c r="AI11" s="808"/>
      <c r="AJ11" s="808"/>
      <c r="AK11" s="808"/>
      <c r="AL11" s="808"/>
      <c r="AM11" s="808"/>
      <c r="AN11" s="808"/>
      <c r="AO11" s="808"/>
      <c r="AP11" s="807" t="s">
        <v>1419</v>
      </c>
      <c r="AQ11" s="809"/>
      <c r="AR11" s="809"/>
      <c r="AS11" s="809"/>
      <c r="AT11" s="809"/>
      <c r="AU11" s="809"/>
      <c r="AV11" s="809"/>
      <c r="AW11" s="809"/>
      <c r="AX11" s="809"/>
      <c r="AY11" s="809"/>
      <c r="AZ11" s="809"/>
      <c r="BA11" s="809"/>
      <c r="BB11" s="809"/>
      <c r="BC11" s="809"/>
      <c r="BD11" s="809"/>
      <c r="BE11" s="809"/>
      <c r="BF11" s="809"/>
      <c r="BG11" s="809"/>
      <c r="BH11" s="809"/>
      <c r="BI11" s="809"/>
      <c r="BJ11" s="809"/>
      <c r="BK11" s="809"/>
      <c r="BL11" s="809"/>
      <c r="BM11" s="809"/>
      <c r="BN11" s="809"/>
      <c r="BO11" s="809"/>
      <c r="BP11" s="809"/>
      <c r="BQ11" s="809"/>
      <c r="BR11" s="809"/>
      <c r="BS11" s="809"/>
      <c r="BT11" s="809"/>
      <c r="BU11" s="809"/>
      <c r="BV11" s="809"/>
      <c r="BW11" s="809"/>
      <c r="BX11" s="809"/>
      <c r="BY11" s="809"/>
      <c r="BZ11" s="809"/>
      <c r="CA11" s="809"/>
      <c r="CB11" s="809"/>
      <c r="CC11" s="810"/>
    </row>
    <row r="12" spans="1:81" ht="18" customHeight="1">
      <c r="A12" s="1581" t="s">
        <v>1408</v>
      </c>
      <c r="B12" s="1582"/>
      <c r="C12" s="1587" t="s">
        <v>1420</v>
      </c>
      <c r="D12" s="1599"/>
      <c r="E12" s="1599"/>
      <c r="F12" s="1599"/>
      <c r="G12" s="1599"/>
      <c r="H12" s="1599"/>
      <c r="I12" s="1599"/>
      <c r="J12" s="1599"/>
      <c r="K12" s="1599"/>
      <c r="L12" s="1599"/>
      <c r="M12" s="1599"/>
      <c r="N12" s="1599"/>
      <c r="O12" s="1599"/>
      <c r="P12" s="1599"/>
      <c r="Q12" s="1599"/>
      <c r="R12" s="1599"/>
      <c r="S12" s="1599"/>
      <c r="T12" s="1600"/>
      <c r="U12" s="811" t="s">
        <v>1415</v>
      </c>
      <c r="V12" s="812"/>
      <c r="W12" s="812"/>
      <c r="X12" s="812"/>
      <c r="Y12" s="812"/>
      <c r="Z12" s="812"/>
      <c r="AA12" s="812"/>
      <c r="AB12" s="812"/>
      <c r="AC12" s="812"/>
      <c r="AD12" s="812"/>
      <c r="AE12" s="812"/>
      <c r="AF12" s="812"/>
      <c r="AG12" s="812"/>
      <c r="AH12" s="812"/>
      <c r="AI12" s="812"/>
      <c r="AJ12" s="812"/>
      <c r="AK12" s="812"/>
      <c r="AL12" s="812"/>
      <c r="AM12" s="812"/>
      <c r="AN12" s="812"/>
      <c r="AO12" s="812"/>
      <c r="AP12" s="811" t="s">
        <v>2118</v>
      </c>
      <c r="AQ12" s="812"/>
      <c r="AR12" s="812"/>
      <c r="AS12" s="812"/>
      <c r="AT12" s="812"/>
      <c r="AU12" s="812"/>
      <c r="AV12" s="812"/>
      <c r="AW12" s="812"/>
      <c r="AX12" s="812"/>
      <c r="AY12" s="812"/>
      <c r="AZ12" s="812"/>
      <c r="BA12" s="812"/>
      <c r="BB12" s="812"/>
      <c r="BC12" s="812"/>
      <c r="BD12" s="812"/>
      <c r="BE12" s="812"/>
      <c r="BF12" s="812"/>
      <c r="BG12" s="812"/>
      <c r="BH12" s="812"/>
      <c r="BI12" s="812"/>
      <c r="BJ12" s="812"/>
      <c r="BK12" s="812"/>
      <c r="BL12" s="812"/>
      <c r="BM12" s="812"/>
      <c r="BN12" s="812"/>
      <c r="BO12" s="812"/>
      <c r="BP12" s="812"/>
      <c r="BQ12" s="812"/>
      <c r="BR12" s="812"/>
      <c r="BS12" s="812"/>
      <c r="BT12" s="812"/>
      <c r="BU12" s="812"/>
      <c r="BV12" s="812"/>
      <c r="BW12" s="812"/>
      <c r="BX12" s="812"/>
      <c r="BY12" s="812"/>
      <c r="BZ12" s="812"/>
      <c r="CA12" s="812"/>
      <c r="CB12" s="812"/>
      <c r="CC12" s="813"/>
    </row>
    <row r="13" spans="1:81" ht="18" customHeight="1">
      <c r="A13" s="1583"/>
      <c r="B13" s="1584"/>
      <c r="C13" s="1593"/>
      <c r="D13" s="1601"/>
      <c r="E13" s="1601"/>
      <c r="F13" s="1601"/>
      <c r="G13" s="1601"/>
      <c r="H13" s="1601"/>
      <c r="I13" s="1601"/>
      <c r="J13" s="1601"/>
      <c r="K13" s="1601"/>
      <c r="L13" s="1601"/>
      <c r="M13" s="1601"/>
      <c r="N13" s="1601"/>
      <c r="O13" s="1601"/>
      <c r="P13" s="1601"/>
      <c r="Q13" s="1601"/>
      <c r="R13" s="1601"/>
      <c r="S13" s="1601"/>
      <c r="T13" s="1602"/>
      <c r="U13" s="804" t="s">
        <v>233</v>
      </c>
      <c r="V13" s="805"/>
      <c r="W13" s="805"/>
      <c r="X13" s="805"/>
      <c r="Y13" s="805"/>
      <c r="Z13" s="805"/>
      <c r="AA13" s="805"/>
      <c r="AB13" s="805"/>
      <c r="AC13" s="805"/>
      <c r="AD13" s="805"/>
      <c r="AE13" s="805"/>
      <c r="AF13" s="805"/>
      <c r="AG13" s="805"/>
      <c r="AH13" s="805"/>
      <c r="AI13" s="805"/>
      <c r="AJ13" s="805"/>
      <c r="AK13" s="805"/>
      <c r="AL13" s="805"/>
      <c r="AM13" s="805"/>
      <c r="AN13" s="805"/>
      <c r="AO13" s="805"/>
      <c r="AP13" s="804" t="s">
        <v>2116</v>
      </c>
      <c r="AQ13" s="805"/>
      <c r="AR13" s="805"/>
      <c r="AS13" s="805"/>
      <c r="AT13" s="805"/>
      <c r="AU13" s="805"/>
      <c r="AV13" s="805"/>
      <c r="AW13" s="805"/>
      <c r="AX13" s="805"/>
      <c r="AY13" s="805"/>
      <c r="AZ13" s="805"/>
      <c r="BA13" s="805"/>
      <c r="BB13" s="805"/>
      <c r="BC13" s="805"/>
      <c r="BD13" s="805"/>
      <c r="BE13" s="805"/>
      <c r="BF13" s="805"/>
      <c r="BG13" s="805"/>
      <c r="BH13" s="805"/>
      <c r="BI13" s="805"/>
      <c r="BJ13" s="805"/>
      <c r="BK13" s="805"/>
      <c r="BL13" s="805"/>
      <c r="BM13" s="805"/>
      <c r="BN13" s="805"/>
      <c r="BO13" s="805"/>
      <c r="BP13" s="805"/>
      <c r="BQ13" s="805"/>
      <c r="BR13" s="805"/>
      <c r="BS13" s="805"/>
      <c r="BT13" s="805"/>
      <c r="BU13" s="805"/>
      <c r="BV13" s="805"/>
      <c r="BW13" s="805"/>
      <c r="BX13" s="805"/>
      <c r="BY13" s="805"/>
      <c r="BZ13" s="805"/>
      <c r="CA13" s="805"/>
      <c r="CB13" s="805"/>
      <c r="CC13" s="806"/>
    </row>
    <row r="14" spans="1:81" ht="18" customHeight="1">
      <c r="A14" s="1583"/>
      <c r="B14" s="1584"/>
      <c r="C14" s="1594"/>
      <c r="D14" s="1591"/>
      <c r="E14" s="1591"/>
      <c r="F14" s="1591"/>
      <c r="G14" s="1591"/>
      <c r="H14" s="1591"/>
      <c r="I14" s="1591"/>
      <c r="J14" s="1591"/>
      <c r="K14" s="1591"/>
      <c r="L14" s="1591"/>
      <c r="M14" s="1591"/>
      <c r="N14" s="1591"/>
      <c r="O14" s="1591"/>
      <c r="P14" s="1591"/>
      <c r="Q14" s="1591"/>
      <c r="R14" s="1591"/>
      <c r="S14" s="1591"/>
      <c r="T14" s="1592"/>
      <c r="U14" s="814" t="s">
        <v>235</v>
      </c>
      <c r="V14" s="815"/>
      <c r="W14" s="815"/>
      <c r="X14" s="815"/>
      <c r="Y14" s="815"/>
      <c r="Z14" s="815"/>
      <c r="AA14" s="815"/>
      <c r="AB14" s="815"/>
      <c r="AC14" s="815"/>
      <c r="AD14" s="815"/>
      <c r="AE14" s="815"/>
      <c r="AF14" s="815"/>
      <c r="AG14" s="815"/>
      <c r="AH14" s="815"/>
      <c r="AI14" s="815"/>
      <c r="AJ14" s="815"/>
      <c r="AK14" s="815"/>
      <c r="AL14" s="815"/>
      <c r="AM14" s="815"/>
      <c r="AN14" s="815"/>
      <c r="AO14" s="815"/>
      <c r="AP14" s="814" t="s">
        <v>2246</v>
      </c>
      <c r="AQ14" s="816"/>
      <c r="AR14" s="816"/>
      <c r="AS14" s="816"/>
      <c r="AT14" s="816"/>
      <c r="AU14" s="816"/>
      <c r="AV14" s="816"/>
      <c r="AW14" s="816"/>
      <c r="AX14" s="816"/>
      <c r="AY14" s="816"/>
      <c r="AZ14" s="816"/>
      <c r="BA14" s="816"/>
      <c r="BB14" s="816"/>
      <c r="BC14" s="816"/>
      <c r="BD14" s="816"/>
      <c r="BE14" s="816"/>
      <c r="BF14" s="816"/>
      <c r="BG14" s="816"/>
      <c r="BH14" s="816"/>
      <c r="BI14" s="816"/>
      <c r="BJ14" s="816"/>
      <c r="BK14" s="816"/>
      <c r="BL14" s="816"/>
      <c r="BM14" s="816"/>
      <c r="BN14" s="816"/>
      <c r="BO14" s="816"/>
      <c r="BP14" s="816"/>
      <c r="BQ14" s="816"/>
      <c r="BR14" s="816"/>
      <c r="BS14" s="816"/>
      <c r="BT14" s="816"/>
      <c r="BU14" s="816"/>
      <c r="BV14" s="816"/>
      <c r="BW14" s="816"/>
      <c r="BX14" s="816"/>
      <c r="BY14" s="816"/>
      <c r="BZ14" s="816"/>
      <c r="CA14" s="816"/>
      <c r="CB14" s="816"/>
      <c r="CC14" s="817"/>
    </row>
    <row r="15" spans="1:81" ht="18" customHeight="1">
      <c r="A15" s="1583"/>
      <c r="B15" s="1584"/>
      <c r="C15" s="1594"/>
      <c r="D15" s="1591"/>
      <c r="E15" s="1591"/>
      <c r="F15" s="1591"/>
      <c r="G15" s="1591"/>
      <c r="H15" s="1591"/>
      <c r="I15" s="1591"/>
      <c r="J15" s="1591"/>
      <c r="K15" s="1591"/>
      <c r="L15" s="1591"/>
      <c r="M15" s="1591"/>
      <c r="N15" s="1591"/>
      <c r="O15" s="1591"/>
      <c r="P15" s="1591"/>
      <c r="Q15" s="1591"/>
      <c r="R15" s="1591"/>
      <c r="S15" s="1591"/>
      <c r="T15" s="1592"/>
      <c r="U15" s="804" t="s">
        <v>2580</v>
      </c>
      <c r="V15" s="818"/>
      <c r="W15" s="818"/>
      <c r="X15" s="818"/>
      <c r="Y15" s="818"/>
      <c r="Z15" s="818"/>
      <c r="AA15" s="818"/>
      <c r="AB15" s="818"/>
      <c r="AC15" s="818"/>
      <c r="AD15" s="818"/>
      <c r="AE15" s="818"/>
      <c r="AF15" s="818"/>
      <c r="AG15" s="818"/>
      <c r="AH15" s="818"/>
      <c r="AI15" s="818"/>
      <c r="AJ15" s="818"/>
      <c r="AK15" s="818"/>
      <c r="AL15" s="818"/>
      <c r="AM15" s="818"/>
      <c r="AN15" s="818"/>
      <c r="AO15" s="818"/>
      <c r="AP15" s="804" t="s">
        <v>1417</v>
      </c>
      <c r="AQ15" s="805"/>
      <c r="AR15" s="805"/>
      <c r="AS15" s="805"/>
      <c r="AT15" s="805"/>
      <c r="AU15" s="805"/>
      <c r="AV15" s="805"/>
      <c r="AW15" s="805"/>
      <c r="AX15" s="805"/>
      <c r="AY15" s="805"/>
      <c r="AZ15" s="805"/>
      <c r="BA15" s="805"/>
      <c r="BB15" s="805"/>
      <c r="BC15" s="805"/>
      <c r="BD15" s="805"/>
      <c r="BE15" s="805"/>
      <c r="BF15" s="805"/>
      <c r="BG15" s="805"/>
      <c r="BH15" s="805"/>
      <c r="BI15" s="805"/>
      <c r="BJ15" s="805"/>
      <c r="BK15" s="805"/>
      <c r="BL15" s="805"/>
      <c r="BM15" s="805"/>
      <c r="BN15" s="805"/>
      <c r="BO15" s="805"/>
      <c r="BP15" s="805"/>
      <c r="BQ15" s="805"/>
      <c r="BR15" s="805"/>
      <c r="BS15" s="805"/>
      <c r="BT15" s="805"/>
      <c r="BU15" s="805"/>
      <c r="BV15" s="805"/>
      <c r="BW15" s="805"/>
      <c r="BX15" s="805"/>
      <c r="BY15" s="805"/>
      <c r="BZ15" s="805"/>
      <c r="CA15" s="805"/>
      <c r="CB15" s="805"/>
      <c r="CC15" s="806"/>
    </row>
    <row r="16" spans="1:81" ht="18" customHeight="1">
      <c r="A16" s="1585"/>
      <c r="B16" s="1586"/>
      <c r="C16" s="1596"/>
      <c r="D16" s="1597"/>
      <c r="E16" s="1597"/>
      <c r="F16" s="1597"/>
      <c r="G16" s="1597"/>
      <c r="H16" s="1597"/>
      <c r="I16" s="1597"/>
      <c r="J16" s="1597"/>
      <c r="K16" s="1597"/>
      <c r="L16" s="1597"/>
      <c r="M16" s="1597"/>
      <c r="N16" s="1597"/>
      <c r="O16" s="1597"/>
      <c r="P16" s="1597"/>
      <c r="Q16" s="1597"/>
      <c r="R16" s="1597"/>
      <c r="S16" s="1597"/>
      <c r="T16" s="1598"/>
      <c r="U16" s="807" t="s">
        <v>1418</v>
      </c>
      <c r="V16" s="808"/>
      <c r="W16" s="808"/>
      <c r="X16" s="808"/>
      <c r="Y16" s="808"/>
      <c r="Z16" s="808"/>
      <c r="AA16" s="808"/>
      <c r="AB16" s="808"/>
      <c r="AC16" s="808"/>
      <c r="AD16" s="808"/>
      <c r="AE16" s="808"/>
      <c r="AF16" s="808"/>
      <c r="AG16" s="808"/>
      <c r="AH16" s="808"/>
      <c r="AI16" s="808"/>
      <c r="AJ16" s="808"/>
      <c r="AK16" s="808"/>
      <c r="AL16" s="808"/>
      <c r="AM16" s="808"/>
      <c r="AN16" s="808"/>
      <c r="AO16" s="808"/>
      <c r="AP16" s="807" t="s">
        <v>1419</v>
      </c>
      <c r="AQ16" s="809"/>
      <c r="AR16" s="809"/>
      <c r="AS16" s="809"/>
      <c r="AT16" s="809"/>
      <c r="AU16" s="809"/>
      <c r="AV16" s="809"/>
      <c r="AW16" s="809"/>
      <c r="AX16" s="809"/>
      <c r="AY16" s="809"/>
      <c r="AZ16" s="809"/>
      <c r="BA16" s="809"/>
      <c r="BB16" s="809"/>
      <c r="BC16" s="809"/>
      <c r="BD16" s="809"/>
      <c r="BE16" s="809"/>
      <c r="BF16" s="809"/>
      <c r="BG16" s="809"/>
      <c r="BH16" s="809"/>
      <c r="BI16" s="809"/>
      <c r="BJ16" s="809"/>
      <c r="BK16" s="809"/>
      <c r="BL16" s="809"/>
      <c r="BM16" s="809"/>
      <c r="BN16" s="809"/>
      <c r="BO16" s="809"/>
      <c r="BP16" s="809"/>
      <c r="BQ16" s="809"/>
      <c r="BR16" s="809"/>
      <c r="BS16" s="809"/>
      <c r="BT16" s="809"/>
      <c r="BU16" s="809"/>
      <c r="BV16" s="809"/>
      <c r="BW16" s="809"/>
      <c r="BX16" s="809"/>
      <c r="BY16" s="809"/>
      <c r="BZ16" s="809"/>
      <c r="CA16" s="809"/>
      <c r="CB16" s="809"/>
      <c r="CC16" s="810"/>
    </row>
    <row r="17" spans="1:81" ht="18" customHeight="1">
      <c r="A17" s="1581" t="s">
        <v>1408</v>
      </c>
      <c r="B17" s="1582"/>
      <c r="C17" s="1587" t="s">
        <v>1421</v>
      </c>
      <c r="D17" s="1599"/>
      <c r="E17" s="1599"/>
      <c r="F17" s="1599"/>
      <c r="G17" s="1599"/>
      <c r="H17" s="1599"/>
      <c r="I17" s="1599"/>
      <c r="J17" s="1599"/>
      <c r="K17" s="1599"/>
      <c r="L17" s="1599"/>
      <c r="M17" s="1599"/>
      <c r="N17" s="1599"/>
      <c r="O17" s="1599"/>
      <c r="P17" s="1599"/>
      <c r="Q17" s="1599"/>
      <c r="R17" s="1599"/>
      <c r="S17" s="1599"/>
      <c r="T17" s="1600"/>
      <c r="U17" s="811" t="s">
        <v>1415</v>
      </c>
      <c r="V17" s="812"/>
      <c r="W17" s="812"/>
      <c r="X17" s="812"/>
      <c r="Y17" s="812"/>
      <c r="Z17" s="812"/>
      <c r="AA17" s="812"/>
      <c r="AB17" s="812"/>
      <c r="AC17" s="812"/>
      <c r="AD17" s="812"/>
      <c r="AE17" s="812"/>
      <c r="AF17" s="812"/>
      <c r="AG17" s="812"/>
      <c r="AH17" s="812"/>
      <c r="AI17" s="812"/>
      <c r="AJ17" s="812"/>
      <c r="AK17" s="812"/>
      <c r="AL17" s="812"/>
      <c r="AM17" s="812"/>
      <c r="AN17" s="812"/>
      <c r="AO17" s="812"/>
      <c r="AP17" s="811" t="s">
        <v>2118</v>
      </c>
      <c r="AQ17" s="812"/>
      <c r="AR17" s="812"/>
      <c r="AS17" s="812"/>
      <c r="AT17" s="812"/>
      <c r="AU17" s="812"/>
      <c r="AV17" s="812"/>
      <c r="AW17" s="812"/>
      <c r="AX17" s="812"/>
      <c r="AY17" s="812"/>
      <c r="AZ17" s="812"/>
      <c r="BA17" s="812"/>
      <c r="BB17" s="812"/>
      <c r="BC17" s="812"/>
      <c r="BD17" s="812"/>
      <c r="BE17" s="812"/>
      <c r="BF17" s="812"/>
      <c r="BG17" s="812"/>
      <c r="BH17" s="812"/>
      <c r="BI17" s="812"/>
      <c r="BJ17" s="812"/>
      <c r="BK17" s="812"/>
      <c r="BL17" s="812"/>
      <c r="BM17" s="812"/>
      <c r="BN17" s="812"/>
      <c r="BO17" s="812"/>
      <c r="BP17" s="812"/>
      <c r="BQ17" s="812"/>
      <c r="BR17" s="812"/>
      <c r="BS17" s="812"/>
      <c r="BT17" s="812"/>
      <c r="BU17" s="812"/>
      <c r="BV17" s="812"/>
      <c r="BW17" s="812"/>
      <c r="BX17" s="812"/>
      <c r="BY17" s="812"/>
      <c r="BZ17" s="812"/>
      <c r="CA17" s="812"/>
      <c r="CB17" s="812"/>
      <c r="CC17" s="813"/>
    </row>
    <row r="18" spans="1:81" ht="18" customHeight="1">
      <c r="A18" s="1583"/>
      <c r="B18" s="1584"/>
      <c r="C18" s="1593"/>
      <c r="D18" s="1601"/>
      <c r="E18" s="1601"/>
      <c r="F18" s="1601"/>
      <c r="G18" s="1601"/>
      <c r="H18" s="1601"/>
      <c r="I18" s="1601"/>
      <c r="J18" s="1601"/>
      <c r="K18" s="1601"/>
      <c r="L18" s="1601"/>
      <c r="M18" s="1601"/>
      <c r="N18" s="1601"/>
      <c r="O18" s="1601"/>
      <c r="P18" s="1601"/>
      <c r="Q18" s="1601"/>
      <c r="R18" s="1601"/>
      <c r="S18" s="1601"/>
      <c r="T18" s="1602"/>
      <c r="U18" s="804" t="s">
        <v>233</v>
      </c>
      <c r="V18" s="805"/>
      <c r="W18" s="805"/>
      <c r="X18" s="805"/>
      <c r="Y18" s="805"/>
      <c r="Z18" s="805"/>
      <c r="AA18" s="805"/>
      <c r="AB18" s="805"/>
      <c r="AC18" s="805"/>
      <c r="AD18" s="805"/>
      <c r="AE18" s="805"/>
      <c r="AF18" s="805"/>
      <c r="AG18" s="805"/>
      <c r="AH18" s="805"/>
      <c r="AI18" s="805"/>
      <c r="AJ18" s="805"/>
      <c r="AK18" s="805"/>
      <c r="AL18" s="805"/>
      <c r="AM18" s="805"/>
      <c r="AN18" s="805"/>
      <c r="AO18" s="805"/>
      <c r="AP18" s="804" t="s">
        <v>2116</v>
      </c>
      <c r="AQ18" s="805"/>
      <c r="AR18" s="805"/>
      <c r="AS18" s="805"/>
      <c r="AT18" s="805"/>
      <c r="AU18" s="805"/>
      <c r="AV18" s="805"/>
      <c r="AW18" s="805"/>
      <c r="AX18" s="805"/>
      <c r="AY18" s="805"/>
      <c r="AZ18" s="805"/>
      <c r="BA18" s="805"/>
      <c r="BB18" s="805"/>
      <c r="BC18" s="805"/>
      <c r="BD18" s="805"/>
      <c r="BE18" s="805"/>
      <c r="BF18" s="805"/>
      <c r="BG18" s="805"/>
      <c r="BH18" s="805"/>
      <c r="BI18" s="805"/>
      <c r="BJ18" s="805"/>
      <c r="BK18" s="805"/>
      <c r="BL18" s="805"/>
      <c r="BM18" s="805"/>
      <c r="BN18" s="805"/>
      <c r="BO18" s="805"/>
      <c r="BP18" s="805"/>
      <c r="BQ18" s="805"/>
      <c r="BR18" s="805"/>
      <c r="BS18" s="805"/>
      <c r="BT18" s="805"/>
      <c r="BU18" s="805"/>
      <c r="BV18" s="805"/>
      <c r="BW18" s="805"/>
      <c r="BX18" s="805"/>
      <c r="BY18" s="805"/>
      <c r="BZ18" s="805"/>
      <c r="CA18" s="805"/>
      <c r="CB18" s="805"/>
      <c r="CC18" s="806"/>
    </row>
    <row r="19" spans="1:81" ht="18" customHeight="1">
      <c r="A19" s="1583"/>
      <c r="B19" s="1584"/>
      <c r="C19" s="1594"/>
      <c r="D19" s="1591"/>
      <c r="E19" s="1591"/>
      <c r="F19" s="1591"/>
      <c r="G19" s="1591"/>
      <c r="H19" s="1591"/>
      <c r="I19" s="1591"/>
      <c r="J19" s="1591"/>
      <c r="K19" s="1591"/>
      <c r="L19" s="1591"/>
      <c r="M19" s="1591"/>
      <c r="N19" s="1591"/>
      <c r="O19" s="1591"/>
      <c r="P19" s="1591"/>
      <c r="Q19" s="1591"/>
      <c r="R19" s="1591"/>
      <c r="S19" s="1591"/>
      <c r="T19" s="1592"/>
      <c r="U19" s="814" t="s">
        <v>235</v>
      </c>
      <c r="V19" s="815"/>
      <c r="W19" s="815"/>
      <c r="X19" s="815"/>
      <c r="Y19" s="815"/>
      <c r="Z19" s="815"/>
      <c r="AA19" s="815"/>
      <c r="AB19" s="815"/>
      <c r="AC19" s="815"/>
      <c r="AD19" s="815"/>
      <c r="AE19" s="815"/>
      <c r="AF19" s="815"/>
      <c r="AG19" s="815"/>
      <c r="AH19" s="815"/>
      <c r="AI19" s="815"/>
      <c r="AJ19" s="815"/>
      <c r="AK19" s="815"/>
      <c r="AL19" s="815"/>
      <c r="AM19" s="815"/>
      <c r="AN19" s="815"/>
      <c r="AO19" s="815"/>
      <c r="AP19" s="814" t="s">
        <v>2247</v>
      </c>
      <c r="AQ19" s="816"/>
      <c r="AR19" s="816"/>
      <c r="AS19" s="816"/>
      <c r="AT19" s="816"/>
      <c r="AU19" s="816"/>
      <c r="AV19" s="816"/>
      <c r="AW19" s="816"/>
      <c r="AX19" s="816"/>
      <c r="AY19" s="816"/>
      <c r="AZ19" s="816"/>
      <c r="BA19" s="816"/>
      <c r="BB19" s="816"/>
      <c r="BC19" s="816"/>
      <c r="BD19" s="816"/>
      <c r="BE19" s="816"/>
      <c r="BF19" s="816"/>
      <c r="BG19" s="816"/>
      <c r="BH19" s="816"/>
      <c r="BI19" s="816"/>
      <c r="BJ19" s="816"/>
      <c r="BK19" s="816"/>
      <c r="BL19" s="816"/>
      <c r="BM19" s="816"/>
      <c r="BN19" s="816"/>
      <c r="BO19" s="816"/>
      <c r="BP19" s="816"/>
      <c r="BQ19" s="816"/>
      <c r="BR19" s="816"/>
      <c r="BS19" s="816"/>
      <c r="BT19" s="816"/>
      <c r="BU19" s="816"/>
      <c r="BV19" s="816"/>
      <c r="BW19" s="816"/>
      <c r="BX19" s="816"/>
      <c r="BY19" s="816"/>
      <c r="BZ19" s="816"/>
      <c r="CA19" s="816"/>
      <c r="CB19" s="816"/>
      <c r="CC19" s="817"/>
    </row>
    <row r="20" spans="1:81" ht="18" customHeight="1">
      <c r="A20" s="1583"/>
      <c r="B20" s="1584"/>
      <c r="C20" s="1594"/>
      <c r="D20" s="1591"/>
      <c r="E20" s="1591"/>
      <c r="F20" s="1591"/>
      <c r="G20" s="1591"/>
      <c r="H20" s="1591"/>
      <c r="I20" s="1591"/>
      <c r="J20" s="1591"/>
      <c r="K20" s="1591"/>
      <c r="L20" s="1591"/>
      <c r="M20" s="1591"/>
      <c r="N20" s="1591"/>
      <c r="O20" s="1591"/>
      <c r="P20" s="1591"/>
      <c r="Q20" s="1591"/>
      <c r="R20" s="1591"/>
      <c r="S20" s="1591"/>
      <c r="T20" s="1592"/>
      <c r="U20" s="804" t="s">
        <v>2580</v>
      </c>
      <c r="V20" s="818"/>
      <c r="W20" s="818"/>
      <c r="X20" s="818"/>
      <c r="Y20" s="818"/>
      <c r="Z20" s="818"/>
      <c r="AA20" s="818"/>
      <c r="AB20" s="818"/>
      <c r="AC20" s="818"/>
      <c r="AD20" s="818"/>
      <c r="AE20" s="818"/>
      <c r="AF20" s="818"/>
      <c r="AG20" s="818"/>
      <c r="AH20" s="818"/>
      <c r="AI20" s="818"/>
      <c r="AJ20" s="818"/>
      <c r="AK20" s="818"/>
      <c r="AL20" s="818"/>
      <c r="AM20" s="818"/>
      <c r="AN20" s="818"/>
      <c r="AO20" s="818"/>
      <c r="AP20" s="804" t="s">
        <v>1417</v>
      </c>
      <c r="AQ20" s="805"/>
      <c r="AR20" s="805"/>
      <c r="AS20" s="805"/>
      <c r="AT20" s="805"/>
      <c r="AU20" s="805"/>
      <c r="AV20" s="805"/>
      <c r="AW20" s="805"/>
      <c r="AX20" s="805"/>
      <c r="AY20" s="805"/>
      <c r="AZ20" s="805"/>
      <c r="BA20" s="805"/>
      <c r="BB20" s="805"/>
      <c r="BC20" s="805"/>
      <c r="BD20" s="805"/>
      <c r="BE20" s="805"/>
      <c r="BF20" s="805"/>
      <c r="BG20" s="805"/>
      <c r="BH20" s="805"/>
      <c r="BI20" s="805"/>
      <c r="BJ20" s="805"/>
      <c r="BK20" s="805"/>
      <c r="BL20" s="805"/>
      <c r="BM20" s="805"/>
      <c r="BN20" s="805"/>
      <c r="BO20" s="805"/>
      <c r="BP20" s="805"/>
      <c r="BQ20" s="805"/>
      <c r="BR20" s="805"/>
      <c r="BS20" s="805"/>
      <c r="BT20" s="805"/>
      <c r="BU20" s="805"/>
      <c r="BV20" s="805"/>
      <c r="BW20" s="805"/>
      <c r="BX20" s="805"/>
      <c r="BY20" s="805"/>
      <c r="BZ20" s="805"/>
      <c r="CA20" s="805"/>
      <c r="CB20" s="805"/>
      <c r="CC20" s="806"/>
    </row>
    <row r="21" spans="1:81" ht="18" customHeight="1">
      <c r="A21" s="1585"/>
      <c r="B21" s="1586"/>
      <c r="C21" s="1596"/>
      <c r="D21" s="1597"/>
      <c r="E21" s="1597"/>
      <c r="F21" s="1597"/>
      <c r="G21" s="1597"/>
      <c r="H21" s="1597"/>
      <c r="I21" s="1597"/>
      <c r="J21" s="1597"/>
      <c r="K21" s="1597"/>
      <c r="L21" s="1597"/>
      <c r="M21" s="1597"/>
      <c r="N21" s="1597"/>
      <c r="O21" s="1597"/>
      <c r="P21" s="1597"/>
      <c r="Q21" s="1597"/>
      <c r="R21" s="1597"/>
      <c r="S21" s="1597"/>
      <c r="T21" s="1598"/>
      <c r="U21" s="807" t="s">
        <v>1418</v>
      </c>
      <c r="V21" s="808"/>
      <c r="W21" s="808"/>
      <c r="X21" s="808"/>
      <c r="Y21" s="808"/>
      <c r="Z21" s="808"/>
      <c r="AA21" s="808"/>
      <c r="AB21" s="808"/>
      <c r="AC21" s="808"/>
      <c r="AD21" s="808"/>
      <c r="AE21" s="808"/>
      <c r="AF21" s="808"/>
      <c r="AG21" s="808"/>
      <c r="AH21" s="808"/>
      <c r="AI21" s="808"/>
      <c r="AJ21" s="808"/>
      <c r="AK21" s="808"/>
      <c r="AL21" s="808"/>
      <c r="AM21" s="808"/>
      <c r="AN21" s="808"/>
      <c r="AO21" s="808"/>
      <c r="AP21" s="807" t="s">
        <v>1419</v>
      </c>
      <c r="AQ21" s="809"/>
      <c r="AR21" s="809"/>
      <c r="AS21" s="809"/>
      <c r="AT21" s="809"/>
      <c r="AU21" s="809"/>
      <c r="AV21" s="809"/>
      <c r="AW21" s="809"/>
      <c r="AX21" s="809"/>
      <c r="AY21" s="809"/>
      <c r="AZ21" s="809"/>
      <c r="BA21" s="809"/>
      <c r="BB21" s="809"/>
      <c r="BC21" s="809"/>
      <c r="BD21" s="809"/>
      <c r="BE21" s="809"/>
      <c r="BF21" s="809"/>
      <c r="BG21" s="809"/>
      <c r="BH21" s="809"/>
      <c r="BI21" s="809"/>
      <c r="BJ21" s="809"/>
      <c r="BK21" s="809"/>
      <c r="BL21" s="809"/>
      <c r="BM21" s="809"/>
      <c r="BN21" s="809"/>
      <c r="BO21" s="809"/>
      <c r="BP21" s="809"/>
      <c r="BQ21" s="809"/>
      <c r="BR21" s="809"/>
      <c r="BS21" s="809"/>
      <c r="BT21" s="809"/>
      <c r="BU21" s="809"/>
      <c r="BV21" s="809"/>
      <c r="BW21" s="809"/>
      <c r="BX21" s="809"/>
      <c r="BY21" s="809"/>
      <c r="BZ21" s="809"/>
      <c r="CA21" s="809"/>
      <c r="CB21" s="809"/>
      <c r="CC21" s="810"/>
    </row>
    <row r="22" spans="1:81" ht="18" customHeight="1">
      <c r="A22" s="1581" t="s">
        <v>1408</v>
      </c>
      <c r="B22" s="1582"/>
      <c r="C22" s="1587" t="s">
        <v>1029</v>
      </c>
      <c r="D22" s="1599"/>
      <c r="E22" s="1599"/>
      <c r="F22" s="1599"/>
      <c r="G22" s="1599"/>
      <c r="H22" s="1599"/>
      <c r="I22" s="1599"/>
      <c r="J22" s="1599"/>
      <c r="K22" s="1599"/>
      <c r="L22" s="1599"/>
      <c r="M22" s="1599"/>
      <c r="N22" s="1599"/>
      <c r="O22" s="1599"/>
      <c r="P22" s="1599"/>
      <c r="Q22" s="1599"/>
      <c r="R22" s="1599"/>
      <c r="S22" s="1599"/>
      <c r="T22" s="1600"/>
      <c r="U22" s="819" t="s">
        <v>1422</v>
      </c>
      <c r="V22" s="820"/>
      <c r="W22" s="820"/>
      <c r="X22" s="820"/>
      <c r="Y22" s="820"/>
      <c r="Z22" s="820"/>
      <c r="AA22" s="820"/>
      <c r="AB22" s="820"/>
      <c r="AC22" s="820"/>
      <c r="AD22" s="820"/>
      <c r="AE22" s="820"/>
      <c r="AF22" s="820"/>
      <c r="AG22" s="820"/>
      <c r="AH22" s="820"/>
      <c r="AI22" s="820"/>
      <c r="AJ22" s="820"/>
      <c r="AK22" s="820"/>
      <c r="AL22" s="820"/>
      <c r="AM22" s="820"/>
      <c r="AN22" s="820"/>
      <c r="AO22" s="820"/>
      <c r="AP22" s="819" t="s">
        <v>1423</v>
      </c>
      <c r="AQ22" s="820"/>
      <c r="AR22" s="820"/>
      <c r="AS22" s="821"/>
      <c r="AT22" s="821"/>
      <c r="AU22" s="821"/>
      <c r="AV22" s="821"/>
      <c r="AW22" s="821"/>
      <c r="AX22" s="821"/>
      <c r="AY22" s="821"/>
      <c r="AZ22" s="821"/>
      <c r="BA22" s="821"/>
      <c r="BB22" s="821"/>
      <c r="BC22" s="821"/>
      <c r="BD22" s="821"/>
      <c r="BE22" s="821"/>
      <c r="BF22" s="821"/>
      <c r="BG22" s="821"/>
      <c r="BH22" s="821"/>
      <c r="BI22" s="821"/>
      <c r="BJ22" s="821"/>
      <c r="BK22" s="821"/>
      <c r="BL22" s="821"/>
      <c r="BM22" s="821"/>
      <c r="BN22" s="821"/>
      <c r="BO22" s="821"/>
      <c r="BP22" s="821"/>
      <c r="BQ22" s="821"/>
      <c r="BR22" s="820"/>
      <c r="BS22" s="820"/>
      <c r="BT22" s="820"/>
      <c r="BU22" s="820"/>
      <c r="BV22" s="820"/>
      <c r="BW22" s="820"/>
      <c r="BX22" s="820"/>
      <c r="BY22" s="820"/>
      <c r="BZ22" s="820"/>
      <c r="CA22" s="820"/>
      <c r="CB22" s="820"/>
      <c r="CC22" s="822"/>
    </row>
    <row r="23" spans="1:81" ht="18" customHeight="1">
      <c r="A23" s="1583"/>
      <c r="B23" s="1584"/>
      <c r="C23" s="1590"/>
      <c r="D23" s="1601"/>
      <c r="E23" s="1601"/>
      <c r="F23" s="1601"/>
      <c r="G23" s="1601"/>
      <c r="H23" s="1601"/>
      <c r="I23" s="1601"/>
      <c r="J23" s="1601"/>
      <c r="K23" s="1601"/>
      <c r="L23" s="1601"/>
      <c r="M23" s="1601"/>
      <c r="N23" s="1601"/>
      <c r="O23" s="1601"/>
      <c r="P23" s="1601"/>
      <c r="Q23" s="1601"/>
      <c r="R23" s="1601"/>
      <c r="S23" s="1601"/>
      <c r="T23" s="1602"/>
      <c r="U23" s="804" t="s">
        <v>1415</v>
      </c>
      <c r="V23" s="805"/>
      <c r="W23" s="805"/>
      <c r="X23" s="805"/>
      <c r="Y23" s="805"/>
      <c r="Z23" s="805"/>
      <c r="AA23" s="805"/>
      <c r="AB23" s="805"/>
      <c r="AC23" s="805"/>
      <c r="AD23" s="805"/>
      <c r="AE23" s="805"/>
      <c r="AF23" s="805"/>
      <c r="AG23" s="805"/>
      <c r="AH23" s="805"/>
      <c r="AI23" s="805"/>
      <c r="AJ23" s="805"/>
      <c r="AK23" s="805"/>
      <c r="AL23" s="805"/>
      <c r="AM23" s="805"/>
      <c r="AN23" s="805"/>
      <c r="AO23" s="805"/>
      <c r="AP23" s="804" t="s">
        <v>2118</v>
      </c>
      <c r="AQ23" s="805"/>
      <c r="AR23" s="805"/>
      <c r="AS23" s="805"/>
      <c r="AT23" s="805"/>
      <c r="AU23" s="805"/>
      <c r="AV23" s="805"/>
      <c r="AW23" s="805"/>
      <c r="AX23" s="805"/>
      <c r="AY23" s="805"/>
      <c r="AZ23" s="805"/>
      <c r="BA23" s="805"/>
      <c r="BB23" s="805"/>
      <c r="BC23" s="805"/>
      <c r="BD23" s="805"/>
      <c r="BE23" s="805"/>
      <c r="BF23" s="805"/>
      <c r="BG23" s="805"/>
      <c r="BH23" s="805"/>
      <c r="BI23" s="805"/>
      <c r="BJ23" s="805"/>
      <c r="BK23" s="805"/>
      <c r="BL23" s="805"/>
      <c r="BM23" s="805"/>
      <c r="BN23" s="805"/>
      <c r="BO23" s="805"/>
      <c r="BP23" s="805"/>
      <c r="BQ23" s="805"/>
      <c r="BR23" s="805"/>
      <c r="BS23" s="805"/>
      <c r="BT23" s="805"/>
      <c r="BU23" s="805"/>
      <c r="BV23" s="805"/>
      <c r="BW23" s="805"/>
      <c r="BX23" s="805"/>
      <c r="BY23" s="805"/>
      <c r="BZ23" s="805"/>
      <c r="CA23" s="805"/>
      <c r="CB23" s="805"/>
      <c r="CC23" s="806"/>
    </row>
    <row r="24" spans="1:81" ht="18" customHeight="1">
      <c r="A24" s="1583"/>
      <c r="B24" s="1584"/>
      <c r="C24" s="1590"/>
      <c r="D24" s="1601"/>
      <c r="E24" s="1601"/>
      <c r="F24" s="1601"/>
      <c r="G24" s="1601"/>
      <c r="H24" s="1601"/>
      <c r="I24" s="1601"/>
      <c r="J24" s="1601"/>
      <c r="K24" s="1601"/>
      <c r="L24" s="1601"/>
      <c r="M24" s="1601"/>
      <c r="N24" s="1601"/>
      <c r="O24" s="1601"/>
      <c r="P24" s="1601"/>
      <c r="Q24" s="1601"/>
      <c r="R24" s="1601"/>
      <c r="S24" s="1601"/>
      <c r="T24" s="1602"/>
      <c r="U24" s="804" t="s">
        <v>235</v>
      </c>
      <c r="V24" s="816"/>
      <c r="W24" s="816"/>
      <c r="X24" s="816"/>
      <c r="Y24" s="816"/>
      <c r="Z24" s="816"/>
      <c r="AA24" s="816"/>
      <c r="AB24" s="816"/>
      <c r="AC24" s="816"/>
      <c r="AD24" s="816"/>
      <c r="AE24" s="816"/>
      <c r="AF24" s="816"/>
      <c r="AG24" s="816"/>
      <c r="AH24" s="816"/>
      <c r="AI24" s="816"/>
      <c r="AJ24" s="816"/>
      <c r="AK24" s="816"/>
      <c r="AL24" s="816"/>
      <c r="AM24" s="816"/>
      <c r="AN24" s="816"/>
      <c r="AO24" s="823"/>
      <c r="AP24" s="814" t="s">
        <v>2248</v>
      </c>
      <c r="AQ24" s="816"/>
      <c r="AR24" s="816"/>
      <c r="AS24" s="816"/>
      <c r="AT24" s="816"/>
      <c r="AU24" s="816"/>
      <c r="AV24" s="816"/>
      <c r="AW24" s="816"/>
      <c r="AX24" s="816"/>
      <c r="AY24" s="816"/>
      <c r="AZ24" s="816"/>
      <c r="BA24" s="816"/>
      <c r="BB24" s="816"/>
      <c r="BC24" s="816"/>
      <c r="BD24" s="816"/>
      <c r="BE24" s="816"/>
      <c r="BF24" s="816"/>
      <c r="BG24" s="816"/>
      <c r="BH24" s="816"/>
      <c r="BI24" s="816"/>
      <c r="BJ24" s="816"/>
      <c r="BK24" s="816"/>
      <c r="BL24" s="816"/>
      <c r="BM24" s="816"/>
      <c r="BN24" s="816"/>
      <c r="BO24" s="816"/>
      <c r="BP24" s="816"/>
      <c r="BQ24" s="816"/>
      <c r="BR24" s="816"/>
      <c r="BS24" s="816"/>
      <c r="BT24" s="816"/>
      <c r="BU24" s="816"/>
      <c r="BV24" s="816"/>
      <c r="BW24" s="816"/>
      <c r="BX24" s="816"/>
      <c r="BY24" s="816"/>
      <c r="BZ24" s="816"/>
      <c r="CA24" s="816"/>
      <c r="CB24" s="816"/>
      <c r="CC24" s="824"/>
    </row>
    <row r="25" spans="1:81" ht="18" customHeight="1">
      <c r="A25" s="1583"/>
      <c r="B25" s="1584"/>
      <c r="C25" s="1590"/>
      <c r="D25" s="1601"/>
      <c r="E25" s="1601"/>
      <c r="F25" s="1601"/>
      <c r="G25" s="1601"/>
      <c r="H25" s="1601"/>
      <c r="I25" s="1601"/>
      <c r="J25" s="1601"/>
      <c r="K25" s="1601"/>
      <c r="L25" s="1601"/>
      <c r="M25" s="1601"/>
      <c r="N25" s="1601"/>
      <c r="O25" s="1601"/>
      <c r="P25" s="1601"/>
      <c r="Q25" s="1601"/>
      <c r="R25" s="1601"/>
      <c r="S25" s="1601"/>
      <c r="T25" s="1602"/>
      <c r="U25" s="814" t="s">
        <v>287</v>
      </c>
      <c r="V25" s="805"/>
      <c r="W25" s="805"/>
      <c r="X25" s="805"/>
      <c r="Y25" s="805"/>
      <c r="Z25" s="805"/>
      <c r="AA25" s="805"/>
      <c r="AB25" s="805"/>
      <c r="AC25" s="805"/>
      <c r="AD25" s="805"/>
      <c r="AE25" s="805"/>
      <c r="AF25" s="805"/>
      <c r="AG25" s="805"/>
      <c r="AH25" s="805"/>
      <c r="AI25" s="805"/>
      <c r="AJ25" s="805"/>
      <c r="AK25" s="805"/>
      <c r="AL25" s="805"/>
      <c r="AM25" s="805"/>
      <c r="AN25" s="805"/>
      <c r="AO25" s="805"/>
      <c r="AP25" s="804" t="s">
        <v>1424</v>
      </c>
      <c r="AQ25" s="805"/>
      <c r="AR25" s="805"/>
      <c r="AS25" s="805"/>
      <c r="AT25" s="805"/>
      <c r="AU25" s="805"/>
      <c r="AV25" s="805"/>
      <c r="AW25" s="805"/>
      <c r="AX25" s="805"/>
      <c r="AY25" s="805"/>
      <c r="AZ25" s="805"/>
      <c r="BA25" s="805"/>
      <c r="BB25" s="805"/>
      <c r="BC25" s="805"/>
      <c r="BD25" s="805"/>
      <c r="BE25" s="805"/>
      <c r="BF25" s="805"/>
      <c r="BG25" s="805"/>
      <c r="BH25" s="805"/>
      <c r="BI25" s="805"/>
      <c r="BJ25" s="805"/>
      <c r="BK25" s="805"/>
      <c r="BL25" s="805"/>
      <c r="BM25" s="805"/>
      <c r="BN25" s="805"/>
      <c r="BO25" s="805"/>
      <c r="BP25" s="805"/>
      <c r="BQ25" s="805"/>
      <c r="BR25" s="805"/>
      <c r="BS25" s="805"/>
      <c r="BT25" s="805"/>
      <c r="BU25" s="805"/>
      <c r="BV25" s="805"/>
      <c r="BW25" s="805"/>
      <c r="BX25" s="805"/>
      <c r="BY25" s="805"/>
      <c r="BZ25" s="805"/>
      <c r="CA25" s="805"/>
      <c r="CB25" s="805"/>
      <c r="CC25" s="806"/>
    </row>
    <row r="26" spans="1:81" ht="18" customHeight="1">
      <c r="A26" s="1583"/>
      <c r="B26" s="1584"/>
      <c r="C26" s="1590"/>
      <c r="D26" s="1601"/>
      <c r="E26" s="1601"/>
      <c r="F26" s="1601"/>
      <c r="G26" s="1601"/>
      <c r="H26" s="1601"/>
      <c r="I26" s="1601"/>
      <c r="J26" s="1601"/>
      <c r="K26" s="1601"/>
      <c r="L26" s="1601"/>
      <c r="M26" s="1601"/>
      <c r="N26" s="1601"/>
      <c r="O26" s="1601"/>
      <c r="P26" s="1601"/>
      <c r="Q26" s="1601"/>
      <c r="R26" s="1601"/>
      <c r="S26" s="1601"/>
      <c r="T26" s="1602"/>
      <c r="U26" s="804" t="s">
        <v>1425</v>
      </c>
      <c r="V26" s="805"/>
      <c r="W26" s="805"/>
      <c r="X26" s="805"/>
      <c r="Y26" s="805"/>
      <c r="Z26" s="805"/>
      <c r="AA26" s="805"/>
      <c r="AB26" s="805"/>
      <c r="AC26" s="805"/>
      <c r="AD26" s="805"/>
      <c r="AE26" s="805"/>
      <c r="AF26" s="805"/>
      <c r="AG26" s="805"/>
      <c r="AH26" s="805"/>
      <c r="AI26" s="805"/>
      <c r="AJ26" s="805"/>
      <c r="AK26" s="805"/>
      <c r="AL26" s="805"/>
      <c r="AM26" s="805"/>
      <c r="AN26" s="805"/>
      <c r="AO26" s="805"/>
      <c r="AP26" s="804" t="s">
        <v>1424</v>
      </c>
      <c r="AQ26" s="805"/>
      <c r="AR26" s="805"/>
      <c r="AS26" s="805"/>
      <c r="AT26" s="805"/>
      <c r="AU26" s="805"/>
      <c r="AV26" s="805"/>
      <c r="AW26" s="805"/>
      <c r="AX26" s="805"/>
      <c r="AY26" s="805"/>
      <c r="AZ26" s="805"/>
      <c r="BA26" s="805"/>
      <c r="BB26" s="805"/>
      <c r="BC26" s="805"/>
      <c r="BD26" s="805"/>
      <c r="BE26" s="805"/>
      <c r="BF26" s="805"/>
      <c r="BG26" s="805"/>
      <c r="BH26" s="805"/>
      <c r="BI26" s="805"/>
      <c r="BJ26" s="805"/>
      <c r="BK26" s="805"/>
      <c r="BL26" s="805"/>
      <c r="BM26" s="805"/>
      <c r="BN26" s="805"/>
      <c r="BO26" s="805"/>
      <c r="BP26" s="805"/>
      <c r="BQ26" s="805"/>
      <c r="BR26" s="805"/>
      <c r="BS26" s="805"/>
      <c r="BT26" s="805"/>
      <c r="BU26" s="805"/>
      <c r="BV26" s="805"/>
      <c r="BW26" s="805"/>
      <c r="BX26" s="805"/>
      <c r="BY26" s="805"/>
      <c r="BZ26" s="805"/>
      <c r="CA26" s="805"/>
      <c r="CB26" s="805"/>
      <c r="CC26" s="806"/>
    </row>
    <row r="27" spans="1:81" ht="18" customHeight="1">
      <c r="A27" s="1583"/>
      <c r="B27" s="1584"/>
      <c r="C27" s="1590"/>
      <c r="D27" s="1601"/>
      <c r="E27" s="1601"/>
      <c r="F27" s="1601"/>
      <c r="G27" s="1601"/>
      <c r="H27" s="1601"/>
      <c r="I27" s="1601"/>
      <c r="J27" s="1601"/>
      <c r="K27" s="1601"/>
      <c r="L27" s="1601"/>
      <c r="M27" s="1601"/>
      <c r="N27" s="1601"/>
      <c r="O27" s="1601"/>
      <c r="P27" s="1601"/>
      <c r="Q27" s="1601"/>
      <c r="R27" s="1601"/>
      <c r="S27" s="1601"/>
      <c r="T27" s="1602"/>
      <c r="U27" s="804" t="s">
        <v>195</v>
      </c>
      <c r="V27" s="818"/>
      <c r="W27" s="818"/>
      <c r="X27" s="818"/>
      <c r="Y27" s="818"/>
      <c r="Z27" s="818"/>
      <c r="AA27" s="818"/>
      <c r="AB27" s="818"/>
      <c r="AC27" s="818"/>
      <c r="AD27" s="818"/>
      <c r="AE27" s="818"/>
      <c r="AF27" s="818"/>
      <c r="AG27" s="818"/>
      <c r="AH27" s="818"/>
      <c r="AI27" s="818"/>
      <c r="AJ27" s="818"/>
      <c r="AK27" s="818"/>
      <c r="AL27" s="818"/>
      <c r="AM27" s="818"/>
      <c r="AN27" s="818"/>
      <c r="AO27" s="818"/>
      <c r="AP27" s="804" t="s">
        <v>1424</v>
      </c>
      <c r="AQ27" s="805"/>
      <c r="AR27" s="805"/>
      <c r="AS27" s="805"/>
      <c r="AT27" s="805"/>
      <c r="AU27" s="805"/>
      <c r="AV27" s="805"/>
      <c r="AW27" s="805"/>
      <c r="AX27" s="805"/>
      <c r="AY27" s="805"/>
      <c r="AZ27" s="805"/>
      <c r="BA27" s="805"/>
      <c r="BB27" s="805"/>
      <c r="BC27" s="805"/>
      <c r="BD27" s="805"/>
      <c r="BE27" s="805"/>
      <c r="BF27" s="805"/>
      <c r="BG27" s="805"/>
      <c r="BH27" s="805"/>
      <c r="BI27" s="805"/>
      <c r="BJ27" s="805"/>
      <c r="BK27" s="805"/>
      <c r="BL27" s="805"/>
      <c r="BM27" s="805"/>
      <c r="BN27" s="805"/>
      <c r="BO27" s="805"/>
      <c r="BP27" s="805"/>
      <c r="BQ27" s="805"/>
      <c r="BR27" s="805"/>
      <c r="BS27" s="805"/>
      <c r="BT27" s="805"/>
      <c r="BU27" s="805"/>
      <c r="BV27" s="805"/>
      <c r="BW27" s="805"/>
      <c r="BX27" s="805"/>
      <c r="BY27" s="805"/>
      <c r="BZ27" s="805"/>
      <c r="CA27" s="805"/>
      <c r="CB27" s="805"/>
      <c r="CC27" s="806"/>
    </row>
    <row r="28" spans="1:81" ht="18" customHeight="1">
      <c r="A28" s="1585"/>
      <c r="B28" s="1586"/>
      <c r="C28" s="1603"/>
      <c r="D28" s="1604"/>
      <c r="E28" s="1604"/>
      <c r="F28" s="1604"/>
      <c r="G28" s="1604"/>
      <c r="H28" s="1604"/>
      <c r="I28" s="1604"/>
      <c r="J28" s="1604"/>
      <c r="K28" s="1604"/>
      <c r="L28" s="1604"/>
      <c r="M28" s="1604"/>
      <c r="N28" s="1604"/>
      <c r="O28" s="1604"/>
      <c r="P28" s="1604"/>
      <c r="Q28" s="1604"/>
      <c r="R28" s="1604"/>
      <c r="S28" s="1604"/>
      <c r="T28" s="1605"/>
      <c r="U28" s="807" t="s">
        <v>367</v>
      </c>
      <c r="V28" s="808"/>
      <c r="W28" s="808"/>
      <c r="X28" s="808"/>
      <c r="Y28" s="808"/>
      <c r="Z28" s="808"/>
      <c r="AA28" s="808"/>
      <c r="AB28" s="808"/>
      <c r="AC28" s="808"/>
      <c r="AD28" s="808"/>
      <c r="AE28" s="808"/>
      <c r="AF28" s="808"/>
      <c r="AG28" s="808"/>
      <c r="AH28" s="808"/>
      <c r="AI28" s="808"/>
      <c r="AJ28" s="808"/>
      <c r="AK28" s="808"/>
      <c r="AL28" s="808"/>
      <c r="AM28" s="808"/>
      <c r="AN28" s="808"/>
      <c r="AO28" s="808"/>
      <c r="AP28" s="807" t="s">
        <v>1426</v>
      </c>
      <c r="AQ28" s="809"/>
      <c r="AR28" s="809"/>
      <c r="AS28" s="809"/>
      <c r="AT28" s="809"/>
      <c r="AU28" s="809"/>
      <c r="AV28" s="809"/>
      <c r="AW28" s="809"/>
      <c r="AX28" s="809"/>
      <c r="AY28" s="809"/>
      <c r="AZ28" s="809"/>
      <c r="BA28" s="809"/>
      <c r="BB28" s="809"/>
      <c r="BC28" s="809"/>
      <c r="BD28" s="809"/>
      <c r="BE28" s="809"/>
      <c r="BF28" s="809"/>
      <c r="BG28" s="809"/>
      <c r="BH28" s="809"/>
      <c r="BI28" s="809"/>
      <c r="BJ28" s="809"/>
      <c r="BK28" s="809"/>
      <c r="BL28" s="809"/>
      <c r="BM28" s="809"/>
      <c r="BN28" s="809"/>
      <c r="BO28" s="809"/>
      <c r="BP28" s="809"/>
      <c r="BQ28" s="809"/>
      <c r="BR28" s="809"/>
      <c r="BS28" s="809"/>
      <c r="BT28" s="809"/>
      <c r="BU28" s="809"/>
      <c r="BV28" s="809"/>
      <c r="BW28" s="809"/>
      <c r="BX28" s="809"/>
      <c r="BY28" s="809"/>
      <c r="BZ28" s="809"/>
      <c r="CA28" s="809"/>
      <c r="CB28" s="809"/>
      <c r="CC28" s="810"/>
    </row>
    <row r="29" spans="1:81" ht="18" customHeight="1">
      <c r="A29" s="1581" t="s">
        <v>1408</v>
      </c>
      <c r="B29" s="1582"/>
      <c r="C29" s="1587" t="s">
        <v>157</v>
      </c>
      <c r="D29" s="1599"/>
      <c r="E29" s="1599"/>
      <c r="F29" s="1599"/>
      <c r="G29" s="1599"/>
      <c r="H29" s="1599"/>
      <c r="I29" s="1599"/>
      <c r="J29" s="1599"/>
      <c r="K29" s="1599"/>
      <c r="L29" s="1599"/>
      <c r="M29" s="1599"/>
      <c r="N29" s="1599"/>
      <c r="O29" s="1599"/>
      <c r="P29" s="1599"/>
      <c r="Q29" s="1599"/>
      <c r="R29" s="1599"/>
      <c r="S29" s="1599"/>
      <c r="T29" s="1600"/>
      <c r="U29" s="819" t="s">
        <v>1415</v>
      </c>
      <c r="V29" s="820"/>
      <c r="W29" s="820"/>
      <c r="X29" s="820"/>
      <c r="Y29" s="820"/>
      <c r="Z29" s="820"/>
      <c r="AA29" s="820"/>
      <c r="AB29" s="820"/>
      <c r="AC29" s="820"/>
      <c r="AD29" s="820"/>
      <c r="AE29" s="820"/>
      <c r="AF29" s="820"/>
      <c r="AG29" s="820"/>
      <c r="AH29" s="820"/>
      <c r="AI29" s="820"/>
      <c r="AJ29" s="820"/>
      <c r="AK29" s="820"/>
      <c r="AL29" s="820"/>
      <c r="AM29" s="820"/>
      <c r="AN29" s="820"/>
      <c r="AO29" s="820"/>
      <c r="AP29" s="819" t="s">
        <v>2118</v>
      </c>
      <c r="AQ29" s="820"/>
      <c r="AR29" s="820"/>
      <c r="AS29" s="820"/>
      <c r="AT29" s="820"/>
      <c r="AU29" s="820"/>
      <c r="AV29" s="820"/>
      <c r="AW29" s="820"/>
      <c r="AX29" s="820"/>
      <c r="AY29" s="820"/>
      <c r="AZ29" s="820"/>
      <c r="BA29" s="820"/>
      <c r="BB29" s="820"/>
      <c r="BC29" s="820"/>
      <c r="BD29" s="820"/>
      <c r="BE29" s="820"/>
      <c r="BF29" s="820"/>
      <c r="BG29" s="820"/>
      <c r="BH29" s="820"/>
      <c r="BI29" s="820"/>
      <c r="BJ29" s="820"/>
      <c r="BK29" s="820"/>
      <c r="BL29" s="820"/>
      <c r="BM29" s="820"/>
      <c r="BN29" s="820"/>
      <c r="BO29" s="820"/>
      <c r="BP29" s="820"/>
      <c r="BQ29" s="820"/>
      <c r="BR29" s="820"/>
      <c r="BS29" s="820"/>
      <c r="BT29" s="820"/>
      <c r="BU29" s="820"/>
      <c r="BV29" s="820"/>
      <c r="BW29" s="820"/>
      <c r="BX29" s="820"/>
      <c r="BY29" s="820"/>
      <c r="BZ29" s="820"/>
      <c r="CA29" s="820"/>
      <c r="CB29" s="820"/>
      <c r="CC29" s="822"/>
    </row>
    <row r="30" spans="1:81" ht="18" customHeight="1">
      <c r="A30" s="1583"/>
      <c r="B30" s="1584"/>
      <c r="C30" s="1590"/>
      <c r="D30" s="1601"/>
      <c r="E30" s="1601"/>
      <c r="F30" s="1601"/>
      <c r="G30" s="1601"/>
      <c r="H30" s="1601"/>
      <c r="I30" s="1601"/>
      <c r="J30" s="1601"/>
      <c r="K30" s="1601"/>
      <c r="L30" s="1601"/>
      <c r="M30" s="1601"/>
      <c r="N30" s="1601"/>
      <c r="O30" s="1601"/>
      <c r="P30" s="1601"/>
      <c r="Q30" s="1601"/>
      <c r="R30" s="1601"/>
      <c r="S30" s="1601"/>
      <c r="T30" s="1602"/>
      <c r="U30" s="825" t="s">
        <v>1427</v>
      </c>
      <c r="V30" s="826"/>
      <c r="W30" s="826"/>
      <c r="X30" s="826"/>
      <c r="Y30" s="826"/>
      <c r="Z30" s="826"/>
      <c r="AA30" s="826"/>
      <c r="AB30" s="826"/>
      <c r="AC30" s="826"/>
      <c r="AD30" s="826"/>
      <c r="AE30" s="826"/>
      <c r="AF30" s="826"/>
      <c r="AG30" s="826"/>
      <c r="AH30" s="826"/>
      <c r="AI30" s="826"/>
      <c r="AJ30" s="826"/>
      <c r="AK30" s="826"/>
      <c r="AL30" s="826"/>
      <c r="AM30" s="826"/>
      <c r="AN30" s="826"/>
      <c r="AO30" s="826"/>
      <c r="AP30" s="825" t="s">
        <v>2248</v>
      </c>
      <c r="AQ30" s="827"/>
      <c r="AR30" s="827"/>
      <c r="AS30" s="827"/>
      <c r="AT30" s="827"/>
      <c r="AU30" s="827"/>
      <c r="AV30" s="827"/>
      <c r="AW30" s="827"/>
      <c r="AX30" s="827"/>
      <c r="AY30" s="827"/>
      <c r="AZ30" s="827"/>
      <c r="BA30" s="827"/>
      <c r="BB30" s="827"/>
      <c r="BC30" s="827"/>
      <c r="BD30" s="827"/>
      <c r="BE30" s="827"/>
      <c r="BF30" s="827"/>
      <c r="BG30" s="827"/>
      <c r="BH30" s="827"/>
      <c r="BI30" s="827"/>
      <c r="BJ30" s="827"/>
      <c r="BK30" s="827"/>
      <c r="BL30" s="827"/>
      <c r="BM30" s="827"/>
      <c r="BN30" s="827"/>
      <c r="BO30" s="827"/>
      <c r="BP30" s="827"/>
      <c r="BQ30" s="827"/>
      <c r="BR30" s="827"/>
      <c r="BS30" s="827"/>
      <c r="BT30" s="827"/>
      <c r="BU30" s="827"/>
      <c r="BV30" s="827"/>
      <c r="BW30" s="827"/>
      <c r="BX30" s="827"/>
      <c r="BY30" s="827"/>
      <c r="BZ30" s="827"/>
      <c r="CA30" s="827"/>
      <c r="CB30" s="827"/>
      <c r="CC30" s="824"/>
    </row>
    <row r="31" spans="1:81" ht="18" customHeight="1">
      <c r="A31" s="1583"/>
      <c r="B31" s="1584"/>
      <c r="C31" s="1590"/>
      <c r="D31" s="1601"/>
      <c r="E31" s="1601"/>
      <c r="F31" s="1601"/>
      <c r="G31" s="1601"/>
      <c r="H31" s="1601"/>
      <c r="I31" s="1601"/>
      <c r="J31" s="1601"/>
      <c r="K31" s="1601"/>
      <c r="L31" s="1601"/>
      <c r="M31" s="1601"/>
      <c r="N31" s="1601"/>
      <c r="O31" s="1601"/>
      <c r="P31" s="1601"/>
      <c r="Q31" s="1601"/>
      <c r="R31" s="1601"/>
      <c r="S31" s="1601"/>
      <c r="T31" s="1602"/>
      <c r="U31" s="828" t="s">
        <v>287</v>
      </c>
      <c r="V31" s="829"/>
      <c r="W31" s="829"/>
      <c r="X31" s="829"/>
      <c r="Y31" s="829"/>
      <c r="Z31" s="829"/>
      <c r="AA31" s="829"/>
      <c r="AB31" s="829"/>
      <c r="AC31" s="829"/>
      <c r="AD31" s="829"/>
      <c r="AE31" s="829"/>
      <c r="AF31" s="829"/>
      <c r="AG31" s="829"/>
      <c r="AH31" s="829"/>
      <c r="AI31" s="829"/>
      <c r="AJ31" s="829"/>
      <c r="AK31" s="829"/>
      <c r="AL31" s="829"/>
      <c r="AM31" s="829"/>
      <c r="AN31" s="829"/>
      <c r="AO31" s="829"/>
      <c r="AP31" s="804" t="s">
        <v>1424</v>
      </c>
      <c r="AQ31" s="830"/>
      <c r="AR31" s="830"/>
      <c r="AS31" s="830"/>
      <c r="AT31" s="830"/>
      <c r="AU31" s="830"/>
      <c r="AV31" s="830"/>
      <c r="AW31" s="830"/>
      <c r="AX31" s="830"/>
      <c r="AY31" s="830"/>
      <c r="AZ31" s="830"/>
      <c r="BA31" s="830"/>
      <c r="BB31" s="830"/>
      <c r="BC31" s="830"/>
      <c r="BD31" s="830"/>
      <c r="BE31" s="830"/>
      <c r="BF31" s="830"/>
      <c r="BG31" s="830"/>
      <c r="BH31" s="830"/>
      <c r="BI31" s="830"/>
      <c r="BJ31" s="830"/>
      <c r="BK31" s="830"/>
      <c r="BL31" s="830"/>
      <c r="BM31" s="830"/>
      <c r="BN31" s="830"/>
      <c r="BO31" s="830"/>
      <c r="BP31" s="830"/>
      <c r="BQ31" s="830"/>
      <c r="BR31" s="830"/>
      <c r="BS31" s="830"/>
      <c r="BT31" s="830"/>
      <c r="BU31" s="830"/>
      <c r="BV31" s="830"/>
      <c r="BW31" s="830"/>
      <c r="BX31" s="830"/>
      <c r="BY31" s="830"/>
      <c r="BZ31" s="830"/>
      <c r="CA31" s="830"/>
      <c r="CB31" s="830"/>
      <c r="CC31" s="831"/>
    </row>
    <row r="32" spans="1:81" ht="18" customHeight="1">
      <c r="A32" s="1583"/>
      <c r="B32" s="1584"/>
      <c r="C32" s="1590"/>
      <c r="D32" s="1601"/>
      <c r="E32" s="1601"/>
      <c r="F32" s="1601"/>
      <c r="G32" s="1601"/>
      <c r="H32" s="1601"/>
      <c r="I32" s="1601"/>
      <c r="J32" s="1601"/>
      <c r="K32" s="1601"/>
      <c r="L32" s="1601"/>
      <c r="M32" s="1601"/>
      <c r="N32" s="1601"/>
      <c r="O32" s="1601"/>
      <c r="P32" s="1601"/>
      <c r="Q32" s="1601"/>
      <c r="R32" s="1601"/>
      <c r="S32" s="1601"/>
      <c r="T32" s="1602"/>
      <c r="U32" s="804" t="s">
        <v>1425</v>
      </c>
      <c r="V32" s="818"/>
      <c r="W32" s="818"/>
      <c r="X32" s="818"/>
      <c r="Y32" s="818"/>
      <c r="Z32" s="818"/>
      <c r="AA32" s="818"/>
      <c r="AB32" s="818"/>
      <c r="AC32" s="818"/>
      <c r="AD32" s="818"/>
      <c r="AE32" s="818"/>
      <c r="AF32" s="818"/>
      <c r="AG32" s="818"/>
      <c r="AH32" s="818"/>
      <c r="AI32" s="818"/>
      <c r="AJ32" s="818"/>
      <c r="AK32" s="818"/>
      <c r="AL32" s="818"/>
      <c r="AM32" s="818"/>
      <c r="AN32" s="818"/>
      <c r="AO32" s="818"/>
      <c r="AP32" s="804" t="s">
        <v>1424</v>
      </c>
      <c r="AQ32" s="805"/>
      <c r="AR32" s="805"/>
      <c r="AS32" s="805"/>
      <c r="AT32" s="805"/>
      <c r="AU32" s="805"/>
      <c r="AV32" s="805"/>
      <c r="AW32" s="805"/>
      <c r="AX32" s="805"/>
      <c r="AY32" s="805"/>
      <c r="AZ32" s="805"/>
      <c r="BA32" s="805"/>
      <c r="BB32" s="805"/>
      <c r="BC32" s="805"/>
      <c r="BD32" s="805"/>
      <c r="BE32" s="805"/>
      <c r="BF32" s="805"/>
      <c r="BG32" s="805"/>
      <c r="BH32" s="805"/>
      <c r="BI32" s="805"/>
      <c r="BJ32" s="805"/>
      <c r="BK32" s="805"/>
      <c r="BL32" s="805"/>
      <c r="BM32" s="805"/>
      <c r="BN32" s="805"/>
      <c r="BO32" s="805"/>
      <c r="BP32" s="805"/>
      <c r="BQ32" s="805"/>
      <c r="BR32" s="805"/>
      <c r="BS32" s="805"/>
      <c r="BT32" s="805"/>
      <c r="BU32" s="805"/>
      <c r="BV32" s="805"/>
      <c r="BW32" s="805"/>
      <c r="BX32" s="805"/>
      <c r="BY32" s="805"/>
      <c r="BZ32" s="805"/>
      <c r="CA32" s="805"/>
      <c r="CB32" s="805"/>
      <c r="CC32" s="806"/>
    </row>
    <row r="33" spans="1:81" ht="18" customHeight="1">
      <c r="A33" s="1585"/>
      <c r="B33" s="1586"/>
      <c r="C33" s="1603"/>
      <c r="D33" s="1604"/>
      <c r="E33" s="1604"/>
      <c r="F33" s="1604"/>
      <c r="G33" s="1604"/>
      <c r="H33" s="1604"/>
      <c r="I33" s="1604"/>
      <c r="J33" s="1604"/>
      <c r="K33" s="1604"/>
      <c r="L33" s="1604"/>
      <c r="M33" s="1604"/>
      <c r="N33" s="1604"/>
      <c r="O33" s="1604"/>
      <c r="P33" s="1604"/>
      <c r="Q33" s="1604"/>
      <c r="R33" s="1604"/>
      <c r="S33" s="1604"/>
      <c r="T33" s="1605"/>
      <c r="U33" s="807" t="s">
        <v>367</v>
      </c>
      <c r="V33" s="808"/>
      <c r="W33" s="808"/>
      <c r="X33" s="808"/>
      <c r="Y33" s="808"/>
      <c r="Z33" s="808"/>
      <c r="AA33" s="808"/>
      <c r="AB33" s="808"/>
      <c r="AC33" s="808"/>
      <c r="AD33" s="808"/>
      <c r="AE33" s="808"/>
      <c r="AF33" s="808"/>
      <c r="AG33" s="808"/>
      <c r="AH33" s="808"/>
      <c r="AI33" s="808"/>
      <c r="AJ33" s="808"/>
      <c r="AK33" s="808"/>
      <c r="AL33" s="808"/>
      <c r="AM33" s="808"/>
      <c r="AN33" s="808"/>
      <c r="AO33" s="808"/>
      <c r="AP33" s="807" t="s">
        <v>1426</v>
      </c>
      <c r="AQ33" s="809"/>
      <c r="AR33" s="809"/>
      <c r="AS33" s="809"/>
      <c r="AT33" s="809"/>
      <c r="AU33" s="809"/>
      <c r="AV33" s="809"/>
      <c r="AW33" s="809"/>
      <c r="AX33" s="809"/>
      <c r="AY33" s="809"/>
      <c r="AZ33" s="809"/>
      <c r="BA33" s="809"/>
      <c r="BB33" s="809"/>
      <c r="BC33" s="809"/>
      <c r="BD33" s="809"/>
      <c r="BE33" s="809"/>
      <c r="BF33" s="809"/>
      <c r="BG33" s="809"/>
      <c r="BH33" s="809"/>
      <c r="BI33" s="809"/>
      <c r="BJ33" s="809"/>
      <c r="BK33" s="809"/>
      <c r="BL33" s="809"/>
      <c r="BM33" s="809"/>
      <c r="BN33" s="809"/>
      <c r="BO33" s="809"/>
      <c r="BP33" s="809"/>
      <c r="BQ33" s="809"/>
      <c r="BR33" s="809"/>
      <c r="BS33" s="809"/>
      <c r="BT33" s="809"/>
      <c r="BU33" s="809"/>
      <c r="BV33" s="809"/>
      <c r="BW33" s="809"/>
      <c r="BX33" s="809"/>
      <c r="BY33" s="809"/>
      <c r="BZ33" s="809"/>
      <c r="CA33" s="809"/>
      <c r="CB33" s="809"/>
      <c r="CC33" s="810"/>
    </row>
    <row r="34" spans="1:81" ht="18" customHeight="1">
      <c r="A34" s="1581" t="s">
        <v>1408</v>
      </c>
      <c r="B34" s="1582"/>
      <c r="C34" s="1606" t="s">
        <v>1428</v>
      </c>
      <c r="D34" s="1607"/>
      <c r="E34" s="1607"/>
      <c r="F34" s="1607"/>
      <c r="G34" s="1607"/>
      <c r="H34" s="1607"/>
      <c r="I34" s="1607"/>
      <c r="J34" s="1607"/>
      <c r="K34" s="1607"/>
      <c r="L34" s="1607"/>
      <c r="M34" s="1607"/>
      <c r="N34" s="1607"/>
      <c r="O34" s="1607"/>
      <c r="P34" s="1607"/>
      <c r="Q34" s="1607"/>
      <c r="R34" s="1607"/>
      <c r="S34" s="1607"/>
      <c r="T34" s="1608"/>
      <c r="U34" s="819" t="s">
        <v>1415</v>
      </c>
      <c r="V34" s="820"/>
      <c r="W34" s="820"/>
      <c r="X34" s="820"/>
      <c r="Y34" s="820"/>
      <c r="Z34" s="820"/>
      <c r="AA34" s="820"/>
      <c r="AB34" s="820"/>
      <c r="AC34" s="820"/>
      <c r="AD34" s="820"/>
      <c r="AE34" s="820"/>
      <c r="AF34" s="820"/>
      <c r="AG34" s="820"/>
      <c r="AH34" s="820"/>
      <c r="AI34" s="820"/>
      <c r="AJ34" s="820"/>
      <c r="AK34" s="820"/>
      <c r="AL34" s="820"/>
      <c r="AM34" s="820"/>
      <c r="AN34" s="820"/>
      <c r="AO34" s="820"/>
      <c r="AP34" s="819" t="s">
        <v>2118</v>
      </c>
      <c r="AQ34" s="820"/>
      <c r="AR34" s="820"/>
      <c r="AS34" s="820"/>
      <c r="AT34" s="820"/>
      <c r="AU34" s="820"/>
      <c r="AV34" s="820"/>
      <c r="AW34" s="820"/>
      <c r="AX34" s="820"/>
      <c r="AY34" s="820"/>
      <c r="AZ34" s="820"/>
      <c r="BA34" s="820"/>
      <c r="BB34" s="820"/>
      <c r="BC34" s="820"/>
      <c r="BD34" s="820"/>
      <c r="BE34" s="820"/>
      <c r="BF34" s="820"/>
      <c r="BG34" s="820"/>
      <c r="BH34" s="820"/>
      <c r="BI34" s="820"/>
      <c r="BJ34" s="820"/>
      <c r="BK34" s="820"/>
      <c r="BL34" s="820"/>
      <c r="BM34" s="820"/>
      <c r="BN34" s="820"/>
      <c r="BO34" s="820"/>
      <c r="BP34" s="820"/>
      <c r="BQ34" s="820"/>
      <c r="BR34" s="820"/>
      <c r="BS34" s="820"/>
      <c r="BT34" s="820"/>
      <c r="BU34" s="820"/>
      <c r="BV34" s="820"/>
      <c r="BW34" s="820"/>
      <c r="BX34" s="820"/>
      <c r="BY34" s="820"/>
      <c r="BZ34" s="820"/>
      <c r="CA34" s="820"/>
      <c r="CB34" s="820"/>
      <c r="CC34" s="822"/>
    </row>
    <row r="35" spans="1:81" ht="18" customHeight="1">
      <c r="A35" s="1583"/>
      <c r="B35" s="1584"/>
      <c r="C35" s="1624"/>
      <c r="D35" s="1625"/>
      <c r="E35" s="1625"/>
      <c r="F35" s="1625"/>
      <c r="G35" s="1625"/>
      <c r="H35" s="1625"/>
      <c r="I35" s="1625"/>
      <c r="J35" s="1625"/>
      <c r="K35" s="1625"/>
      <c r="L35" s="1625"/>
      <c r="M35" s="1625"/>
      <c r="N35" s="1625"/>
      <c r="O35" s="1625"/>
      <c r="P35" s="1625"/>
      <c r="Q35" s="1625"/>
      <c r="R35" s="1625"/>
      <c r="S35" s="1625"/>
      <c r="T35" s="1626"/>
      <c r="U35" s="828" t="s">
        <v>1878</v>
      </c>
      <c r="V35" s="830"/>
      <c r="W35" s="830"/>
      <c r="X35" s="830"/>
      <c r="Y35" s="830"/>
      <c r="Z35" s="830"/>
      <c r="AA35" s="830"/>
      <c r="AB35" s="830"/>
      <c r="AC35" s="830"/>
      <c r="AD35" s="830"/>
      <c r="AE35" s="830"/>
      <c r="AF35" s="830"/>
      <c r="AG35" s="830"/>
      <c r="AH35" s="830"/>
      <c r="AI35" s="830"/>
      <c r="AJ35" s="830"/>
      <c r="AK35" s="830"/>
      <c r="AL35" s="830"/>
      <c r="AM35" s="830"/>
      <c r="AN35" s="830"/>
      <c r="AO35" s="830"/>
      <c r="AP35" s="1480" t="s">
        <v>1879</v>
      </c>
      <c r="AQ35" s="1481"/>
      <c r="AR35" s="1481"/>
      <c r="AS35" s="1481"/>
      <c r="AT35" s="1481"/>
      <c r="AU35" s="1481"/>
      <c r="AV35" s="1481"/>
      <c r="AW35" s="1481"/>
      <c r="AX35" s="1481"/>
      <c r="AY35" s="1481"/>
      <c r="AZ35" s="1481"/>
      <c r="BA35" s="1481"/>
      <c r="BB35" s="1481"/>
      <c r="BC35" s="1481"/>
      <c r="BD35" s="1481"/>
      <c r="BE35" s="1481"/>
      <c r="BF35" s="1481"/>
      <c r="BG35" s="1481"/>
      <c r="BH35" s="1481"/>
      <c r="BI35" s="1481"/>
      <c r="BJ35" s="1481"/>
      <c r="BK35" s="1481"/>
      <c r="BL35" s="1481"/>
      <c r="BM35" s="1481"/>
      <c r="BN35" s="1481"/>
      <c r="BO35" s="1481"/>
      <c r="BP35" s="1481"/>
      <c r="BQ35" s="1481"/>
      <c r="BR35" s="1481"/>
      <c r="BS35" s="1481"/>
      <c r="BT35" s="1481"/>
      <c r="BU35" s="1481"/>
      <c r="BV35" s="1481"/>
      <c r="BW35" s="1481"/>
      <c r="BX35" s="1481"/>
      <c r="BY35" s="1481"/>
      <c r="BZ35" s="1481"/>
      <c r="CA35" s="1481"/>
      <c r="CB35" s="1481"/>
      <c r="CC35" s="1482"/>
    </row>
    <row r="36" spans="1:81" ht="18" customHeight="1">
      <c r="A36" s="1585"/>
      <c r="B36" s="1586"/>
      <c r="C36" s="1609"/>
      <c r="D36" s="1610"/>
      <c r="E36" s="1610"/>
      <c r="F36" s="1610"/>
      <c r="G36" s="1610"/>
      <c r="H36" s="1610"/>
      <c r="I36" s="1610"/>
      <c r="J36" s="1610"/>
      <c r="K36" s="1610"/>
      <c r="L36" s="1610"/>
      <c r="M36" s="1610"/>
      <c r="N36" s="1610"/>
      <c r="O36" s="1610"/>
      <c r="P36" s="1610"/>
      <c r="Q36" s="1610"/>
      <c r="R36" s="1610"/>
      <c r="S36" s="1610"/>
      <c r="T36" s="1611"/>
      <c r="U36" s="807" t="s">
        <v>235</v>
      </c>
      <c r="V36" s="808"/>
      <c r="W36" s="808"/>
      <c r="X36" s="808"/>
      <c r="Y36" s="808"/>
      <c r="Z36" s="808"/>
      <c r="AA36" s="808"/>
      <c r="AB36" s="808"/>
      <c r="AC36" s="808"/>
      <c r="AD36" s="808"/>
      <c r="AE36" s="808"/>
      <c r="AF36" s="808"/>
      <c r="AG36" s="808"/>
      <c r="AH36" s="808"/>
      <c r="AI36" s="808"/>
      <c r="AJ36" s="808"/>
      <c r="AK36" s="808"/>
      <c r="AL36" s="808"/>
      <c r="AM36" s="808"/>
      <c r="AN36" s="808"/>
      <c r="AO36" s="832"/>
      <c r="AP36" s="807" t="s">
        <v>2248</v>
      </c>
      <c r="AQ36" s="809"/>
      <c r="AR36" s="809"/>
      <c r="AS36" s="809"/>
      <c r="AT36" s="809"/>
      <c r="AU36" s="809"/>
      <c r="AV36" s="809"/>
      <c r="AW36" s="809"/>
      <c r="AX36" s="809"/>
      <c r="AY36" s="809"/>
      <c r="AZ36" s="809"/>
      <c r="BA36" s="809"/>
      <c r="BB36" s="809"/>
      <c r="BC36" s="809"/>
      <c r="BD36" s="809"/>
      <c r="BE36" s="809"/>
      <c r="BF36" s="809"/>
      <c r="BG36" s="809"/>
      <c r="BH36" s="809"/>
      <c r="BI36" s="809"/>
      <c r="BJ36" s="809"/>
      <c r="BK36" s="809"/>
      <c r="BL36" s="809"/>
      <c r="BM36" s="809"/>
      <c r="BN36" s="809"/>
      <c r="BO36" s="809"/>
      <c r="BP36" s="809"/>
      <c r="BQ36" s="809"/>
      <c r="BR36" s="809"/>
      <c r="BS36" s="809"/>
      <c r="BT36" s="809"/>
      <c r="BU36" s="809"/>
      <c r="BV36" s="809"/>
      <c r="BW36" s="809"/>
      <c r="BX36" s="809"/>
      <c r="BY36" s="809"/>
      <c r="BZ36" s="809"/>
      <c r="CA36" s="809"/>
      <c r="CB36" s="809"/>
      <c r="CC36" s="810"/>
    </row>
    <row r="37" spans="1:81" ht="18" customHeight="1">
      <c r="A37" s="1581" t="s">
        <v>1408</v>
      </c>
      <c r="B37" s="1582"/>
      <c r="C37" s="1606" t="s">
        <v>1429</v>
      </c>
      <c r="D37" s="1607"/>
      <c r="E37" s="1607"/>
      <c r="F37" s="1607"/>
      <c r="G37" s="1607"/>
      <c r="H37" s="1607"/>
      <c r="I37" s="1607"/>
      <c r="J37" s="1607"/>
      <c r="K37" s="1607"/>
      <c r="L37" s="1607"/>
      <c r="M37" s="1607"/>
      <c r="N37" s="1607"/>
      <c r="O37" s="1607"/>
      <c r="P37" s="1607"/>
      <c r="Q37" s="1607"/>
      <c r="R37" s="1607"/>
      <c r="S37" s="1607"/>
      <c r="T37" s="1608"/>
      <c r="U37" s="819" t="s">
        <v>1415</v>
      </c>
      <c r="V37" s="820"/>
      <c r="W37" s="820"/>
      <c r="X37" s="820"/>
      <c r="Y37" s="820"/>
      <c r="Z37" s="820"/>
      <c r="AA37" s="820"/>
      <c r="AB37" s="820"/>
      <c r="AC37" s="820"/>
      <c r="AD37" s="820"/>
      <c r="AE37" s="820"/>
      <c r="AF37" s="820"/>
      <c r="AG37" s="820"/>
      <c r="AH37" s="820"/>
      <c r="AI37" s="820"/>
      <c r="AJ37" s="820"/>
      <c r="AK37" s="820"/>
      <c r="AL37" s="820"/>
      <c r="AM37" s="820"/>
      <c r="AN37" s="820"/>
      <c r="AO37" s="820"/>
      <c r="AP37" s="819" t="s">
        <v>2118</v>
      </c>
      <c r="AQ37" s="820"/>
      <c r="AR37" s="820"/>
      <c r="AS37" s="820"/>
      <c r="AT37" s="820"/>
      <c r="AU37" s="820"/>
      <c r="AV37" s="820"/>
      <c r="AW37" s="820"/>
      <c r="AX37" s="820"/>
      <c r="AY37" s="820"/>
      <c r="AZ37" s="820"/>
      <c r="BA37" s="820"/>
      <c r="BB37" s="820"/>
      <c r="BC37" s="820"/>
      <c r="BD37" s="820"/>
      <c r="BE37" s="820"/>
      <c r="BF37" s="820"/>
      <c r="BG37" s="820"/>
      <c r="BH37" s="820"/>
      <c r="BI37" s="820"/>
      <c r="BJ37" s="820"/>
      <c r="BK37" s="820"/>
      <c r="BL37" s="820"/>
      <c r="BM37" s="820"/>
      <c r="BN37" s="820"/>
      <c r="BO37" s="820"/>
      <c r="BP37" s="820"/>
      <c r="BQ37" s="820"/>
      <c r="BR37" s="820"/>
      <c r="BS37" s="820"/>
      <c r="BT37" s="820"/>
      <c r="BU37" s="820"/>
      <c r="BV37" s="820"/>
      <c r="BW37" s="820"/>
      <c r="BX37" s="820"/>
      <c r="BY37" s="820"/>
      <c r="BZ37" s="820"/>
      <c r="CA37" s="820"/>
      <c r="CB37" s="820"/>
      <c r="CC37" s="822"/>
    </row>
    <row r="38" spans="1:81" ht="16.5" customHeight="1">
      <c r="A38" s="1585"/>
      <c r="B38" s="1586"/>
      <c r="C38" s="1609"/>
      <c r="D38" s="1610"/>
      <c r="E38" s="1610"/>
      <c r="F38" s="1610"/>
      <c r="G38" s="1610"/>
      <c r="H38" s="1610"/>
      <c r="I38" s="1610"/>
      <c r="J38" s="1610"/>
      <c r="K38" s="1610"/>
      <c r="L38" s="1610"/>
      <c r="M38" s="1610"/>
      <c r="N38" s="1610"/>
      <c r="O38" s="1610"/>
      <c r="P38" s="1610"/>
      <c r="Q38" s="1610"/>
      <c r="R38" s="1610"/>
      <c r="S38" s="1610"/>
      <c r="T38" s="1611"/>
      <c r="U38" s="833" t="s">
        <v>235</v>
      </c>
      <c r="V38" s="834"/>
      <c r="W38" s="834"/>
      <c r="X38" s="834"/>
      <c r="Y38" s="834"/>
      <c r="Z38" s="834"/>
      <c r="AA38" s="834"/>
      <c r="AB38" s="834"/>
      <c r="AC38" s="834"/>
      <c r="AD38" s="834"/>
      <c r="AE38" s="834"/>
      <c r="AF38" s="834"/>
      <c r="AG38" s="834"/>
      <c r="AH38" s="834"/>
      <c r="AI38" s="834"/>
      <c r="AJ38" s="834"/>
      <c r="AK38" s="834"/>
      <c r="AL38" s="834"/>
      <c r="AM38" s="834"/>
      <c r="AN38" s="834"/>
      <c r="AO38" s="834"/>
      <c r="AP38" s="833" t="s">
        <v>2248</v>
      </c>
      <c r="AQ38" s="835"/>
      <c r="AR38" s="835"/>
      <c r="AS38" s="835"/>
      <c r="AT38" s="835"/>
      <c r="AU38" s="835"/>
      <c r="AV38" s="835"/>
      <c r="AW38" s="835"/>
      <c r="AX38" s="835"/>
      <c r="AY38" s="835"/>
      <c r="AZ38" s="835"/>
      <c r="BA38" s="835"/>
      <c r="BB38" s="835"/>
      <c r="BC38" s="835"/>
      <c r="BD38" s="835"/>
      <c r="BE38" s="835"/>
      <c r="BF38" s="835"/>
      <c r="BG38" s="835"/>
      <c r="BH38" s="835"/>
      <c r="BI38" s="835"/>
      <c r="BJ38" s="835"/>
      <c r="BK38" s="835"/>
      <c r="BL38" s="835"/>
      <c r="BM38" s="835"/>
      <c r="BN38" s="835"/>
      <c r="BO38" s="835"/>
      <c r="BP38" s="835"/>
      <c r="BQ38" s="835"/>
      <c r="BR38" s="835"/>
      <c r="BS38" s="835"/>
      <c r="BT38" s="835"/>
      <c r="BU38" s="835"/>
      <c r="BV38" s="835"/>
      <c r="BW38" s="835"/>
      <c r="BX38" s="835"/>
      <c r="BY38" s="835"/>
      <c r="BZ38" s="835"/>
      <c r="CA38" s="835"/>
      <c r="CB38" s="835"/>
      <c r="CC38" s="836"/>
    </row>
    <row r="39" spans="1:81" ht="18" customHeight="1">
      <c r="A39" s="1574" t="s">
        <v>1408</v>
      </c>
      <c r="B39" s="1575"/>
      <c r="C39" s="1612" t="s">
        <v>509</v>
      </c>
      <c r="D39" s="1613"/>
      <c r="E39" s="1613"/>
      <c r="F39" s="1613"/>
      <c r="G39" s="1613"/>
      <c r="H39" s="1613"/>
      <c r="I39" s="1613"/>
      <c r="J39" s="1613"/>
      <c r="K39" s="1613"/>
      <c r="L39" s="1613"/>
      <c r="M39" s="1613"/>
      <c r="N39" s="1613"/>
      <c r="O39" s="1613"/>
      <c r="P39" s="1613"/>
      <c r="Q39" s="1613"/>
      <c r="R39" s="1613"/>
      <c r="S39" s="1613"/>
      <c r="T39" s="1614"/>
      <c r="U39" s="837" t="s">
        <v>1415</v>
      </c>
      <c r="V39" s="838"/>
      <c r="W39" s="838"/>
      <c r="X39" s="838"/>
      <c r="Y39" s="838"/>
      <c r="Z39" s="838"/>
      <c r="AA39" s="838"/>
      <c r="AB39" s="838"/>
      <c r="AC39" s="838"/>
      <c r="AD39" s="838"/>
      <c r="AE39" s="838"/>
      <c r="AF39" s="838"/>
      <c r="AG39" s="838"/>
      <c r="AH39" s="838"/>
      <c r="AI39" s="838"/>
      <c r="AJ39" s="838"/>
      <c r="AK39" s="838"/>
      <c r="AL39" s="838"/>
      <c r="AM39" s="838"/>
      <c r="AN39" s="838"/>
      <c r="AO39" s="838"/>
      <c r="AP39" s="837" t="s">
        <v>2118</v>
      </c>
      <c r="AQ39" s="838"/>
      <c r="AR39" s="838"/>
      <c r="AS39" s="838"/>
      <c r="AT39" s="838"/>
      <c r="AU39" s="838"/>
      <c r="AV39" s="838"/>
      <c r="AW39" s="838"/>
      <c r="AX39" s="838"/>
      <c r="AY39" s="838"/>
      <c r="AZ39" s="838"/>
      <c r="BA39" s="838"/>
      <c r="BB39" s="838"/>
      <c r="BC39" s="838"/>
      <c r="BD39" s="838"/>
      <c r="BE39" s="838"/>
      <c r="BF39" s="838"/>
      <c r="BG39" s="838"/>
      <c r="BH39" s="838"/>
      <c r="BI39" s="838"/>
      <c r="BJ39" s="838"/>
      <c r="BK39" s="838"/>
      <c r="BL39" s="838"/>
      <c r="BM39" s="838"/>
      <c r="BN39" s="838"/>
      <c r="BO39" s="838"/>
      <c r="BP39" s="838"/>
      <c r="BQ39" s="838"/>
      <c r="BR39" s="838"/>
      <c r="BS39" s="838"/>
      <c r="BT39" s="838"/>
      <c r="BU39" s="838"/>
      <c r="BV39" s="838"/>
      <c r="BW39" s="838"/>
      <c r="BX39" s="838"/>
      <c r="BY39" s="838"/>
      <c r="BZ39" s="838"/>
      <c r="CA39" s="838"/>
      <c r="CB39" s="838"/>
      <c r="CC39" s="839"/>
    </row>
    <row r="40" spans="1:81" ht="18" customHeight="1">
      <c r="A40" s="1574" t="s">
        <v>1408</v>
      </c>
      <c r="B40" s="1575"/>
      <c r="C40" s="1612" t="s">
        <v>511</v>
      </c>
      <c r="D40" s="1613"/>
      <c r="E40" s="1613"/>
      <c r="F40" s="1613"/>
      <c r="G40" s="1613"/>
      <c r="H40" s="1613"/>
      <c r="I40" s="1613"/>
      <c r="J40" s="1613"/>
      <c r="K40" s="1613"/>
      <c r="L40" s="1613"/>
      <c r="M40" s="1613"/>
      <c r="N40" s="1613"/>
      <c r="O40" s="1613"/>
      <c r="P40" s="1613"/>
      <c r="Q40" s="1613"/>
      <c r="R40" s="1613"/>
      <c r="S40" s="1613"/>
      <c r="T40" s="1614"/>
      <c r="U40" s="837" t="s">
        <v>1415</v>
      </c>
      <c r="V40" s="838"/>
      <c r="W40" s="838"/>
      <c r="X40" s="838"/>
      <c r="Y40" s="838"/>
      <c r="Z40" s="838"/>
      <c r="AA40" s="838"/>
      <c r="AB40" s="838"/>
      <c r="AC40" s="838"/>
      <c r="AD40" s="838"/>
      <c r="AE40" s="838"/>
      <c r="AF40" s="838"/>
      <c r="AG40" s="838"/>
      <c r="AH40" s="838"/>
      <c r="AI40" s="838"/>
      <c r="AJ40" s="838"/>
      <c r="AK40" s="838"/>
      <c r="AL40" s="838"/>
      <c r="AM40" s="838"/>
      <c r="AN40" s="838"/>
      <c r="AO40" s="838"/>
      <c r="AP40" s="837" t="s">
        <v>2118</v>
      </c>
      <c r="AQ40" s="838"/>
      <c r="AR40" s="838"/>
      <c r="AS40" s="838"/>
      <c r="AT40" s="838"/>
      <c r="AU40" s="838"/>
      <c r="AV40" s="838"/>
      <c r="AW40" s="838"/>
      <c r="AX40" s="838"/>
      <c r="AY40" s="838"/>
      <c r="AZ40" s="838"/>
      <c r="BA40" s="838"/>
      <c r="BB40" s="838"/>
      <c r="BC40" s="838"/>
      <c r="BD40" s="838"/>
      <c r="BE40" s="838"/>
      <c r="BF40" s="838"/>
      <c r="BG40" s="838"/>
      <c r="BH40" s="838"/>
      <c r="BI40" s="838"/>
      <c r="BJ40" s="838"/>
      <c r="BK40" s="838"/>
      <c r="BL40" s="838"/>
      <c r="BM40" s="838"/>
      <c r="BN40" s="838"/>
      <c r="BO40" s="838"/>
      <c r="BP40" s="838"/>
      <c r="BQ40" s="838"/>
      <c r="BR40" s="838"/>
      <c r="BS40" s="838"/>
      <c r="BT40" s="838"/>
      <c r="BU40" s="838"/>
      <c r="BV40" s="838"/>
      <c r="BW40" s="838"/>
      <c r="BX40" s="838"/>
      <c r="BY40" s="838"/>
      <c r="BZ40" s="838"/>
      <c r="CA40" s="838"/>
      <c r="CB40" s="838"/>
      <c r="CC40" s="839"/>
    </row>
    <row r="41" spans="1:81" ht="18" customHeight="1">
      <c r="A41" s="1581" t="s">
        <v>1408</v>
      </c>
      <c r="B41" s="1582"/>
      <c r="C41" s="1587" t="s">
        <v>1430</v>
      </c>
      <c r="D41" s="1588"/>
      <c r="E41" s="1588"/>
      <c r="F41" s="1588"/>
      <c r="G41" s="1588"/>
      <c r="H41" s="1588"/>
      <c r="I41" s="1588"/>
      <c r="J41" s="1588"/>
      <c r="K41" s="1588"/>
      <c r="L41" s="1588"/>
      <c r="M41" s="1588"/>
      <c r="N41" s="1588"/>
      <c r="O41" s="1588"/>
      <c r="P41" s="1588"/>
      <c r="Q41" s="1588"/>
      <c r="R41" s="1588"/>
      <c r="S41" s="1588"/>
      <c r="T41" s="1589"/>
      <c r="U41" s="819" t="s">
        <v>1431</v>
      </c>
      <c r="V41" s="820"/>
      <c r="W41" s="820"/>
      <c r="X41" s="820"/>
      <c r="Y41" s="820"/>
      <c r="Z41" s="820"/>
      <c r="AA41" s="820"/>
      <c r="AB41" s="820"/>
      <c r="AC41" s="820"/>
      <c r="AD41" s="820"/>
      <c r="AE41" s="820"/>
      <c r="AF41" s="820"/>
      <c r="AG41" s="820"/>
      <c r="AH41" s="820"/>
      <c r="AI41" s="820"/>
      <c r="AJ41" s="820"/>
      <c r="AK41" s="820"/>
      <c r="AL41" s="820"/>
      <c r="AM41" s="820"/>
      <c r="AN41" s="820"/>
      <c r="AO41" s="840"/>
      <c r="AP41" s="819" t="s">
        <v>2119</v>
      </c>
      <c r="AQ41" s="820"/>
      <c r="AR41" s="820"/>
      <c r="AS41" s="820"/>
      <c r="AT41" s="820"/>
      <c r="AU41" s="820"/>
      <c r="AV41" s="820"/>
      <c r="AW41" s="820"/>
      <c r="AX41" s="820"/>
      <c r="AY41" s="820"/>
      <c r="AZ41" s="820"/>
      <c r="BA41" s="820"/>
      <c r="BB41" s="820"/>
      <c r="BC41" s="820"/>
      <c r="BD41" s="820"/>
      <c r="BE41" s="820"/>
      <c r="BF41" s="820"/>
      <c r="BG41" s="820"/>
      <c r="BH41" s="820"/>
      <c r="BI41" s="820"/>
      <c r="BJ41" s="820"/>
      <c r="BK41" s="820"/>
      <c r="BL41" s="820"/>
      <c r="BM41" s="820"/>
      <c r="BN41" s="820"/>
      <c r="BO41" s="820"/>
      <c r="BP41" s="820"/>
      <c r="BQ41" s="820"/>
      <c r="BR41" s="820"/>
      <c r="BS41" s="820"/>
      <c r="BT41" s="820"/>
      <c r="BU41" s="820"/>
      <c r="BV41" s="820"/>
      <c r="BW41" s="820"/>
      <c r="BX41" s="820"/>
      <c r="BY41" s="820"/>
      <c r="BZ41" s="820"/>
      <c r="CA41" s="841"/>
      <c r="CB41" s="841"/>
      <c r="CC41" s="842"/>
    </row>
    <row r="42" spans="1:81" ht="18" customHeight="1">
      <c r="A42" s="1583"/>
      <c r="B42" s="1584"/>
      <c r="C42" s="1590"/>
      <c r="D42" s="1591"/>
      <c r="E42" s="1591"/>
      <c r="F42" s="1591"/>
      <c r="G42" s="1591"/>
      <c r="H42" s="1591"/>
      <c r="I42" s="1591"/>
      <c r="J42" s="1591"/>
      <c r="K42" s="1591"/>
      <c r="L42" s="1591"/>
      <c r="M42" s="1591"/>
      <c r="N42" s="1591"/>
      <c r="O42" s="1591"/>
      <c r="P42" s="1591"/>
      <c r="Q42" s="1591"/>
      <c r="R42" s="1591"/>
      <c r="S42" s="1591"/>
      <c r="T42" s="1592"/>
      <c r="U42" s="825" t="s">
        <v>515</v>
      </c>
      <c r="V42" s="827"/>
      <c r="W42" s="827"/>
      <c r="X42" s="827"/>
      <c r="Y42" s="827"/>
      <c r="Z42" s="827"/>
      <c r="AA42" s="827"/>
      <c r="AB42" s="827"/>
      <c r="AC42" s="827"/>
      <c r="AD42" s="827"/>
      <c r="AE42" s="827"/>
      <c r="AF42" s="827"/>
      <c r="AG42" s="827"/>
      <c r="AH42" s="827"/>
      <c r="AI42" s="827"/>
      <c r="AJ42" s="827"/>
      <c r="AK42" s="827"/>
      <c r="AL42" s="827"/>
      <c r="AM42" s="827"/>
      <c r="AN42" s="827"/>
      <c r="AO42" s="843"/>
      <c r="AP42" s="825" t="s">
        <v>2117</v>
      </c>
      <c r="AQ42" s="827"/>
      <c r="AR42" s="827"/>
      <c r="AS42" s="827"/>
      <c r="AT42" s="827"/>
      <c r="AU42" s="827"/>
      <c r="AV42" s="827"/>
      <c r="AW42" s="827"/>
      <c r="AX42" s="827"/>
      <c r="AY42" s="827"/>
      <c r="AZ42" s="827"/>
      <c r="BA42" s="827"/>
      <c r="BB42" s="827"/>
      <c r="BC42" s="827"/>
      <c r="BD42" s="827"/>
      <c r="BE42" s="827"/>
      <c r="BF42" s="827"/>
      <c r="BG42" s="827"/>
      <c r="BH42" s="827"/>
      <c r="BI42" s="827"/>
      <c r="BJ42" s="827"/>
      <c r="BK42" s="827"/>
      <c r="BL42" s="827"/>
      <c r="BM42" s="827"/>
      <c r="BN42" s="827"/>
      <c r="BO42" s="827"/>
      <c r="BP42" s="827"/>
      <c r="BQ42" s="827"/>
      <c r="BR42" s="827"/>
      <c r="BS42" s="827"/>
      <c r="BT42" s="827"/>
      <c r="BU42" s="827"/>
      <c r="BV42" s="827"/>
      <c r="BW42" s="827"/>
      <c r="BX42" s="827"/>
      <c r="BY42" s="827"/>
      <c r="BZ42" s="827"/>
      <c r="CA42" s="827"/>
      <c r="CB42" s="827"/>
      <c r="CC42" s="824"/>
    </row>
    <row r="43" spans="1:81" ht="18" customHeight="1">
      <c r="A43" s="1583"/>
      <c r="B43" s="1584"/>
      <c r="C43" s="1590"/>
      <c r="D43" s="1591"/>
      <c r="E43" s="1591"/>
      <c r="F43" s="1591"/>
      <c r="G43" s="1591"/>
      <c r="H43" s="1591"/>
      <c r="I43" s="1591"/>
      <c r="J43" s="1591"/>
      <c r="K43" s="1591"/>
      <c r="L43" s="1591"/>
      <c r="M43" s="1591"/>
      <c r="N43" s="1591"/>
      <c r="O43" s="1591"/>
      <c r="P43" s="1591"/>
      <c r="Q43" s="1591"/>
      <c r="R43" s="1591"/>
      <c r="S43" s="1591"/>
      <c r="T43" s="1592"/>
      <c r="U43" s="825" t="s">
        <v>1433</v>
      </c>
      <c r="V43" s="827"/>
      <c r="W43" s="827"/>
      <c r="X43" s="827"/>
      <c r="Y43" s="827"/>
      <c r="Z43" s="827"/>
      <c r="AA43" s="827"/>
      <c r="AB43" s="827"/>
      <c r="AC43" s="827"/>
      <c r="AD43" s="827"/>
      <c r="AE43" s="827"/>
      <c r="AF43" s="827"/>
      <c r="AG43" s="827"/>
      <c r="AH43" s="827"/>
      <c r="AI43" s="827"/>
      <c r="AJ43" s="827"/>
      <c r="AK43" s="827"/>
      <c r="AL43" s="827"/>
      <c r="AM43" s="827"/>
      <c r="AN43" s="827"/>
      <c r="AO43" s="843"/>
      <c r="AP43" s="825" t="s">
        <v>1434</v>
      </c>
      <c r="AQ43" s="827"/>
      <c r="AR43" s="827"/>
      <c r="AS43" s="827"/>
      <c r="AT43" s="827"/>
      <c r="AU43" s="827"/>
      <c r="AV43" s="827"/>
      <c r="AW43" s="827"/>
      <c r="AX43" s="827"/>
      <c r="AY43" s="827"/>
      <c r="AZ43" s="827"/>
      <c r="BA43" s="827"/>
      <c r="BB43" s="827"/>
      <c r="BC43" s="827"/>
      <c r="BD43" s="827"/>
      <c r="BE43" s="827"/>
      <c r="BF43" s="827"/>
      <c r="BG43" s="827"/>
      <c r="BH43" s="827"/>
      <c r="BI43" s="827"/>
      <c r="BJ43" s="827"/>
      <c r="BK43" s="827"/>
      <c r="BL43" s="827"/>
      <c r="BM43" s="827"/>
      <c r="BN43" s="827"/>
      <c r="BO43" s="827"/>
      <c r="BP43" s="827"/>
      <c r="BQ43" s="827"/>
      <c r="BR43" s="827"/>
      <c r="BS43" s="827"/>
      <c r="BT43" s="827"/>
      <c r="BU43" s="827"/>
      <c r="BV43" s="827"/>
      <c r="BW43" s="827"/>
      <c r="BX43" s="827"/>
      <c r="BY43" s="827"/>
      <c r="BZ43" s="827"/>
      <c r="CA43" s="827"/>
      <c r="CB43" s="827"/>
      <c r="CC43" s="824"/>
    </row>
    <row r="44" spans="1:81" ht="18" customHeight="1">
      <c r="A44" s="1583"/>
      <c r="B44" s="1584"/>
      <c r="C44" s="1590"/>
      <c r="D44" s="1591"/>
      <c r="E44" s="1591"/>
      <c r="F44" s="1591"/>
      <c r="G44" s="1591"/>
      <c r="H44" s="1591"/>
      <c r="I44" s="1591"/>
      <c r="J44" s="1591"/>
      <c r="K44" s="1591"/>
      <c r="L44" s="1591"/>
      <c r="M44" s="1591"/>
      <c r="N44" s="1591"/>
      <c r="O44" s="1591"/>
      <c r="P44" s="1591"/>
      <c r="Q44" s="1591"/>
      <c r="R44" s="1591"/>
      <c r="S44" s="1591"/>
      <c r="T44" s="1592"/>
      <c r="U44" s="1484" t="s">
        <v>1435</v>
      </c>
      <c r="V44" s="1485"/>
      <c r="W44" s="1485"/>
      <c r="X44" s="1485"/>
      <c r="Y44" s="1485"/>
      <c r="Z44" s="1485"/>
      <c r="AA44" s="1485"/>
      <c r="AB44" s="1485"/>
      <c r="AC44" s="1485"/>
      <c r="AD44" s="1485"/>
      <c r="AE44" s="1485"/>
      <c r="AF44" s="1485"/>
      <c r="AG44" s="1485"/>
      <c r="AH44" s="1485"/>
      <c r="AI44" s="1485"/>
      <c r="AJ44" s="1485"/>
      <c r="AK44" s="1485"/>
      <c r="AL44" s="1485"/>
      <c r="AM44" s="1485"/>
      <c r="AN44" s="1485"/>
      <c r="AO44" s="1486"/>
      <c r="AP44" s="1618" t="s">
        <v>2120</v>
      </c>
      <c r="AQ44" s="1619"/>
      <c r="AR44" s="1619"/>
      <c r="AS44" s="1619"/>
      <c r="AT44" s="1619"/>
      <c r="AU44" s="1619"/>
      <c r="AV44" s="1619"/>
      <c r="AW44" s="1619"/>
      <c r="AX44" s="1619"/>
      <c r="AY44" s="1619"/>
      <c r="AZ44" s="1619"/>
      <c r="BA44" s="1619"/>
      <c r="BB44" s="1619"/>
      <c r="BC44" s="1619"/>
      <c r="BD44" s="1619"/>
      <c r="BE44" s="1619"/>
      <c r="BF44" s="1619"/>
      <c r="BG44" s="1619"/>
      <c r="BH44" s="1619"/>
      <c r="BI44" s="1619"/>
      <c r="BJ44" s="1619"/>
      <c r="BK44" s="1619"/>
      <c r="BL44" s="1619"/>
      <c r="BM44" s="1619"/>
      <c r="BN44" s="1619"/>
      <c r="BO44" s="1619"/>
      <c r="BP44" s="1619"/>
      <c r="BQ44" s="1619"/>
      <c r="BR44" s="1619"/>
      <c r="BS44" s="1619"/>
      <c r="BT44" s="1619"/>
      <c r="BU44" s="1619"/>
      <c r="BV44" s="1619"/>
      <c r="BW44" s="1619"/>
      <c r="BX44" s="1619"/>
      <c r="BY44" s="1619"/>
      <c r="BZ44" s="1619"/>
      <c r="CA44" s="1619"/>
      <c r="CB44" s="1619"/>
      <c r="CC44" s="1620"/>
    </row>
    <row r="45" spans="1:81" ht="18" customHeight="1">
      <c r="A45" s="1583"/>
      <c r="B45" s="1584"/>
      <c r="C45" s="1593"/>
      <c r="D45" s="1591"/>
      <c r="E45" s="1591"/>
      <c r="F45" s="1591"/>
      <c r="G45" s="1591"/>
      <c r="H45" s="1591"/>
      <c r="I45" s="1591"/>
      <c r="J45" s="1591"/>
      <c r="K45" s="1591"/>
      <c r="L45" s="1591"/>
      <c r="M45" s="1591"/>
      <c r="N45" s="1591"/>
      <c r="O45" s="1591"/>
      <c r="P45" s="1591"/>
      <c r="Q45" s="1591"/>
      <c r="R45" s="1591"/>
      <c r="S45" s="1591"/>
      <c r="T45" s="1592"/>
      <c r="U45" s="1615"/>
      <c r="V45" s="1616"/>
      <c r="W45" s="1616"/>
      <c r="X45" s="1616"/>
      <c r="Y45" s="1616"/>
      <c r="Z45" s="1616"/>
      <c r="AA45" s="1616"/>
      <c r="AB45" s="1616"/>
      <c r="AC45" s="1616"/>
      <c r="AD45" s="1616"/>
      <c r="AE45" s="1616"/>
      <c r="AF45" s="1616"/>
      <c r="AG45" s="1616"/>
      <c r="AH45" s="1616"/>
      <c r="AI45" s="1616"/>
      <c r="AJ45" s="1616"/>
      <c r="AK45" s="1616"/>
      <c r="AL45" s="1616"/>
      <c r="AM45" s="1616"/>
      <c r="AN45" s="1616"/>
      <c r="AO45" s="1617"/>
      <c r="AP45" s="1621"/>
      <c r="AQ45" s="1622"/>
      <c r="AR45" s="1622"/>
      <c r="AS45" s="1622"/>
      <c r="AT45" s="1622"/>
      <c r="AU45" s="1622"/>
      <c r="AV45" s="1622"/>
      <c r="AW45" s="1622"/>
      <c r="AX45" s="1622"/>
      <c r="AY45" s="1622"/>
      <c r="AZ45" s="1622"/>
      <c r="BA45" s="1622"/>
      <c r="BB45" s="1622"/>
      <c r="BC45" s="1622"/>
      <c r="BD45" s="1622"/>
      <c r="BE45" s="1622"/>
      <c r="BF45" s="1622"/>
      <c r="BG45" s="1622"/>
      <c r="BH45" s="1622"/>
      <c r="BI45" s="1622"/>
      <c r="BJ45" s="1622"/>
      <c r="BK45" s="1622"/>
      <c r="BL45" s="1622"/>
      <c r="BM45" s="1622"/>
      <c r="BN45" s="1622"/>
      <c r="BO45" s="1622"/>
      <c r="BP45" s="1622"/>
      <c r="BQ45" s="1622"/>
      <c r="BR45" s="1622"/>
      <c r="BS45" s="1622"/>
      <c r="BT45" s="1622"/>
      <c r="BU45" s="1622"/>
      <c r="BV45" s="1622"/>
      <c r="BW45" s="1622"/>
      <c r="BX45" s="1622"/>
      <c r="BY45" s="1622"/>
      <c r="BZ45" s="1622"/>
      <c r="CA45" s="1622"/>
      <c r="CB45" s="1622"/>
      <c r="CC45" s="1623"/>
    </row>
    <row r="46" spans="1:81" ht="18" customHeight="1">
      <c r="A46" s="1583"/>
      <c r="B46" s="1584"/>
      <c r="C46" s="1594"/>
      <c r="D46" s="1591"/>
      <c r="E46" s="1591"/>
      <c r="F46" s="1591"/>
      <c r="G46" s="1591"/>
      <c r="H46" s="1591"/>
      <c r="I46" s="1591"/>
      <c r="J46" s="1591"/>
      <c r="K46" s="1591"/>
      <c r="L46" s="1591"/>
      <c r="M46" s="1591"/>
      <c r="N46" s="1591"/>
      <c r="O46" s="1591"/>
      <c r="P46" s="1591"/>
      <c r="Q46" s="1591"/>
      <c r="R46" s="1591"/>
      <c r="S46" s="1591"/>
      <c r="T46" s="1592"/>
      <c r="U46" s="814" t="s">
        <v>365</v>
      </c>
      <c r="V46" s="816"/>
      <c r="W46" s="816"/>
      <c r="X46" s="816"/>
      <c r="Y46" s="816"/>
      <c r="Z46" s="816"/>
      <c r="AA46" s="816"/>
      <c r="AB46" s="816"/>
      <c r="AC46" s="816"/>
      <c r="AD46" s="816"/>
      <c r="AE46" s="816"/>
      <c r="AF46" s="816"/>
      <c r="AG46" s="816"/>
      <c r="AH46" s="816"/>
      <c r="AI46" s="816"/>
      <c r="AJ46" s="816"/>
      <c r="AK46" s="816"/>
      <c r="AL46" s="816"/>
      <c r="AM46" s="816"/>
      <c r="AN46" s="816"/>
      <c r="AO46" s="823"/>
      <c r="AP46" s="814" t="s">
        <v>1436</v>
      </c>
      <c r="AQ46" s="816"/>
      <c r="AR46" s="816"/>
      <c r="AS46" s="816"/>
      <c r="AT46" s="816"/>
      <c r="AU46" s="816"/>
      <c r="AV46" s="816"/>
      <c r="AW46" s="816"/>
      <c r="AX46" s="816"/>
      <c r="AY46" s="816"/>
      <c r="AZ46" s="816"/>
      <c r="BA46" s="816"/>
      <c r="BB46" s="816"/>
      <c r="BC46" s="816"/>
      <c r="BD46" s="816"/>
      <c r="BE46" s="816"/>
      <c r="BF46" s="816"/>
      <c r="BG46" s="816"/>
      <c r="BH46" s="816"/>
      <c r="BI46" s="816"/>
      <c r="BJ46" s="816"/>
      <c r="BK46" s="816"/>
      <c r="BL46" s="816"/>
      <c r="BM46" s="816"/>
      <c r="BN46" s="816"/>
      <c r="BO46" s="816"/>
      <c r="BP46" s="816"/>
      <c r="BQ46" s="816"/>
      <c r="BR46" s="816"/>
      <c r="BS46" s="816"/>
      <c r="BT46" s="816"/>
      <c r="BU46" s="816"/>
      <c r="BV46" s="816"/>
      <c r="BW46" s="816"/>
      <c r="BX46" s="816"/>
      <c r="BY46" s="816"/>
      <c r="BZ46" s="816"/>
      <c r="CA46" s="844"/>
      <c r="CB46" s="844"/>
      <c r="CC46" s="845"/>
    </row>
    <row r="47" spans="1:81" ht="18" customHeight="1">
      <c r="A47" s="1583"/>
      <c r="B47" s="1584"/>
      <c r="C47" s="1594"/>
      <c r="D47" s="1591"/>
      <c r="E47" s="1591"/>
      <c r="F47" s="1591"/>
      <c r="G47" s="1591"/>
      <c r="H47" s="1591"/>
      <c r="I47" s="1591"/>
      <c r="J47" s="1591"/>
      <c r="K47" s="1591"/>
      <c r="L47" s="1591"/>
      <c r="M47" s="1591"/>
      <c r="N47" s="1591"/>
      <c r="O47" s="1591"/>
      <c r="P47" s="1591"/>
      <c r="Q47" s="1591"/>
      <c r="R47" s="1591"/>
      <c r="S47" s="1591"/>
      <c r="T47" s="1592"/>
      <c r="U47" s="825" t="s">
        <v>1880</v>
      </c>
      <c r="V47" s="827"/>
      <c r="W47" s="827"/>
      <c r="X47" s="827"/>
      <c r="Y47" s="827"/>
      <c r="Z47" s="827"/>
      <c r="AA47" s="827"/>
      <c r="AB47" s="827"/>
      <c r="AC47" s="827"/>
      <c r="AD47" s="827"/>
      <c r="AE47" s="827"/>
      <c r="AF47" s="827"/>
      <c r="AG47" s="827"/>
      <c r="AH47" s="827"/>
      <c r="AI47" s="827"/>
      <c r="AJ47" s="827"/>
      <c r="AK47" s="827"/>
      <c r="AL47" s="827"/>
      <c r="AM47" s="827"/>
      <c r="AN47" s="827"/>
      <c r="AO47" s="843"/>
      <c r="AP47" s="1480" t="s">
        <v>1881</v>
      </c>
      <c r="AQ47" s="1481"/>
      <c r="AR47" s="1481"/>
      <c r="AS47" s="1481"/>
      <c r="AT47" s="1481"/>
      <c r="AU47" s="1481"/>
      <c r="AV47" s="1481"/>
      <c r="AW47" s="1481"/>
      <c r="AX47" s="1481"/>
      <c r="AY47" s="1481"/>
      <c r="AZ47" s="1481"/>
      <c r="BA47" s="1481"/>
      <c r="BB47" s="1481"/>
      <c r="BC47" s="1481"/>
      <c r="BD47" s="1481"/>
      <c r="BE47" s="1481"/>
      <c r="BF47" s="1481"/>
      <c r="BG47" s="1481"/>
      <c r="BH47" s="1481"/>
      <c r="BI47" s="1481"/>
      <c r="BJ47" s="1481"/>
      <c r="BK47" s="1481"/>
      <c r="BL47" s="1481"/>
      <c r="BM47" s="1481"/>
      <c r="BN47" s="1481"/>
      <c r="BO47" s="1481"/>
      <c r="BP47" s="1481"/>
      <c r="BQ47" s="1481"/>
      <c r="BR47" s="1481"/>
      <c r="BS47" s="1481"/>
      <c r="BT47" s="1481"/>
      <c r="BU47" s="1481"/>
      <c r="BV47" s="1481"/>
      <c r="BW47" s="1481"/>
      <c r="BX47" s="1481"/>
      <c r="BY47" s="1481"/>
      <c r="BZ47" s="1481"/>
      <c r="CA47" s="1481"/>
      <c r="CB47" s="1481"/>
      <c r="CC47" s="1482"/>
    </row>
    <row r="48" spans="1:81" ht="18" customHeight="1">
      <c r="A48" s="1583"/>
      <c r="B48" s="1584"/>
      <c r="C48" s="1594"/>
      <c r="D48" s="1591"/>
      <c r="E48" s="1591"/>
      <c r="F48" s="1591"/>
      <c r="G48" s="1591"/>
      <c r="H48" s="1591"/>
      <c r="I48" s="1591"/>
      <c r="J48" s="1591"/>
      <c r="K48" s="1591"/>
      <c r="L48" s="1591"/>
      <c r="M48" s="1591"/>
      <c r="N48" s="1591"/>
      <c r="O48" s="1591"/>
      <c r="P48" s="1591"/>
      <c r="Q48" s="1591"/>
      <c r="R48" s="1591"/>
      <c r="S48" s="1591"/>
      <c r="T48" s="1592"/>
      <c r="U48" s="1484" t="s">
        <v>361</v>
      </c>
      <c r="V48" s="1485"/>
      <c r="W48" s="1485"/>
      <c r="X48" s="1485"/>
      <c r="Y48" s="1485"/>
      <c r="Z48" s="1485"/>
      <c r="AA48" s="1485"/>
      <c r="AB48" s="1485"/>
      <c r="AC48" s="1485"/>
      <c r="AD48" s="1485"/>
      <c r="AE48" s="1485"/>
      <c r="AF48" s="1485"/>
      <c r="AG48" s="1485"/>
      <c r="AH48" s="1485"/>
      <c r="AI48" s="1485"/>
      <c r="AJ48" s="1485"/>
      <c r="AK48" s="1485"/>
      <c r="AL48" s="1485"/>
      <c r="AM48" s="1485"/>
      <c r="AN48" s="1485"/>
      <c r="AO48" s="1486"/>
      <c r="AP48" s="1618" t="s">
        <v>2138</v>
      </c>
      <c r="AQ48" s="1619"/>
      <c r="AR48" s="1619"/>
      <c r="AS48" s="1619"/>
      <c r="AT48" s="1619"/>
      <c r="AU48" s="1619"/>
      <c r="AV48" s="1619"/>
      <c r="AW48" s="1619"/>
      <c r="AX48" s="1619"/>
      <c r="AY48" s="1619"/>
      <c r="AZ48" s="1619"/>
      <c r="BA48" s="1619"/>
      <c r="BB48" s="1619"/>
      <c r="BC48" s="1619"/>
      <c r="BD48" s="1619"/>
      <c r="BE48" s="1619"/>
      <c r="BF48" s="1619"/>
      <c r="BG48" s="1619"/>
      <c r="BH48" s="1619"/>
      <c r="BI48" s="1619"/>
      <c r="BJ48" s="1619"/>
      <c r="BK48" s="1619"/>
      <c r="BL48" s="1619"/>
      <c r="BM48" s="1619"/>
      <c r="BN48" s="1619"/>
      <c r="BO48" s="1619"/>
      <c r="BP48" s="1619"/>
      <c r="BQ48" s="1619"/>
      <c r="BR48" s="1619"/>
      <c r="BS48" s="1619"/>
      <c r="BT48" s="1619"/>
      <c r="BU48" s="1619"/>
      <c r="BV48" s="1619"/>
      <c r="BW48" s="1619"/>
      <c r="BX48" s="1619"/>
      <c r="BY48" s="1619"/>
      <c r="BZ48" s="1619"/>
      <c r="CA48" s="1619"/>
      <c r="CB48" s="1619"/>
      <c r="CC48" s="1620"/>
    </row>
    <row r="49" spans="1:81" ht="18" customHeight="1">
      <c r="A49" s="1583"/>
      <c r="B49" s="1584"/>
      <c r="C49" s="1595"/>
      <c r="D49" s="1591"/>
      <c r="E49" s="1591"/>
      <c r="F49" s="1591"/>
      <c r="G49" s="1591"/>
      <c r="H49" s="1591"/>
      <c r="I49" s="1591"/>
      <c r="J49" s="1591"/>
      <c r="K49" s="1591"/>
      <c r="L49" s="1591"/>
      <c r="M49" s="1591"/>
      <c r="N49" s="1591"/>
      <c r="O49" s="1591"/>
      <c r="P49" s="1591"/>
      <c r="Q49" s="1591"/>
      <c r="R49" s="1591"/>
      <c r="S49" s="1591"/>
      <c r="T49" s="1592"/>
      <c r="U49" s="1615"/>
      <c r="V49" s="1616"/>
      <c r="W49" s="1616"/>
      <c r="X49" s="1616"/>
      <c r="Y49" s="1616"/>
      <c r="Z49" s="1616"/>
      <c r="AA49" s="1616"/>
      <c r="AB49" s="1616"/>
      <c r="AC49" s="1616"/>
      <c r="AD49" s="1616"/>
      <c r="AE49" s="1616"/>
      <c r="AF49" s="1616"/>
      <c r="AG49" s="1616"/>
      <c r="AH49" s="1616"/>
      <c r="AI49" s="1616"/>
      <c r="AJ49" s="1616"/>
      <c r="AK49" s="1616"/>
      <c r="AL49" s="1616"/>
      <c r="AM49" s="1616"/>
      <c r="AN49" s="1616"/>
      <c r="AO49" s="1617"/>
      <c r="AP49" s="1621"/>
      <c r="AQ49" s="1622"/>
      <c r="AR49" s="1622"/>
      <c r="AS49" s="1622"/>
      <c r="AT49" s="1622"/>
      <c r="AU49" s="1622"/>
      <c r="AV49" s="1622"/>
      <c r="AW49" s="1622"/>
      <c r="AX49" s="1622"/>
      <c r="AY49" s="1622"/>
      <c r="AZ49" s="1622"/>
      <c r="BA49" s="1622"/>
      <c r="BB49" s="1622"/>
      <c r="BC49" s="1622"/>
      <c r="BD49" s="1622"/>
      <c r="BE49" s="1622"/>
      <c r="BF49" s="1622"/>
      <c r="BG49" s="1622"/>
      <c r="BH49" s="1622"/>
      <c r="BI49" s="1622"/>
      <c r="BJ49" s="1622"/>
      <c r="BK49" s="1622"/>
      <c r="BL49" s="1622"/>
      <c r="BM49" s="1622"/>
      <c r="BN49" s="1622"/>
      <c r="BO49" s="1622"/>
      <c r="BP49" s="1622"/>
      <c r="BQ49" s="1622"/>
      <c r="BR49" s="1622"/>
      <c r="BS49" s="1622"/>
      <c r="BT49" s="1622"/>
      <c r="BU49" s="1622"/>
      <c r="BV49" s="1622"/>
      <c r="BW49" s="1622"/>
      <c r="BX49" s="1622"/>
      <c r="BY49" s="1622"/>
      <c r="BZ49" s="1622"/>
      <c r="CA49" s="1622"/>
      <c r="CB49" s="1622"/>
      <c r="CC49" s="1623"/>
    </row>
    <row r="50" spans="1:81" ht="18" customHeight="1">
      <c r="A50" s="1583"/>
      <c r="B50" s="1584"/>
      <c r="C50" s="1594"/>
      <c r="D50" s="1591"/>
      <c r="E50" s="1591"/>
      <c r="F50" s="1591"/>
      <c r="G50" s="1591"/>
      <c r="H50" s="1591"/>
      <c r="I50" s="1591"/>
      <c r="J50" s="1591"/>
      <c r="K50" s="1591"/>
      <c r="L50" s="1591"/>
      <c r="M50" s="1591"/>
      <c r="N50" s="1591"/>
      <c r="O50" s="1591"/>
      <c r="P50" s="1591"/>
      <c r="Q50" s="1591"/>
      <c r="R50" s="1591"/>
      <c r="S50" s="1591"/>
      <c r="T50" s="1592"/>
      <c r="U50" s="1480" t="s">
        <v>1882</v>
      </c>
      <c r="V50" s="1481"/>
      <c r="W50" s="1481"/>
      <c r="X50" s="1481"/>
      <c r="Y50" s="1481"/>
      <c r="Z50" s="1481"/>
      <c r="AA50" s="1481"/>
      <c r="AB50" s="1481"/>
      <c r="AC50" s="1481"/>
      <c r="AD50" s="1481"/>
      <c r="AE50" s="1481"/>
      <c r="AF50" s="1481"/>
      <c r="AG50" s="1481"/>
      <c r="AH50" s="1481"/>
      <c r="AI50" s="1481"/>
      <c r="AJ50" s="1481"/>
      <c r="AK50" s="1481"/>
      <c r="AL50" s="1481"/>
      <c r="AM50" s="1481"/>
      <c r="AN50" s="1481"/>
      <c r="AO50" s="1483"/>
      <c r="AP50" s="814" t="s">
        <v>1436</v>
      </c>
      <c r="AQ50" s="816"/>
      <c r="AR50" s="816"/>
      <c r="AS50" s="816"/>
      <c r="AT50" s="816"/>
      <c r="AU50" s="816"/>
      <c r="AV50" s="816"/>
      <c r="AW50" s="816"/>
      <c r="AX50" s="816"/>
      <c r="AY50" s="816"/>
      <c r="AZ50" s="816"/>
      <c r="BA50" s="816"/>
      <c r="BB50" s="816"/>
      <c r="BC50" s="816"/>
      <c r="BD50" s="816"/>
      <c r="BE50" s="816"/>
      <c r="BF50" s="816"/>
      <c r="BG50" s="816"/>
      <c r="BH50" s="816"/>
      <c r="BI50" s="816"/>
      <c r="BJ50" s="816"/>
      <c r="BK50" s="816"/>
      <c r="BL50" s="816"/>
      <c r="BM50" s="816"/>
      <c r="BN50" s="816"/>
      <c r="BO50" s="816"/>
      <c r="BP50" s="816"/>
      <c r="BQ50" s="816"/>
      <c r="BR50" s="816"/>
      <c r="BS50" s="816"/>
      <c r="BT50" s="816"/>
      <c r="BU50" s="816"/>
      <c r="BV50" s="816"/>
      <c r="BW50" s="816"/>
      <c r="BX50" s="816"/>
      <c r="BY50" s="816"/>
      <c r="BZ50" s="816"/>
      <c r="CA50" s="816"/>
      <c r="CB50" s="816"/>
      <c r="CC50" s="817"/>
    </row>
    <row r="51" spans="1:81" ht="18" customHeight="1">
      <c r="A51" s="1583"/>
      <c r="B51" s="1584"/>
      <c r="C51" s="1594"/>
      <c r="D51" s="1591"/>
      <c r="E51" s="1591"/>
      <c r="F51" s="1591"/>
      <c r="G51" s="1591"/>
      <c r="H51" s="1591"/>
      <c r="I51" s="1591"/>
      <c r="J51" s="1591"/>
      <c r="K51" s="1591"/>
      <c r="L51" s="1591"/>
      <c r="M51" s="1591"/>
      <c r="N51" s="1591"/>
      <c r="O51" s="1591"/>
      <c r="P51" s="1591"/>
      <c r="Q51" s="1591"/>
      <c r="R51" s="1591"/>
      <c r="S51" s="1591"/>
      <c r="T51" s="1592"/>
      <c r="U51" s="804" t="s">
        <v>1438</v>
      </c>
      <c r="V51" s="805"/>
      <c r="W51" s="805"/>
      <c r="X51" s="805"/>
      <c r="Y51" s="805"/>
      <c r="Z51" s="805"/>
      <c r="AA51" s="805"/>
      <c r="AB51" s="805"/>
      <c r="AC51" s="805"/>
      <c r="AD51" s="805"/>
      <c r="AE51" s="805"/>
      <c r="AF51" s="805"/>
      <c r="AG51" s="805"/>
      <c r="AH51" s="805"/>
      <c r="AI51" s="805"/>
      <c r="AJ51" s="805"/>
      <c r="AK51" s="805"/>
      <c r="AL51" s="805"/>
      <c r="AM51" s="805"/>
      <c r="AN51" s="805"/>
      <c r="AO51" s="846"/>
      <c r="AP51" s="804" t="s">
        <v>1436</v>
      </c>
      <c r="AQ51" s="805"/>
      <c r="AR51" s="805"/>
      <c r="AS51" s="805"/>
      <c r="AT51" s="805"/>
      <c r="AU51" s="805"/>
      <c r="AV51" s="805"/>
      <c r="AW51" s="805"/>
      <c r="AX51" s="805"/>
      <c r="AY51" s="805"/>
      <c r="AZ51" s="805"/>
      <c r="BA51" s="805"/>
      <c r="BB51" s="805"/>
      <c r="BC51" s="805"/>
      <c r="BD51" s="805"/>
      <c r="BE51" s="805"/>
      <c r="BF51" s="805"/>
      <c r="BG51" s="805"/>
      <c r="BH51" s="805"/>
      <c r="BI51" s="805"/>
      <c r="BJ51" s="805"/>
      <c r="BK51" s="805"/>
      <c r="BL51" s="805"/>
      <c r="BM51" s="805"/>
      <c r="BN51" s="805"/>
      <c r="BO51" s="805"/>
      <c r="BP51" s="805"/>
      <c r="BQ51" s="805"/>
      <c r="BR51" s="805"/>
      <c r="BS51" s="805"/>
      <c r="BT51" s="805"/>
      <c r="BU51" s="805"/>
      <c r="BV51" s="805"/>
      <c r="BW51" s="805"/>
      <c r="BX51" s="805"/>
      <c r="BY51" s="805"/>
      <c r="BZ51" s="805"/>
      <c r="CA51" s="805"/>
      <c r="CB51" s="805"/>
      <c r="CC51" s="806"/>
    </row>
    <row r="52" spans="1:81" ht="18" customHeight="1">
      <c r="A52" s="1583"/>
      <c r="B52" s="1584"/>
      <c r="C52" s="1594"/>
      <c r="D52" s="1591"/>
      <c r="E52" s="1591"/>
      <c r="F52" s="1591"/>
      <c r="G52" s="1591"/>
      <c r="H52" s="1591"/>
      <c r="I52" s="1591"/>
      <c r="J52" s="1591"/>
      <c r="K52" s="1591"/>
      <c r="L52" s="1591"/>
      <c r="M52" s="1591"/>
      <c r="N52" s="1591"/>
      <c r="O52" s="1591"/>
      <c r="P52" s="1591"/>
      <c r="Q52" s="1591"/>
      <c r="R52" s="1591"/>
      <c r="S52" s="1591"/>
      <c r="T52" s="1592"/>
      <c r="U52" s="1484" t="s">
        <v>235</v>
      </c>
      <c r="V52" s="1485"/>
      <c r="W52" s="1485"/>
      <c r="X52" s="1485"/>
      <c r="Y52" s="1485"/>
      <c r="Z52" s="1485"/>
      <c r="AA52" s="1485"/>
      <c r="AB52" s="1485"/>
      <c r="AC52" s="1485"/>
      <c r="AD52" s="1485"/>
      <c r="AE52" s="1485"/>
      <c r="AF52" s="1485"/>
      <c r="AG52" s="1485"/>
      <c r="AH52" s="1485"/>
      <c r="AI52" s="1485"/>
      <c r="AJ52" s="1485"/>
      <c r="AK52" s="1485"/>
      <c r="AL52" s="1485"/>
      <c r="AM52" s="1485"/>
      <c r="AN52" s="1485"/>
      <c r="AO52" s="1486"/>
      <c r="AP52" s="814" t="s">
        <v>2248</v>
      </c>
      <c r="AQ52" s="816"/>
      <c r="AR52" s="816"/>
      <c r="AS52" s="816"/>
      <c r="AT52" s="816"/>
      <c r="AU52" s="816"/>
      <c r="AV52" s="816"/>
      <c r="AW52" s="816"/>
      <c r="AX52" s="816"/>
      <c r="AY52" s="816"/>
      <c r="AZ52" s="816"/>
      <c r="BA52" s="816"/>
      <c r="BB52" s="816"/>
      <c r="BC52" s="816"/>
      <c r="BD52" s="816"/>
      <c r="BE52" s="816"/>
      <c r="BF52" s="816"/>
      <c r="BG52" s="816"/>
      <c r="BH52" s="816"/>
      <c r="BI52" s="816"/>
      <c r="BJ52" s="816"/>
      <c r="BK52" s="816"/>
      <c r="BL52" s="816"/>
      <c r="BM52" s="816"/>
      <c r="BN52" s="816"/>
      <c r="BO52" s="816"/>
      <c r="BP52" s="816"/>
      <c r="BQ52" s="816"/>
      <c r="BR52" s="816"/>
      <c r="BS52" s="816"/>
      <c r="BT52" s="816"/>
      <c r="BU52" s="816"/>
      <c r="BV52" s="816"/>
      <c r="BW52" s="816"/>
      <c r="BX52" s="816"/>
      <c r="BY52" s="816"/>
      <c r="BZ52" s="816"/>
      <c r="CA52" s="816"/>
      <c r="CB52" s="816"/>
      <c r="CC52" s="817"/>
    </row>
    <row r="53" spans="1:81" ht="18" customHeight="1">
      <c r="A53" s="1583"/>
      <c r="B53" s="1584"/>
      <c r="C53" s="1594"/>
      <c r="D53" s="1591"/>
      <c r="E53" s="1591"/>
      <c r="F53" s="1591"/>
      <c r="G53" s="1591"/>
      <c r="H53" s="1591"/>
      <c r="I53" s="1591"/>
      <c r="J53" s="1591"/>
      <c r="K53" s="1591"/>
      <c r="L53" s="1591"/>
      <c r="M53" s="1591"/>
      <c r="N53" s="1591"/>
      <c r="O53" s="1591"/>
      <c r="P53" s="1591"/>
      <c r="Q53" s="1591"/>
      <c r="R53" s="1591"/>
      <c r="S53" s="1591"/>
      <c r="T53" s="1592"/>
      <c r="U53" s="814" t="s">
        <v>2580</v>
      </c>
      <c r="V53" s="815"/>
      <c r="W53" s="815"/>
      <c r="X53" s="815"/>
      <c r="Y53" s="815"/>
      <c r="Z53" s="815"/>
      <c r="AA53" s="815"/>
      <c r="AB53" s="815"/>
      <c r="AC53" s="815"/>
      <c r="AD53" s="815"/>
      <c r="AE53" s="815"/>
      <c r="AF53" s="815"/>
      <c r="AG53" s="815"/>
      <c r="AH53" s="815"/>
      <c r="AI53" s="815"/>
      <c r="AJ53" s="815"/>
      <c r="AK53" s="815"/>
      <c r="AL53" s="815"/>
      <c r="AM53" s="815"/>
      <c r="AN53" s="815"/>
      <c r="AO53" s="815"/>
      <c r="AP53" s="814" t="s">
        <v>1417</v>
      </c>
      <c r="AQ53" s="816"/>
      <c r="AR53" s="816"/>
      <c r="AS53" s="816"/>
      <c r="AT53" s="816"/>
      <c r="AU53" s="816"/>
      <c r="AV53" s="816"/>
      <c r="AW53" s="816"/>
      <c r="AX53" s="816"/>
      <c r="AY53" s="816"/>
      <c r="AZ53" s="816"/>
      <c r="BA53" s="816"/>
      <c r="BB53" s="816"/>
      <c r="BC53" s="816"/>
      <c r="BD53" s="816"/>
      <c r="BE53" s="816"/>
      <c r="BF53" s="816"/>
      <c r="BG53" s="816"/>
      <c r="BH53" s="816"/>
      <c r="BI53" s="816"/>
      <c r="BJ53" s="816"/>
      <c r="BK53" s="816"/>
      <c r="BL53" s="816"/>
      <c r="BM53" s="816"/>
      <c r="BN53" s="816"/>
      <c r="BO53" s="816"/>
      <c r="BP53" s="816"/>
      <c r="BQ53" s="816"/>
      <c r="BR53" s="816"/>
      <c r="BS53" s="816"/>
      <c r="BT53" s="816"/>
      <c r="BU53" s="816"/>
      <c r="BV53" s="816"/>
      <c r="BW53" s="816"/>
      <c r="BX53" s="816"/>
      <c r="BY53" s="816"/>
      <c r="BZ53" s="816"/>
      <c r="CA53" s="816"/>
      <c r="CB53" s="816"/>
      <c r="CC53" s="817"/>
    </row>
    <row r="54" spans="1:81" ht="18" customHeight="1">
      <c r="A54" s="1585"/>
      <c r="B54" s="1586"/>
      <c r="C54" s="1596"/>
      <c r="D54" s="1597"/>
      <c r="E54" s="1597"/>
      <c r="F54" s="1597"/>
      <c r="G54" s="1597"/>
      <c r="H54" s="1597"/>
      <c r="I54" s="1597"/>
      <c r="J54" s="1597"/>
      <c r="K54" s="1597"/>
      <c r="L54" s="1597"/>
      <c r="M54" s="1597"/>
      <c r="N54" s="1597"/>
      <c r="O54" s="1597"/>
      <c r="P54" s="1597"/>
      <c r="Q54" s="1597"/>
      <c r="R54" s="1597"/>
      <c r="S54" s="1597"/>
      <c r="T54" s="1598"/>
      <c r="U54" s="807" t="s">
        <v>1418</v>
      </c>
      <c r="V54" s="834"/>
      <c r="W54" s="834"/>
      <c r="X54" s="834"/>
      <c r="Y54" s="834"/>
      <c r="Z54" s="834"/>
      <c r="AA54" s="834"/>
      <c r="AB54" s="834"/>
      <c r="AC54" s="834"/>
      <c r="AD54" s="834"/>
      <c r="AE54" s="834"/>
      <c r="AF54" s="834"/>
      <c r="AG54" s="834"/>
      <c r="AH54" s="834"/>
      <c r="AI54" s="834"/>
      <c r="AJ54" s="834"/>
      <c r="AK54" s="834"/>
      <c r="AL54" s="834"/>
      <c r="AM54" s="834"/>
      <c r="AN54" s="834"/>
      <c r="AO54" s="834"/>
      <c r="AP54" s="833" t="s">
        <v>1419</v>
      </c>
      <c r="AQ54" s="835"/>
      <c r="AR54" s="835"/>
      <c r="AS54" s="835"/>
      <c r="AT54" s="835"/>
      <c r="AU54" s="835"/>
      <c r="AV54" s="835"/>
      <c r="AW54" s="835"/>
      <c r="AX54" s="835"/>
      <c r="AY54" s="835"/>
      <c r="AZ54" s="835"/>
      <c r="BA54" s="835"/>
      <c r="BB54" s="835"/>
      <c r="BC54" s="835"/>
      <c r="BD54" s="835"/>
      <c r="BE54" s="835"/>
      <c r="BF54" s="835"/>
      <c r="BG54" s="835"/>
      <c r="BH54" s="835"/>
      <c r="BI54" s="835"/>
      <c r="BJ54" s="835"/>
      <c r="BK54" s="835"/>
      <c r="BL54" s="835"/>
      <c r="BM54" s="835"/>
      <c r="BN54" s="835"/>
      <c r="BO54" s="835"/>
      <c r="BP54" s="835"/>
      <c r="BQ54" s="835"/>
      <c r="BR54" s="835"/>
      <c r="BS54" s="835"/>
      <c r="BT54" s="835"/>
      <c r="BU54" s="835"/>
      <c r="BV54" s="835"/>
      <c r="BW54" s="835"/>
      <c r="BX54" s="835"/>
      <c r="BY54" s="835"/>
      <c r="BZ54" s="835"/>
      <c r="CA54" s="835"/>
      <c r="CB54" s="835"/>
      <c r="CC54" s="836"/>
    </row>
    <row r="55" spans="1:81" ht="18" customHeight="1">
      <c r="A55" s="1581" t="s">
        <v>1408</v>
      </c>
      <c r="B55" s="1582"/>
      <c r="C55" s="1587" t="s">
        <v>1439</v>
      </c>
      <c r="D55" s="1599"/>
      <c r="E55" s="1599"/>
      <c r="F55" s="1599"/>
      <c r="G55" s="1599"/>
      <c r="H55" s="1599"/>
      <c r="I55" s="1599"/>
      <c r="J55" s="1599"/>
      <c r="K55" s="1599"/>
      <c r="L55" s="1599"/>
      <c r="M55" s="1599"/>
      <c r="N55" s="1599"/>
      <c r="O55" s="1599"/>
      <c r="P55" s="1599"/>
      <c r="Q55" s="1599"/>
      <c r="R55" s="1599"/>
      <c r="S55" s="1599"/>
      <c r="T55" s="1600"/>
      <c r="U55" s="819" t="s">
        <v>1431</v>
      </c>
      <c r="V55" s="820"/>
      <c r="W55" s="820"/>
      <c r="X55" s="820"/>
      <c r="Y55" s="820"/>
      <c r="Z55" s="820"/>
      <c r="AA55" s="820"/>
      <c r="AB55" s="820"/>
      <c r="AC55" s="820"/>
      <c r="AD55" s="820"/>
      <c r="AE55" s="820"/>
      <c r="AF55" s="820"/>
      <c r="AG55" s="820"/>
      <c r="AH55" s="820"/>
      <c r="AI55" s="820"/>
      <c r="AJ55" s="820"/>
      <c r="AK55" s="820"/>
      <c r="AL55" s="820"/>
      <c r="AM55" s="820"/>
      <c r="AN55" s="820"/>
      <c r="AO55" s="840"/>
      <c r="AP55" s="819" t="s">
        <v>2121</v>
      </c>
      <c r="AQ55" s="820"/>
      <c r="AR55" s="820"/>
      <c r="AS55" s="820"/>
      <c r="AT55" s="820"/>
      <c r="AU55" s="820"/>
      <c r="AV55" s="820"/>
      <c r="AW55" s="820"/>
      <c r="AX55" s="820"/>
      <c r="AY55" s="820"/>
      <c r="AZ55" s="820"/>
      <c r="BA55" s="820"/>
      <c r="BB55" s="820"/>
      <c r="BC55" s="820"/>
      <c r="BD55" s="820"/>
      <c r="BE55" s="820"/>
      <c r="BF55" s="820"/>
      <c r="BG55" s="820"/>
      <c r="BH55" s="820"/>
      <c r="BI55" s="820"/>
      <c r="BJ55" s="820"/>
      <c r="BK55" s="820"/>
      <c r="BL55" s="820"/>
      <c r="BM55" s="820"/>
      <c r="BN55" s="820"/>
      <c r="BO55" s="820"/>
      <c r="BP55" s="820"/>
      <c r="BQ55" s="820"/>
      <c r="BR55" s="820"/>
      <c r="BS55" s="820"/>
      <c r="BT55" s="820"/>
      <c r="BU55" s="820"/>
      <c r="BV55" s="820"/>
      <c r="BW55" s="820"/>
      <c r="BX55" s="820"/>
      <c r="BY55" s="820"/>
      <c r="BZ55" s="820"/>
      <c r="CA55" s="841"/>
      <c r="CB55" s="841"/>
      <c r="CC55" s="842"/>
    </row>
    <row r="56" spans="1:81" ht="18" customHeight="1">
      <c r="A56" s="1583"/>
      <c r="B56" s="1584"/>
      <c r="C56" s="1593"/>
      <c r="D56" s="1601"/>
      <c r="E56" s="1601"/>
      <c r="F56" s="1601"/>
      <c r="G56" s="1601"/>
      <c r="H56" s="1601"/>
      <c r="I56" s="1601"/>
      <c r="J56" s="1601"/>
      <c r="K56" s="1601"/>
      <c r="L56" s="1601"/>
      <c r="M56" s="1601"/>
      <c r="N56" s="1601"/>
      <c r="O56" s="1601"/>
      <c r="P56" s="1601"/>
      <c r="Q56" s="1601"/>
      <c r="R56" s="1601"/>
      <c r="S56" s="1601"/>
      <c r="T56" s="1602"/>
      <c r="U56" s="825" t="s">
        <v>515</v>
      </c>
      <c r="V56" s="827"/>
      <c r="W56" s="827"/>
      <c r="X56" s="827"/>
      <c r="Y56" s="827"/>
      <c r="Z56" s="827"/>
      <c r="AA56" s="827"/>
      <c r="AB56" s="827"/>
      <c r="AC56" s="827"/>
      <c r="AD56" s="827"/>
      <c r="AE56" s="827"/>
      <c r="AF56" s="827"/>
      <c r="AG56" s="827"/>
      <c r="AH56" s="827"/>
      <c r="AI56" s="827"/>
      <c r="AJ56" s="827"/>
      <c r="AK56" s="827"/>
      <c r="AL56" s="827"/>
      <c r="AM56" s="827"/>
      <c r="AN56" s="827"/>
      <c r="AO56" s="843"/>
      <c r="AP56" s="825" t="s">
        <v>2117</v>
      </c>
      <c r="AQ56" s="827"/>
      <c r="AR56" s="827"/>
      <c r="AS56" s="827"/>
      <c r="AT56" s="827"/>
      <c r="AU56" s="827"/>
      <c r="AV56" s="827"/>
      <c r="AW56" s="827"/>
      <c r="AX56" s="827"/>
      <c r="AY56" s="827"/>
      <c r="AZ56" s="827"/>
      <c r="BA56" s="827"/>
      <c r="BB56" s="827"/>
      <c r="BC56" s="827"/>
      <c r="BD56" s="827"/>
      <c r="BE56" s="827"/>
      <c r="BF56" s="827"/>
      <c r="BG56" s="827"/>
      <c r="BH56" s="827"/>
      <c r="BI56" s="827"/>
      <c r="BJ56" s="827"/>
      <c r="BK56" s="827"/>
      <c r="BL56" s="827"/>
      <c r="BM56" s="827"/>
      <c r="BN56" s="827"/>
      <c r="BO56" s="827"/>
      <c r="BP56" s="827"/>
      <c r="BQ56" s="827"/>
      <c r="BR56" s="827"/>
      <c r="BS56" s="827"/>
      <c r="BT56" s="827"/>
      <c r="BU56" s="827"/>
      <c r="BV56" s="827"/>
      <c r="BW56" s="827"/>
      <c r="BX56" s="827"/>
      <c r="BY56" s="827"/>
      <c r="BZ56" s="827"/>
      <c r="CA56" s="827"/>
      <c r="CB56" s="827"/>
      <c r="CC56" s="824"/>
    </row>
    <row r="57" spans="1:81" ht="18" customHeight="1">
      <c r="A57" s="1583"/>
      <c r="B57" s="1584"/>
      <c r="C57" s="1590"/>
      <c r="D57" s="1601"/>
      <c r="E57" s="1601"/>
      <c r="F57" s="1601"/>
      <c r="G57" s="1601"/>
      <c r="H57" s="1601"/>
      <c r="I57" s="1601"/>
      <c r="J57" s="1601"/>
      <c r="K57" s="1601"/>
      <c r="L57" s="1601"/>
      <c r="M57" s="1601"/>
      <c r="N57" s="1601"/>
      <c r="O57" s="1601"/>
      <c r="P57" s="1601"/>
      <c r="Q57" s="1601"/>
      <c r="R57" s="1601"/>
      <c r="S57" s="1601"/>
      <c r="T57" s="1602"/>
      <c r="U57" s="825" t="s">
        <v>1433</v>
      </c>
      <c r="V57" s="827"/>
      <c r="W57" s="827"/>
      <c r="X57" s="827"/>
      <c r="Y57" s="827"/>
      <c r="Z57" s="827"/>
      <c r="AA57" s="827"/>
      <c r="AB57" s="827"/>
      <c r="AC57" s="827"/>
      <c r="AD57" s="827"/>
      <c r="AE57" s="827"/>
      <c r="AF57" s="827"/>
      <c r="AG57" s="827"/>
      <c r="AH57" s="827"/>
      <c r="AI57" s="827"/>
      <c r="AJ57" s="827"/>
      <c r="AK57" s="827"/>
      <c r="AL57" s="827"/>
      <c r="AM57" s="827"/>
      <c r="AN57" s="827"/>
      <c r="AO57" s="843"/>
      <c r="AP57" s="825" t="s">
        <v>1434</v>
      </c>
      <c r="AQ57" s="827"/>
      <c r="AR57" s="827"/>
      <c r="AS57" s="827"/>
      <c r="AT57" s="827"/>
      <c r="AU57" s="827"/>
      <c r="AV57" s="827"/>
      <c r="AW57" s="827"/>
      <c r="AX57" s="827"/>
      <c r="AY57" s="827"/>
      <c r="AZ57" s="827"/>
      <c r="BA57" s="827"/>
      <c r="BB57" s="827"/>
      <c r="BC57" s="827"/>
      <c r="BD57" s="827"/>
      <c r="BE57" s="827"/>
      <c r="BF57" s="827"/>
      <c r="BG57" s="827"/>
      <c r="BH57" s="827"/>
      <c r="BI57" s="827"/>
      <c r="BJ57" s="827"/>
      <c r="BK57" s="827"/>
      <c r="BL57" s="827"/>
      <c r="BM57" s="827"/>
      <c r="BN57" s="827"/>
      <c r="BO57" s="827"/>
      <c r="BP57" s="827"/>
      <c r="BQ57" s="827"/>
      <c r="BR57" s="827"/>
      <c r="BS57" s="827"/>
      <c r="BT57" s="827"/>
      <c r="BU57" s="827"/>
      <c r="BV57" s="827"/>
      <c r="BW57" s="827"/>
      <c r="BX57" s="827"/>
      <c r="BY57" s="827"/>
      <c r="BZ57" s="827"/>
      <c r="CA57" s="827"/>
      <c r="CB57" s="827"/>
      <c r="CC57" s="824"/>
    </row>
    <row r="58" spans="1:81" ht="18" customHeight="1">
      <c r="A58" s="1583"/>
      <c r="B58" s="1584"/>
      <c r="C58" s="1590"/>
      <c r="D58" s="1601"/>
      <c r="E58" s="1601"/>
      <c r="F58" s="1601"/>
      <c r="G58" s="1601"/>
      <c r="H58" s="1601"/>
      <c r="I58" s="1601"/>
      <c r="J58" s="1601"/>
      <c r="K58" s="1601"/>
      <c r="L58" s="1601"/>
      <c r="M58" s="1601"/>
      <c r="N58" s="1601"/>
      <c r="O58" s="1601"/>
      <c r="P58" s="1601"/>
      <c r="Q58" s="1601"/>
      <c r="R58" s="1601"/>
      <c r="S58" s="1601"/>
      <c r="T58" s="1602"/>
      <c r="U58" s="1480" t="s">
        <v>1882</v>
      </c>
      <c r="V58" s="1481"/>
      <c r="W58" s="1481"/>
      <c r="X58" s="1481"/>
      <c r="Y58" s="1481"/>
      <c r="Z58" s="1481"/>
      <c r="AA58" s="1481"/>
      <c r="AB58" s="1481"/>
      <c r="AC58" s="1481"/>
      <c r="AD58" s="1481"/>
      <c r="AE58" s="1481"/>
      <c r="AF58" s="1481"/>
      <c r="AG58" s="1481"/>
      <c r="AH58" s="1481"/>
      <c r="AI58" s="1481"/>
      <c r="AJ58" s="1481"/>
      <c r="AK58" s="1481"/>
      <c r="AL58" s="1481"/>
      <c r="AM58" s="1481"/>
      <c r="AN58" s="1481"/>
      <c r="AO58" s="1483"/>
      <c r="AP58" s="814" t="s">
        <v>1436</v>
      </c>
      <c r="AQ58" s="816"/>
      <c r="AR58" s="816"/>
      <c r="AS58" s="816"/>
      <c r="AT58" s="816"/>
      <c r="AU58" s="816"/>
      <c r="AV58" s="816"/>
      <c r="AW58" s="816"/>
      <c r="AX58" s="816"/>
      <c r="AY58" s="816"/>
      <c r="AZ58" s="816"/>
      <c r="BA58" s="816"/>
      <c r="BB58" s="816"/>
      <c r="BC58" s="816"/>
      <c r="BD58" s="816"/>
      <c r="BE58" s="816"/>
      <c r="BF58" s="816"/>
      <c r="BG58" s="816"/>
      <c r="BH58" s="816"/>
      <c r="BI58" s="816"/>
      <c r="BJ58" s="816"/>
      <c r="BK58" s="816"/>
      <c r="BL58" s="816"/>
      <c r="BM58" s="816"/>
      <c r="BN58" s="816"/>
      <c r="BO58" s="816"/>
      <c r="BP58" s="816"/>
      <c r="BQ58" s="816"/>
      <c r="BR58" s="816"/>
      <c r="BS58" s="816"/>
      <c r="BT58" s="816"/>
      <c r="BU58" s="816"/>
      <c r="BV58" s="816"/>
      <c r="BW58" s="816"/>
      <c r="BX58" s="816"/>
      <c r="BY58" s="816"/>
      <c r="BZ58" s="816"/>
      <c r="CA58" s="816"/>
      <c r="CB58" s="816"/>
      <c r="CC58" s="817"/>
    </row>
    <row r="59" spans="1:81" ht="18" customHeight="1">
      <c r="A59" s="1583"/>
      <c r="B59" s="1584"/>
      <c r="C59" s="1590"/>
      <c r="D59" s="1601"/>
      <c r="E59" s="1601"/>
      <c r="F59" s="1601"/>
      <c r="G59" s="1601"/>
      <c r="H59" s="1601"/>
      <c r="I59" s="1601"/>
      <c r="J59" s="1601"/>
      <c r="K59" s="1601"/>
      <c r="L59" s="1601"/>
      <c r="M59" s="1601"/>
      <c r="N59" s="1601"/>
      <c r="O59" s="1601"/>
      <c r="P59" s="1601"/>
      <c r="Q59" s="1601"/>
      <c r="R59" s="1601"/>
      <c r="S59" s="1601"/>
      <c r="T59" s="1602"/>
      <c r="U59" s="814" t="s">
        <v>1438</v>
      </c>
      <c r="V59" s="816"/>
      <c r="W59" s="816"/>
      <c r="X59" s="816"/>
      <c r="Y59" s="816"/>
      <c r="Z59" s="816"/>
      <c r="AA59" s="816"/>
      <c r="AB59" s="816"/>
      <c r="AC59" s="816"/>
      <c r="AD59" s="816"/>
      <c r="AE59" s="816"/>
      <c r="AF59" s="816"/>
      <c r="AG59" s="816"/>
      <c r="AH59" s="816"/>
      <c r="AI59" s="816"/>
      <c r="AJ59" s="816"/>
      <c r="AK59" s="816"/>
      <c r="AL59" s="816"/>
      <c r="AM59" s="816"/>
      <c r="AN59" s="816"/>
      <c r="AO59" s="823"/>
      <c r="AP59" s="814" t="s">
        <v>1436</v>
      </c>
      <c r="AQ59" s="816"/>
      <c r="AR59" s="816"/>
      <c r="AS59" s="816"/>
      <c r="AT59" s="816"/>
      <c r="AU59" s="816"/>
      <c r="AV59" s="816"/>
      <c r="AW59" s="816"/>
      <c r="AX59" s="816"/>
      <c r="AY59" s="816"/>
      <c r="AZ59" s="816"/>
      <c r="BA59" s="816"/>
      <c r="BB59" s="816"/>
      <c r="BC59" s="816"/>
      <c r="BD59" s="816"/>
      <c r="BE59" s="816"/>
      <c r="BF59" s="816"/>
      <c r="BG59" s="816"/>
      <c r="BH59" s="816"/>
      <c r="BI59" s="816"/>
      <c r="BJ59" s="816"/>
      <c r="BK59" s="816"/>
      <c r="BL59" s="816"/>
      <c r="BM59" s="816"/>
      <c r="BN59" s="816"/>
      <c r="BO59" s="816"/>
      <c r="BP59" s="816"/>
      <c r="BQ59" s="816"/>
      <c r="BR59" s="816"/>
      <c r="BS59" s="816"/>
      <c r="BT59" s="816"/>
      <c r="BU59" s="816"/>
      <c r="BV59" s="816"/>
      <c r="BW59" s="816"/>
      <c r="BX59" s="816"/>
      <c r="BY59" s="816"/>
      <c r="BZ59" s="816"/>
      <c r="CA59" s="816"/>
      <c r="CB59" s="816"/>
      <c r="CC59" s="817"/>
    </row>
    <row r="60" spans="1:81" ht="18" customHeight="1">
      <c r="A60" s="1583"/>
      <c r="B60" s="1584"/>
      <c r="C60" s="1590"/>
      <c r="D60" s="1601"/>
      <c r="E60" s="1601"/>
      <c r="F60" s="1601"/>
      <c r="G60" s="1601"/>
      <c r="H60" s="1601"/>
      <c r="I60" s="1601"/>
      <c r="J60" s="1601"/>
      <c r="K60" s="1601"/>
      <c r="L60" s="1601"/>
      <c r="M60" s="1601"/>
      <c r="N60" s="1601"/>
      <c r="O60" s="1601"/>
      <c r="P60" s="1601"/>
      <c r="Q60" s="1601"/>
      <c r="R60" s="1601"/>
      <c r="S60" s="1601"/>
      <c r="T60" s="1602"/>
      <c r="U60" s="1484" t="s">
        <v>1435</v>
      </c>
      <c r="V60" s="1485"/>
      <c r="W60" s="1485"/>
      <c r="X60" s="1485"/>
      <c r="Y60" s="1485"/>
      <c r="Z60" s="1485"/>
      <c r="AA60" s="1485"/>
      <c r="AB60" s="1485"/>
      <c r="AC60" s="1485"/>
      <c r="AD60" s="1485"/>
      <c r="AE60" s="1485"/>
      <c r="AF60" s="1485"/>
      <c r="AG60" s="1485"/>
      <c r="AH60" s="1485"/>
      <c r="AI60" s="1485"/>
      <c r="AJ60" s="1485"/>
      <c r="AK60" s="1485"/>
      <c r="AL60" s="1485"/>
      <c r="AM60" s="1485"/>
      <c r="AN60" s="1485"/>
      <c r="AO60" s="1486"/>
      <c r="AP60" s="1618" t="s">
        <v>2152</v>
      </c>
      <c r="AQ60" s="1619"/>
      <c r="AR60" s="1619"/>
      <c r="AS60" s="1619"/>
      <c r="AT60" s="1619"/>
      <c r="AU60" s="1619"/>
      <c r="AV60" s="1619"/>
      <c r="AW60" s="1619"/>
      <c r="AX60" s="1619"/>
      <c r="AY60" s="1619"/>
      <c r="AZ60" s="1619"/>
      <c r="BA60" s="1619"/>
      <c r="BB60" s="1619"/>
      <c r="BC60" s="1619"/>
      <c r="BD60" s="1619"/>
      <c r="BE60" s="1619"/>
      <c r="BF60" s="1619"/>
      <c r="BG60" s="1619"/>
      <c r="BH60" s="1619"/>
      <c r="BI60" s="1619"/>
      <c r="BJ60" s="1619"/>
      <c r="BK60" s="1619"/>
      <c r="BL60" s="1619"/>
      <c r="BM60" s="1619"/>
      <c r="BN60" s="1619"/>
      <c r="BO60" s="1619"/>
      <c r="BP60" s="1619"/>
      <c r="BQ60" s="1619"/>
      <c r="BR60" s="1619"/>
      <c r="BS60" s="1619"/>
      <c r="BT60" s="1619"/>
      <c r="BU60" s="1619"/>
      <c r="BV60" s="1619"/>
      <c r="BW60" s="1619"/>
      <c r="BX60" s="1619"/>
      <c r="BY60" s="1619"/>
      <c r="BZ60" s="1619"/>
      <c r="CA60" s="1619"/>
      <c r="CB60" s="1619"/>
      <c r="CC60" s="1620"/>
    </row>
    <row r="61" spans="1:81" ht="18" customHeight="1">
      <c r="A61" s="1583"/>
      <c r="B61" s="1584"/>
      <c r="C61" s="1593"/>
      <c r="D61" s="1601"/>
      <c r="E61" s="1601"/>
      <c r="F61" s="1601"/>
      <c r="G61" s="1601"/>
      <c r="H61" s="1601"/>
      <c r="I61" s="1601"/>
      <c r="J61" s="1601"/>
      <c r="K61" s="1601"/>
      <c r="L61" s="1601"/>
      <c r="M61" s="1601"/>
      <c r="N61" s="1601"/>
      <c r="O61" s="1601"/>
      <c r="P61" s="1601"/>
      <c r="Q61" s="1601"/>
      <c r="R61" s="1601"/>
      <c r="S61" s="1601"/>
      <c r="T61" s="1602"/>
      <c r="U61" s="1615"/>
      <c r="V61" s="1616"/>
      <c r="W61" s="1616"/>
      <c r="X61" s="1616"/>
      <c r="Y61" s="1616"/>
      <c r="Z61" s="1616"/>
      <c r="AA61" s="1616"/>
      <c r="AB61" s="1616"/>
      <c r="AC61" s="1616"/>
      <c r="AD61" s="1616"/>
      <c r="AE61" s="1616"/>
      <c r="AF61" s="1616"/>
      <c r="AG61" s="1616"/>
      <c r="AH61" s="1616"/>
      <c r="AI61" s="1616"/>
      <c r="AJ61" s="1616"/>
      <c r="AK61" s="1616"/>
      <c r="AL61" s="1616"/>
      <c r="AM61" s="1616"/>
      <c r="AN61" s="1616"/>
      <c r="AO61" s="1617"/>
      <c r="AP61" s="1621"/>
      <c r="AQ61" s="1622"/>
      <c r="AR61" s="1622"/>
      <c r="AS61" s="1622"/>
      <c r="AT61" s="1622"/>
      <c r="AU61" s="1622"/>
      <c r="AV61" s="1622"/>
      <c r="AW61" s="1622"/>
      <c r="AX61" s="1622"/>
      <c r="AY61" s="1622"/>
      <c r="AZ61" s="1622"/>
      <c r="BA61" s="1622"/>
      <c r="BB61" s="1622"/>
      <c r="BC61" s="1622"/>
      <c r="BD61" s="1622"/>
      <c r="BE61" s="1622"/>
      <c r="BF61" s="1622"/>
      <c r="BG61" s="1622"/>
      <c r="BH61" s="1622"/>
      <c r="BI61" s="1622"/>
      <c r="BJ61" s="1622"/>
      <c r="BK61" s="1622"/>
      <c r="BL61" s="1622"/>
      <c r="BM61" s="1622"/>
      <c r="BN61" s="1622"/>
      <c r="BO61" s="1622"/>
      <c r="BP61" s="1622"/>
      <c r="BQ61" s="1622"/>
      <c r="BR61" s="1622"/>
      <c r="BS61" s="1622"/>
      <c r="BT61" s="1622"/>
      <c r="BU61" s="1622"/>
      <c r="BV61" s="1622"/>
      <c r="BW61" s="1622"/>
      <c r="BX61" s="1622"/>
      <c r="BY61" s="1622"/>
      <c r="BZ61" s="1622"/>
      <c r="CA61" s="1622"/>
      <c r="CB61" s="1622"/>
      <c r="CC61" s="1623"/>
    </row>
    <row r="62" spans="1:81" ht="18" customHeight="1">
      <c r="A62" s="1583"/>
      <c r="B62" s="1584"/>
      <c r="C62" s="1590"/>
      <c r="D62" s="1601"/>
      <c r="E62" s="1601"/>
      <c r="F62" s="1601"/>
      <c r="G62" s="1601"/>
      <c r="H62" s="1601"/>
      <c r="I62" s="1601"/>
      <c r="J62" s="1601"/>
      <c r="K62" s="1601"/>
      <c r="L62" s="1601"/>
      <c r="M62" s="1601"/>
      <c r="N62" s="1601"/>
      <c r="O62" s="1601"/>
      <c r="P62" s="1601"/>
      <c r="Q62" s="1601"/>
      <c r="R62" s="1601"/>
      <c r="S62" s="1601"/>
      <c r="T62" s="1602"/>
      <c r="U62" s="828" t="s">
        <v>1878</v>
      </c>
      <c r="V62" s="830"/>
      <c r="W62" s="830"/>
      <c r="X62" s="830"/>
      <c r="Y62" s="830"/>
      <c r="Z62" s="830"/>
      <c r="AA62" s="830"/>
      <c r="AB62" s="830"/>
      <c r="AC62" s="830"/>
      <c r="AD62" s="830"/>
      <c r="AE62" s="830"/>
      <c r="AF62" s="830"/>
      <c r="AG62" s="830"/>
      <c r="AH62" s="830"/>
      <c r="AI62" s="830"/>
      <c r="AJ62" s="830"/>
      <c r="AK62" s="830"/>
      <c r="AL62" s="830"/>
      <c r="AM62" s="830"/>
      <c r="AN62" s="830"/>
      <c r="AO62" s="830"/>
      <c r="AP62" s="828" t="s">
        <v>1883</v>
      </c>
      <c r="AQ62" s="830"/>
      <c r="AR62" s="830"/>
      <c r="AS62" s="830"/>
      <c r="AT62" s="830"/>
      <c r="AU62" s="830"/>
      <c r="AV62" s="830"/>
      <c r="AW62" s="830"/>
      <c r="AX62" s="830"/>
      <c r="AY62" s="830"/>
      <c r="AZ62" s="830"/>
      <c r="BA62" s="830"/>
      <c r="BB62" s="830"/>
      <c r="BC62" s="830"/>
      <c r="BD62" s="830"/>
      <c r="BE62" s="830"/>
      <c r="BF62" s="830"/>
      <c r="BG62" s="830"/>
      <c r="BH62" s="830"/>
      <c r="BI62" s="830"/>
      <c r="BJ62" s="830"/>
      <c r="BK62" s="830"/>
      <c r="BL62" s="830"/>
      <c r="BM62" s="830"/>
      <c r="BN62" s="830"/>
      <c r="BO62" s="830"/>
      <c r="BP62" s="830"/>
      <c r="BQ62" s="830"/>
      <c r="BR62" s="830"/>
      <c r="BS62" s="830"/>
      <c r="BT62" s="830"/>
      <c r="BU62" s="830"/>
      <c r="BV62" s="830"/>
      <c r="BW62" s="830"/>
      <c r="BX62" s="830"/>
      <c r="BY62" s="830"/>
      <c r="BZ62" s="830"/>
      <c r="CA62" s="847"/>
      <c r="CB62" s="847"/>
      <c r="CC62" s="848"/>
    </row>
    <row r="63" spans="1:81" ht="18" customHeight="1">
      <c r="A63" s="1583"/>
      <c r="B63" s="1584"/>
      <c r="C63" s="1590"/>
      <c r="D63" s="1601"/>
      <c r="E63" s="1601"/>
      <c r="F63" s="1601"/>
      <c r="G63" s="1601"/>
      <c r="H63" s="1601"/>
      <c r="I63" s="1601"/>
      <c r="J63" s="1601"/>
      <c r="K63" s="1601"/>
      <c r="L63" s="1601"/>
      <c r="M63" s="1601"/>
      <c r="N63" s="1601"/>
      <c r="O63" s="1601"/>
      <c r="P63" s="1601"/>
      <c r="Q63" s="1601"/>
      <c r="R63" s="1601"/>
      <c r="S63" s="1601"/>
      <c r="T63" s="1602"/>
      <c r="U63" s="1484" t="s">
        <v>235</v>
      </c>
      <c r="V63" s="1485"/>
      <c r="W63" s="1485"/>
      <c r="X63" s="1485"/>
      <c r="Y63" s="1485"/>
      <c r="Z63" s="1485"/>
      <c r="AA63" s="1485"/>
      <c r="AB63" s="1485"/>
      <c r="AC63" s="1485"/>
      <c r="AD63" s="1485"/>
      <c r="AE63" s="1485"/>
      <c r="AF63" s="1485"/>
      <c r="AG63" s="1485"/>
      <c r="AH63" s="1485"/>
      <c r="AI63" s="1485"/>
      <c r="AJ63" s="1485"/>
      <c r="AK63" s="1485"/>
      <c r="AL63" s="1485"/>
      <c r="AM63" s="1485"/>
      <c r="AN63" s="1485"/>
      <c r="AO63" s="1486"/>
      <c r="AP63" s="814" t="s">
        <v>2249</v>
      </c>
      <c r="AQ63" s="816"/>
      <c r="AR63" s="816"/>
      <c r="AS63" s="816"/>
      <c r="AT63" s="816"/>
      <c r="AU63" s="816"/>
      <c r="AV63" s="816"/>
      <c r="AW63" s="816"/>
      <c r="AX63" s="816"/>
      <c r="AY63" s="816"/>
      <c r="AZ63" s="816"/>
      <c r="BA63" s="816"/>
      <c r="BB63" s="816"/>
      <c r="BC63" s="816"/>
      <c r="BD63" s="816"/>
      <c r="BE63" s="816"/>
      <c r="BF63" s="816"/>
      <c r="BG63" s="816"/>
      <c r="BH63" s="816"/>
      <c r="BI63" s="816"/>
      <c r="BJ63" s="816"/>
      <c r="BK63" s="816"/>
      <c r="BL63" s="816"/>
      <c r="BM63" s="816"/>
      <c r="BN63" s="816"/>
      <c r="BO63" s="816"/>
      <c r="BP63" s="816"/>
      <c r="BQ63" s="816"/>
      <c r="BR63" s="816"/>
      <c r="BS63" s="816"/>
      <c r="BT63" s="816"/>
      <c r="BU63" s="816"/>
      <c r="BV63" s="816"/>
      <c r="BW63" s="816"/>
      <c r="BX63" s="816"/>
      <c r="BY63" s="816"/>
      <c r="BZ63" s="816"/>
      <c r="CA63" s="816"/>
      <c r="CB63" s="816"/>
      <c r="CC63" s="817"/>
    </row>
    <row r="64" spans="1:81" ht="18" customHeight="1">
      <c r="A64" s="1585"/>
      <c r="B64" s="1586"/>
      <c r="C64" s="1603"/>
      <c r="D64" s="1604"/>
      <c r="E64" s="1604"/>
      <c r="F64" s="1604"/>
      <c r="G64" s="1604"/>
      <c r="H64" s="1604"/>
      <c r="I64" s="1604"/>
      <c r="J64" s="1604"/>
      <c r="K64" s="1604"/>
      <c r="L64" s="1604"/>
      <c r="M64" s="1604"/>
      <c r="N64" s="1604"/>
      <c r="O64" s="1604"/>
      <c r="P64" s="1604"/>
      <c r="Q64" s="1604"/>
      <c r="R64" s="1604"/>
      <c r="S64" s="1604"/>
      <c r="T64" s="1605"/>
      <c r="U64" s="807" t="s">
        <v>2580</v>
      </c>
      <c r="V64" s="808"/>
      <c r="W64" s="808"/>
      <c r="X64" s="808"/>
      <c r="Y64" s="808"/>
      <c r="Z64" s="808"/>
      <c r="AA64" s="808"/>
      <c r="AB64" s="808"/>
      <c r="AC64" s="808"/>
      <c r="AD64" s="808"/>
      <c r="AE64" s="808"/>
      <c r="AF64" s="808"/>
      <c r="AG64" s="808"/>
      <c r="AH64" s="808"/>
      <c r="AI64" s="808"/>
      <c r="AJ64" s="808"/>
      <c r="AK64" s="808"/>
      <c r="AL64" s="808"/>
      <c r="AM64" s="808"/>
      <c r="AN64" s="808"/>
      <c r="AO64" s="808"/>
      <c r="AP64" s="807" t="s">
        <v>1417</v>
      </c>
      <c r="AQ64" s="809"/>
      <c r="AR64" s="809"/>
      <c r="AS64" s="809"/>
      <c r="AT64" s="809"/>
      <c r="AU64" s="809"/>
      <c r="AV64" s="809"/>
      <c r="AW64" s="809"/>
      <c r="AX64" s="809"/>
      <c r="AY64" s="809"/>
      <c r="AZ64" s="809"/>
      <c r="BA64" s="809"/>
      <c r="BB64" s="809"/>
      <c r="BC64" s="809"/>
      <c r="BD64" s="809"/>
      <c r="BE64" s="809"/>
      <c r="BF64" s="809"/>
      <c r="BG64" s="809"/>
      <c r="BH64" s="809"/>
      <c r="BI64" s="809"/>
      <c r="BJ64" s="809"/>
      <c r="BK64" s="809"/>
      <c r="BL64" s="809"/>
      <c r="BM64" s="809"/>
      <c r="BN64" s="809"/>
      <c r="BO64" s="809"/>
      <c r="BP64" s="809"/>
      <c r="BQ64" s="809"/>
      <c r="BR64" s="809"/>
      <c r="BS64" s="809"/>
      <c r="BT64" s="809"/>
      <c r="BU64" s="809"/>
      <c r="BV64" s="809"/>
      <c r="BW64" s="809"/>
      <c r="BX64" s="809"/>
      <c r="BY64" s="809"/>
      <c r="BZ64" s="809"/>
      <c r="CA64" s="809"/>
      <c r="CB64" s="809"/>
      <c r="CC64" s="810"/>
    </row>
    <row r="65" spans="1:81" ht="18" customHeight="1">
      <c r="A65" s="1581" t="s">
        <v>1408</v>
      </c>
      <c r="B65" s="1582"/>
      <c r="C65" s="1587" t="s">
        <v>1440</v>
      </c>
      <c r="D65" s="1599"/>
      <c r="E65" s="1599"/>
      <c r="F65" s="1599"/>
      <c r="G65" s="1599"/>
      <c r="H65" s="1599"/>
      <c r="I65" s="1599"/>
      <c r="J65" s="1599"/>
      <c r="K65" s="1599"/>
      <c r="L65" s="1599"/>
      <c r="M65" s="1599"/>
      <c r="N65" s="1599"/>
      <c r="O65" s="1599"/>
      <c r="P65" s="1599"/>
      <c r="Q65" s="1599"/>
      <c r="R65" s="1599"/>
      <c r="S65" s="1599"/>
      <c r="T65" s="1600"/>
      <c r="U65" s="819" t="s">
        <v>1441</v>
      </c>
      <c r="V65" s="820"/>
      <c r="W65" s="820"/>
      <c r="X65" s="820"/>
      <c r="Y65" s="820"/>
      <c r="Z65" s="820"/>
      <c r="AA65" s="820"/>
      <c r="AB65" s="820"/>
      <c r="AC65" s="820"/>
      <c r="AD65" s="820"/>
      <c r="AE65" s="820"/>
      <c r="AF65" s="820"/>
      <c r="AG65" s="820"/>
      <c r="AH65" s="820"/>
      <c r="AI65" s="820"/>
      <c r="AJ65" s="820"/>
      <c r="AK65" s="820"/>
      <c r="AL65" s="820"/>
      <c r="AM65" s="820"/>
      <c r="AN65" s="820"/>
      <c r="AO65" s="840"/>
      <c r="AP65" s="819" t="s">
        <v>1436</v>
      </c>
      <c r="AQ65" s="820"/>
      <c r="AR65" s="820"/>
      <c r="AS65" s="820"/>
      <c r="AT65" s="820"/>
      <c r="AU65" s="820"/>
      <c r="AV65" s="820"/>
      <c r="AW65" s="820"/>
      <c r="AX65" s="820"/>
      <c r="AY65" s="820"/>
      <c r="AZ65" s="820"/>
      <c r="BA65" s="820"/>
      <c r="BB65" s="820"/>
      <c r="BC65" s="820"/>
      <c r="BD65" s="820"/>
      <c r="BE65" s="820"/>
      <c r="BF65" s="820"/>
      <c r="BG65" s="820"/>
      <c r="BH65" s="820"/>
      <c r="BI65" s="820"/>
      <c r="BJ65" s="820"/>
      <c r="BK65" s="820"/>
      <c r="BL65" s="820"/>
      <c r="BM65" s="820"/>
      <c r="BN65" s="820"/>
      <c r="BO65" s="820"/>
      <c r="BP65" s="820"/>
      <c r="BQ65" s="820"/>
      <c r="BR65" s="820"/>
      <c r="BS65" s="820"/>
      <c r="BT65" s="820"/>
      <c r="BU65" s="820"/>
      <c r="BV65" s="820"/>
      <c r="BW65" s="820"/>
      <c r="BX65" s="820"/>
      <c r="BY65" s="820"/>
      <c r="BZ65" s="820"/>
      <c r="CA65" s="841"/>
      <c r="CB65" s="841"/>
      <c r="CC65" s="842"/>
    </row>
    <row r="66" spans="1:81" ht="18" customHeight="1">
      <c r="A66" s="1583"/>
      <c r="B66" s="1584"/>
      <c r="C66" s="1590"/>
      <c r="D66" s="1601"/>
      <c r="E66" s="1601"/>
      <c r="F66" s="1601"/>
      <c r="G66" s="1601"/>
      <c r="H66" s="1601"/>
      <c r="I66" s="1601"/>
      <c r="J66" s="1601"/>
      <c r="K66" s="1601"/>
      <c r="L66" s="1601"/>
      <c r="M66" s="1601"/>
      <c r="N66" s="1601"/>
      <c r="O66" s="1601"/>
      <c r="P66" s="1601"/>
      <c r="Q66" s="1601"/>
      <c r="R66" s="1601"/>
      <c r="S66" s="1601"/>
      <c r="T66" s="1602"/>
      <c r="U66" s="825" t="s">
        <v>1437</v>
      </c>
      <c r="V66" s="827"/>
      <c r="W66" s="827"/>
      <c r="X66" s="827"/>
      <c r="Y66" s="827"/>
      <c r="Z66" s="827"/>
      <c r="AA66" s="827"/>
      <c r="AB66" s="827"/>
      <c r="AC66" s="827"/>
      <c r="AD66" s="827"/>
      <c r="AE66" s="827"/>
      <c r="AF66" s="827"/>
      <c r="AG66" s="827"/>
      <c r="AH66" s="827"/>
      <c r="AI66" s="827"/>
      <c r="AJ66" s="827"/>
      <c r="AK66" s="827"/>
      <c r="AL66" s="827"/>
      <c r="AM66" s="827"/>
      <c r="AN66" s="827"/>
      <c r="AO66" s="843"/>
      <c r="AP66" s="825" t="s">
        <v>1436</v>
      </c>
      <c r="AQ66" s="827"/>
      <c r="AR66" s="827"/>
      <c r="AS66" s="827"/>
      <c r="AT66" s="827"/>
      <c r="AU66" s="827"/>
      <c r="AV66" s="827"/>
      <c r="AW66" s="827"/>
      <c r="AX66" s="827"/>
      <c r="AY66" s="827"/>
      <c r="AZ66" s="827"/>
      <c r="BA66" s="827"/>
      <c r="BB66" s="827"/>
      <c r="BC66" s="827"/>
      <c r="BD66" s="827"/>
      <c r="BE66" s="827"/>
      <c r="BF66" s="827"/>
      <c r="BG66" s="827"/>
      <c r="BH66" s="827"/>
      <c r="BI66" s="827"/>
      <c r="BJ66" s="827"/>
      <c r="BK66" s="827"/>
      <c r="BL66" s="827"/>
      <c r="BM66" s="827"/>
      <c r="BN66" s="827"/>
      <c r="BO66" s="827"/>
      <c r="BP66" s="827"/>
      <c r="BQ66" s="827"/>
      <c r="BR66" s="827"/>
      <c r="BS66" s="827"/>
      <c r="BT66" s="827"/>
      <c r="BU66" s="827"/>
      <c r="BV66" s="827"/>
      <c r="BW66" s="827"/>
      <c r="BX66" s="827"/>
      <c r="BY66" s="827"/>
      <c r="BZ66" s="827"/>
      <c r="CA66" s="827"/>
      <c r="CB66" s="827"/>
      <c r="CC66" s="824"/>
    </row>
    <row r="67" spans="1:81" ht="18" customHeight="1">
      <c r="A67" s="1583"/>
      <c r="B67" s="1584"/>
      <c r="C67" s="1590"/>
      <c r="D67" s="1601"/>
      <c r="E67" s="1601"/>
      <c r="F67" s="1601"/>
      <c r="G67" s="1601"/>
      <c r="H67" s="1601"/>
      <c r="I67" s="1601"/>
      <c r="J67" s="1601"/>
      <c r="K67" s="1601"/>
      <c r="L67" s="1601"/>
      <c r="M67" s="1601"/>
      <c r="N67" s="1601"/>
      <c r="O67" s="1601"/>
      <c r="P67" s="1601"/>
      <c r="Q67" s="1601"/>
      <c r="R67" s="1601"/>
      <c r="S67" s="1601"/>
      <c r="T67" s="1602"/>
      <c r="U67" s="804" t="s">
        <v>1438</v>
      </c>
      <c r="V67" s="805"/>
      <c r="W67" s="805"/>
      <c r="X67" s="805"/>
      <c r="Y67" s="805"/>
      <c r="Z67" s="805"/>
      <c r="AA67" s="805"/>
      <c r="AB67" s="805"/>
      <c r="AC67" s="805"/>
      <c r="AD67" s="805"/>
      <c r="AE67" s="805"/>
      <c r="AF67" s="805"/>
      <c r="AG67" s="805"/>
      <c r="AH67" s="805"/>
      <c r="AI67" s="805"/>
      <c r="AJ67" s="805"/>
      <c r="AK67" s="805"/>
      <c r="AL67" s="805"/>
      <c r="AM67" s="805"/>
      <c r="AN67" s="805"/>
      <c r="AO67" s="846"/>
      <c r="AP67" s="804" t="s">
        <v>1436</v>
      </c>
      <c r="AQ67" s="805"/>
      <c r="AR67" s="805"/>
      <c r="AS67" s="805"/>
      <c r="AT67" s="805"/>
      <c r="AU67" s="805"/>
      <c r="AV67" s="805"/>
      <c r="AW67" s="805"/>
      <c r="AX67" s="805"/>
      <c r="AY67" s="805"/>
      <c r="AZ67" s="805"/>
      <c r="BA67" s="805"/>
      <c r="BB67" s="805"/>
      <c r="BC67" s="805"/>
      <c r="BD67" s="805"/>
      <c r="BE67" s="805"/>
      <c r="BF67" s="805"/>
      <c r="BG67" s="805"/>
      <c r="BH67" s="805"/>
      <c r="BI67" s="805"/>
      <c r="BJ67" s="805"/>
      <c r="BK67" s="805"/>
      <c r="BL67" s="805"/>
      <c r="BM67" s="805"/>
      <c r="BN67" s="805"/>
      <c r="BO67" s="805"/>
      <c r="BP67" s="805"/>
      <c r="BQ67" s="805"/>
      <c r="BR67" s="805"/>
      <c r="BS67" s="805"/>
      <c r="BT67" s="805"/>
      <c r="BU67" s="805"/>
      <c r="BV67" s="805"/>
      <c r="BW67" s="805"/>
      <c r="BX67" s="805"/>
      <c r="BY67" s="805"/>
      <c r="BZ67" s="805"/>
      <c r="CA67" s="805"/>
      <c r="CB67" s="805"/>
      <c r="CC67" s="806"/>
    </row>
    <row r="68" spans="1:81" ht="18" customHeight="1">
      <c r="A68" s="1583"/>
      <c r="B68" s="1584"/>
      <c r="C68" s="1590"/>
      <c r="D68" s="1601"/>
      <c r="E68" s="1601"/>
      <c r="F68" s="1601"/>
      <c r="G68" s="1601"/>
      <c r="H68" s="1601"/>
      <c r="I68" s="1601"/>
      <c r="J68" s="1601"/>
      <c r="K68" s="1601"/>
      <c r="L68" s="1601"/>
      <c r="M68" s="1601"/>
      <c r="N68" s="1601"/>
      <c r="O68" s="1601"/>
      <c r="P68" s="1601"/>
      <c r="Q68" s="1601"/>
      <c r="R68" s="1601"/>
      <c r="S68" s="1601"/>
      <c r="T68" s="1602"/>
      <c r="U68" s="1484" t="s">
        <v>235</v>
      </c>
      <c r="V68" s="1485"/>
      <c r="W68" s="1485"/>
      <c r="X68" s="1485"/>
      <c r="Y68" s="1485"/>
      <c r="Z68" s="1485"/>
      <c r="AA68" s="1485"/>
      <c r="AB68" s="1485"/>
      <c r="AC68" s="1485"/>
      <c r="AD68" s="1485"/>
      <c r="AE68" s="1485"/>
      <c r="AF68" s="1485"/>
      <c r="AG68" s="1485"/>
      <c r="AH68" s="1485"/>
      <c r="AI68" s="1485"/>
      <c r="AJ68" s="1485"/>
      <c r="AK68" s="1485"/>
      <c r="AL68" s="1485"/>
      <c r="AM68" s="1485"/>
      <c r="AN68" s="1485"/>
      <c r="AO68" s="1486"/>
      <c r="AP68" s="814" t="s">
        <v>2249</v>
      </c>
      <c r="AQ68" s="816"/>
      <c r="AR68" s="816"/>
      <c r="AS68" s="816"/>
      <c r="AT68" s="816"/>
      <c r="AU68" s="816"/>
      <c r="AV68" s="816"/>
      <c r="AW68" s="816"/>
      <c r="AX68" s="816"/>
      <c r="AY68" s="816"/>
      <c r="AZ68" s="816"/>
      <c r="BA68" s="816"/>
      <c r="BB68" s="816"/>
      <c r="BC68" s="816"/>
      <c r="BD68" s="816"/>
      <c r="BE68" s="816"/>
      <c r="BF68" s="816"/>
      <c r="BG68" s="816"/>
      <c r="BH68" s="816"/>
      <c r="BI68" s="816"/>
      <c r="BJ68" s="816"/>
      <c r="BK68" s="816"/>
      <c r="BL68" s="816"/>
      <c r="BM68" s="816"/>
      <c r="BN68" s="816"/>
      <c r="BO68" s="816"/>
      <c r="BP68" s="816"/>
      <c r="BQ68" s="816"/>
      <c r="BR68" s="816"/>
      <c r="BS68" s="816"/>
      <c r="BT68" s="816"/>
      <c r="BU68" s="816"/>
      <c r="BV68" s="816"/>
      <c r="BW68" s="816"/>
      <c r="BX68" s="816"/>
      <c r="BY68" s="816"/>
      <c r="BZ68" s="816"/>
      <c r="CA68" s="816"/>
      <c r="CB68" s="816"/>
      <c r="CC68" s="817"/>
    </row>
    <row r="69" spans="1:81" ht="18" customHeight="1">
      <c r="A69" s="1585"/>
      <c r="B69" s="1586"/>
      <c r="C69" s="1603"/>
      <c r="D69" s="1604"/>
      <c r="E69" s="1604"/>
      <c r="F69" s="1604"/>
      <c r="G69" s="1604"/>
      <c r="H69" s="1604"/>
      <c r="I69" s="1604"/>
      <c r="J69" s="1604"/>
      <c r="K69" s="1604"/>
      <c r="L69" s="1604"/>
      <c r="M69" s="1604"/>
      <c r="N69" s="1604"/>
      <c r="O69" s="1604"/>
      <c r="P69" s="1604"/>
      <c r="Q69" s="1604"/>
      <c r="R69" s="1604"/>
      <c r="S69" s="1604"/>
      <c r="T69" s="1605"/>
      <c r="U69" s="807" t="s">
        <v>2580</v>
      </c>
      <c r="V69" s="808"/>
      <c r="W69" s="808"/>
      <c r="X69" s="808"/>
      <c r="Y69" s="808"/>
      <c r="Z69" s="808"/>
      <c r="AA69" s="808"/>
      <c r="AB69" s="808"/>
      <c r="AC69" s="808"/>
      <c r="AD69" s="808"/>
      <c r="AE69" s="808"/>
      <c r="AF69" s="808"/>
      <c r="AG69" s="808"/>
      <c r="AH69" s="808"/>
      <c r="AI69" s="808"/>
      <c r="AJ69" s="808"/>
      <c r="AK69" s="808"/>
      <c r="AL69" s="808"/>
      <c r="AM69" s="808"/>
      <c r="AN69" s="808"/>
      <c r="AO69" s="808"/>
      <c r="AP69" s="807" t="s">
        <v>1417</v>
      </c>
      <c r="AQ69" s="809"/>
      <c r="AR69" s="809"/>
      <c r="AS69" s="809"/>
      <c r="AT69" s="809"/>
      <c r="AU69" s="809"/>
      <c r="AV69" s="809"/>
      <c r="AW69" s="809"/>
      <c r="AX69" s="809"/>
      <c r="AY69" s="809"/>
      <c r="AZ69" s="809"/>
      <c r="BA69" s="809"/>
      <c r="BB69" s="809"/>
      <c r="BC69" s="809"/>
      <c r="BD69" s="809"/>
      <c r="BE69" s="809"/>
      <c r="BF69" s="809"/>
      <c r="BG69" s="809"/>
      <c r="BH69" s="809"/>
      <c r="BI69" s="809"/>
      <c r="BJ69" s="809"/>
      <c r="BK69" s="809"/>
      <c r="BL69" s="809"/>
      <c r="BM69" s="809"/>
      <c r="BN69" s="809"/>
      <c r="BO69" s="809"/>
      <c r="BP69" s="809"/>
      <c r="BQ69" s="809"/>
      <c r="BR69" s="809"/>
      <c r="BS69" s="809"/>
      <c r="BT69" s="809"/>
      <c r="BU69" s="809"/>
      <c r="BV69" s="809"/>
      <c r="BW69" s="809"/>
      <c r="BX69" s="809"/>
      <c r="BY69" s="809"/>
      <c r="BZ69" s="809"/>
      <c r="CA69" s="809"/>
      <c r="CB69" s="809"/>
      <c r="CC69" s="810"/>
    </row>
    <row r="70" spans="1:81" ht="21.75" customHeight="1">
      <c r="A70" s="1574" t="s">
        <v>1408</v>
      </c>
      <c r="B70" s="1575"/>
      <c r="C70" s="1576" t="s">
        <v>1442</v>
      </c>
      <c r="D70" s="1577"/>
      <c r="E70" s="1577"/>
      <c r="F70" s="1577"/>
      <c r="G70" s="1577"/>
      <c r="H70" s="1577"/>
      <c r="I70" s="1577"/>
      <c r="J70" s="1577"/>
      <c r="K70" s="1577"/>
      <c r="L70" s="1577"/>
      <c r="M70" s="1577"/>
      <c r="N70" s="1577"/>
      <c r="O70" s="1577"/>
      <c r="P70" s="1577"/>
      <c r="Q70" s="1577"/>
      <c r="R70" s="1577"/>
      <c r="S70" s="1577"/>
      <c r="T70" s="1578"/>
      <c r="U70" s="1576" t="s">
        <v>1415</v>
      </c>
      <c r="V70" s="1579"/>
      <c r="W70" s="1579"/>
      <c r="X70" s="1579"/>
      <c r="Y70" s="1579"/>
      <c r="Z70" s="1579"/>
      <c r="AA70" s="1579"/>
      <c r="AB70" s="1579"/>
      <c r="AC70" s="1579"/>
      <c r="AD70" s="1579"/>
      <c r="AE70" s="1579"/>
      <c r="AF70" s="1579"/>
      <c r="AG70" s="1579"/>
      <c r="AH70" s="1579"/>
      <c r="AI70" s="1579"/>
      <c r="AJ70" s="1579"/>
      <c r="AK70" s="1579"/>
      <c r="AL70" s="1579"/>
      <c r="AM70" s="1579"/>
      <c r="AN70" s="1579"/>
      <c r="AO70" s="1580"/>
      <c r="AP70" s="837" t="s">
        <v>2118</v>
      </c>
      <c r="AQ70" s="838"/>
      <c r="AR70" s="838"/>
      <c r="AS70" s="838"/>
      <c r="AT70" s="838"/>
      <c r="AU70" s="838"/>
      <c r="AV70" s="838"/>
      <c r="AW70" s="838"/>
      <c r="AX70" s="838"/>
      <c r="AY70" s="838"/>
      <c r="AZ70" s="838"/>
      <c r="BA70" s="838"/>
      <c r="BB70" s="838"/>
      <c r="BC70" s="838"/>
      <c r="BD70" s="838"/>
      <c r="BE70" s="838"/>
      <c r="BF70" s="838"/>
      <c r="BG70" s="838"/>
      <c r="BH70" s="838"/>
      <c r="BI70" s="838"/>
      <c r="BJ70" s="838"/>
      <c r="BK70" s="838"/>
      <c r="BL70" s="838"/>
      <c r="BM70" s="838"/>
      <c r="BN70" s="838"/>
      <c r="BO70" s="838"/>
      <c r="BP70" s="838"/>
      <c r="BQ70" s="838"/>
      <c r="BR70" s="838"/>
      <c r="BS70" s="838"/>
      <c r="BT70" s="838"/>
      <c r="BU70" s="838"/>
      <c r="BV70" s="838"/>
      <c r="BW70" s="838"/>
      <c r="BX70" s="838"/>
      <c r="BY70" s="838"/>
      <c r="BZ70" s="838"/>
      <c r="CA70" s="838"/>
      <c r="CB70" s="838"/>
      <c r="CC70" s="839"/>
    </row>
    <row r="71" spans="1:81" ht="21.75" customHeight="1">
      <c r="A71" s="1574" t="s">
        <v>1408</v>
      </c>
      <c r="B71" s="1575"/>
      <c r="C71" s="1576" t="s">
        <v>1443</v>
      </c>
      <c r="D71" s="1577"/>
      <c r="E71" s="1577"/>
      <c r="F71" s="1577"/>
      <c r="G71" s="1577"/>
      <c r="H71" s="1577"/>
      <c r="I71" s="1577"/>
      <c r="J71" s="1577"/>
      <c r="K71" s="1577"/>
      <c r="L71" s="1577"/>
      <c r="M71" s="1577"/>
      <c r="N71" s="1577"/>
      <c r="O71" s="1577"/>
      <c r="P71" s="1577"/>
      <c r="Q71" s="1577"/>
      <c r="R71" s="1577"/>
      <c r="S71" s="1577"/>
      <c r="T71" s="1578"/>
      <c r="U71" s="1576" t="s">
        <v>1415</v>
      </c>
      <c r="V71" s="1579"/>
      <c r="W71" s="1579"/>
      <c r="X71" s="1579"/>
      <c r="Y71" s="1579"/>
      <c r="Z71" s="1579"/>
      <c r="AA71" s="1579"/>
      <c r="AB71" s="1579"/>
      <c r="AC71" s="1579"/>
      <c r="AD71" s="1579"/>
      <c r="AE71" s="1579"/>
      <c r="AF71" s="1579"/>
      <c r="AG71" s="1579"/>
      <c r="AH71" s="1579"/>
      <c r="AI71" s="1579"/>
      <c r="AJ71" s="1579"/>
      <c r="AK71" s="1579"/>
      <c r="AL71" s="1579"/>
      <c r="AM71" s="1579"/>
      <c r="AN71" s="1579"/>
      <c r="AO71" s="1580"/>
      <c r="AP71" s="837" t="s">
        <v>2118</v>
      </c>
      <c r="AQ71" s="838"/>
      <c r="AR71" s="838"/>
      <c r="AS71" s="838"/>
      <c r="AT71" s="838"/>
      <c r="AU71" s="838"/>
      <c r="AV71" s="838"/>
      <c r="AW71" s="838"/>
      <c r="AX71" s="838"/>
      <c r="AY71" s="838"/>
      <c r="AZ71" s="838"/>
      <c r="BA71" s="838"/>
      <c r="BB71" s="838"/>
      <c r="BC71" s="838"/>
      <c r="BD71" s="838"/>
      <c r="BE71" s="838"/>
      <c r="BF71" s="838"/>
      <c r="BG71" s="838"/>
      <c r="BH71" s="838"/>
      <c r="BI71" s="838"/>
      <c r="BJ71" s="838"/>
      <c r="BK71" s="838"/>
      <c r="BL71" s="838"/>
      <c r="BM71" s="838"/>
      <c r="BN71" s="838"/>
      <c r="BO71" s="838"/>
      <c r="BP71" s="838"/>
      <c r="BQ71" s="838"/>
      <c r="BR71" s="838"/>
      <c r="BS71" s="838"/>
      <c r="BT71" s="838"/>
      <c r="BU71" s="838"/>
      <c r="BV71" s="838"/>
      <c r="BW71" s="838"/>
      <c r="BX71" s="838"/>
      <c r="BY71" s="838"/>
      <c r="BZ71" s="838"/>
      <c r="CA71" s="838"/>
      <c r="CB71" s="838"/>
      <c r="CC71" s="839"/>
    </row>
    <row r="72" spans="1:81" ht="18.600000000000001" customHeight="1">
      <c r="A72" s="1487" t="s">
        <v>1408</v>
      </c>
      <c r="B72" s="1488"/>
      <c r="C72" s="1552" t="s">
        <v>1444</v>
      </c>
      <c r="D72" s="1568"/>
      <c r="E72" s="1568"/>
      <c r="F72" s="1568"/>
      <c r="G72" s="1568"/>
      <c r="H72" s="1568"/>
      <c r="I72" s="1568"/>
      <c r="J72" s="1568"/>
      <c r="K72" s="1568"/>
      <c r="L72" s="1568"/>
      <c r="M72" s="1568"/>
      <c r="N72" s="1568"/>
      <c r="O72" s="1568"/>
      <c r="P72" s="1568"/>
      <c r="Q72" s="1568"/>
      <c r="R72" s="1568"/>
      <c r="S72" s="1568"/>
      <c r="T72" s="1569"/>
      <c r="U72" s="720" t="s">
        <v>204</v>
      </c>
      <c r="V72" s="721"/>
      <c r="W72" s="721"/>
      <c r="X72" s="721"/>
      <c r="Y72" s="721"/>
      <c r="Z72" s="721"/>
      <c r="AA72" s="721"/>
      <c r="AB72" s="721"/>
      <c r="AC72" s="721"/>
      <c r="AD72" s="721"/>
      <c r="AE72" s="721"/>
      <c r="AF72" s="721"/>
      <c r="AG72" s="721"/>
      <c r="AH72" s="721"/>
      <c r="AI72" s="721"/>
      <c r="AJ72" s="721"/>
      <c r="AK72" s="721"/>
      <c r="AL72" s="721"/>
      <c r="AM72" s="721"/>
      <c r="AN72" s="721"/>
      <c r="AO72" s="734"/>
      <c r="AP72" s="720" t="s">
        <v>1445</v>
      </c>
      <c r="AQ72" s="721"/>
      <c r="AR72" s="721"/>
      <c r="AS72" s="721"/>
      <c r="AT72" s="721"/>
      <c r="AU72" s="721"/>
      <c r="AV72" s="721"/>
      <c r="AW72" s="721"/>
      <c r="AX72" s="721"/>
      <c r="AY72" s="721"/>
      <c r="AZ72" s="721"/>
      <c r="BA72" s="721"/>
      <c r="BB72" s="721"/>
      <c r="BC72" s="721"/>
      <c r="BD72" s="721"/>
      <c r="BE72" s="721"/>
      <c r="BF72" s="721"/>
      <c r="BG72" s="721"/>
      <c r="BH72" s="721"/>
      <c r="BI72" s="721"/>
      <c r="BJ72" s="721"/>
      <c r="BK72" s="721"/>
      <c r="BL72" s="721"/>
      <c r="BM72" s="721"/>
      <c r="BN72" s="721"/>
      <c r="BO72" s="721"/>
      <c r="BP72" s="721"/>
      <c r="BQ72" s="721"/>
      <c r="BR72" s="721"/>
      <c r="BS72" s="721"/>
      <c r="BT72" s="721"/>
      <c r="BU72" s="721"/>
      <c r="BV72" s="721"/>
      <c r="BW72" s="721"/>
      <c r="BX72" s="721"/>
      <c r="BY72" s="721"/>
      <c r="BZ72" s="721"/>
      <c r="CA72" s="721"/>
      <c r="CB72" s="721"/>
      <c r="CC72" s="722"/>
    </row>
    <row r="73" spans="1:81" ht="18" customHeight="1">
      <c r="A73" s="1489"/>
      <c r="B73" s="1490"/>
      <c r="C73" s="1521"/>
      <c r="D73" s="1522"/>
      <c r="E73" s="1522"/>
      <c r="F73" s="1522"/>
      <c r="G73" s="1522"/>
      <c r="H73" s="1522"/>
      <c r="I73" s="1522"/>
      <c r="J73" s="1522"/>
      <c r="K73" s="1522"/>
      <c r="L73" s="1522"/>
      <c r="M73" s="1522"/>
      <c r="N73" s="1522"/>
      <c r="O73" s="1522"/>
      <c r="P73" s="1522"/>
      <c r="Q73" s="1522"/>
      <c r="R73" s="1522"/>
      <c r="S73" s="1522"/>
      <c r="T73" s="1523"/>
      <c r="U73" s="725" t="s">
        <v>515</v>
      </c>
      <c r="V73" s="726"/>
      <c r="W73" s="726"/>
      <c r="X73" s="726"/>
      <c r="Y73" s="726"/>
      <c r="Z73" s="726"/>
      <c r="AA73" s="726"/>
      <c r="AB73" s="726"/>
      <c r="AC73" s="726"/>
      <c r="AD73" s="726"/>
      <c r="AE73" s="726"/>
      <c r="AF73" s="726"/>
      <c r="AG73" s="726"/>
      <c r="AH73" s="726"/>
      <c r="AI73" s="726"/>
      <c r="AJ73" s="726"/>
      <c r="AK73" s="726"/>
      <c r="AL73" s="726"/>
      <c r="AM73" s="726"/>
      <c r="AN73" s="726"/>
      <c r="AO73" s="735"/>
      <c r="AP73" s="725" t="s">
        <v>2117</v>
      </c>
      <c r="AQ73" s="726"/>
      <c r="AR73" s="726"/>
      <c r="AS73" s="726"/>
      <c r="AT73" s="726"/>
      <c r="AU73" s="726"/>
      <c r="AV73" s="726"/>
      <c r="AW73" s="726"/>
      <c r="AX73" s="726"/>
      <c r="AY73" s="726"/>
      <c r="AZ73" s="726"/>
      <c r="BA73" s="726"/>
      <c r="BB73" s="726"/>
      <c r="BC73" s="726"/>
      <c r="BD73" s="726"/>
      <c r="BE73" s="726"/>
      <c r="BF73" s="726"/>
      <c r="BG73" s="726"/>
      <c r="BH73" s="726"/>
      <c r="BI73" s="726"/>
      <c r="BJ73" s="726"/>
      <c r="BK73" s="726"/>
      <c r="BL73" s="726"/>
      <c r="BM73" s="726"/>
      <c r="BN73" s="726"/>
      <c r="BO73" s="726"/>
      <c r="BP73" s="726"/>
      <c r="BQ73" s="726"/>
      <c r="BR73" s="726"/>
      <c r="BS73" s="726"/>
      <c r="BT73" s="726"/>
      <c r="BU73" s="726"/>
      <c r="BV73" s="726"/>
      <c r="BW73" s="726"/>
      <c r="BX73" s="726"/>
      <c r="BY73" s="726"/>
      <c r="BZ73" s="726"/>
      <c r="CA73" s="726"/>
      <c r="CB73" s="726"/>
      <c r="CC73" s="724"/>
    </row>
    <row r="74" spans="1:81" ht="18" customHeight="1">
      <c r="A74" s="1489"/>
      <c r="B74" s="1490"/>
      <c r="C74" s="1521"/>
      <c r="D74" s="1522"/>
      <c r="E74" s="1522"/>
      <c r="F74" s="1522"/>
      <c r="G74" s="1522"/>
      <c r="H74" s="1522"/>
      <c r="I74" s="1522"/>
      <c r="J74" s="1522"/>
      <c r="K74" s="1522"/>
      <c r="L74" s="1522"/>
      <c r="M74" s="1522"/>
      <c r="N74" s="1522"/>
      <c r="O74" s="1522"/>
      <c r="P74" s="1522"/>
      <c r="Q74" s="1522"/>
      <c r="R74" s="1522"/>
      <c r="S74" s="1522"/>
      <c r="T74" s="1523"/>
      <c r="U74" s="725" t="s">
        <v>1446</v>
      </c>
      <c r="V74" s="726"/>
      <c r="W74" s="726"/>
      <c r="X74" s="726"/>
      <c r="Y74" s="726"/>
      <c r="Z74" s="726"/>
      <c r="AA74" s="726"/>
      <c r="AB74" s="726"/>
      <c r="AC74" s="726"/>
      <c r="AD74" s="726"/>
      <c r="AE74" s="726"/>
      <c r="AF74" s="726"/>
      <c r="AG74" s="726"/>
      <c r="AH74" s="726"/>
      <c r="AI74" s="726"/>
      <c r="AJ74" s="726"/>
      <c r="AK74" s="726"/>
      <c r="AL74" s="726"/>
      <c r="AM74" s="726"/>
      <c r="AN74" s="726"/>
      <c r="AO74" s="735"/>
      <c r="AP74" s="725" t="s">
        <v>1432</v>
      </c>
      <c r="AQ74" s="726"/>
      <c r="AR74" s="726"/>
      <c r="AS74" s="726"/>
      <c r="AT74" s="726"/>
      <c r="AU74" s="726"/>
      <c r="AV74" s="726"/>
      <c r="AW74" s="726"/>
      <c r="AX74" s="726"/>
      <c r="AY74" s="726"/>
      <c r="AZ74" s="726"/>
      <c r="BA74" s="726"/>
      <c r="BB74" s="726"/>
      <c r="BC74" s="726"/>
      <c r="BD74" s="726"/>
      <c r="BE74" s="726"/>
      <c r="BF74" s="726"/>
      <c r="BG74" s="726"/>
      <c r="BH74" s="726"/>
      <c r="BI74" s="726"/>
      <c r="BJ74" s="726"/>
      <c r="BK74" s="726"/>
      <c r="BL74" s="726"/>
      <c r="BM74" s="726"/>
      <c r="BN74" s="726"/>
      <c r="BO74" s="726"/>
      <c r="BP74" s="726"/>
      <c r="BQ74" s="726"/>
      <c r="BR74" s="726"/>
      <c r="BS74" s="726"/>
      <c r="BT74" s="726"/>
      <c r="BU74" s="726"/>
      <c r="BV74" s="726"/>
      <c r="BW74" s="726"/>
      <c r="BX74" s="726"/>
      <c r="BY74" s="726"/>
      <c r="BZ74" s="726"/>
      <c r="CA74" s="726"/>
      <c r="CB74" s="726"/>
      <c r="CC74" s="724"/>
    </row>
    <row r="75" spans="1:81" ht="18" customHeight="1">
      <c r="A75" s="1489"/>
      <c r="B75" s="1490"/>
      <c r="C75" s="1521"/>
      <c r="D75" s="1522"/>
      <c r="E75" s="1522"/>
      <c r="F75" s="1522"/>
      <c r="G75" s="1522"/>
      <c r="H75" s="1522"/>
      <c r="I75" s="1522"/>
      <c r="J75" s="1522"/>
      <c r="K75" s="1522"/>
      <c r="L75" s="1522"/>
      <c r="M75" s="1522"/>
      <c r="N75" s="1522"/>
      <c r="O75" s="1522"/>
      <c r="P75" s="1522"/>
      <c r="Q75" s="1522"/>
      <c r="R75" s="1522"/>
      <c r="S75" s="1522"/>
      <c r="T75" s="1523"/>
      <c r="U75" s="725" t="s">
        <v>365</v>
      </c>
      <c r="V75" s="726"/>
      <c r="W75" s="726"/>
      <c r="X75" s="726"/>
      <c r="Y75" s="726"/>
      <c r="Z75" s="726"/>
      <c r="AA75" s="726"/>
      <c r="AB75" s="726"/>
      <c r="AC75" s="726"/>
      <c r="AD75" s="726"/>
      <c r="AE75" s="726"/>
      <c r="AF75" s="726"/>
      <c r="AG75" s="726"/>
      <c r="AH75" s="726"/>
      <c r="AI75" s="726"/>
      <c r="AJ75" s="726"/>
      <c r="AK75" s="726"/>
      <c r="AL75" s="726"/>
      <c r="AM75" s="726"/>
      <c r="AN75" s="726"/>
      <c r="AO75" s="735"/>
      <c r="AP75" s="725" t="s">
        <v>1447</v>
      </c>
      <c r="AQ75" s="726"/>
      <c r="AR75" s="726"/>
      <c r="AS75" s="726"/>
      <c r="AT75" s="726"/>
      <c r="AU75" s="726"/>
      <c r="AV75" s="726"/>
      <c r="AW75" s="726"/>
      <c r="AX75" s="726"/>
      <c r="AY75" s="726"/>
      <c r="AZ75" s="726"/>
      <c r="BA75" s="726"/>
      <c r="BB75" s="726"/>
      <c r="BC75" s="726"/>
      <c r="BD75" s="726"/>
      <c r="BE75" s="726"/>
      <c r="BF75" s="726"/>
      <c r="BG75" s="726"/>
      <c r="BH75" s="726"/>
      <c r="BI75" s="726"/>
      <c r="BJ75" s="726"/>
      <c r="BK75" s="726"/>
      <c r="BL75" s="726"/>
      <c r="BM75" s="726"/>
      <c r="BN75" s="726"/>
      <c r="BO75" s="726"/>
      <c r="BP75" s="726"/>
      <c r="BQ75" s="726"/>
      <c r="BR75" s="726"/>
      <c r="BS75" s="726"/>
      <c r="BT75" s="726"/>
      <c r="BU75" s="726"/>
      <c r="BV75" s="726"/>
      <c r="BW75" s="726"/>
      <c r="BX75" s="726"/>
      <c r="BY75" s="726"/>
      <c r="BZ75" s="726"/>
      <c r="CA75" s="726"/>
      <c r="CB75" s="726"/>
      <c r="CC75" s="724"/>
    </row>
    <row r="76" spans="1:81" ht="18" customHeight="1">
      <c r="A76" s="1489"/>
      <c r="B76" s="1490"/>
      <c r="C76" s="1521"/>
      <c r="D76" s="1522"/>
      <c r="E76" s="1522"/>
      <c r="F76" s="1522"/>
      <c r="G76" s="1522"/>
      <c r="H76" s="1522"/>
      <c r="I76" s="1522"/>
      <c r="J76" s="1522"/>
      <c r="K76" s="1522"/>
      <c r="L76" s="1522"/>
      <c r="M76" s="1522"/>
      <c r="N76" s="1522"/>
      <c r="O76" s="1522"/>
      <c r="P76" s="1522"/>
      <c r="Q76" s="1522"/>
      <c r="R76" s="1522"/>
      <c r="S76" s="1522"/>
      <c r="T76" s="1523"/>
      <c r="U76" s="725" t="s">
        <v>1448</v>
      </c>
      <c r="V76" s="726"/>
      <c r="W76" s="726"/>
      <c r="X76" s="726"/>
      <c r="Y76" s="726"/>
      <c r="Z76" s="726"/>
      <c r="AA76" s="726"/>
      <c r="AB76" s="726"/>
      <c r="AC76" s="726"/>
      <c r="AD76" s="726"/>
      <c r="AE76" s="726"/>
      <c r="AF76" s="726"/>
      <c r="AG76" s="726"/>
      <c r="AH76" s="726"/>
      <c r="AI76" s="726"/>
      <c r="AJ76" s="726"/>
      <c r="AK76" s="726"/>
      <c r="AL76" s="726"/>
      <c r="AM76" s="726"/>
      <c r="AN76" s="726"/>
      <c r="AO76" s="735"/>
      <c r="AP76" s="716" t="s">
        <v>1449</v>
      </c>
      <c r="AQ76" s="726"/>
      <c r="AR76" s="726"/>
      <c r="AS76" s="726"/>
      <c r="AT76" s="726"/>
      <c r="AU76" s="726"/>
      <c r="AV76" s="726"/>
      <c r="AW76" s="726"/>
      <c r="AX76" s="726"/>
      <c r="AY76" s="726"/>
      <c r="AZ76" s="726"/>
      <c r="BA76" s="726"/>
      <c r="BB76" s="726"/>
      <c r="BC76" s="726"/>
      <c r="BD76" s="726"/>
      <c r="BE76" s="726"/>
      <c r="BF76" s="726"/>
      <c r="BG76" s="726"/>
      <c r="BH76" s="726"/>
      <c r="BI76" s="726"/>
      <c r="BJ76" s="726"/>
      <c r="BK76" s="726"/>
      <c r="BL76" s="726"/>
      <c r="BM76" s="726"/>
      <c r="BN76" s="726"/>
      <c r="BO76" s="726"/>
      <c r="BP76" s="726"/>
      <c r="BQ76" s="726"/>
      <c r="BR76" s="726"/>
      <c r="BS76" s="726"/>
      <c r="BT76" s="726"/>
      <c r="BU76" s="726"/>
      <c r="BV76" s="726"/>
      <c r="BW76" s="726"/>
      <c r="BX76" s="726"/>
      <c r="BY76" s="726"/>
      <c r="BZ76" s="726"/>
      <c r="CA76" s="726"/>
      <c r="CB76" s="726"/>
      <c r="CC76" s="724"/>
    </row>
    <row r="77" spans="1:81" ht="19.5" customHeight="1">
      <c r="A77" s="1489"/>
      <c r="B77" s="1490"/>
      <c r="C77" s="1521"/>
      <c r="D77" s="1522"/>
      <c r="E77" s="1522"/>
      <c r="F77" s="1522"/>
      <c r="G77" s="1522"/>
      <c r="H77" s="1522"/>
      <c r="I77" s="1522"/>
      <c r="J77" s="1522"/>
      <c r="K77" s="1522"/>
      <c r="L77" s="1522"/>
      <c r="M77" s="1522"/>
      <c r="N77" s="1522"/>
      <c r="O77" s="1522"/>
      <c r="P77" s="1522"/>
      <c r="Q77" s="1522"/>
      <c r="R77" s="1522"/>
      <c r="S77" s="1522"/>
      <c r="T77" s="1523"/>
      <c r="U77" s="1507" t="s">
        <v>228</v>
      </c>
      <c r="V77" s="1508"/>
      <c r="W77" s="1508"/>
      <c r="X77" s="1508"/>
      <c r="Y77" s="1508"/>
      <c r="Z77" s="1508"/>
      <c r="AA77" s="1508"/>
      <c r="AB77" s="1508"/>
      <c r="AC77" s="1508"/>
      <c r="AD77" s="1508"/>
      <c r="AE77" s="1508"/>
      <c r="AF77" s="1508"/>
      <c r="AG77" s="1508"/>
      <c r="AH77" s="1508"/>
      <c r="AI77" s="1508"/>
      <c r="AJ77" s="1508"/>
      <c r="AK77" s="1508"/>
      <c r="AL77" s="1508"/>
      <c r="AM77" s="1508"/>
      <c r="AN77" s="1508"/>
      <c r="AO77" s="1509"/>
      <c r="AP77" s="1466" t="s">
        <v>2122</v>
      </c>
      <c r="AQ77" s="1467"/>
      <c r="AR77" s="1467"/>
      <c r="AS77" s="1467"/>
      <c r="AT77" s="1467"/>
      <c r="AU77" s="1467"/>
      <c r="AV77" s="1467"/>
      <c r="AW77" s="1467"/>
      <c r="AX77" s="1467"/>
      <c r="AY77" s="1467"/>
      <c r="AZ77" s="1467"/>
      <c r="BA77" s="1467"/>
      <c r="BB77" s="1467"/>
      <c r="BC77" s="1467"/>
      <c r="BD77" s="1467"/>
      <c r="BE77" s="1467"/>
      <c r="BF77" s="1467"/>
      <c r="BG77" s="1467"/>
      <c r="BH77" s="1467"/>
      <c r="BI77" s="1467"/>
      <c r="BJ77" s="1467"/>
      <c r="BK77" s="1467"/>
      <c r="BL77" s="1467"/>
      <c r="BM77" s="1467"/>
      <c r="BN77" s="1467"/>
      <c r="BO77" s="1467"/>
      <c r="BP77" s="1467"/>
      <c r="BQ77" s="1467"/>
      <c r="BR77" s="1467"/>
      <c r="BS77" s="1467"/>
      <c r="BT77" s="1467"/>
      <c r="BU77" s="1467"/>
      <c r="BV77" s="1467"/>
      <c r="BW77" s="1467"/>
      <c r="BX77" s="1467"/>
      <c r="BY77" s="1467"/>
      <c r="BZ77" s="1467"/>
      <c r="CA77" s="1467"/>
      <c r="CB77" s="1467"/>
      <c r="CC77" s="1541"/>
    </row>
    <row r="78" spans="1:81" ht="19.5" customHeight="1">
      <c r="A78" s="1489"/>
      <c r="B78" s="1490"/>
      <c r="C78" s="1521"/>
      <c r="D78" s="1522"/>
      <c r="E78" s="1522"/>
      <c r="F78" s="1522"/>
      <c r="G78" s="1522"/>
      <c r="H78" s="1522"/>
      <c r="I78" s="1522"/>
      <c r="J78" s="1522"/>
      <c r="K78" s="1522"/>
      <c r="L78" s="1522"/>
      <c r="M78" s="1522"/>
      <c r="N78" s="1522"/>
      <c r="O78" s="1522"/>
      <c r="P78" s="1522"/>
      <c r="Q78" s="1522"/>
      <c r="R78" s="1522"/>
      <c r="S78" s="1522"/>
      <c r="T78" s="1523"/>
      <c r="U78" s="1532"/>
      <c r="V78" s="1533"/>
      <c r="W78" s="1533"/>
      <c r="X78" s="1533"/>
      <c r="Y78" s="1533"/>
      <c r="Z78" s="1533"/>
      <c r="AA78" s="1533"/>
      <c r="AB78" s="1533"/>
      <c r="AC78" s="1533"/>
      <c r="AD78" s="1533"/>
      <c r="AE78" s="1533"/>
      <c r="AF78" s="1533"/>
      <c r="AG78" s="1533"/>
      <c r="AH78" s="1533"/>
      <c r="AI78" s="1533"/>
      <c r="AJ78" s="1533"/>
      <c r="AK78" s="1533"/>
      <c r="AL78" s="1533"/>
      <c r="AM78" s="1533"/>
      <c r="AN78" s="1533"/>
      <c r="AO78" s="1534"/>
      <c r="AP78" s="1477"/>
      <c r="AQ78" s="1478"/>
      <c r="AR78" s="1478"/>
      <c r="AS78" s="1478"/>
      <c r="AT78" s="1478"/>
      <c r="AU78" s="1478"/>
      <c r="AV78" s="1478"/>
      <c r="AW78" s="1478"/>
      <c r="AX78" s="1478"/>
      <c r="AY78" s="1478"/>
      <c r="AZ78" s="1478"/>
      <c r="BA78" s="1478"/>
      <c r="BB78" s="1478"/>
      <c r="BC78" s="1478"/>
      <c r="BD78" s="1478"/>
      <c r="BE78" s="1478"/>
      <c r="BF78" s="1478"/>
      <c r="BG78" s="1478"/>
      <c r="BH78" s="1478"/>
      <c r="BI78" s="1478"/>
      <c r="BJ78" s="1478"/>
      <c r="BK78" s="1478"/>
      <c r="BL78" s="1478"/>
      <c r="BM78" s="1478"/>
      <c r="BN78" s="1478"/>
      <c r="BO78" s="1478"/>
      <c r="BP78" s="1478"/>
      <c r="BQ78" s="1478"/>
      <c r="BR78" s="1478"/>
      <c r="BS78" s="1478"/>
      <c r="BT78" s="1478"/>
      <c r="BU78" s="1478"/>
      <c r="BV78" s="1478"/>
      <c r="BW78" s="1478"/>
      <c r="BX78" s="1478"/>
      <c r="BY78" s="1478"/>
      <c r="BZ78" s="1478"/>
      <c r="CA78" s="1478"/>
      <c r="CB78" s="1478"/>
      <c r="CC78" s="1542"/>
    </row>
    <row r="79" spans="1:81" ht="19.5" customHeight="1">
      <c r="A79" s="1489"/>
      <c r="B79" s="1490"/>
      <c r="C79" s="1521"/>
      <c r="D79" s="1522"/>
      <c r="E79" s="1522"/>
      <c r="F79" s="1522"/>
      <c r="G79" s="1522"/>
      <c r="H79" s="1522"/>
      <c r="I79" s="1522"/>
      <c r="J79" s="1522"/>
      <c r="K79" s="1522"/>
      <c r="L79" s="1522"/>
      <c r="M79" s="1522"/>
      <c r="N79" s="1522"/>
      <c r="O79" s="1522"/>
      <c r="P79" s="1522"/>
      <c r="Q79" s="1522"/>
      <c r="R79" s="1522"/>
      <c r="S79" s="1522"/>
      <c r="T79" s="1523"/>
      <c r="U79" s="1538"/>
      <c r="V79" s="1539"/>
      <c r="W79" s="1539"/>
      <c r="X79" s="1539"/>
      <c r="Y79" s="1539"/>
      <c r="Z79" s="1539"/>
      <c r="AA79" s="1539"/>
      <c r="AB79" s="1539"/>
      <c r="AC79" s="1539"/>
      <c r="AD79" s="1539"/>
      <c r="AE79" s="1539"/>
      <c r="AF79" s="1539"/>
      <c r="AG79" s="1539"/>
      <c r="AH79" s="1539"/>
      <c r="AI79" s="1539"/>
      <c r="AJ79" s="1539"/>
      <c r="AK79" s="1539"/>
      <c r="AL79" s="1539"/>
      <c r="AM79" s="1539"/>
      <c r="AN79" s="1539"/>
      <c r="AO79" s="1540"/>
      <c r="AP79" s="1469"/>
      <c r="AQ79" s="1470"/>
      <c r="AR79" s="1470"/>
      <c r="AS79" s="1470"/>
      <c r="AT79" s="1470"/>
      <c r="AU79" s="1470"/>
      <c r="AV79" s="1470"/>
      <c r="AW79" s="1470"/>
      <c r="AX79" s="1470"/>
      <c r="AY79" s="1470"/>
      <c r="AZ79" s="1470"/>
      <c r="BA79" s="1470"/>
      <c r="BB79" s="1470"/>
      <c r="BC79" s="1470"/>
      <c r="BD79" s="1470"/>
      <c r="BE79" s="1470"/>
      <c r="BF79" s="1470"/>
      <c r="BG79" s="1470"/>
      <c r="BH79" s="1470"/>
      <c r="BI79" s="1470"/>
      <c r="BJ79" s="1470"/>
      <c r="BK79" s="1470"/>
      <c r="BL79" s="1470"/>
      <c r="BM79" s="1470"/>
      <c r="BN79" s="1470"/>
      <c r="BO79" s="1470"/>
      <c r="BP79" s="1470"/>
      <c r="BQ79" s="1470"/>
      <c r="BR79" s="1470"/>
      <c r="BS79" s="1470"/>
      <c r="BT79" s="1470"/>
      <c r="BU79" s="1470"/>
      <c r="BV79" s="1470"/>
      <c r="BW79" s="1470"/>
      <c r="BX79" s="1470"/>
      <c r="BY79" s="1470"/>
      <c r="BZ79" s="1470"/>
      <c r="CA79" s="1470"/>
      <c r="CB79" s="1470"/>
      <c r="CC79" s="1543"/>
    </row>
    <row r="80" spans="1:81" ht="19.5" customHeight="1">
      <c r="A80" s="1489"/>
      <c r="B80" s="1490"/>
      <c r="C80" s="1573"/>
      <c r="D80" s="1522"/>
      <c r="E80" s="1522"/>
      <c r="F80" s="1522"/>
      <c r="G80" s="1522"/>
      <c r="H80" s="1522"/>
      <c r="I80" s="1522"/>
      <c r="J80" s="1522"/>
      <c r="K80" s="1522"/>
      <c r="L80" s="1522"/>
      <c r="M80" s="1522"/>
      <c r="N80" s="1522"/>
      <c r="O80" s="1522"/>
      <c r="P80" s="1522"/>
      <c r="Q80" s="1522"/>
      <c r="R80" s="1522"/>
      <c r="S80" s="1522"/>
      <c r="T80" s="1523"/>
      <c r="U80" s="857" t="s">
        <v>2139</v>
      </c>
      <c r="V80" s="858"/>
      <c r="W80" s="858"/>
      <c r="X80" s="858"/>
      <c r="Y80" s="858"/>
      <c r="Z80" s="858"/>
      <c r="AA80" s="858"/>
      <c r="AB80" s="858"/>
      <c r="AC80" s="858"/>
      <c r="AD80" s="858"/>
      <c r="AE80" s="858"/>
      <c r="AF80" s="858"/>
      <c r="AG80" s="858"/>
      <c r="AH80" s="858"/>
      <c r="AI80" s="858"/>
      <c r="AJ80" s="858"/>
      <c r="AK80" s="858"/>
      <c r="AL80" s="858"/>
      <c r="AM80" s="858"/>
      <c r="AN80" s="858"/>
      <c r="AO80" s="859"/>
      <c r="AP80" s="857" t="s">
        <v>1416</v>
      </c>
      <c r="AQ80" s="855"/>
      <c r="AR80" s="855"/>
      <c r="AS80" s="855"/>
      <c r="AT80" s="855"/>
      <c r="AU80" s="855"/>
      <c r="AV80" s="855"/>
      <c r="AW80" s="855"/>
      <c r="AX80" s="855"/>
      <c r="AY80" s="855"/>
      <c r="AZ80" s="855"/>
      <c r="BA80" s="855"/>
      <c r="BB80" s="855"/>
      <c r="BC80" s="855"/>
      <c r="BD80" s="855"/>
      <c r="BE80" s="855"/>
      <c r="BF80" s="855"/>
      <c r="BG80" s="855"/>
      <c r="BH80" s="855"/>
      <c r="BI80" s="855"/>
      <c r="BJ80" s="855"/>
      <c r="BK80" s="855"/>
      <c r="BL80" s="855"/>
      <c r="BM80" s="855"/>
      <c r="BN80" s="855"/>
      <c r="BO80" s="855"/>
      <c r="BP80" s="855"/>
      <c r="BQ80" s="855"/>
      <c r="BR80" s="855"/>
      <c r="BS80" s="855"/>
      <c r="BT80" s="855"/>
      <c r="BU80" s="855"/>
      <c r="BV80" s="855"/>
      <c r="BW80" s="855"/>
      <c r="BX80" s="855"/>
      <c r="BY80" s="855"/>
      <c r="BZ80" s="855"/>
      <c r="CA80" s="855"/>
      <c r="CB80" s="855"/>
      <c r="CC80" s="860"/>
    </row>
    <row r="81" spans="1:81" ht="19.2" customHeight="1">
      <c r="A81" s="1489"/>
      <c r="B81" s="1490"/>
      <c r="C81" s="1521"/>
      <c r="D81" s="1522"/>
      <c r="E81" s="1522"/>
      <c r="F81" s="1522"/>
      <c r="G81" s="1522"/>
      <c r="H81" s="1522"/>
      <c r="I81" s="1522"/>
      <c r="J81" s="1522"/>
      <c r="K81" s="1522"/>
      <c r="L81" s="1522"/>
      <c r="M81" s="1522"/>
      <c r="N81" s="1522"/>
      <c r="O81" s="1522"/>
      <c r="P81" s="1522"/>
      <c r="Q81" s="1522"/>
      <c r="R81" s="1522"/>
      <c r="S81" s="1522"/>
      <c r="T81" s="1523"/>
      <c r="U81" s="725" t="s">
        <v>1450</v>
      </c>
      <c r="V81" s="726"/>
      <c r="W81" s="726"/>
      <c r="X81" s="726"/>
      <c r="Y81" s="726"/>
      <c r="Z81" s="726"/>
      <c r="AA81" s="726"/>
      <c r="AB81" s="726"/>
      <c r="AC81" s="726"/>
      <c r="AD81" s="726"/>
      <c r="AE81" s="726"/>
      <c r="AF81" s="726"/>
      <c r="AG81" s="726"/>
      <c r="AH81" s="726"/>
      <c r="AI81" s="726"/>
      <c r="AJ81" s="726"/>
      <c r="AK81" s="726"/>
      <c r="AL81" s="726"/>
      <c r="AM81" s="726"/>
      <c r="AN81" s="726"/>
      <c r="AO81" s="735"/>
      <c r="AP81" s="716" t="s">
        <v>1451</v>
      </c>
      <c r="AQ81" s="717"/>
      <c r="AR81" s="717"/>
      <c r="AS81" s="717"/>
      <c r="AT81" s="717"/>
      <c r="AU81" s="717"/>
      <c r="AV81" s="717"/>
      <c r="AW81" s="717"/>
      <c r="AX81" s="717"/>
      <c r="AY81" s="717"/>
      <c r="AZ81" s="717"/>
      <c r="BA81" s="717"/>
      <c r="BB81" s="717"/>
      <c r="BC81" s="717"/>
      <c r="BD81" s="717"/>
      <c r="BE81" s="717"/>
      <c r="BF81" s="717"/>
      <c r="BG81" s="717"/>
      <c r="BH81" s="717"/>
      <c r="BI81" s="717"/>
      <c r="BJ81" s="717"/>
      <c r="BK81" s="717"/>
      <c r="BL81" s="717"/>
      <c r="BM81" s="717"/>
      <c r="BN81" s="717"/>
      <c r="BO81" s="717"/>
      <c r="BP81" s="717"/>
      <c r="BQ81" s="717"/>
      <c r="BR81" s="717"/>
      <c r="BS81" s="717"/>
      <c r="BT81" s="717"/>
      <c r="BU81" s="717"/>
      <c r="BV81" s="717"/>
      <c r="BW81" s="717"/>
      <c r="BX81" s="717"/>
      <c r="BY81" s="717"/>
      <c r="BZ81" s="717"/>
      <c r="CA81" s="717"/>
      <c r="CB81" s="717"/>
      <c r="CC81" s="718"/>
    </row>
    <row r="82" spans="1:81" ht="20.25" customHeight="1">
      <c r="A82" s="1489"/>
      <c r="B82" s="1490"/>
      <c r="C82" s="1521"/>
      <c r="D82" s="1522"/>
      <c r="E82" s="1522"/>
      <c r="F82" s="1522"/>
      <c r="G82" s="1522"/>
      <c r="H82" s="1522"/>
      <c r="I82" s="1522"/>
      <c r="J82" s="1522"/>
      <c r="K82" s="1522"/>
      <c r="L82" s="1522"/>
      <c r="M82" s="1522"/>
      <c r="N82" s="1522"/>
      <c r="O82" s="1522"/>
      <c r="P82" s="1522"/>
      <c r="Q82" s="1522"/>
      <c r="R82" s="1522"/>
      <c r="S82" s="1522"/>
      <c r="T82" s="1523"/>
      <c r="U82" s="727" t="s">
        <v>1452</v>
      </c>
      <c r="V82" s="728"/>
      <c r="W82" s="728"/>
      <c r="X82" s="728"/>
      <c r="Y82" s="728"/>
      <c r="Z82" s="728"/>
      <c r="AA82" s="728"/>
      <c r="AB82" s="728"/>
      <c r="AC82" s="728"/>
      <c r="AD82" s="728"/>
      <c r="AE82" s="728"/>
      <c r="AF82" s="728"/>
      <c r="AG82" s="728"/>
      <c r="AH82" s="728"/>
      <c r="AI82" s="728"/>
      <c r="AJ82" s="728"/>
      <c r="AK82" s="728"/>
      <c r="AL82" s="728"/>
      <c r="AM82" s="728"/>
      <c r="AN82" s="728"/>
      <c r="AO82" s="728"/>
      <c r="AP82" s="727" t="s">
        <v>1453</v>
      </c>
      <c r="AQ82" s="728"/>
      <c r="AR82" s="728"/>
      <c r="AS82" s="728"/>
      <c r="AT82" s="728"/>
      <c r="AU82" s="728"/>
      <c r="AV82" s="728"/>
      <c r="AW82" s="728"/>
      <c r="AX82" s="728"/>
      <c r="AY82" s="728"/>
      <c r="AZ82" s="728"/>
      <c r="BA82" s="728"/>
      <c r="BB82" s="728"/>
      <c r="BC82" s="728"/>
      <c r="BD82" s="728"/>
      <c r="BE82" s="728"/>
      <c r="BF82" s="728"/>
      <c r="BG82" s="728"/>
      <c r="BH82" s="728"/>
      <c r="BI82" s="728"/>
      <c r="BJ82" s="728"/>
      <c r="BK82" s="728"/>
      <c r="BL82" s="728"/>
      <c r="BM82" s="728"/>
      <c r="BN82" s="728"/>
      <c r="BO82" s="728"/>
      <c r="BP82" s="728"/>
      <c r="BQ82" s="728"/>
      <c r="BR82" s="728"/>
      <c r="BS82" s="728"/>
      <c r="BT82" s="728"/>
      <c r="BU82" s="728"/>
      <c r="BV82" s="728"/>
      <c r="BW82" s="728"/>
      <c r="BX82" s="728"/>
      <c r="BY82" s="728"/>
      <c r="BZ82" s="728"/>
      <c r="CA82" s="728"/>
      <c r="CB82" s="728"/>
      <c r="CC82" s="729"/>
    </row>
    <row r="83" spans="1:81" ht="19.5" customHeight="1">
      <c r="A83" s="1489"/>
      <c r="B83" s="1490"/>
      <c r="C83" s="1521"/>
      <c r="D83" s="1522"/>
      <c r="E83" s="1522"/>
      <c r="F83" s="1522"/>
      <c r="G83" s="1522"/>
      <c r="H83" s="1522"/>
      <c r="I83" s="1522"/>
      <c r="J83" s="1522"/>
      <c r="K83" s="1522"/>
      <c r="L83" s="1522"/>
      <c r="M83" s="1522"/>
      <c r="N83" s="1522"/>
      <c r="O83" s="1522"/>
      <c r="P83" s="1522"/>
      <c r="Q83" s="1522"/>
      <c r="R83" s="1522"/>
      <c r="S83" s="1522"/>
      <c r="T83" s="1523"/>
      <c r="U83" s="706" t="s">
        <v>233</v>
      </c>
      <c r="V83" s="707"/>
      <c r="W83" s="707"/>
      <c r="X83" s="707"/>
      <c r="Y83" s="707"/>
      <c r="Z83" s="707"/>
      <c r="AA83" s="707"/>
      <c r="AB83" s="707"/>
      <c r="AC83" s="707"/>
      <c r="AD83" s="707"/>
      <c r="AE83" s="707"/>
      <c r="AF83" s="707"/>
      <c r="AG83" s="707"/>
      <c r="AH83" s="707"/>
      <c r="AI83" s="707"/>
      <c r="AJ83" s="707"/>
      <c r="AK83" s="707"/>
      <c r="AL83" s="707"/>
      <c r="AM83" s="707"/>
      <c r="AN83" s="707"/>
      <c r="AO83" s="707"/>
      <c r="AP83" s="706" t="s">
        <v>2151</v>
      </c>
      <c r="AQ83" s="707"/>
      <c r="AR83" s="707"/>
      <c r="AS83" s="707"/>
      <c r="AT83" s="707"/>
      <c r="AU83" s="707"/>
      <c r="AV83" s="707"/>
      <c r="AW83" s="707"/>
      <c r="AX83" s="707"/>
      <c r="AY83" s="707"/>
      <c r="AZ83" s="707"/>
      <c r="BA83" s="707"/>
      <c r="BB83" s="707"/>
      <c r="BC83" s="707"/>
      <c r="BD83" s="707"/>
      <c r="BE83" s="707"/>
      <c r="BF83" s="707"/>
      <c r="BG83" s="707"/>
      <c r="BH83" s="707"/>
      <c r="BI83" s="707"/>
      <c r="BJ83" s="707"/>
      <c r="BK83" s="707"/>
      <c r="BL83" s="707"/>
      <c r="BM83" s="707"/>
      <c r="BN83" s="707"/>
      <c r="BO83" s="707"/>
      <c r="BP83" s="707"/>
      <c r="BQ83" s="707"/>
      <c r="BR83" s="707"/>
      <c r="BS83" s="707"/>
      <c r="BT83" s="707"/>
      <c r="BU83" s="707"/>
      <c r="BV83" s="707"/>
      <c r="BW83" s="707"/>
      <c r="BX83" s="707"/>
      <c r="BY83" s="707"/>
      <c r="BZ83" s="707"/>
      <c r="CA83" s="707"/>
      <c r="CB83" s="707"/>
      <c r="CC83" s="708"/>
    </row>
    <row r="84" spans="1:81" ht="18" customHeight="1">
      <c r="A84" s="1489"/>
      <c r="B84" s="1490"/>
      <c r="C84" s="1521"/>
      <c r="D84" s="1522"/>
      <c r="E84" s="1522"/>
      <c r="F84" s="1522"/>
      <c r="G84" s="1522"/>
      <c r="H84" s="1522"/>
      <c r="I84" s="1522"/>
      <c r="J84" s="1522"/>
      <c r="K84" s="1522"/>
      <c r="L84" s="1522"/>
      <c r="M84" s="1522"/>
      <c r="N84" s="1522"/>
      <c r="O84" s="1522"/>
      <c r="P84" s="1522"/>
      <c r="Q84" s="1522"/>
      <c r="R84" s="1522"/>
      <c r="S84" s="1522"/>
      <c r="T84" s="1523"/>
      <c r="U84" s="1507" t="s">
        <v>235</v>
      </c>
      <c r="V84" s="1508"/>
      <c r="W84" s="1508"/>
      <c r="X84" s="1508"/>
      <c r="Y84" s="1508"/>
      <c r="Z84" s="1508"/>
      <c r="AA84" s="1508"/>
      <c r="AB84" s="1508"/>
      <c r="AC84" s="1508"/>
      <c r="AD84" s="1508"/>
      <c r="AE84" s="1508"/>
      <c r="AF84" s="1508"/>
      <c r="AG84" s="1508"/>
      <c r="AH84" s="1508"/>
      <c r="AI84" s="1508"/>
      <c r="AJ84" s="1508"/>
      <c r="AK84" s="1508"/>
      <c r="AL84" s="1508"/>
      <c r="AM84" s="1508"/>
      <c r="AN84" s="1508"/>
      <c r="AO84" s="1509"/>
      <c r="AP84" s="716" t="s">
        <v>2250</v>
      </c>
      <c r="AQ84" s="717"/>
      <c r="AR84" s="717"/>
      <c r="AS84" s="717"/>
      <c r="AT84" s="717"/>
      <c r="AU84" s="717"/>
      <c r="AV84" s="717"/>
      <c r="AW84" s="717"/>
      <c r="AX84" s="717"/>
      <c r="AY84" s="717"/>
      <c r="AZ84" s="717"/>
      <c r="BA84" s="717"/>
      <c r="BB84" s="717"/>
      <c r="BC84" s="717"/>
      <c r="BD84" s="717"/>
      <c r="BE84" s="717"/>
      <c r="BF84" s="717"/>
      <c r="BG84" s="717"/>
      <c r="BH84" s="717"/>
      <c r="BI84" s="717"/>
      <c r="BJ84" s="717"/>
      <c r="BK84" s="717"/>
      <c r="BL84" s="717"/>
      <c r="BM84" s="717"/>
      <c r="BN84" s="717"/>
      <c r="BO84" s="717"/>
      <c r="BP84" s="717"/>
      <c r="BQ84" s="717"/>
      <c r="BR84" s="717"/>
      <c r="BS84" s="717"/>
      <c r="BT84" s="717"/>
      <c r="BU84" s="717"/>
      <c r="BV84" s="717"/>
      <c r="BW84" s="717"/>
      <c r="BX84" s="717"/>
      <c r="BY84" s="717"/>
      <c r="BZ84" s="717"/>
      <c r="CA84" s="717"/>
      <c r="CB84" s="717"/>
      <c r="CC84" s="718"/>
    </row>
    <row r="85" spans="1:81" ht="19.5" customHeight="1">
      <c r="A85" s="1489"/>
      <c r="B85" s="1490"/>
      <c r="C85" s="1521"/>
      <c r="D85" s="1522"/>
      <c r="E85" s="1522"/>
      <c r="F85" s="1522"/>
      <c r="G85" s="1522"/>
      <c r="H85" s="1522"/>
      <c r="I85" s="1522"/>
      <c r="J85" s="1522"/>
      <c r="K85" s="1522"/>
      <c r="L85" s="1522"/>
      <c r="M85" s="1522"/>
      <c r="N85" s="1522"/>
      <c r="O85" s="1522"/>
      <c r="P85" s="1522"/>
      <c r="Q85" s="1522"/>
      <c r="R85" s="1522"/>
      <c r="S85" s="1522"/>
      <c r="T85" s="1523"/>
      <c r="U85" s="706" t="s">
        <v>2580</v>
      </c>
      <c r="V85" s="719"/>
      <c r="W85" s="719"/>
      <c r="X85" s="719"/>
      <c r="Y85" s="719"/>
      <c r="Z85" s="719"/>
      <c r="AA85" s="719"/>
      <c r="AB85" s="719"/>
      <c r="AC85" s="719"/>
      <c r="AD85" s="719"/>
      <c r="AE85" s="719"/>
      <c r="AF85" s="719"/>
      <c r="AG85" s="719"/>
      <c r="AH85" s="719"/>
      <c r="AI85" s="719"/>
      <c r="AJ85" s="719"/>
      <c r="AK85" s="719"/>
      <c r="AL85" s="719"/>
      <c r="AM85" s="719"/>
      <c r="AN85" s="719"/>
      <c r="AO85" s="719"/>
      <c r="AP85" s="706" t="s">
        <v>1417</v>
      </c>
      <c r="AQ85" s="707"/>
      <c r="AR85" s="707"/>
      <c r="AS85" s="707"/>
      <c r="AT85" s="707"/>
      <c r="AU85" s="707"/>
      <c r="AV85" s="707"/>
      <c r="AW85" s="707"/>
      <c r="AX85" s="707"/>
      <c r="AY85" s="707"/>
      <c r="AZ85" s="707"/>
      <c r="BA85" s="707"/>
      <c r="BB85" s="707"/>
      <c r="BC85" s="707"/>
      <c r="BD85" s="707"/>
      <c r="BE85" s="707"/>
      <c r="BF85" s="707"/>
      <c r="BG85" s="707"/>
      <c r="BH85" s="707"/>
      <c r="BI85" s="707"/>
      <c r="BJ85" s="707"/>
      <c r="BK85" s="707"/>
      <c r="BL85" s="707"/>
      <c r="BM85" s="707"/>
      <c r="BN85" s="707"/>
      <c r="BO85" s="707"/>
      <c r="BP85" s="707"/>
      <c r="BQ85" s="707"/>
      <c r="BR85" s="707"/>
      <c r="BS85" s="707"/>
      <c r="BT85" s="707"/>
      <c r="BU85" s="707"/>
      <c r="BV85" s="707"/>
      <c r="BW85" s="707"/>
      <c r="BX85" s="707"/>
      <c r="BY85" s="707"/>
      <c r="BZ85" s="707"/>
      <c r="CA85" s="707"/>
      <c r="CB85" s="707"/>
      <c r="CC85" s="708"/>
    </row>
    <row r="86" spans="1:81" ht="19.5" customHeight="1">
      <c r="A86" s="1491"/>
      <c r="B86" s="1492"/>
      <c r="C86" s="1570"/>
      <c r="D86" s="1571"/>
      <c r="E86" s="1571"/>
      <c r="F86" s="1571"/>
      <c r="G86" s="1571"/>
      <c r="H86" s="1571"/>
      <c r="I86" s="1571"/>
      <c r="J86" s="1571"/>
      <c r="K86" s="1571"/>
      <c r="L86" s="1571"/>
      <c r="M86" s="1571"/>
      <c r="N86" s="1571"/>
      <c r="O86" s="1571"/>
      <c r="P86" s="1571"/>
      <c r="Q86" s="1571"/>
      <c r="R86" s="1571"/>
      <c r="S86" s="1571"/>
      <c r="T86" s="1572"/>
      <c r="U86" s="709" t="s">
        <v>1418</v>
      </c>
      <c r="V86" s="710"/>
      <c r="W86" s="710"/>
      <c r="X86" s="710"/>
      <c r="Y86" s="710"/>
      <c r="Z86" s="710"/>
      <c r="AA86" s="710"/>
      <c r="AB86" s="710"/>
      <c r="AC86" s="710"/>
      <c r="AD86" s="710"/>
      <c r="AE86" s="710"/>
      <c r="AF86" s="710"/>
      <c r="AG86" s="710"/>
      <c r="AH86" s="710"/>
      <c r="AI86" s="710"/>
      <c r="AJ86" s="710"/>
      <c r="AK86" s="710"/>
      <c r="AL86" s="710"/>
      <c r="AM86" s="710"/>
      <c r="AN86" s="710"/>
      <c r="AO86" s="710"/>
      <c r="AP86" s="709" t="s">
        <v>1419</v>
      </c>
      <c r="AQ86" s="711"/>
      <c r="AR86" s="711"/>
      <c r="AS86" s="711"/>
      <c r="AT86" s="711"/>
      <c r="AU86" s="711"/>
      <c r="AV86" s="711"/>
      <c r="AW86" s="711"/>
      <c r="AX86" s="711"/>
      <c r="AY86" s="711"/>
      <c r="AZ86" s="711"/>
      <c r="BA86" s="711"/>
      <c r="BB86" s="711"/>
      <c r="BC86" s="711"/>
      <c r="BD86" s="711"/>
      <c r="BE86" s="711"/>
      <c r="BF86" s="711"/>
      <c r="BG86" s="711"/>
      <c r="BH86" s="711"/>
      <c r="BI86" s="711"/>
      <c r="BJ86" s="711"/>
      <c r="BK86" s="711"/>
      <c r="BL86" s="711"/>
      <c r="BM86" s="711"/>
      <c r="BN86" s="711"/>
      <c r="BO86" s="711"/>
      <c r="BP86" s="711"/>
      <c r="BQ86" s="711"/>
      <c r="BR86" s="711"/>
      <c r="BS86" s="711"/>
      <c r="BT86" s="711"/>
      <c r="BU86" s="711"/>
      <c r="BV86" s="711"/>
      <c r="BW86" s="711"/>
      <c r="BX86" s="711"/>
      <c r="BY86" s="711"/>
      <c r="BZ86" s="711"/>
      <c r="CA86" s="711"/>
      <c r="CB86" s="711"/>
      <c r="CC86" s="712"/>
    </row>
    <row r="87" spans="1:81" ht="18.600000000000001" customHeight="1">
      <c r="A87" s="1487" t="s">
        <v>1408</v>
      </c>
      <c r="B87" s="1488"/>
      <c r="C87" s="1544" t="s">
        <v>1454</v>
      </c>
      <c r="D87" s="1545"/>
      <c r="E87" s="1545"/>
      <c r="F87" s="1545"/>
      <c r="G87" s="1545"/>
      <c r="H87" s="1545"/>
      <c r="I87" s="1545"/>
      <c r="J87" s="1545"/>
      <c r="K87" s="1545"/>
      <c r="L87" s="1545"/>
      <c r="M87" s="1545"/>
      <c r="N87" s="1545"/>
      <c r="O87" s="1545"/>
      <c r="P87" s="1545"/>
      <c r="Q87" s="1545"/>
      <c r="R87" s="1545"/>
      <c r="S87" s="1545"/>
      <c r="T87" s="1546"/>
      <c r="U87" s="1515" t="s">
        <v>1455</v>
      </c>
      <c r="V87" s="1516"/>
      <c r="W87" s="1516"/>
      <c r="X87" s="1516"/>
      <c r="Y87" s="1516"/>
      <c r="Z87" s="1516"/>
      <c r="AA87" s="1516"/>
      <c r="AB87" s="1516"/>
      <c r="AC87" s="1516"/>
      <c r="AD87" s="1516"/>
      <c r="AE87" s="1516"/>
      <c r="AF87" s="1516"/>
      <c r="AG87" s="1516"/>
      <c r="AH87" s="1516"/>
      <c r="AI87" s="1516"/>
      <c r="AJ87" s="1516"/>
      <c r="AK87" s="1516"/>
      <c r="AL87" s="1516"/>
      <c r="AM87" s="1516"/>
      <c r="AN87" s="1516"/>
      <c r="AO87" s="1517"/>
      <c r="AP87" s="736" t="s">
        <v>1456</v>
      </c>
      <c r="AQ87" s="737"/>
      <c r="AR87" s="737"/>
      <c r="AS87" s="737"/>
      <c r="AT87" s="737"/>
      <c r="AU87" s="737"/>
      <c r="AV87" s="737"/>
      <c r="AW87" s="737"/>
      <c r="AX87" s="737"/>
      <c r="AY87" s="737"/>
      <c r="AZ87" s="737"/>
      <c r="BA87" s="737"/>
      <c r="BB87" s="737"/>
      <c r="BC87" s="737"/>
      <c r="BD87" s="737"/>
      <c r="BE87" s="737"/>
      <c r="BF87" s="737"/>
      <c r="BG87" s="737"/>
      <c r="BH87" s="737"/>
      <c r="BI87" s="737"/>
      <c r="BJ87" s="737"/>
      <c r="BK87" s="737"/>
      <c r="BL87" s="737"/>
      <c r="BM87" s="737"/>
      <c r="BN87" s="737"/>
      <c r="BO87" s="737"/>
      <c r="BP87" s="737"/>
      <c r="BQ87" s="737"/>
      <c r="BR87" s="737"/>
      <c r="BS87" s="737"/>
      <c r="BT87" s="737"/>
      <c r="BU87" s="737"/>
      <c r="BV87" s="737"/>
      <c r="BW87" s="737"/>
      <c r="BX87" s="737"/>
      <c r="BY87" s="737"/>
      <c r="BZ87" s="737"/>
      <c r="CA87" s="737"/>
      <c r="CB87" s="737"/>
      <c r="CC87" s="738"/>
    </row>
    <row r="88" spans="1:81" ht="18.600000000000001" customHeight="1">
      <c r="A88" s="1489"/>
      <c r="B88" s="1490"/>
      <c r="C88" s="1477"/>
      <c r="D88" s="1478"/>
      <c r="E88" s="1478"/>
      <c r="F88" s="1478"/>
      <c r="G88" s="1478"/>
      <c r="H88" s="1478"/>
      <c r="I88" s="1478"/>
      <c r="J88" s="1478"/>
      <c r="K88" s="1478"/>
      <c r="L88" s="1478"/>
      <c r="M88" s="1478"/>
      <c r="N88" s="1478"/>
      <c r="O88" s="1478"/>
      <c r="P88" s="1478"/>
      <c r="Q88" s="1478"/>
      <c r="R88" s="1478"/>
      <c r="S88" s="1478"/>
      <c r="T88" s="1479"/>
      <c r="U88" s="725" t="s">
        <v>204</v>
      </c>
      <c r="V88" s="726"/>
      <c r="W88" s="726"/>
      <c r="X88" s="726"/>
      <c r="Y88" s="726"/>
      <c r="Z88" s="726"/>
      <c r="AA88" s="726"/>
      <c r="AB88" s="726"/>
      <c r="AC88" s="726"/>
      <c r="AD88" s="726"/>
      <c r="AE88" s="726"/>
      <c r="AF88" s="726"/>
      <c r="AG88" s="726"/>
      <c r="AH88" s="726"/>
      <c r="AI88" s="726"/>
      <c r="AJ88" s="726"/>
      <c r="AK88" s="726"/>
      <c r="AL88" s="726"/>
      <c r="AM88" s="726"/>
      <c r="AN88" s="726"/>
      <c r="AO88" s="726"/>
      <c r="AP88" s="725" t="s">
        <v>1445</v>
      </c>
      <c r="AQ88" s="726"/>
      <c r="AR88" s="726"/>
      <c r="AS88" s="726"/>
      <c r="AT88" s="726"/>
      <c r="AU88" s="726"/>
      <c r="AV88" s="726"/>
      <c r="AW88" s="726"/>
      <c r="AX88" s="726"/>
      <c r="AY88" s="726"/>
      <c r="AZ88" s="726"/>
      <c r="BA88" s="726"/>
      <c r="BB88" s="726"/>
      <c r="BC88" s="726"/>
      <c r="BD88" s="726"/>
      <c r="BE88" s="726"/>
      <c r="BF88" s="726"/>
      <c r="BG88" s="726"/>
      <c r="BH88" s="726"/>
      <c r="BI88" s="726"/>
      <c r="BJ88" s="726"/>
      <c r="BK88" s="726"/>
      <c r="BL88" s="726"/>
      <c r="BM88" s="726"/>
      <c r="BN88" s="726"/>
      <c r="BO88" s="726"/>
      <c r="BP88" s="726"/>
      <c r="BQ88" s="726"/>
      <c r="BR88" s="726"/>
      <c r="BS88" s="726"/>
      <c r="BT88" s="726"/>
      <c r="BU88" s="726"/>
      <c r="BV88" s="726"/>
      <c r="BW88" s="726"/>
      <c r="BX88" s="726"/>
      <c r="BY88" s="726"/>
      <c r="BZ88" s="726"/>
      <c r="CA88" s="726"/>
      <c r="CB88" s="726"/>
      <c r="CC88" s="724"/>
    </row>
    <row r="89" spans="1:81" ht="19.2" customHeight="1">
      <c r="A89" s="1489"/>
      <c r="B89" s="1490"/>
      <c r="C89" s="1477"/>
      <c r="D89" s="1478"/>
      <c r="E89" s="1478"/>
      <c r="F89" s="1478"/>
      <c r="G89" s="1478"/>
      <c r="H89" s="1478"/>
      <c r="I89" s="1478"/>
      <c r="J89" s="1478"/>
      <c r="K89" s="1478"/>
      <c r="L89" s="1478"/>
      <c r="M89" s="1478"/>
      <c r="N89" s="1478"/>
      <c r="O89" s="1478"/>
      <c r="P89" s="1478"/>
      <c r="Q89" s="1478"/>
      <c r="R89" s="1478"/>
      <c r="S89" s="1478"/>
      <c r="T89" s="1479"/>
      <c r="U89" s="725" t="s">
        <v>228</v>
      </c>
      <c r="V89" s="726"/>
      <c r="W89" s="726"/>
      <c r="X89" s="726"/>
      <c r="Y89" s="726"/>
      <c r="Z89" s="726"/>
      <c r="AA89" s="726"/>
      <c r="AB89" s="726"/>
      <c r="AC89" s="726"/>
      <c r="AD89" s="726"/>
      <c r="AE89" s="726"/>
      <c r="AF89" s="726"/>
      <c r="AG89" s="726"/>
      <c r="AH89" s="726"/>
      <c r="AI89" s="726"/>
      <c r="AJ89" s="726"/>
      <c r="AK89" s="726"/>
      <c r="AL89" s="726"/>
      <c r="AM89" s="726"/>
      <c r="AN89" s="726"/>
      <c r="AO89" s="735"/>
      <c r="AP89" s="716" t="s">
        <v>2123</v>
      </c>
      <c r="AQ89" s="717"/>
      <c r="AR89" s="717"/>
      <c r="AS89" s="717"/>
      <c r="AT89" s="717"/>
      <c r="AU89" s="717"/>
      <c r="AV89" s="717"/>
      <c r="AW89" s="717"/>
      <c r="AX89" s="717"/>
      <c r="AY89" s="717"/>
      <c r="AZ89" s="717"/>
      <c r="BA89" s="717"/>
      <c r="BB89" s="717"/>
      <c r="BC89" s="717"/>
      <c r="BD89" s="717"/>
      <c r="BE89" s="717"/>
      <c r="BF89" s="717"/>
      <c r="BG89" s="717"/>
      <c r="BH89" s="717"/>
      <c r="BI89" s="717"/>
      <c r="BJ89" s="717"/>
      <c r="BK89" s="717"/>
      <c r="BL89" s="717"/>
      <c r="BM89" s="717"/>
      <c r="BN89" s="717"/>
      <c r="BO89" s="717"/>
      <c r="BP89" s="717"/>
      <c r="BQ89" s="717"/>
      <c r="BR89" s="717"/>
      <c r="BS89" s="717"/>
      <c r="BT89" s="717"/>
      <c r="BU89" s="717"/>
      <c r="BV89" s="717"/>
      <c r="BW89" s="717"/>
      <c r="BX89" s="717"/>
      <c r="BY89" s="717"/>
      <c r="BZ89" s="717"/>
      <c r="CA89" s="717"/>
      <c r="CB89" s="717"/>
      <c r="CC89" s="718"/>
    </row>
    <row r="90" spans="1:81" ht="22.8" customHeight="1">
      <c r="A90" s="1489"/>
      <c r="B90" s="1490"/>
      <c r="C90" s="1477"/>
      <c r="D90" s="1478"/>
      <c r="E90" s="1478"/>
      <c r="F90" s="1478"/>
      <c r="G90" s="1478"/>
      <c r="H90" s="1478"/>
      <c r="I90" s="1478"/>
      <c r="J90" s="1478"/>
      <c r="K90" s="1478"/>
      <c r="L90" s="1478"/>
      <c r="M90" s="1478"/>
      <c r="N90" s="1478"/>
      <c r="O90" s="1478"/>
      <c r="P90" s="1478"/>
      <c r="Q90" s="1478"/>
      <c r="R90" s="1478"/>
      <c r="S90" s="1478"/>
      <c r="T90" s="1479"/>
      <c r="U90" s="716" t="s">
        <v>207</v>
      </c>
      <c r="V90" s="717"/>
      <c r="W90" s="717"/>
      <c r="X90" s="717"/>
      <c r="Y90" s="717"/>
      <c r="Z90" s="717"/>
      <c r="AA90" s="717"/>
      <c r="AB90" s="717"/>
      <c r="AC90" s="717"/>
      <c r="AD90" s="717"/>
      <c r="AE90" s="717"/>
      <c r="AF90" s="717"/>
      <c r="AG90" s="717"/>
      <c r="AH90" s="717"/>
      <c r="AI90" s="717"/>
      <c r="AJ90" s="717"/>
      <c r="AK90" s="717"/>
      <c r="AL90" s="717"/>
      <c r="AM90" s="717"/>
      <c r="AN90" s="717"/>
      <c r="AO90" s="723"/>
      <c r="AP90" s="1472" t="s">
        <v>1457</v>
      </c>
      <c r="AQ90" s="1510"/>
      <c r="AR90" s="1510"/>
      <c r="AS90" s="1510"/>
      <c r="AT90" s="1510"/>
      <c r="AU90" s="1510"/>
      <c r="AV90" s="1510"/>
      <c r="AW90" s="1510"/>
      <c r="AX90" s="1510"/>
      <c r="AY90" s="1510"/>
      <c r="AZ90" s="1510"/>
      <c r="BA90" s="1510"/>
      <c r="BB90" s="1510"/>
      <c r="BC90" s="1510"/>
      <c r="BD90" s="1510"/>
      <c r="BE90" s="1510"/>
      <c r="BF90" s="1510"/>
      <c r="BG90" s="1510"/>
      <c r="BH90" s="1510"/>
      <c r="BI90" s="1510"/>
      <c r="BJ90" s="1510"/>
      <c r="BK90" s="1510"/>
      <c r="BL90" s="1510"/>
      <c r="BM90" s="1510"/>
      <c r="BN90" s="1510"/>
      <c r="BO90" s="1510"/>
      <c r="BP90" s="1510"/>
      <c r="BQ90" s="1510"/>
      <c r="BR90" s="1510"/>
      <c r="BS90" s="1510"/>
      <c r="BT90" s="1510"/>
      <c r="BU90" s="1510"/>
      <c r="BV90" s="1510"/>
      <c r="BW90" s="1510"/>
      <c r="BX90" s="1510"/>
      <c r="BY90" s="1510"/>
      <c r="BZ90" s="1510"/>
      <c r="CA90" s="1510"/>
      <c r="CB90" s="1510"/>
      <c r="CC90" s="1511"/>
    </row>
    <row r="91" spans="1:81" ht="22.8" customHeight="1">
      <c r="A91" s="1489"/>
      <c r="B91" s="1490"/>
      <c r="C91" s="1477"/>
      <c r="D91" s="1478"/>
      <c r="E91" s="1478"/>
      <c r="F91" s="1478"/>
      <c r="G91" s="1478"/>
      <c r="H91" s="1478"/>
      <c r="I91" s="1478"/>
      <c r="J91" s="1478"/>
      <c r="K91" s="1478"/>
      <c r="L91" s="1478"/>
      <c r="M91" s="1478"/>
      <c r="N91" s="1478"/>
      <c r="O91" s="1478"/>
      <c r="P91" s="1478"/>
      <c r="Q91" s="1478"/>
      <c r="R91" s="1478"/>
      <c r="S91" s="1478"/>
      <c r="T91" s="1479"/>
      <c r="U91" s="1512" t="s">
        <v>1458</v>
      </c>
      <c r="V91" s="1550"/>
      <c r="W91" s="1550"/>
      <c r="X91" s="1550"/>
      <c r="Y91" s="1550"/>
      <c r="Z91" s="1550"/>
      <c r="AA91" s="1550"/>
      <c r="AB91" s="1550"/>
      <c r="AC91" s="1550"/>
      <c r="AD91" s="1550"/>
      <c r="AE91" s="1550"/>
      <c r="AF91" s="1550"/>
      <c r="AG91" s="1550"/>
      <c r="AH91" s="1550"/>
      <c r="AI91" s="1550"/>
      <c r="AJ91" s="1550"/>
      <c r="AK91" s="1550"/>
      <c r="AL91" s="1550"/>
      <c r="AM91" s="1550"/>
      <c r="AN91" s="1550"/>
      <c r="AO91" s="1551"/>
      <c r="AP91" s="1512" t="s">
        <v>1459</v>
      </c>
      <c r="AQ91" s="1513"/>
      <c r="AR91" s="1513"/>
      <c r="AS91" s="1513"/>
      <c r="AT91" s="1513"/>
      <c r="AU91" s="1513"/>
      <c r="AV91" s="1513"/>
      <c r="AW91" s="1513"/>
      <c r="AX91" s="1513"/>
      <c r="AY91" s="1513"/>
      <c r="AZ91" s="1513"/>
      <c r="BA91" s="1513"/>
      <c r="BB91" s="1513"/>
      <c r="BC91" s="1513"/>
      <c r="BD91" s="1513"/>
      <c r="BE91" s="1513"/>
      <c r="BF91" s="1513"/>
      <c r="BG91" s="1513"/>
      <c r="BH91" s="1513"/>
      <c r="BI91" s="1513"/>
      <c r="BJ91" s="1513"/>
      <c r="BK91" s="1513"/>
      <c r="BL91" s="1513"/>
      <c r="BM91" s="1513"/>
      <c r="BN91" s="1513"/>
      <c r="BO91" s="1513"/>
      <c r="BP91" s="1513"/>
      <c r="BQ91" s="1513"/>
      <c r="BR91" s="1513"/>
      <c r="BS91" s="1513"/>
      <c r="BT91" s="1513"/>
      <c r="BU91" s="1513"/>
      <c r="BV91" s="1513"/>
      <c r="BW91" s="1513"/>
      <c r="BX91" s="1513"/>
      <c r="BY91" s="1513"/>
      <c r="BZ91" s="1513"/>
      <c r="CA91" s="1513"/>
      <c r="CB91" s="1513"/>
      <c r="CC91" s="1514"/>
    </row>
    <row r="92" spans="1:81" ht="19.5" customHeight="1">
      <c r="A92" s="1489"/>
      <c r="B92" s="1490"/>
      <c r="C92" s="1477"/>
      <c r="D92" s="1478"/>
      <c r="E92" s="1478"/>
      <c r="F92" s="1478"/>
      <c r="G92" s="1478"/>
      <c r="H92" s="1478"/>
      <c r="I92" s="1478"/>
      <c r="J92" s="1478"/>
      <c r="K92" s="1478"/>
      <c r="L92" s="1478"/>
      <c r="M92" s="1478"/>
      <c r="N92" s="1478"/>
      <c r="O92" s="1478"/>
      <c r="P92" s="1478"/>
      <c r="Q92" s="1478"/>
      <c r="R92" s="1478"/>
      <c r="S92" s="1478"/>
      <c r="T92" s="1479"/>
      <c r="U92" s="716" t="s">
        <v>1452</v>
      </c>
      <c r="V92" s="717"/>
      <c r="W92" s="717"/>
      <c r="X92" s="717"/>
      <c r="Y92" s="717"/>
      <c r="Z92" s="717"/>
      <c r="AA92" s="717"/>
      <c r="AB92" s="717"/>
      <c r="AC92" s="717"/>
      <c r="AD92" s="717"/>
      <c r="AE92" s="717"/>
      <c r="AF92" s="717"/>
      <c r="AG92" s="717"/>
      <c r="AH92" s="717"/>
      <c r="AI92" s="717"/>
      <c r="AJ92" s="717"/>
      <c r="AK92" s="717"/>
      <c r="AL92" s="717"/>
      <c r="AM92" s="717"/>
      <c r="AN92" s="717"/>
      <c r="AO92" s="717"/>
      <c r="AP92" s="716" t="s">
        <v>1432</v>
      </c>
      <c r="AQ92" s="717"/>
      <c r="AR92" s="717"/>
      <c r="AS92" s="717"/>
      <c r="AT92" s="717"/>
      <c r="AU92" s="717"/>
      <c r="AV92" s="717"/>
      <c r="AW92" s="717"/>
      <c r="AX92" s="717"/>
      <c r="AY92" s="717"/>
      <c r="AZ92" s="717"/>
      <c r="BA92" s="717"/>
      <c r="BB92" s="717"/>
      <c r="BC92" s="717"/>
      <c r="BD92" s="717"/>
      <c r="BE92" s="717"/>
      <c r="BF92" s="717"/>
      <c r="BG92" s="717"/>
      <c r="BH92" s="717"/>
      <c r="BI92" s="717"/>
      <c r="BJ92" s="717"/>
      <c r="BK92" s="717"/>
      <c r="BL92" s="717"/>
      <c r="BM92" s="717"/>
      <c r="BN92" s="717"/>
      <c r="BO92" s="717"/>
      <c r="BP92" s="717"/>
      <c r="BQ92" s="717"/>
      <c r="BR92" s="717"/>
      <c r="BS92" s="717"/>
      <c r="BT92" s="717"/>
      <c r="BU92" s="717"/>
      <c r="BV92" s="717"/>
      <c r="BW92" s="717"/>
      <c r="BX92" s="717"/>
      <c r="BY92" s="717"/>
      <c r="BZ92" s="717"/>
      <c r="CA92" s="717"/>
      <c r="CB92" s="717"/>
      <c r="CC92" s="718"/>
    </row>
    <row r="93" spans="1:81" ht="19.2" customHeight="1">
      <c r="A93" s="1489"/>
      <c r="B93" s="1490"/>
      <c r="C93" s="1477"/>
      <c r="D93" s="1478"/>
      <c r="E93" s="1478"/>
      <c r="F93" s="1478"/>
      <c r="G93" s="1478"/>
      <c r="H93" s="1478"/>
      <c r="I93" s="1478"/>
      <c r="J93" s="1478"/>
      <c r="K93" s="1478"/>
      <c r="L93" s="1478"/>
      <c r="M93" s="1478"/>
      <c r="N93" s="1478"/>
      <c r="O93" s="1478"/>
      <c r="P93" s="1478"/>
      <c r="Q93" s="1478"/>
      <c r="R93" s="1478"/>
      <c r="S93" s="1478"/>
      <c r="T93" s="1479"/>
      <c r="U93" s="706" t="s">
        <v>233</v>
      </c>
      <c r="V93" s="707"/>
      <c r="W93" s="707"/>
      <c r="X93" s="707"/>
      <c r="Y93" s="707"/>
      <c r="Z93" s="707"/>
      <c r="AA93" s="707"/>
      <c r="AB93" s="707"/>
      <c r="AC93" s="707"/>
      <c r="AD93" s="707"/>
      <c r="AE93" s="707"/>
      <c r="AF93" s="707"/>
      <c r="AG93" s="707"/>
      <c r="AH93" s="707"/>
      <c r="AI93" s="707"/>
      <c r="AJ93" s="707"/>
      <c r="AK93" s="707"/>
      <c r="AL93" s="707"/>
      <c r="AM93" s="707"/>
      <c r="AN93" s="707"/>
      <c r="AO93" s="707"/>
      <c r="AP93" s="706" t="s">
        <v>2151</v>
      </c>
      <c r="AQ93" s="707"/>
      <c r="AR93" s="707"/>
      <c r="AS93" s="707"/>
      <c r="AT93" s="707"/>
      <c r="AU93" s="707"/>
      <c r="AV93" s="707"/>
      <c r="AW93" s="707"/>
      <c r="AX93" s="707"/>
      <c r="AY93" s="707"/>
      <c r="AZ93" s="707"/>
      <c r="BA93" s="707"/>
      <c r="BB93" s="707"/>
      <c r="BC93" s="707"/>
      <c r="BD93" s="707"/>
      <c r="BE93" s="707"/>
      <c r="BF93" s="707"/>
      <c r="BG93" s="707"/>
      <c r="BH93" s="707"/>
      <c r="BI93" s="707"/>
      <c r="BJ93" s="707"/>
      <c r="BK93" s="707"/>
      <c r="BL93" s="707"/>
      <c r="BM93" s="707"/>
      <c r="BN93" s="707"/>
      <c r="BO93" s="707"/>
      <c r="BP93" s="707"/>
      <c r="BQ93" s="707"/>
      <c r="BR93" s="707"/>
      <c r="BS93" s="707"/>
      <c r="BT93" s="707"/>
      <c r="BU93" s="707"/>
      <c r="BV93" s="707"/>
      <c r="BW93" s="707"/>
      <c r="BX93" s="707"/>
      <c r="BY93" s="707"/>
      <c r="BZ93" s="707"/>
      <c r="CA93" s="707"/>
      <c r="CB93" s="707"/>
      <c r="CC93" s="708"/>
    </row>
    <row r="94" spans="1:81" ht="18" customHeight="1">
      <c r="A94" s="1489"/>
      <c r="B94" s="1490"/>
      <c r="C94" s="1477"/>
      <c r="D94" s="1478"/>
      <c r="E94" s="1478"/>
      <c r="F94" s="1478"/>
      <c r="G94" s="1478"/>
      <c r="H94" s="1478"/>
      <c r="I94" s="1478"/>
      <c r="J94" s="1478"/>
      <c r="K94" s="1478"/>
      <c r="L94" s="1478"/>
      <c r="M94" s="1478"/>
      <c r="N94" s="1478"/>
      <c r="O94" s="1478"/>
      <c r="P94" s="1478"/>
      <c r="Q94" s="1478"/>
      <c r="R94" s="1478"/>
      <c r="S94" s="1478"/>
      <c r="T94" s="1479"/>
      <c r="U94" s="1507" t="s">
        <v>235</v>
      </c>
      <c r="V94" s="1508"/>
      <c r="W94" s="1508"/>
      <c r="X94" s="1508"/>
      <c r="Y94" s="1508"/>
      <c r="Z94" s="1508"/>
      <c r="AA94" s="1508"/>
      <c r="AB94" s="1508"/>
      <c r="AC94" s="1508"/>
      <c r="AD94" s="1508"/>
      <c r="AE94" s="1508"/>
      <c r="AF94" s="1508"/>
      <c r="AG94" s="1508"/>
      <c r="AH94" s="1508"/>
      <c r="AI94" s="1508"/>
      <c r="AJ94" s="1508"/>
      <c r="AK94" s="1508"/>
      <c r="AL94" s="1508"/>
      <c r="AM94" s="1508"/>
      <c r="AN94" s="1508"/>
      <c r="AO94" s="1509"/>
      <c r="AP94" s="716" t="s">
        <v>2250</v>
      </c>
      <c r="AQ94" s="717"/>
      <c r="AR94" s="717"/>
      <c r="AS94" s="717"/>
      <c r="AT94" s="717"/>
      <c r="AU94" s="717"/>
      <c r="AV94" s="717"/>
      <c r="AW94" s="717"/>
      <c r="AX94" s="717"/>
      <c r="AY94" s="717"/>
      <c r="AZ94" s="717"/>
      <c r="BA94" s="717"/>
      <c r="BB94" s="717"/>
      <c r="BC94" s="717"/>
      <c r="BD94" s="717"/>
      <c r="BE94" s="717"/>
      <c r="BF94" s="717"/>
      <c r="BG94" s="717"/>
      <c r="BH94" s="717"/>
      <c r="BI94" s="717"/>
      <c r="BJ94" s="717"/>
      <c r="BK94" s="717"/>
      <c r="BL94" s="717"/>
      <c r="BM94" s="717"/>
      <c r="BN94" s="717"/>
      <c r="BO94" s="717"/>
      <c r="BP94" s="717"/>
      <c r="BQ94" s="717"/>
      <c r="BR94" s="717"/>
      <c r="BS94" s="717"/>
      <c r="BT94" s="717"/>
      <c r="BU94" s="717"/>
      <c r="BV94" s="717"/>
      <c r="BW94" s="717"/>
      <c r="BX94" s="717"/>
      <c r="BY94" s="717"/>
      <c r="BZ94" s="717"/>
      <c r="CA94" s="717"/>
      <c r="CB94" s="717"/>
      <c r="CC94" s="718"/>
    </row>
    <row r="95" spans="1:81" ht="24.75" customHeight="1">
      <c r="A95" s="1491"/>
      <c r="B95" s="1492"/>
      <c r="C95" s="1547"/>
      <c r="D95" s="1548"/>
      <c r="E95" s="1548"/>
      <c r="F95" s="1548"/>
      <c r="G95" s="1548"/>
      <c r="H95" s="1548"/>
      <c r="I95" s="1548"/>
      <c r="J95" s="1548"/>
      <c r="K95" s="1548"/>
      <c r="L95" s="1548"/>
      <c r="M95" s="1548"/>
      <c r="N95" s="1548"/>
      <c r="O95" s="1548"/>
      <c r="P95" s="1548"/>
      <c r="Q95" s="1548"/>
      <c r="R95" s="1548"/>
      <c r="S95" s="1548"/>
      <c r="T95" s="1549"/>
      <c r="U95" s="709" t="s">
        <v>2580</v>
      </c>
      <c r="V95" s="711"/>
      <c r="W95" s="711"/>
      <c r="X95" s="711"/>
      <c r="Y95" s="711"/>
      <c r="Z95" s="711"/>
      <c r="AA95" s="711"/>
      <c r="AB95" s="711"/>
      <c r="AC95" s="711"/>
      <c r="AD95" s="711"/>
      <c r="AE95" s="711"/>
      <c r="AF95" s="711"/>
      <c r="AG95" s="711"/>
      <c r="AH95" s="711"/>
      <c r="AI95" s="711"/>
      <c r="AJ95" s="711"/>
      <c r="AK95" s="711"/>
      <c r="AL95" s="711"/>
      <c r="AM95" s="711"/>
      <c r="AN95" s="711"/>
      <c r="AO95" s="711"/>
      <c r="AP95" s="709" t="s">
        <v>1417</v>
      </c>
      <c r="AQ95" s="711"/>
      <c r="AR95" s="711"/>
      <c r="AS95" s="711"/>
      <c r="AT95" s="711"/>
      <c r="AU95" s="711"/>
      <c r="AV95" s="711"/>
      <c r="AW95" s="711"/>
      <c r="AX95" s="711"/>
      <c r="AY95" s="711"/>
      <c r="AZ95" s="711"/>
      <c r="BA95" s="711"/>
      <c r="BB95" s="711"/>
      <c r="BC95" s="711"/>
      <c r="BD95" s="711"/>
      <c r="BE95" s="711"/>
      <c r="BF95" s="711"/>
      <c r="BG95" s="711"/>
      <c r="BH95" s="711"/>
      <c r="BI95" s="711"/>
      <c r="BJ95" s="711"/>
      <c r="BK95" s="711"/>
      <c r="BL95" s="711"/>
      <c r="BM95" s="711"/>
      <c r="BN95" s="711"/>
      <c r="BO95" s="711"/>
      <c r="BP95" s="711"/>
      <c r="BQ95" s="711"/>
      <c r="BR95" s="711"/>
      <c r="BS95" s="711"/>
      <c r="BT95" s="711"/>
      <c r="BU95" s="711"/>
      <c r="BV95" s="711"/>
      <c r="BW95" s="711"/>
      <c r="BX95" s="711"/>
      <c r="BY95" s="711"/>
      <c r="BZ95" s="711"/>
      <c r="CA95" s="711"/>
      <c r="CB95" s="711"/>
      <c r="CC95" s="712"/>
    </row>
    <row r="96" spans="1:81" ht="18" customHeight="1">
      <c r="A96" s="1487" t="s">
        <v>1408</v>
      </c>
      <c r="B96" s="1488"/>
      <c r="C96" s="1552" t="s">
        <v>1460</v>
      </c>
      <c r="D96" s="1494"/>
      <c r="E96" s="1494"/>
      <c r="F96" s="1494"/>
      <c r="G96" s="1494"/>
      <c r="H96" s="1494"/>
      <c r="I96" s="1494"/>
      <c r="J96" s="1494"/>
      <c r="K96" s="1494"/>
      <c r="L96" s="1494"/>
      <c r="M96" s="1494"/>
      <c r="N96" s="1494"/>
      <c r="O96" s="1494"/>
      <c r="P96" s="1494"/>
      <c r="Q96" s="1494"/>
      <c r="R96" s="1494"/>
      <c r="S96" s="1494"/>
      <c r="T96" s="1495"/>
      <c r="U96" s="1515" t="s">
        <v>1455</v>
      </c>
      <c r="V96" s="1516"/>
      <c r="W96" s="1516"/>
      <c r="X96" s="1516"/>
      <c r="Y96" s="1516"/>
      <c r="Z96" s="1516"/>
      <c r="AA96" s="1516"/>
      <c r="AB96" s="1516"/>
      <c r="AC96" s="1516"/>
      <c r="AD96" s="1516"/>
      <c r="AE96" s="1516"/>
      <c r="AF96" s="1516"/>
      <c r="AG96" s="1516"/>
      <c r="AH96" s="1516"/>
      <c r="AI96" s="1516"/>
      <c r="AJ96" s="1516"/>
      <c r="AK96" s="1516"/>
      <c r="AL96" s="1516"/>
      <c r="AM96" s="1516"/>
      <c r="AN96" s="1516"/>
      <c r="AO96" s="1517"/>
      <c r="AP96" s="736" t="s">
        <v>1461</v>
      </c>
      <c r="AQ96" s="737"/>
      <c r="AR96" s="737"/>
      <c r="AS96" s="737"/>
      <c r="AT96" s="737"/>
      <c r="AU96" s="737"/>
      <c r="AV96" s="737"/>
      <c r="AW96" s="737"/>
      <c r="AX96" s="737"/>
      <c r="AY96" s="737"/>
      <c r="AZ96" s="737"/>
      <c r="BA96" s="737"/>
      <c r="BB96" s="737"/>
      <c r="BC96" s="737"/>
      <c r="BD96" s="737"/>
      <c r="BE96" s="737"/>
      <c r="BF96" s="737"/>
      <c r="BG96" s="737"/>
      <c r="BH96" s="737"/>
      <c r="BI96" s="737"/>
      <c r="BJ96" s="737"/>
      <c r="BK96" s="737"/>
      <c r="BL96" s="737"/>
      <c r="BM96" s="737"/>
      <c r="BN96" s="737"/>
      <c r="BO96" s="737"/>
      <c r="BP96" s="737"/>
      <c r="BQ96" s="737"/>
      <c r="BR96" s="737"/>
      <c r="BS96" s="737"/>
      <c r="BT96" s="737"/>
      <c r="BU96" s="737"/>
      <c r="BV96" s="737"/>
      <c r="BW96" s="737"/>
      <c r="BX96" s="737"/>
      <c r="BY96" s="737"/>
      <c r="BZ96" s="737"/>
      <c r="CA96" s="737"/>
      <c r="CB96" s="737"/>
      <c r="CC96" s="738"/>
    </row>
    <row r="97" spans="1:81" ht="18.600000000000001" customHeight="1">
      <c r="A97" s="1489"/>
      <c r="B97" s="1490"/>
      <c r="C97" s="1496"/>
      <c r="D97" s="1497"/>
      <c r="E97" s="1497"/>
      <c r="F97" s="1497"/>
      <c r="G97" s="1497"/>
      <c r="H97" s="1497"/>
      <c r="I97" s="1497"/>
      <c r="J97" s="1497"/>
      <c r="K97" s="1497"/>
      <c r="L97" s="1497"/>
      <c r="M97" s="1497"/>
      <c r="N97" s="1497"/>
      <c r="O97" s="1497"/>
      <c r="P97" s="1497"/>
      <c r="Q97" s="1497"/>
      <c r="R97" s="1497"/>
      <c r="S97" s="1497"/>
      <c r="T97" s="1498"/>
      <c r="U97" s="725" t="s">
        <v>204</v>
      </c>
      <c r="V97" s="726"/>
      <c r="W97" s="726"/>
      <c r="X97" s="726"/>
      <c r="Y97" s="726"/>
      <c r="Z97" s="726"/>
      <c r="AA97" s="726"/>
      <c r="AB97" s="726"/>
      <c r="AC97" s="726"/>
      <c r="AD97" s="726"/>
      <c r="AE97" s="726"/>
      <c r="AF97" s="726"/>
      <c r="AG97" s="726"/>
      <c r="AH97" s="726"/>
      <c r="AI97" s="726"/>
      <c r="AJ97" s="726"/>
      <c r="AK97" s="726"/>
      <c r="AL97" s="726"/>
      <c r="AM97" s="726"/>
      <c r="AN97" s="726"/>
      <c r="AO97" s="726"/>
      <c r="AP97" s="725" t="s">
        <v>1445</v>
      </c>
      <c r="AQ97" s="726"/>
      <c r="AR97" s="726"/>
      <c r="AS97" s="726"/>
      <c r="AT97" s="726"/>
      <c r="AU97" s="726"/>
      <c r="AV97" s="726"/>
      <c r="AW97" s="726"/>
      <c r="AX97" s="726"/>
      <c r="AY97" s="726"/>
      <c r="AZ97" s="726"/>
      <c r="BA97" s="726"/>
      <c r="BB97" s="726"/>
      <c r="BC97" s="726"/>
      <c r="BD97" s="726"/>
      <c r="BE97" s="726"/>
      <c r="BF97" s="726"/>
      <c r="BG97" s="726"/>
      <c r="BH97" s="726"/>
      <c r="BI97" s="726"/>
      <c r="BJ97" s="726"/>
      <c r="BK97" s="726"/>
      <c r="BL97" s="726"/>
      <c r="BM97" s="726"/>
      <c r="BN97" s="726"/>
      <c r="BO97" s="726"/>
      <c r="BP97" s="726"/>
      <c r="BQ97" s="726"/>
      <c r="BR97" s="726"/>
      <c r="BS97" s="726"/>
      <c r="BT97" s="726"/>
      <c r="BU97" s="726"/>
      <c r="BV97" s="726"/>
      <c r="BW97" s="726"/>
      <c r="BX97" s="726"/>
      <c r="BY97" s="726"/>
      <c r="BZ97" s="726"/>
      <c r="CA97" s="726"/>
      <c r="CB97" s="726"/>
      <c r="CC97" s="724"/>
    </row>
    <row r="98" spans="1:81" ht="19.2" customHeight="1">
      <c r="A98" s="1489"/>
      <c r="B98" s="1490"/>
      <c r="C98" s="1496"/>
      <c r="D98" s="1497"/>
      <c r="E98" s="1497"/>
      <c r="F98" s="1497"/>
      <c r="G98" s="1497"/>
      <c r="H98" s="1497"/>
      <c r="I98" s="1497"/>
      <c r="J98" s="1497"/>
      <c r="K98" s="1497"/>
      <c r="L98" s="1497"/>
      <c r="M98" s="1497"/>
      <c r="N98" s="1497"/>
      <c r="O98" s="1497"/>
      <c r="P98" s="1497"/>
      <c r="Q98" s="1497"/>
      <c r="R98" s="1497"/>
      <c r="S98" s="1497"/>
      <c r="T98" s="1498"/>
      <c r="U98" s="725" t="s">
        <v>228</v>
      </c>
      <c r="V98" s="726"/>
      <c r="W98" s="726"/>
      <c r="X98" s="726"/>
      <c r="Y98" s="726"/>
      <c r="Z98" s="726"/>
      <c r="AA98" s="726"/>
      <c r="AB98" s="726"/>
      <c r="AC98" s="726"/>
      <c r="AD98" s="726"/>
      <c r="AE98" s="726"/>
      <c r="AF98" s="726"/>
      <c r="AG98" s="726"/>
      <c r="AH98" s="726"/>
      <c r="AI98" s="726"/>
      <c r="AJ98" s="726"/>
      <c r="AK98" s="726"/>
      <c r="AL98" s="726"/>
      <c r="AM98" s="726"/>
      <c r="AN98" s="726"/>
      <c r="AO98" s="735"/>
      <c r="AP98" s="716" t="s">
        <v>2124</v>
      </c>
      <c r="AQ98" s="717"/>
      <c r="AR98" s="717"/>
      <c r="AS98" s="717"/>
      <c r="AT98" s="717"/>
      <c r="AU98" s="717"/>
      <c r="AV98" s="717"/>
      <c r="AW98" s="717"/>
      <c r="AX98" s="717"/>
      <c r="AY98" s="717"/>
      <c r="AZ98" s="717"/>
      <c r="BA98" s="717"/>
      <c r="BB98" s="717"/>
      <c r="BC98" s="717"/>
      <c r="BD98" s="717"/>
      <c r="BE98" s="717"/>
      <c r="BF98" s="717"/>
      <c r="BG98" s="717"/>
      <c r="BH98" s="717"/>
      <c r="BI98" s="717"/>
      <c r="BJ98" s="717"/>
      <c r="BK98" s="717"/>
      <c r="BL98" s="717"/>
      <c r="BM98" s="717"/>
      <c r="BN98" s="717"/>
      <c r="BO98" s="717"/>
      <c r="BP98" s="717"/>
      <c r="BQ98" s="717"/>
      <c r="BR98" s="717"/>
      <c r="BS98" s="717"/>
      <c r="BT98" s="717"/>
      <c r="BU98" s="717"/>
      <c r="BV98" s="717"/>
      <c r="BW98" s="717"/>
      <c r="BX98" s="717"/>
      <c r="BY98" s="717"/>
      <c r="BZ98" s="717"/>
      <c r="CA98" s="717"/>
      <c r="CB98" s="717"/>
      <c r="CC98" s="718"/>
    </row>
    <row r="99" spans="1:81" ht="19.8" customHeight="1">
      <c r="A99" s="1489"/>
      <c r="B99" s="1490"/>
      <c r="C99" s="1496"/>
      <c r="D99" s="1497"/>
      <c r="E99" s="1497"/>
      <c r="F99" s="1497"/>
      <c r="G99" s="1497"/>
      <c r="H99" s="1497"/>
      <c r="I99" s="1497"/>
      <c r="J99" s="1497"/>
      <c r="K99" s="1497"/>
      <c r="L99" s="1497"/>
      <c r="M99" s="1497"/>
      <c r="N99" s="1497"/>
      <c r="O99" s="1497"/>
      <c r="P99" s="1497"/>
      <c r="Q99" s="1497"/>
      <c r="R99" s="1497"/>
      <c r="S99" s="1497"/>
      <c r="T99" s="1498"/>
      <c r="U99" s="1477" t="s">
        <v>1462</v>
      </c>
      <c r="V99" s="1478"/>
      <c r="W99" s="1478"/>
      <c r="X99" s="1478"/>
      <c r="Y99" s="1478"/>
      <c r="Z99" s="1478"/>
      <c r="AA99" s="1478"/>
      <c r="AB99" s="1478"/>
      <c r="AC99" s="1478"/>
      <c r="AD99" s="1478"/>
      <c r="AE99" s="1478"/>
      <c r="AF99" s="1478"/>
      <c r="AG99" s="1478"/>
      <c r="AH99" s="1478"/>
      <c r="AI99" s="1478"/>
      <c r="AJ99" s="1478"/>
      <c r="AK99" s="1478"/>
      <c r="AL99" s="1478"/>
      <c r="AM99" s="1478"/>
      <c r="AN99" s="1478"/>
      <c r="AO99" s="1479"/>
      <c r="AP99" s="725" t="s">
        <v>2126</v>
      </c>
      <c r="AQ99" s="739"/>
      <c r="AR99" s="739"/>
      <c r="AS99" s="739"/>
      <c r="AT99" s="739"/>
      <c r="AU99" s="739"/>
      <c r="AV99" s="739"/>
      <c r="AW99" s="739"/>
      <c r="AX99" s="739"/>
      <c r="AY99" s="739"/>
      <c r="AZ99" s="739"/>
      <c r="BA99" s="739"/>
      <c r="BB99" s="739"/>
      <c r="BC99" s="739"/>
      <c r="BD99" s="739"/>
      <c r="BE99" s="739"/>
      <c r="BF99" s="739"/>
      <c r="BG99" s="739"/>
      <c r="BH99" s="739"/>
      <c r="BI99" s="739"/>
      <c r="BJ99" s="739"/>
      <c r="BK99" s="739"/>
      <c r="BL99" s="739"/>
      <c r="BM99" s="739"/>
      <c r="BN99" s="739"/>
      <c r="BO99" s="739"/>
      <c r="BP99" s="739"/>
      <c r="BQ99" s="739"/>
      <c r="BR99" s="739"/>
      <c r="BS99" s="739"/>
      <c r="BT99" s="739"/>
      <c r="BU99" s="739"/>
      <c r="BV99" s="739"/>
      <c r="BW99" s="739"/>
      <c r="BX99" s="739"/>
      <c r="BY99" s="739"/>
      <c r="BZ99" s="739"/>
      <c r="CA99" s="739"/>
      <c r="CB99" s="739"/>
      <c r="CC99" s="740"/>
    </row>
    <row r="100" spans="1:81" ht="19.8" customHeight="1">
      <c r="A100" s="1489"/>
      <c r="B100" s="1490"/>
      <c r="C100" s="1496"/>
      <c r="D100" s="1497"/>
      <c r="E100" s="1497"/>
      <c r="F100" s="1497"/>
      <c r="G100" s="1497"/>
      <c r="H100" s="1497"/>
      <c r="I100" s="1497"/>
      <c r="J100" s="1497"/>
      <c r="K100" s="1497"/>
      <c r="L100" s="1497"/>
      <c r="M100" s="1497"/>
      <c r="N100" s="1497"/>
      <c r="O100" s="1497"/>
      <c r="P100" s="1497"/>
      <c r="Q100" s="1497"/>
      <c r="R100" s="1497"/>
      <c r="S100" s="1497"/>
      <c r="T100" s="1498"/>
      <c r="U100" s="1469"/>
      <c r="V100" s="1470"/>
      <c r="W100" s="1470"/>
      <c r="X100" s="1470"/>
      <c r="Y100" s="1470"/>
      <c r="Z100" s="1470"/>
      <c r="AA100" s="1470"/>
      <c r="AB100" s="1470"/>
      <c r="AC100" s="1470"/>
      <c r="AD100" s="1470"/>
      <c r="AE100" s="1470"/>
      <c r="AF100" s="1470"/>
      <c r="AG100" s="1470"/>
      <c r="AH100" s="1470"/>
      <c r="AI100" s="1470"/>
      <c r="AJ100" s="1470"/>
      <c r="AK100" s="1470"/>
      <c r="AL100" s="1470"/>
      <c r="AM100" s="1470"/>
      <c r="AN100" s="1470"/>
      <c r="AO100" s="1471"/>
      <c r="AP100" s="725" t="s">
        <v>2128</v>
      </c>
      <c r="AQ100" s="726"/>
      <c r="AR100" s="739"/>
      <c r="AS100" s="739"/>
      <c r="AT100" s="739"/>
      <c r="AU100" s="739"/>
      <c r="AV100" s="739"/>
      <c r="AW100" s="739"/>
      <c r="AX100" s="739"/>
      <c r="AY100" s="739"/>
      <c r="AZ100" s="739"/>
      <c r="BA100" s="739"/>
      <c r="BB100" s="739"/>
      <c r="BC100" s="739"/>
      <c r="BD100" s="739"/>
      <c r="BE100" s="739"/>
      <c r="BF100" s="739"/>
      <c r="BG100" s="739"/>
      <c r="BH100" s="739"/>
      <c r="BI100" s="739"/>
      <c r="BJ100" s="739"/>
      <c r="BK100" s="739"/>
      <c r="BL100" s="739"/>
      <c r="BM100" s="739"/>
      <c r="BN100" s="739"/>
      <c r="BO100" s="739"/>
      <c r="BP100" s="739"/>
      <c r="BQ100" s="739"/>
      <c r="BR100" s="739"/>
      <c r="BS100" s="739"/>
      <c r="BT100" s="739"/>
      <c r="BU100" s="739"/>
      <c r="BV100" s="739"/>
      <c r="BW100" s="739"/>
      <c r="BX100" s="739"/>
      <c r="BY100" s="739"/>
      <c r="BZ100" s="739"/>
      <c r="CA100" s="739"/>
      <c r="CB100" s="739"/>
      <c r="CC100" s="740"/>
    </row>
    <row r="101" spans="1:81" ht="22.8" customHeight="1">
      <c r="A101" s="1489"/>
      <c r="B101" s="1490"/>
      <c r="C101" s="1496"/>
      <c r="D101" s="1497"/>
      <c r="E101" s="1497"/>
      <c r="F101" s="1497"/>
      <c r="G101" s="1497"/>
      <c r="H101" s="1497"/>
      <c r="I101" s="1497"/>
      <c r="J101" s="1497"/>
      <c r="K101" s="1497"/>
      <c r="L101" s="1497"/>
      <c r="M101" s="1497"/>
      <c r="N101" s="1497"/>
      <c r="O101" s="1497"/>
      <c r="P101" s="1497"/>
      <c r="Q101" s="1497"/>
      <c r="R101" s="1497"/>
      <c r="S101" s="1497"/>
      <c r="T101" s="1498"/>
      <c r="U101" s="716" t="s">
        <v>207</v>
      </c>
      <c r="V101" s="717"/>
      <c r="W101" s="717"/>
      <c r="X101" s="717"/>
      <c r="Y101" s="717"/>
      <c r="Z101" s="717"/>
      <c r="AA101" s="717"/>
      <c r="AB101" s="717"/>
      <c r="AC101" s="717"/>
      <c r="AD101" s="717"/>
      <c r="AE101" s="717"/>
      <c r="AF101" s="717"/>
      <c r="AG101" s="717"/>
      <c r="AH101" s="717"/>
      <c r="AI101" s="717"/>
      <c r="AJ101" s="717"/>
      <c r="AK101" s="717"/>
      <c r="AL101" s="717"/>
      <c r="AM101" s="717"/>
      <c r="AN101" s="717"/>
      <c r="AO101" s="723"/>
      <c r="AP101" s="1472" t="s">
        <v>1457</v>
      </c>
      <c r="AQ101" s="1510"/>
      <c r="AR101" s="1510"/>
      <c r="AS101" s="1510"/>
      <c r="AT101" s="1510"/>
      <c r="AU101" s="1510"/>
      <c r="AV101" s="1510"/>
      <c r="AW101" s="1510"/>
      <c r="AX101" s="1510"/>
      <c r="AY101" s="1510"/>
      <c r="AZ101" s="1510"/>
      <c r="BA101" s="1510"/>
      <c r="BB101" s="1510"/>
      <c r="BC101" s="1510"/>
      <c r="BD101" s="1510"/>
      <c r="BE101" s="1510"/>
      <c r="BF101" s="1510"/>
      <c r="BG101" s="1510"/>
      <c r="BH101" s="1510"/>
      <c r="BI101" s="1510"/>
      <c r="BJ101" s="1510"/>
      <c r="BK101" s="1510"/>
      <c r="BL101" s="1510"/>
      <c r="BM101" s="1510"/>
      <c r="BN101" s="1510"/>
      <c r="BO101" s="1510"/>
      <c r="BP101" s="1510"/>
      <c r="BQ101" s="1510"/>
      <c r="BR101" s="1510"/>
      <c r="BS101" s="1510"/>
      <c r="BT101" s="1510"/>
      <c r="BU101" s="1510"/>
      <c r="BV101" s="1510"/>
      <c r="BW101" s="1510"/>
      <c r="BX101" s="1510"/>
      <c r="BY101" s="1510"/>
      <c r="BZ101" s="1510"/>
      <c r="CA101" s="1510"/>
      <c r="CB101" s="1510"/>
      <c r="CC101" s="1511"/>
    </row>
    <row r="102" spans="1:81" ht="23.25" customHeight="1">
      <c r="A102" s="1489"/>
      <c r="B102" s="1490"/>
      <c r="C102" s="1496"/>
      <c r="D102" s="1497"/>
      <c r="E102" s="1497"/>
      <c r="F102" s="1497"/>
      <c r="G102" s="1497"/>
      <c r="H102" s="1497"/>
      <c r="I102" s="1497"/>
      <c r="J102" s="1497"/>
      <c r="K102" s="1497"/>
      <c r="L102" s="1497"/>
      <c r="M102" s="1497"/>
      <c r="N102" s="1497"/>
      <c r="O102" s="1497"/>
      <c r="P102" s="1497"/>
      <c r="Q102" s="1497"/>
      <c r="R102" s="1497"/>
      <c r="S102" s="1497"/>
      <c r="T102" s="1498"/>
      <c r="U102" s="1518" t="s">
        <v>285</v>
      </c>
      <c r="V102" s="1519"/>
      <c r="W102" s="1519"/>
      <c r="X102" s="1519"/>
      <c r="Y102" s="1519"/>
      <c r="Z102" s="1519"/>
      <c r="AA102" s="1519"/>
      <c r="AB102" s="1519"/>
      <c r="AC102" s="1519"/>
      <c r="AD102" s="1519"/>
      <c r="AE102" s="1519"/>
      <c r="AF102" s="1519"/>
      <c r="AG102" s="1519"/>
      <c r="AH102" s="1519"/>
      <c r="AI102" s="1519"/>
      <c r="AJ102" s="1519"/>
      <c r="AK102" s="1519"/>
      <c r="AL102" s="1519"/>
      <c r="AM102" s="1519"/>
      <c r="AN102" s="1519"/>
      <c r="AO102" s="1520"/>
      <c r="AP102" s="1472" t="s">
        <v>2129</v>
      </c>
      <c r="AQ102" s="1473"/>
      <c r="AR102" s="1473"/>
      <c r="AS102" s="1473"/>
      <c r="AT102" s="1473"/>
      <c r="AU102" s="1473"/>
      <c r="AV102" s="1473"/>
      <c r="AW102" s="1473"/>
      <c r="AX102" s="1473"/>
      <c r="AY102" s="1473"/>
      <c r="AZ102" s="1473"/>
      <c r="BA102" s="1473"/>
      <c r="BB102" s="1473"/>
      <c r="BC102" s="1473"/>
      <c r="BD102" s="1473"/>
      <c r="BE102" s="1473"/>
      <c r="BF102" s="1473"/>
      <c r="BG102" s="1473"/>
      <c r="BH102" s="1473"/>
      <c r="BI102" s="1473"/>
      <c r="BJ102" s="1473"/>
      <c r="BK102" s="1473"/>
      <c r="BL102" s="1473"/>
      <c r="BM102" s="1473"/>
      <c r="BN102" s="1473"/>
      <c r="BO102" s="1473"/>
      <c r="BP102" s="1473"/>
      <c r="BQ102" s="1473"/>
      <c r="BR102" s="1473"/>
      <c r="BS102" s="1473"/>
      <c r="BT102" s="1473"/>
      <c r="BU102" s="1473"/>
      <c r="BV102" s="1473"/>
      <c r="BW102" s="1473"/>
      <c r="BX102" s="1473"/>
      <c r="BY102" s="1473"/>
      <c r="BZ102" s="1473"/>
      <c r="CA102" s="1473"/>
      <c r="CB102" s="1473"/>
      <c r="CC102" s="1474"/>
    </row>
    <row r="103" spans="1:81" ht="23.25" customHeight="1">
      <c r="A103" s="1489"/>
      <c r="B103" s="1490"/>
      <c r="C103" s="1496"/>
      <c r="D103" s="1497"/>
      <c r="E103" s="1497"/>
      <c r="F103" s="1497"/>
      <c r="G103" s="1497"/>
      <c r="H103" s="1497"/>
      <c r="I103" s="1497"/>
      <c r="J103" s="1497"/>
      <c r="K103" s="1497"/>
      <c r="L103" s="1497"/>
      <c r="M103" s="1497"/>
      <c r="N103" s="1497"/>
      <c r="O103" s="1497"/>
      <c r="P103" s="1497"/>
      <c r="Q103" s="1497"/>
      <c r="R103" s="1497"/>
      <c r="S103" s="1497"/>
      <c r="T103" s="1498"/>
      <c r="U103" s="1521"/>
      <c r="V103" s="1522"/>
      <c r="W103" s="1522"/>
      <c r="X103" s="1522"/>
      <c r="Y103" s="1522"/>
      <c r="Z103" s="1522"/>
      <c r="AA103" s="1522"/>
      <c r="AB103" s="1522"/>
      <c r="AC103" s="1522"/>
      <c r="AD103" s="1522"/>
      <c r="AE103" s="1522"/>
      <c r="AF103" s="1522"/>
      <c r="AG103" s="1522"/>
      <c r="AH103" s="1522"/>
      <c r="AI103" s="1522"/>
      <c r="AJ103" s="1522"/>
      <c r="AK103" s="1522"/>
      <c r="AL103" s="1522"/>
      <c r="AM103" s="1522"/>
      <c r="AN103" s="1522"/>
      <c r="AO103" s="1523"/>
      <c r="AP103" s="1472" t="s">
        <v>2130</v>
      </c>
      <c r="AQ103" s="1473"/>
      <c r="AR103" s="1473"/>
      <c r="AS103" s="1473"/>
      <c r="AT103" s="1473"/>
      <c r="AU103" s="1473"/>
      <c r="AV103" s="1473"/>
      <c r="AW103" s="1473"/>
      <c r="AX103" s="1473"/>
      <c r="AY103" s="1473"/>
      <c r="AZ103" s="1473"/>
      <c r="BA103" s="1473"/>
      <c r="BB103" s="1473"/>
      <c r="BC103" s="1473"/>
      <c r="BD103" s="1473"/>
      <c r="BE103" s="1473"/>
      <c r="BF103" s="1473"/>
      <c r="BG103" s="1473"/>
      <c r="BH103" s="1473"/>
      <c r="BI103" s="1473"/>
      <c r="BJ103" s="1473"/>
      <c r="BK103" s="1473"/>
      <c r="BL103" s="1473"/>
      <c r="BM103" s="1473"/>
      <c r="BN103" s="1473"/>
      <c r="BO103" s="1473"/>
      <c r="BP103" s="1473"/>
      <c r="BQ103" s="1473"/>
      <c r="BR103" s="1473"/>
      <c r="BS103" s="1473"/>
      <c r="BT103" s="1473"/>
      <c r="BU103" s="1473"/>
      <c r="BV103" s="1473"/>
      <c r="BW103" s="1473"/>
      <c r="BX103" s="1473"/>
      <c r="BY103" s="1473"/>
      <c r="BZ103" s="1473"/>
      <c r="CA103" s="1473"/>
      <c r="CB103" s="1473"/>
      <c r="CC103" s="1474"/>
    </row>
    <row r="104" spans="1:81" ht="29.4" customHeight="1">
      <c r="A104" s="1489"/>
      <c r="B104" s="1490"/>
      <c r="C104" s="1496"/>
      <c r="D104" s="1497"/>
      <c r="E104" s="1497"/>
      <c r="F104" s="1497"/>
      <c r="G104" s="1497"/>
      <c r="H104" s="1497"/>
      <c r="I104" s="1497"/>
      <c r="J104" s="1497"/>
      <c r="K104" s="1497"/>
      <c r="L104" s="1497"/>
      <c r="M104" s="1497"/>
      <c r="N104" s="1497"/>
      <c r="O104" s="1497"/>
      <c r="P104" s="1497"/>
      <c r="Q104" s="1497"/>
      <c r="R104" s="1497"/>
      <c r="S104" s="1497"/>
      <c r="T104" s="1498"/>
      <c r="U104" s="1512" t="s">
        <v>1463</v>
      </c>
      <c r="V104" s="1513"/>
      <c r="W104" s="1513"/>
      <c r="X104" s="1513"/>
      <c r="Y104" s="1513"/>
      <c r="Z104" s="1513"/>
      <c r="AA104" s="1513"/>
      <c r="AB104" s="1513"/>
      <c r="AC104" s="1513"/>
      <c r="AD104" s="1513"/>
      <c r="AE104" s="1513"/>
      <c r="AF104" s="1513"/>
      <c r="AG104" s="1513"/>
      <c r="AH104" s="1513"/>
      <c r="AI104" s="1513"/>
      <c r="AJ104" s="1513"/>
      <c r="AK104" s="1513"/>
      <c r="AL104" s="1513"/>
      <c r="AM104" s="1513"/>
      <c r="AN104" s="1513"/>
      <c r="AO104" s="707"/>
      <c r="AP104" s="716" t="s">
        <v>1464</v>
      </c>
      <c r="AQ104" s="707"/>
      <c r="AR104" s="707"/>
      <c r="AS104" s="707"/>
      <c r="AT104" s="707"/>
      <c r="AU104" s="707"/>
      <c r="AV104" s="707"/>
      <c r="AW104" s="707"/>
      <c r="AX104" s="707"/>
      <c r="AY104" s="707"/>
      <c r="AZ104" s="707"/>
      <c r="BA104" s="707"/>
      <c r="BB104" s="707"/>
      <c r="BC104" s="707"/>
      <c r="BD104" s="707"/>
      <c r="BE104" s="707"/>
      <c r="BF104" s="707"/>
      <c r="BG104" s="707"/>
      <c r="BH104" s="707"/>
      <c r="BI104" s="707"/>
      <c r="BJ104" s="707"/>
      <c r="BK104" s="707"/>
      <c r="BL104" s="707"/>
      <c r="BM104" s="707"/>
      <c r="BN104" s="707"/>
      <c r="BO104" s="707"/>
      <c r="BP104" s="707"/>
      <c r="BQ104" s="707"/>
      <c r="BR104" s="707"/>
      <c r="BS104" s="707"/>
      <c r="BT104" s="707"/>
      <c r="BU104" s="707"/>
      <c r="BV104" s="707"/>
      <c r="BW104" s="707"/>
      <c r="BX104" s="707"/>
      <c r="BY104" s="707"/>
      <c r="BZ104" s="707"/>
      <c r="CA104" s="707"/>
      <c r="CB104" s="707"/>
      <c r="CC104" s="708"/>
    </row>
    <row r="105" spans="1:81" ht="19.5" customHeight="1">
      <c r="A105" s="1489"/>
      <c r="B105" s="1490"/>
      <c r="C105" s="1496"/>
      <c r="D105" s="1497"/>
      <c r="E105" s="1497"/>
      <c r="F105" s="1497"/>
      <c r="G105" s="1497"/>
      <c r="H105" s="1497"/>
      <c r="I105" s="1497"/>
      <c r="J105" s="1497"/>
      <c r="K105" s="1497"/>
      <c r="L105" s="1497"/>
      <c r="M105" s="1497"/>
      <c r="N105" s="1497"/>
      <c r="O105" s="1497"/>
      <c r="P105" s="1497"/>
      <c r="Q105" s="1497"/>
      <c r="R105" s="1497"/>
      <c r="S105" s="1497"/>
      <c r="T105" s="1498"/>
      <c r="U105" s="716" t="s">
        <v>1452</v>
      </c>
      <c r="V105" s="717"/>
      <c r="W105" s="717"/>
      <c r="X105" s="717"/>
      <c r="Y105" s="717"/>
      <c r="Z105" s="717"/>
      <c r="AA105" s="717"/>
      <c r="AB105" s="717"/>
      <c r="AC105" s="717"/>
      <c r="AD105" s="717"/>
      <c r="AE105" s="717"/>
      <c r="AF105" s="717"/>
      <c r="AG105" s="717"/>
      <c r="AH105" s="717"/>
      <c r="AI105" s="717"/>
      <c r="AJ105" s="717"/>
      <c r="AK105" s="717"/>
      <c r="AL105" s="717"/>
      <c r="AM105" s="717"/>
      <c r="AN105" s="717"/>
      <c r="AO105" s="717"/>
      <c r="AP105" s="716" t="s">
        <v>1432</v>
      </c>
      <c r="AQ105" s="717"/>
      <c r="AR105" s="717"/>
      <c r="AS105" s="717"/>
      <c r="AT105" s="717"/>
      <c r="AU105" s="717"/>
      <c r="AV105" s="717"/>
      <c r="AW105" s="717"/>
      <c r="AX105" s="717"/>
      <c r="AY105" s="717"/>
      <c r="AZ105" s="717"/>
      <c r="BA105" s="717"/>
      <c r="BB105" s="717"/>
      <c r="BC105" s="717"/>
      <c r="BD105" s="717"/>
      <c r="BE105" s="717"/>
      <c r="BF105" s="717"/>
      <c r="BG105" s="717"/>
      <c r="BH105" s="717"/>
      <c r="BI105" s="717"/>
      <c r="BJ105" s="717"/>
      <c r="BK105" s="717"/>
      <c r="BL105" s="717"/>
      <c r="BM105" s="717"/>
      <c r="BN105" s="717"/>
      <c r="BO105" s="717"/>
      <c r="BP105" s="717"/>
      <c r="BQ105" s="717"/>
      <c r="BR105" s="717"/>
      <c r="BS105" s="717"/>
      <c r="BT105" s="717"/>
      <c r="BU105" s="717"/>
      <c r="BV105" s="717"/>
      <c r="BW105" s="717"/>
      <c r="BX105" s="717"/>
      <c r="BY105" s="717"/>
      <c r="BZ105" s="717"/>
      <c r="CA105" s="717"/>
      <c r="CB105" s="717"/>
      <c r="CC105" s="718"/>
    </row>
    <row r="106" spans="1:81" ht="19.5" customHeight="1">
      <c r="A106" s="1489"/>
      <c r="B106" s="1490"/>
      <c r="C106" s="1496"/>
      <c r="D106" s="1497"/>
      <c r="E106" s="1497"/>
      <c r="F106" s="1497"/>
      <c r="G106" s="1497"/>
      <c r="H106" s="1497"/>
      <c r="I106" s="1497"/>
      <c r="J106" s="1497"/>
      <c r="K106" s="1497"/>
      <c r="L106" s="1497"/>
      <c r="M106" s="1497"/>
      <c r="N106" s="1497"/>
      <c r="O106" s="1497"/>
      <c r="P106" s="1497"/>
      <c r="Q106" s="1497"/>
      <c r="R106" s="1497"/>
      <c r="S106" s="1497"/>
      <c r="T106" s="1498"/>
      <c r="U106" s="706" t="s">
        <v>233</v>
      </c>
      <c r="V106" s="707"/>
      <c r="W106" s="707"/>
      <c r="X106" s="707"/>
      <c r="Y106" s="707"/>
      <c r="Z106" s="707"/>
      <c r="AA106" s="707"/>
      <c r="AB106" s="707"/>
      <c r="AC106" s="707"/>
      <c r="AD106" s="707"/>
      <c r="AE106" s="707"/>
      <c r="AF106" s="707"/>
      <c r="AG106" s="707"/>
      <c r="AH106" s="707"/>
      <c r="AI106" s="707"/>
      <c r="AJ106" s="707"/>
      <c r="AK106" s="707"/>
      <c r="AL106" s="707"/>
      <c r="AM106" s="707"/>
      <c r="AN106" s="707"/>
      <c r="AO106" s="707"/>
      <c r="AP106" s="706" t="s">
        <v>2151</v>
      </c>
      <c r="AQ106" s="707"/>
      <c r="AR106" s="707"/>
      <c r="AS106" s="707"/>
      <c r="AT106" s="707"/>
      <c r="AU106" s="707"/>
      <c r="AV106" s="707"/>
      <c r="AW106" s="707"/>
      <c r="AX106" s="707"/>
      <c r="AY106" s="707"/>
      <c r="AZ106" s="707"/>
      <c r="BA106" s="707"/>
      <c r="BB106" s="707"/>
      <c r="BC106" s="707"/>
      <c r="BD106" s="707"/>
      <c r="BE106" s="707"/>
      <c r="BF106" s="707"/>
      <c r="BG106" s="707"/>
      <c r="BH106" s="707"/>
      <c r="BI106" s="707"/>
      <c r="BJ106" s="707"/>
      <c r="BK106" s="707"/>
      <c r="BL106" s="707"/>
      <c r="BM106" s="707"/>
      <c r="BN106" s="707"/>
      <c r="BO106" s="707"/>
      <c r="BP106" s="707"/>
      <c r="BQ106" s="707"/>
      <c r="BR106" s="707"/>
      <c r="BS106" s="707"/>
      <c r="BT106" s="707"/>
      <c r="BU106" s="707"/>
      <c r="BV106" s="707"/>
      <c r="BW106" s="707"/>
      <c r="BX106" s="707"/>
      <c r="BY106" s="707"/>
      <c r="BZ106" s="707"/>
      <c r="CA106" s="707"/>
      <c r="CB106" s="707"/>
      <c r="CC106" s="708"/>
    </row>
    <row r="107" spans="1:81" ht="18" customHeight="1">
      <c r="A107" s="1489"/>
      <c r="B107" s="1490"/>
      <c r="C107" s="1496"/>
      <c r="D107" s="1497"/>
      <c r="E107" s="1497"/>
      <c r="F107" s="1497"/>
      <c r="G107" s="1497"/>
      <c r="H107" s="1497"/>
      <c r="I107" s="1497"/>
      <c r="J107" s="1497"/>
      <c r="K107" s="1497"/>
      <c r="L107" s="1497"/>
      <c r="M107" s="1497"/>
      <c r="N107" s="1497"/>
      <c r="O107" s="1497"/>
      <c r="P107" s="1497"/>
      <c r="Q107" s="1497"/>
      <c r="R107" s="1497"/>
      <c r="S107" s="1497"/>
      <c r="T107" s="1498"/>
      <c r="U107" s="1507" t="s">
        <v>235</v>
      </c>
      <c r="V107" s="1508"/>
      <c r="W107" s="1508"/>
      <c r="X107" s="1508"/>
      <c r="Y107" s="1508"/>
      <c r="Z107" s="1508"/>
      <c r="AA107" s="1508"/>
      <c r="AB107" s="1508"/>
      <c r="AC107" s="1508"/>
      <c r="AD107" s="1508"/>
      <c r="AE107" s="1508"/>
      <c r="AF107" s="1508"/>
      <c r="AG107" s="1508"/>
      <c r="AH107" s="1508"/>
      <c r="AI107" s="1508"/>
      <c r="AJ107" s="1508"/>
      <c r="AK107" s="1508"/>
      <c r="AL107" s="1508"/>
      <c r="AM107" s="1508"/>
      <c r="AN107" s="1508"/>
      <c r="AO107" s="1509"/>
      <c r="AP107" s="716" t="s">
        <v>2250</v>
      </c>
      <c r="AQ107" s="717"/>
      <c r="AR107" s="717"/>
      <c r="AS107" s="717"/>
      <c r="AT107" s="717"/>
      <c r="AU107" s="717"/>
      <c r="AV107" s="717"/>
      <c r="AW107" s="717"/>
      <c r="AX107" s="717"/>
      <c r="AY107" s="717"/>
      <c r="AZ107" s="717"/>
      <c r="BA107" s="717"/>
      <c r="BB107" s="717"/>
      <c r="BC107" s="717"/>
      <c r="BD107" s="717"/>
      <c r="BE107" s="717"/>
      <c r="BF107" s="717"/>
      <c r="BG107" s="717"/>
      <c r="BH107" s="717"/>
      <c r="BI107" s="717"/>
      <c r="BJ107" s="717"/>
      <c r="BK107" s="717"/>
      <c r="BL107" s="717"/>
      <c r="BM107" s="717"/>
      <c r="BN107" s="717"/>
      <c r="BO107" s="717"/>
      <c r="BP107" s="717"/>
      <c r="BQ107" s="717"/>
      <c r="BR107" s="717"/>
      <c r="BS107" s="717"/>
      <c r="BT107" s="717"/>
      <c r="BU107" s="717"/>
      <c r="BV107" s="717"/>
      <c r="BW107" s="717"/>
      <c r="BX107" s="717"/>
      <c r="BY107" s="717"/>
      <c r="BZ107" s="717"/>
      <c r="CA107" s="717"/>
      <c r="CB107" s="717"/>
      <c r="CC107" s="718"/>
    </row>
    <row r="108" spans="1:81" ht="24.75" customHeight="1">
      <c r="A108" s="1491"/>
      <c r="B108" s="1492"/>
      <c r="C108" s="1499"/>
      <c r="D108" s="1500"/>
      <c r="E108" s="1500"/>
      <c r="F108" s="1500"/>
      <c r="G108" s="1500"/>
      <c r="H108" s="1500"/>
      <c r="I108" s="1500"/>
      <c r="J108" s="1500"/>
      <c r="K108" s="1500"/>
      <c r="L108" s="1500"/>
      <c r="M108" s="1500"/>
      <c r="N108" s="1500"/>
      <c r="O108" s="1500"/>
      <c r="P108" s="1500"/>
      <c r="Q108" s="1500"/>
      <c r="R108" s="1500"/>
      <c r="S108" s="1500"/>
      <c r="T108" s="1501"/>
      <c r="U108" s="709" t="s">
        <v>2580</v>
      </c>
      <c r="V108" s="711"/>
      <c r="W108" s="711"/>
      <c r="X108" s="711"/>
      <c r="Y108" s="711"/>
      <c r="Z108" s="711"/>
      <c r="AA108" s="711"/>
      <c r="AB108" s="711"/>
      <c r="AC108" s="711"/>
      <c r="AD108" s="711"/>
      <c r="AE108" s="711"/>
      <c r="AF108" s="711"/>
      <c r="AG108" s="711"/>
      <c r="AH108" s="711"/>
      <c r="AI108" s="711"/>
      <c r="AJ108" s="711"/>
      <c r="AK108" s="711"/>
      <c r="AL108" s="711"/>
      <c r="AM108" s="711"/>
      <c r="AN108" s="711"/>
      <c r="AO108" s="711"/>
      <c r="AP108" s="709" t="s">
        <v>1417</v>
      </c>
      <c r="AQ108" s="711"/>
      <c r="AR108" s="711"/>
      <c r="AS108" s="711"/>
      <c r="AT108" s="711"/>
      <c r="AU108" s="711"/>
      <c r="AV108" s="711"/>
      <c r="AW108" s="711"/>
      <c r="AX108" s="711"/>
      <c r="AY108" s="711"/>
      <c r="AZ108" s="711"/>
      <c r="BA108" s="711"/>
      <c r="BB108" s="711"/>
      <c r="BC108" s="711"/>
      <c r="BD108" s="711"/>
      <c r="BE108" s="711"/>
      <c r="BF108" s="711"/>
      <c r="BG108" s="711"/>
      <c r="BH108" s="711"/>
      <c r="BI108" s="711"/>
      <c r="BJ108" s="711"/>
      <c r="BK108" s="711"/>
      <c r="BL108" s="711"/>
      <c r="BM108" s="711"/>
      <c r="BN108" s="711"/>
      <c r="BO108" s="711"/>
      <c r="BP108" s="711"/>
      <c r="BQ108" s="711"/>
      <c r="BR108" s="711"/>
      <c r="BS108" s="711"/>
      <c r="BT108" s="711"/>
      <c r="BU108" s="711"/>
      <c r="BV108" s="711"/>
      <c r="BW108" s="711"/>
      <c r="BX108" s="711"/>
      <c r="BY108" s="711"/>
      <c r="BZ108" s="711"/>
      <c r="CA108" s="711"/>
      <c r="CB108" s="711"/>
      <c r="CC108" s="712"/>
    </row>
    <row r="109" spans="1:81" ht="18" customHeight="1">
      <c r="A109" s="1487" t="s">
        <v>1408</v>
      </c>
      <c r="B109" s="1488"/>
      <c r="C109" s="1552" t="s">
        <v>1465</v>
      </c>
      <c r="D109" s="1494"/>
      <c r="E109" s="1494"/>
      <c r="F109" s="1494"/>
      <c r="G109" s="1494"/>
      <c r="H109" s="1494"/>
      <c r="I109" s="1494"/>
      <c r="J109" s="1494"/>
      <c r="K109" s="1494"/>
      <c r="L109" s="1494"/>
      <c r="M109" s="1494"/>
      <c r="N109" s="1494"/>
      <c r="O109" s="1494"/>
      <c r="P109" s="1494"/>
      <c r="Q109" s="1494"/>
      <c r="R109" s="1494"/>
      <c r="S109" s="1494"/>
      <c r="T109" s="1495"/>
      <c r="U109" s="720" t="s">
        <v>204</v>
      </c>
      <c r="V109" s="721"/>
      <c r="W109" s="721"/>
      <c r="X109" s="721"/>
      <c r="Y109" s="721"/>
      <c r="Z109" s="721"/>
      <c r="AA109" s="721"/>
      <c r="AB109" s="721"/>
      <c r="AC109" s="721"/>
      <c r="AD109" s="721"/>
      <c r="AE109" s="721"/>
      <c r="AF109" s="721"/>
      <c r="AG109" s="721"/>
      <c r="AH109" s="721"/>
      <c r="AI109" s="721"/>
      <c r="AJ109" s="721"/>
      <c r="AK109" s="721"/>
      <c r="AL109" s="721"/>
      <c r="AM109" s="721"/>
      <c r="AN109" s="721"/>
      <c r="AO109" s="721"/>
      <c r="AP109" s="720" t="s">
        <v>1445</v>
      </c>
      <c r="AQ109" s="721"/>
      <c r="AR109" s="721"/>
      <c r="AS109" s="721"/>
      <c r="AT109" s="721"/>
      <c r="AU109" s="721"/>
      <c r="AV109" s="721"/>
      <c r="AW109" s="721"/>
      <c r="AX109" s="721"/>
      <c r="AY109" s="721"/>
      <c r="AZ109" s="721"/>
      <c r="BA109" s="721"/>
      <c r="BB109" s="721"/>
      <c r="BC109" s="721"/>
      <c r="BD109" s="721"/>
      <c r="BE109" s="721"/>
      <c r="BF109" s="721"/>
      <c r="BG109" s="721"/>
      <c r="BH109" s="721"/>
      <c r="BI109" s="721"/>
      <c r="BJ109" s="721"/>
      <c r="BK109" s="721"/>
      <c r="BL109" s="721"/>
      <c r="BM109" s="721"/>
      <c r="BN109" s="721"/>
      <c r="BO109" s="721"/>
      <c r="BP109" s="721"/>
      <c r="BQ109" s="721"/>
      <c r="BR109" s="721"/>
      <c r="BS109" s="721"/>
      <c r="BT109" s="721"/>
      <c r="BU109" s="721"/>
      <c r="BV109" s="721"/>
      <c r="BW109" s="721"/>
      <c r="BX109" s="721"/>
      <c r="BY109" s="721"/>
      <c r="BZ109" s="721"/>
      <c r="CA109" s="721"/>
      <c r="CB109" s="721"/>
      <c r="CC109" s="722"/>
    </row>
    <row r="110" spans="1:81" ht="19.2" customHeight="1">
      <c r="A110" s="1489"/>
      <c r="B110" s="1490"/>
      <c r="C110" s="1496"/>
      <c r="D110" s="1497"/>
      <c r="E110" s="1497"/>
      <c r="F110" s="1497"/>
      <c r="G110" s="1497"/>
      <c r="H110" s="1497"/>
      <c r="I110" s="1497"/>
      <c r="J110" s="1497"/>
      <c r="K110" s="1497"/>
      <c r="L110" s="1497"/>
      <c r="M110" s="1497"/>
      <c r="N110" s="1497"/>
      <c r="O110" s="1497"/>
      <c r="P110" s="1497"/>
      <c r="Q110" s="1497"/>
      <c r="R110" s="1497"/>
      <c r="S110" s="1497"/>
      <c r="T110" s="1498"/>
      <c r="U110" s="725" t="s">
        <v>228</v>
      </c>
      <c r="V110" s="726"/>
      <c r="W110" s="726"/>
      <c r="X110" s="726"/>
      <c r="Y110" s="726"/>
      <c r="Z110" s="726"/>
      <c r="AA110" s="726"/>
      <c r="AB110" s="726"/>
      <c r="AC110" s="726"/>
      <c r="AD110" s="726"/>
      <c r="AE110" s="726"/>
      <c r="AF110" s="726"/>
      <c r="AG110" s="726"/>
      <c r="AH110" s="726"/>
      <c r="AI110" s="726"/>
      <c r="AJ110" s="726"/>
      <c r="AK110" s="726"/>
      <c r="AL110" s="726"/>
      <c r="AM110" s="726"/>
      <c r="AN110" s="726"/>
      <c r="AO110" s="735"/>
      <c r="AP110" s="716" t="s">
        <v>2124</v>
      </c>
      <c r="AQ110" s="717"/>
      <c r="AR110" s="717"/>
      <c r="AS110" s="717"/>
      <c r="AT110" s="717"/>
      <c r="AU110" s="717"/>
      <c r="AV110" s="717"/>
      <c r="AW110" s="717"/>
      <c r="AX110" s="717"/>
      <c r="AY110" s="717"/>
      <c r="AZ110" s="717"/>
      <c r="BA110" s="717"/>
      <c r="BB110" s="717"/>
      <c r="BC110" s="717"/>
      <c r="BD110" s="717"/>
      <c r="BE110" s="717"/>
      <c r="BF110" s="717"/>
      <c r="BG110" s="717"/>
      <c r="BH110" s="717"/>
      <c r="BI110" s="717"/>
      <c r="BJ110" s="717"/>
      <c r="BK110" s="717"/>
      <c r="BL110" s="717"/>
      <c r="BM110" s="717"/>
      <c r="BN110" s="717"/>
      <c r="BO110" s="717"/>
      <c r="BP110" s="717"/>
      <c r="BQ110" s="717"/>
      <c r="BR110" s="717"/>
      <c r="BS110" s="717"/>
      <c r="BT110" s="717"/>
      <c r="BU110" s="717"/>
      <c r="BV110" s="717"/>
      <c r="BW110" s="717"/>
      <c r="BX110" s="717"/>
      <c r="BY110" s="717"/>
      <c r="BZ110" s="717"/>
      <c r="CA110" s="717"/>
      <c r="CB110" s="717"/>
      <c r="CC110" s="718"/>
    </row>
    <row r="111" spans="1:81" ht="22.8" customHeight="1">
      <c r="A111" s="1489"/>
      <c r="B111" s="1490"/>
      <c r="C111" s="1496"/>
      <c r="D111" s="1497"/>
      <c r="E111" s="1497"/>
      <c r="F111" s="1497"/>
      <c r="G111" s="1497"/>
      <c r="H111" s="1497"/>
      <c r="I111" s="1497"/>
      <c r="J111" s="1497"/>
      <c r="K111" s="1497"/>
      <c r="L111" s="1497"/>
      <c r="M111" s="1497"/>
      <c r="N111" s="1497"/>
      <c r="O111" s="1497"/>
      <c r="P111" s="1497"/>
      <c r="Q111" s="1497"/>
      <c r="R111" s="1497"/>
      <c r="S111" s="1497"/>
      <c r="T111" s="1498"/>
      <c r="U111" s="716" t="s">
        <v>207</v>
      </c>
      <c r="V111" s="717"/>
      <c r="W111" s="717"/>
      <c r="X111" s="717"/>
      <c r="Y111" s="717"/>
      <c r="Z111" s="717"/>
      <c r="AA111" s="717"/>
      <c r="AB111" s="717"/>
      <c r="AC111" s="717"/>
      <c r="AD111" s="717"/>
      <c r="AE111" s="717"/>
      <c r="AF111" s="717"/>
      <c r="AG111" s="717"/>
      <c r="AH111" s="717"/>
      <c r="AI111" s="717"/>
      <c r="AJ111" s="717"/>
      <c r="AK111" s="717"/>
      <c r="AL111" s="717"/>
      <c r="AM111" s="717"/>
      <c r="AN111" s="717"/>
      <c r="AO111" s="723"/>
      <c r="AP111" s="1472" t="s">
        <v>1457</v>
      </c>
      <c r="AQ111" s="1510"/>
      <c r="AR111" s="1510"/>
      <c r="AS111" s="1510"/>
      <c r="AT111" s="1510"/>
      <c r="AU111" s="1510"/>
      <c r="AV111" s="1510"/>
      <c r="AW111" s="1510"/>
      <c r="AX111" s="1510"/>
      <c r="AY111" s="1510"/>
      <c r="AZ111" s="1510"/>
      <c r="BA111" s="1510"/>
      <c r="BB111" s="1510"/>
      <c r="BC111" s="1510"/>
      <c r="BD111" s="1510"/>
      <c r="BE111" s="1510"/>
      <c r="BF111" s="1510"/>
      <c r="BG111" s="1510"/>
      <c r="BH111" s="1510"/>
      <c r="BI111" s="1510"/>
      <c r="BJ111" s="1510"/>
      <c r="BK111" s="1510"/>
      <c r="BL111" s="1510"/>
      <c r="BM111" s="1510"/>
      <c r="BN111" s="1510"/>
      <c r="BO111" s="1510"/>
      <c r="BP111" s="1510"/>
      <c r="BQ111" s="1510"/>
      <c r="BR111" s="1510"/>
      <c r="BS111" s="1510"/>
      <c r="BT111" s="1510"/>
      <c r="BU111" s="1510"/>
      <c r="BV111" s="1510"/>
      <c r="BW111" s="1510"/>
      <c r="BX111" s="1510"/>
      <c r="BY111" s="1510"/>
      <c r="BZ111" s="1510"/>
      <c r="CA111" s="1510"/>
      <c r="CB111" s="1510"/>
      <c r="CC111" s="1511"/>
    </row>
    <row r="112" spans="1:81" ht="19.5" customHeight="1">
      <c r="A112" s="1489"/>
      <c r="B112" s="1490"/>
      <c r="C112" s="1496"/>
      <c r="D112" s="1497"/>
      <c r="E112" s="1497"/>
      <c r="F112" s="1497"/>
      <c r="G112" s="1497"/>
      <c r="H112" s="1497"/>
      <c r="I112" s="1497"/>
      <c r="J112" s="1497"/>
      <c r="K112" s="1497"/>
      <c r="L112" s="1497"/>
      <c r="M112" s="1497"/>
      <c r="N112" s="1497"/>
      <c r="O112" s="1497"/>
      <c r="P112" s="1497"/>
      <c r="Q112" s="1497"/>
      <c r="R112" s="1497"/>
      <c r="S112" s="1497"/>
      <c r="T112" s="1498"/>
      <c r="U112" s="716" t="s">
        <v>1452</v>
      </c>
      <c r="V112" s="717"/>
      <c r="W112" s="717"/>
      <c r="X112" s="717"/>
      <c r="Y112" s="717"/>
      <c r="Z112" s="717"/>
      <c r="AA112" s="717"/>
      <c r="AB112" s="717"/>
      <c r="AC112" s="717"/>
      <c r="AD112" s="717"/>
      <c r="AE112" s="717"/>
      <c r="AF112" s="717"/>
      <c r="AG112" s="717"/>
      <c r="AH112" s="717"/>
      <c r="AI112" s="717"/>
      <c r="AJ112" s="717"/>
      <c r="AK112" s="717"/>
      <c r="AL112" s="717"/>
      <c r="AM112" s="717"/>
      <c r="AN112" s="717"/>
      <c r="AO112" s="717"/>
      <c r="AP112" s="716" t="s">
        <v>1432</v>
      </c>
      <c r="AQ112" s="717"/>
      <c r="AR112" s="717"/>
      <c r="AS112" s="717"/>
      <c r="AT112" s="717"/>
      <c r="AU112" s="717"/>
      <c r="AV112" s="717"/>
      <c r="AW112" s="717"/>
      <c r="AX112" s="717"/>
      <c r="AY112" s="717"/>
      <c r="AZ112" s="717"/>
      <c r="BA112" s="717"/>
      <c r="BB112" s="717"/>
      <c r="BC112" s="717"/>
      <c r="BD112" s="717"/>
      <c r="BE112" s="717"/>
      <c r="BF112" s="717"/>
      <c r="BG112" s="717"/>
      <c r="BH112" s="717"/>
      <c r="BI112" s="717"/>
      <c r="BJ112" s="717"/>
      <c r="BK112" s="717"/>
      <c r="BL112" s="717"/>
      <c r="BM112" s="717"/>
      <c r="BN112" s="717"/>
      <c r="BO112" s="717"/>
      <c r="BP112" s="717"/>
      <c r="BQ112" s="717"/>
      <c r="BR112" s="717"/>
      <c r="BS112" s="717"/>
      <c r="BT112" s="717"/>
      <c r="BU112" s="717"/>
      <c r="BV112" s="717"/>
      <c r="BW112" s="717"/>
      <c r="BX112" s="717"/>
      <c r="BY112" s="717"/>
      <c r="BZ112" s="717"/>
      <c r="CA112" s="717"/>
      <c r="CB112" s="717"/>
      <c r="CC112" s="718"/>
    </row>
    <row r="113" spans="1:81" ht="19.5" customHeight="1">
      <c r="A113" s="1489"/>
      <c r="B113" s="1490"/>
      <c r="C113" s="1496"/>
      <c r="D113" s="1497"/>
      <c r="E113" s="1497"/>
      <c r="F113" s="1497"/>
      <c r="G113" s="1497"/>
      <c r="H113" s="1497"/>
      <c r="I113" s="1497"/>
      <c r="J113" s="1497"/>
      <c r="K113" s="1497"/>
      <c r="L113" s="1497"/>
      <c r="M113" s="1497"/>
      <c r="N113" s="1497"/>
      <c r="O113" s="1497"/>
      <c r="P113" s="1497"/>
      <c r="Q113" s="1497"/>
      <c r="R113" s="1497"/>
      <c r="S113" s="1497"/>
      <c r="T113" s="1498"/>
      <c r="U113" s="706" t="s">
        <v>233</v>
      </c>
      <c r="V113" s="707"/>
      <c r="W113" s="707"/>
      <c r="X113" s="707"/>
      <c r="Y113" s="707"/>
      <c r="Z113" s="707"/>
      <c r="AA113" s="707"/>
      <c r="AB113" s="707"/>
      <c r="AC113" s="707"/>
      <c r="AD113" s="707"/>
      <c r="AE113" s="707"/>
      <c r="AF113" s="707"/>
      <c r="AG113" s="707"/>
      <c r="AH113" s="707"/>
      <c r="AI113" s="707"/>
      <c r="AJ113" s="707"/>
      <c r="AK113" s="707"/>
      <c r="AL113" s="707"/>
      <c r="AM113" s="707"/>
      <c r="AN113" s="707"/>
      <c r="AO113" s="707"/>
      <c r="AP113" s="706" t="s">
        <v>2151</v>
      </c>
      <c r="AQ113" s="707"/>
      <c r="AR113" s="707"/>
      <c r="AS113" s="707"/>
      <c r="AT113" s="707"/>
      <c r="AU113" s="707"/>
      <c r="AV113" s="707"/>
      <c r="AW113" s="707"/>
      <c r="AX113" s="707"/>
      <c r="AY113" s="707"/>
      <c r="AZ113" s="707"/>
      <c r="BA113" s="707"/>
      <c r="BB113" s="707"/>
      <c r="BC113" s="707"/>
      <c r="BD113" s="707"/>
      <c r="BE113" s="707"/>
      <c r="BF113" s="707"/>
      <c r="BG113" s="707"/>
      <c r="BH113" s="707"/>
      <c r="BI113" s="707"/>
      <c r="BJ113" s="707"/>
      <c r="BK113" s="707"/>
      <c r="BL113" s="707"/>
      <c r="BM113" s="707"/>
      <c r="BN113" s="707"/>
      <c r="BO113" s="707"/>
      <c r="BP113" s="707"/>
      <c r="BQ113" s="707"/>
      <c r="BR113" s="707"/>
      <c r="BS113" s="707"/>
      <c r="BT113" s="707"/>
      <c r="BU113" s="707"/>
      <c r="BV113" s="707"/>
      <c r="BW113" s="707"/>
      <c r="BX113" s="707"/>
      <c r="BY113" s="707"/>
      <c r="BZ113" s="707"/>
      <c r="CA113" s="707"/>
      <c r="CB113" s="707"/>
      <c r="CC113" s="708"/>
    </row>
    <row r="114" spans="1:81" ht="18" customHeight="1">
      <c r="A114" s="1489"/>
      <c r="B114" s="1490"/>
      <c r="C114" s="1496"/>
      <c r="D114" s="1497"/>
      <c r="E114" s="1497"/>
      <c r="F114" s="1497"/>
      <c r="G114" s="1497"/>
      <c r="H114" s="1497"/>
      <c r="I114" s="1497"/>
      <c r="J114" s="1497"/>
      <c r="K114" s="1497"/>
      <c r="L114" s="1497"/>
      <c r="M114" s="1497"/>
      <c r="N114" s="1497"/>
      <c r="O114" s="1497"/>
      <c r="P114" s="1497"/>
      <c r="Q114" s="1497"/>
      <c r="R114" s="1497"/>
      <c r="S114" s="1497"/>
      <c r="T114" s="1498"/>
      <c r="U114" s="1507" t="s">
        <v>235</v>
      </c>
      <c r="V114" s="1508"/>
      <c r="W114" s="1508"/>
      <c r="X114" s="1508"/>
      <c r="Y114" s="1508"/>
      <c r="Z114" s="1508"/>
      <c r="AA114" s="1508"/>
      <c r="AB114" s="1508"/>
      <c r="AC114" s="1508"/>
      <c r="AD114" s="1508"/>
      <c r="AE114" s="1508"/>
      <c r="AF114" s="1508"/>
      <c r="AG114" s="1508"/>
      <c r="AH114" s="1508"/>
      <c r="AI114" s="1508"/>
      <c r="AJ114" s="1508"/>
      <c r="AK114" s="1508"/>
      <c r="AL114" s="1508"/>
      <c r="AM114" s="1508"/>
      <c r="AN114" s="1508"/>
      <c r="AO114" s="1509"/>
      <c r="AP114" s="716" t="s">
        <v>2250</v>
      </c>
      <c r="AQ114" s="717"/>
      <c r="AR114" s="717"/>
      <c r="AS114" s="717"/>
      <c r="AT114" s="717"/>
      <c r="AU114" s="717"/>
      <c r="AV114" s="717"/>
      <c r="AW114" s="717"/>
      <c r="AX114" s="717"/>
      <c r="AY114" s="717"/>
      <c r="AZ114" s="717"/>
      <c r="BA114" s="717"/>
      <c r="BB114" s="717"/>
      <c r="BC114" s="717"/>
      <c r="BD114" s="717"/>
      <c r="BE114" s="717"/>
      <c r="BF114" s="717"/>
      <c r="BG114" s="717"/>
      <c r="BH114" s="717"/>
      <c r="BI114" s="717"/>
      <c r="BJ114" s="717"/>
      <c r="BK114" s="717"/>
      <c r="BL114" s="717"/>
      <c r="BM114" s="717"/>
      <c r="BN114" s="717"/>
      <c r="BO114" s="717"/>
      <c r="BP114" s="717"/>
      <c r="BQ114" s="717"/>
      <c r="BR114" s="717"/>
      <c r="BS114" s="717"/>
      <c r="BT114" s="717"/>
      <c r="BU114" s="717"/>
      <c r="BV114" s="717"/>
      <c r="BW114" s="717"/>
      <c r="BX114" s="717"/>
      <c r="BY114" s="717"/>
      <c r="BZ114" s="717"/>
      <c r="CA114" s="717"/>
      <c r="CB114" s="717"/>
      <c r="CC114" s="718"/>
    </row>
    <row r="115" spans="1:81" ht="24.75" customHeight="1">
      <c r="A115" s="1491"/>
      <c r="B115" s="1492"/>
      <c r="C115" s="1499"/>
      <c r="D115" s="1500"/>
      <c r="E115" s="1500"/>
      <c r="F115" s="1500"/>
      <c r="G115" s="1500"/>
      <c r="H115" s="1500"/>
      <c r="I115" s="1500"/>
      <c r="J115" s="1500"/>
      <c r="K115" s="1500"/>
      <c r="L115" s="1500"/>
      <c r="M115" s="1500"/>
      <c r="N115" s="1500"/>
      <c r="O115" s="1500"/>
      <c r="P115" s="1500"/>
      <c r="Q115" s="1500"/>
      <c r="R115" s="1500"/>
      <c r="S115" s="1500"/>
      <c r="T115" s="1501"/>
      <c r="U115" s="709" t="s">
        <v>2580</v>
      </c>
      <c r="V115" s="711"/>
      <c r="W115" s="711"/>
      <c r="X115" s="711"/>
      <c r="Y115" s="711"/>
      <c r="Z115" s="711"/>
      <c r="AA115" s="711"/>
      <c r="AB115" s="711"/>
      <c r="AC115" s="711"/>
      <c r="AD115" s="711"/>
      <c r="AE115" s="711"/>
      <c r="AF115" s="711"/>
      <c r="AG115" s="711"/>
      <c r="AH115" s="711"/>
      <c r="AI115" s="711"/>
      <c r="AJ115" s="711"/>
      <c r="AK115" s="711"/>
      <c r="AL115" s="711"/>
      <c r="AM115" s="711"/>
      <c r="AN115" s="711"/>
      <c r="AO115" s="711"/>
      <c r="AP115" s="709" t="s">
        <v>1417</v>
      </c>
      <c r="AQ115" s="711"/>
      <c r="AR115" s="711"/>
      <c r="AS115" s="711"/>
      <c r="AT115" s="711"/>
      <c r="AU115" s="711"/>
      <c r="AV115" s="711"/>
      <c r="AW115" s="711"/>
      <c r="AX115" s="711"/>
      <c r="AY115" s="711"/>
      <c r="AZ115" s="711"/>
      <c r="BA115" s="711"/>
      <c r="BB115" s="711"/>
      <c r="BC115" s="711"/>
      <c r="BD115" s="711"/>
      <c r="BE115" s="711"/>
      <c r="BF115" s="711"/>
      <c r="BG115" s="711"/>
      <c r="BH115" s="711"/>
      <c r="BI115" s="711"/>
      <c r="BJ115" s="711"/>
      <c r="BK115" s="711"/>
      <c r="BL115" s="711"/>
      <c r="BM115" s="711"/>
      <c r="BN115" s="711"/>
      <c r="BO115" s="711"/>
      <c r="BP115" s="711"/>
      <c r="BQ115" s="711"/>
      <c r="BR115" s="711"/>
      <c r="BS115" s="711"/>
      <c r="BT115" s="711"/>
      <c r="BU115" s="711"/>
      <c r="BV115" s="711"/>
      <c r="BW115" s="711"/>
      <c r="BX115" s="711"/>
      <c r="BY115" s="711"/>
      <c r="BZ115" s="711"/>
      <c r="CA115" s="711"/>
      <c r="CB115" s="711"/>
      <c r="CC115" s="712"/>
    </row>
    <row r="116" spans="1:81" ht="21" customHeight="1">
      <c r="A116" s="1487" t="s">
        <v>1408</v>
      </c>
      <c r="B116" s="1488"/>
      <c r="C116" s="1552" t="s">
        <v>1466</v>
      </c>
      <c r="D116" s="1568"/>
      <c r="E116" s="1568"/>
      <c r="F116" s="1568"/>
      <c r="G116" s="1568"/>
      <c r="H116" s="1568"/>
      <c r="I116" s="1568"/>
      <c r="J116" s="1568"/>
      <c r="K116" s="1568"/>
      <c r="L116" s="1568"/>
      <c r="M116" s="1568"/>
      <c r="N116" s="1568"/>
      <c r="O116" s="1568"/>
      <c r="P116" s="1568"/>
      <c r="Q116" s="1568"/>
      <c r="R116" s="1568"/>
      <c r="S116" s="1568"/>
      <c r="T116" s="1569"/>
      <c r="U116" s="716" t="s">
        <v>1467</v>
      </c>
      <c r="V116" s="717"/>
      <c r="W116" s="717"/>
      <c r="X116" s="717"/>
      <c r="Y116" s="717"/>
      <c r="Z116" s="717"/>
      <c r="AA116" s="717"/>
      <c r="AB116" s="717"/>
      <c r="AC116" s="717"/>
      <c r="AD116" s="717"/>
      <c r="AE116" s="717"/>
      <c r="AF116" s="717"/>
      <c r="AG116" s="717"/>
      <c r="AH116" s="717"/>
      <c r="AI116" s="717"/>
      <c r="AJ116" s="717"/>
      <c r="AK116" s="717"/>
      <c r="AL116" s="717"/>
      <c r="AM116" s="717"/>
      <c r="AN116" s="717"/>
      <c r="AO116" s="723"/>
      <c r="AP116" s="716" t="s">
        <v>1432</v>
      </c>
      <c r="AQ116" s="717"/>
      <c r="AR116" s="717"/>
      <c r="AS116" s="717"/>
      <c r="AT116" s="717"/>
      <c r="AU116" s="717"/>
      <c r="AV116" s="717"/>
      <c r="AW116" s="717"/>
      <c r="AX116" s="717"/>
      <c r="AY116" s="717"/>
      <c r="AZ116" s="717"/>
      <c r="BA116" s="717"/>
      <c r="BB116" s="717"/>
      <c r="BC116" s="717"/>
      <c r="BD116" s="717"/>
      <c r="BE116" s="717"/>
      <c r="BF116" s="717"/>
      <c r="BG116" s="717"/>
      <c r="BH116" s="717"/>
      <c r="BI116" s="717"/>
      <c r="BJ116" s="717"/>
      <c r="BK116" s="717"/>
      <c r="BL116" s="717"/>
      <c r="BM116" s="717"/>
      <c r="BN116" s="717"/>
      <c r="BO116" s="717"/>
      <c r="BP116" s="717"/>
      <c r="BQ116" s="717"/>
      <c r="BR116" s="717"/>
      <c r="BS116" s="717"/>
      <c r="BT116" s="717"/>
      <c r="BU116" s="717"/>
      <c r="BV116" s="717"/>
      <c r="BW116" s="717"/>
      <c r="BX116" s="717"/>
      <c r="BY116" s="717"/>
      <c r="BZ116" s="717"/>
      <c r="CA116" s="717"/>
      <c r="CB116" s="717"/>
      <c r="CC116" s="718"/>
    </row>
    <row r="117" spans="1:81" ht="18.600000000000001" customHeight="1">
      <c r="A117" s="1489"/>
      <c r="B117" s="1490"/>
      <c r="C117" s="1521"/>
      <c r="D117" s="1522"/>
      <c r="E117" s="1522"/>
      <c r="F117" s="1522"/>
      <c r="G117" s="1522"/>
      <c r="H117" s="1522"/>
      <c r="I117" s="1522"/>
      <c r="J117" s="1522"/>
      <c r="K117" s="1522"/>
      <c r="L117" s="1522"/>
      <c r="M117" s="1522"/>
      <c r="N117" s="1522"/>
      <c r="O117" s="1522"/>
      <c r="P117" s="1522"/>
      <c r="Q117" s="1522"/>
      <c r="R117" s="1522"/>
      <c r="S117" s="1522"/>
      <c r="T117" s="1523"/>
      <c r="U117" s="725" t="s">
        <v>204</v>
      </c>
      <c r="V117" s="726"/>
      <c r="W117" s="726"/>
      <c r="X117" s="726"/>
      <c r="Y117" s="726"/>
      <c r="Z117" s="726"/>
      <c r="AA117" s="726"/>
      <c r="AB117" s="726"/>
      <c r="AC117" s="726"/>
      <c r="AD117" s="726"/>
      <c r="AE117" s="726"/>
      <c r="AF117" s="726"/>
      <c r="AG117" s="726"/>
      <c r="AH117" s="726"/>
      <c r="AI117" s="726"/>
      <c r="AJ117" s="726"/>
      <c r="AK117" s="726"/>
      <c r="AL117" s="726"/>
      <c r="AM117" s="726"/>
      <c r="AN117" s="726"/>
      <c r="AO117" s="735"/>
      <c r="AP117" s="725" t="s">
        <v>1445</v>
      </c>
      <c r="AQ117" s="726"/>
      <c r="AR117" s="726"/>
      <c r="AS117" s="726"/>
      <c r="AT117" s="726"/>
      <c r="AU117" s="726"/>
      <c r="AV117" s="726"/>
      <c r="AW117" s="726"/>
      <c r="AX117" s="726"/>
      <c r="AY117" s="726"/>
      <c r="AZ117" s="726"/>
      <c r="BA117" s="726"/>
      <c r="BB117" s="726"/>
      <c r="BC117" s="726"/>
      <c r="BD117" s="726"/>
      <c r="BE117" s="726"/>
      <c r="BF117" s="726"/>
      <c r="BG117" s="726"/>
      <c r="BH117" s="726"/>
      <c r="BI117" s="726"/>
      <c r="BJ117" s="726"/>
      <c r="BK117" s="726"/>
      <c r="BL117" s="726"/>
      <c r="BM117" s="726"/>
      <c r="BN117" s="726"/>
      <c r="BO117" s="726"/>
      <c r="BP117" s="726"/>
      <c r="BQ117" s="726"/>
      <c r="BR117" s="726"/>
      <c r="BS117" s="726"/>
      <c r="BT117" s="726"/>
      <c r="BU117" s="726"/>
      <c r="BV117" s="726"/>
      <c r="BW117" s="726"/>
      <c r="BX117" s="726"/>
      <c r="BY117" s="726"/>
      <c r="BZ117" s="726"/>
      <c r="CA117" s="726"/>
      <c r="CB117" s="726"/>
      <c r="CC117" s="724"/>
    </row>
    <row r="118" spans="1:81" ht="21.75" customHeight="1">
      <c r="A118" s="1489"/>
      <c r="B118" s="1490"/>
      <c r="C118" s="1521"/>
      <c r="D118" s="1522"/>
      <c r="E118" s="1522"/>
      <c r="F118" s="1522"/>
      <c r="G118" s="1522"/>
      <c r="H118" s="1522"/>
      <c r="I118" s="1522"/>
      <c r="J118" s="1522"/>
      <c r="K118" s="1522"/>
      <c r="L118" s="1522"/>
      <c r="M118" s="1522"/>
      <c r="N118" s="1522"/>
      <c r="O118" s="1522"/>
      <c r="P118" s="1522"/>
      <c r="Q118" s="1522"/>
      <c r="R118" s="1522"/>
      <c r="S118" s="1522"/>
      <c r="T118" s="1523"/>
      <c r="U118" s="725" t="s">
        <v>1468</v>
      </c>
      <c r="V118" s="726"/>
      <c r="W118" s="726"/>
      <c r="X118" s="726"/>
      <c r="Y118" s="726"/>
      <c r="Z118" s="726"/>
      <c r="AA118" s="726"/>
      <c r="AB118" s="726"/>
      <c r="AC118" s="726"/>
      <c r="AD118" s="726"/>
      <c r="AE118" s="726"/>
      <c r="AF118" s="726"/>
      <c r="AG118" s="726"/>
      <c r="AH118" s="726"/>
      <c r="AI118" s="726"/>
      <c r="AJ118" s="726"/>
      <c r="AK118" s="726"/>
      <c r="AL118" s="726"/>
      <c r="AM118" s="726"/>
      <c r="AN118" s="726"/>
      <c r="AO118" s="735"/>
      <c r="AP118" s="1472" t="s">
        <v>1469</v>
      </c>
      <c r="AQ118" s="1475"/>
      <c r="AR118" s="1475"/>
      <c r="AS118" s="1475"/>
      <c r="AT118" s="1475"/>
      <c r="AU118" s="1475"/>
      <c r="AV118" s="1475"/>
      <c r="AW118" s="1475"/>
      <c r="AX118" s="1475"/>
      <c r="AY118" s="1475"/>
      <c r="AZ118" s="1475"/>
      <c r="BA118" s="1475"/>
      <c r="BB118" s="1475"/>
      <c r="BC118" s="1475"/>
      <c r="BD118" s="1475"/>
      <c r="BE118" s="1475"/>
      <c r="BF118" s="1475"/>
      <c r="BG118" s="1475"/>
      <c r="BH118" s="1475"/>
      <c r="BI118" s="1475"/>
      <c r="BJ118" s="1475"/>
      <c r="BK118" s="1475"/>
      <c r="BL118" s="1475"/>
      <c r="BM118" s="1475"/>
      <c r="BN118" s="1475"/>
      <c r="BO118" s="1475"/>
      <c r="BP118" s="1475"/>
      <c r="BQ118" s="1475"/>
      <c r="BR118" s="1475"/>
      <c r="BS118" s="1475"/>
      <c r="BT118" s="1475"/>
      <c r="BU118" s="1475"/>
      <c r="BV118" s="1475"/>
      <c r="BW118" s="1475"/>
      <c r="BX118" s="1475"/>
      <c r="BY118" s="1475"/>
      <c r="BZ118" s="1475"/>
      <c r="CA118" s="1475"/>
      <c r="CB118" s="1475"/>
      <c r="CC118" s="1476"/>
    </row>
    <row r="119" spans="1:81" ht="21" customHeight="1">
      <c r="A119" s="1489"/>
      <c r="B119" s="1490"/>
      <c r="C119" s="1521"/>
      <c r="D119" s="1522"/>
      <c r="E119" s="1522"/>
      <c r="F119" s="1522"/>
      <c r="G119" s="1522"/>
      <c r="H119" s="1522"/>
      <c r="I119" s="1522"/>
      <c r="J119" s="1522"/>
      <c r="K119" s="1522"/>
      <c r="L119" s="1522"/>
      <c r="M119" s="1522"/>
      <c r="N119" s="1522"/>
      <c r="O119" s="1522"/>
      <c r="P119" s="1522"/>
      <c r="Q119" s="1522"/>
      <c r="R119" s="1522"/>
      <c r="S119" s="1522"/>
      <c r="T119" s="1523"/>
      <c r="U119" s="716" t="s">
        <v>1470</v>
      </c>
      <c r="V119" s="717"/>
      <c r="W119" s="717"/>
      <c r="X119" s="717"/>
      <c r="Y119" s="717"/>
      <c r="Z119" s="717"/>
      <c r="AA119" s="717"/>
      <c r="AB119" s="717"/>
      <c r="AC119" s="717"/>
      <c r="AD119" s="717"/>
      <c r="AE119" s="717"/>
      <c r="AF119" s="717"/>
      <c r="AG119" s="717"/>
      <c r="AH119" s="717"/>
      <c r="AI119" s="717"/>
      <c r="AJ119" s="717"/>
      <c r="AK119" s="717"/>
      <c r="AL119" s="717"/>
      <c r="AM119" s="717"/>
      <c r="AN119" s="717"/>
      <c r="AO119" s="723"/>
      <c r="AP119" s="716" t="s">
        <v>1471</v>
      </c>
      <c r="AQ119" s="717"/>
      <c r="AR119" s="717"/>
      <c r="AS119" s="717"/>
      <c r="AT119" s="717"/>
      <c r="AU119" s="717"/>
      <c r="AV119" s="717"/>
      <c r="AW119" s="717"/>
      <c r="AX119" s="717"/>
      <c r="AY119" s="717"/>
      <c r="AZ119" s="717"/>
      <c r="BA119" s="717"/>
      <c r="BB119" s="717"/>
      <c r="BC119" s="717"/>
      <c r="BD119" s="717"/>
      <c r="BE119" s="717"/>
      <c r="BF119" s="717"/>
      <c r="BG119" s="717"/>
      <c r="BH119" s="717"/>
      <c r="BI119" s="717"/>
      <c r="BJ119" s="717"/>
      <c r="BK119" s="717"/>
      <c r="BL119" s="717"/>
      <c r="BM119" s="717"/>
      <c r="BN119" s="717"/>
      <c r="BO119" s="717"/>
      <c r="BP119" s="717"/>
      <c r="BQ119" s="717"/>
      <c r="BR119" s="717"/>
      <c r="BS119" s="717"/>
      <c r="BT119" s="717"/>
      <c r="BU119" s="717"/>
      <c r="BV119" s="717"/>
      <c r="BW119" s="717"/>
      <c r="BX119" s="717"/>
      <c r="BY119" s="717"/>
      <c r="BZ119" s="717"/>
      <c r="CA119" s="717"/>
      <c r="CB119" s="717"/>
      <c r="CC119" s="718"/>
    </row>
    <row r="120" spans="1:81" ht="20.25" customHeight="1">
      <c r="A120" s="1489"/>
      <c r="B120" s="1490"/>
      <c r="C120" s="1521"/>
      <c r="D120" s="1522"/>
      <c r="E120" s="1522"/>
      <c r="F120" s="1522"/>
      <c r="G120" s="1522"/>
      <c r="H120" s="1522"/>
      <c r="I120" s="1522"/>
      <c r="J120" s="1522"/>
      <c r="K120" s="1522"/>
      <c r="L120" s="1522"/>
      <c r="M120" s="1522"/>
      <c r="N120" s="1522"/>
      <c r="O120" s="1522"/>
      <c r="P120" s="1522"/>
      <c r="Q120" s="1522"/>
      <c r="R120" s="1522"/>
      <c r="S120" s="1522"/>
      <c r="T120" s="1523"/>
      <c r="U120" s="727" t="s">
        <v>1452</v>
      </c>
      <c r="V120" s="728"/>
      <c r="W120" s="728"/>
      <c r="X120" s="728"/>
      <c r="Y120" s="728"/>
      <c r="Z120" s="728"/>
      <c r="AA120" s="728"/>
      <c r="AB120" s="728"/>
      <c r="AC120" s="728"/>
      <c r="AD120" s="728"/>
      <c r="AE120" s="728"/>
      <c r="AF120" s="728"/>
      <c r="AG120" s="728"/>
      <c r="AH120" s="728"/>
      <c r="AI120" s="728"/>
      <c r="AJ120" s="728"/>
      <c r="AK120" s="728"/>
      <c r="AL120" s="728"/>
      <c r="AM120" s="728"/>
      <c r="AN120" s="728"/>
      <c r="AO120" s="728"/>
      <c r="AP120" s="727" t="s">
        <v>1453</v>
      </c>
      <c r="AQ120" s="728"/>
      <c r="AR120" s="728"/>
      <c r="AS120" s="728"/>
      <c r="AT120" s="728"/>
      <c r="AU120" s="728"/>
      <c r="AV120" s="728"/>
      <c r="AW120" s="728"/>
      <c r="AX120" s="728"/>
      <c r="AY120" s="728"/>
      <c r="AZ120" s="728"/>
      <c r="BA120" s="728"/>
      <c r="BB120" s="728"/>
      <c r="BC120" s="728"/>
      <c r="BD120" s="728"/>
      <c r="BE120" s="728"/>
      <c r="BF120" s="728"/>
      <c r="BG120" s="728"/>
      <c r="BH120" s="728"/>
      <c r="BI120" s="728"/>
      <c r="BJ120" s="728"/>
      <c r="BK120" s="728"/>
      <c r="BL120" s="728"/>
      <c r="BM120" s="728"/>
      <c r="BN120" s="728"/>
      <c r="BO120" s="728"/>
      <c r="BP120" s="728"/>
      <c r="BQ120" s="728"/>
      <c r="BR120" s="728"/>
      <c r="BS120" s="728"/>
      <c r="BT120" s="728"/>
      <c r="BU120" s="728"/>
      <c r="BV120" s="728"/>
      <c r="BW120" s="728"/>
      <c r="BX120" s="728"/>
      <c r="BY120" s="728"/>
      <c r="BZ120" s="728"/>
      <c r="CA120" s="728"/>
      <c r="CB120" s="728"/>
      <c r="CC120" s="729"/>
    </row>
    <row r="121" spans="1:81" ht="19.2" customHeight="1">
      <c r="A121" s="1489"/>
      <c r="B121" s="1490"/>
      <c r="C121" s="1521"/>
      <c r="D121" s="1522"/>
      <c r="E121" s="1522"/>
      <c r="F121" s="1522"/>
      <c r="G121" s="1522"/>
      <c r="H121" s="1522"/>
      <c r="I121" s="1522"/>
      <c r="J121" s="1522"/>
      <c r="K121" s="1522"/>
      <c r="L121" s="1522"/>
      <c r="M121" s="1522"/>
      <c r="N121" s="1522"/>
      <c r="O121" s="1522"/>
      <c r="P121" s="1522"/>
      <c r="Q121" s="1522"/>
      <c r="R121" s="1522"/>
      <c r="S121" s="1522"/>
      <c r="T121" s="1523"/>
      <c r="U121" s="706" t="s">
        <v>233</v>
      </c>
      <c r="V121" s="707"/>
      <c r="W121" s="707"/>
      <c r="X121" s="707"/>
      <c r="Y121" s="707"/>
      <c r="Z121" s="707"/>
      <c r="AA121" s="707"/>
      <c r="AB121" s="707"/>
      <c r="AC121" s="707"/>
      <c r="AD121" s="707"/>
      <c r="AE121" s="707"/>
      <c r="AF121" s="707"/>
      <c r="AG121" s="707"/>
      <c r="AH121" s="707"/>
      <c r="AI121" s="707"/>
      <c r="AJ121" s="707"/>
      <c r="AK121" s="707"/>
      <c r="AL121" s="707"/>
      <c r="AM121" s="707"/>
      <c r="AN121" s="707"/>
      <c r="AO121" s="707"/>
      <c r="AP121" s="706" t="s">
        <v>2151</v>
      </c>
      <c r="AQ121" s="707"/>
      <c r="AR121" s="707"/>
      <c r="AS121" s="707"/>
      <c r="AT121" s="707"/>
      <c r="AU121" s="707"/>
      <c r="AV121" s="707"/>
      <c r="AW121" s="707"/>
      <c r="AX121" s="707"/>
      <c r="AY121" s="707"/>
      <c r="AZ121" s="707"/>
      <c r="BA121" s="707"/>
      <c r="BB121" s="707"/>
      <c r="BC121" s="707"/>
      <c r="BD121" s="707"/>
      <c r="BE121" s="707"/>
      <c r="BF121" s="707"/>
      <c r="BG121" s="707"/>
      <c r="BH121" s="707"/>
      <c r="BI121" s="707"/>
      <c r="BJ121" s="707"/>
      <c r="BK121" s="707"/>
      <c r="BL121" s="707"/>
      <c r="BM121" s="707"/>
      <c r="BN121" s="707"/>
      <c r="BO121" s="707"/>
      <c r="BP121" s="707"/>
      <c r="BQ121" s="707"/>
      <c r="BR121" s="707"/>
      <c r="BS121" s="707"/>
      <c r="BT121" s="707"/>
      <c r="BU121" s="707"/>
      <c r="BV121" s="707"/>
      <c r="BW121" s="707"/>
      <c r="BX121" s="707"/>
      <c r="BY121" s="707"/>
      <c r="BZ121" s="707"/>
      <c r="CA121" s="707"/>
      <c r="CB121" s="707"/>
      <c r="CC121" s="708"/>
    </row>
    <row r="122" spans="1:81" ht="27.6" customHeight="1">
      <c r="A122" s="1489"/>
      <c r="B122" s="1490"/>
      <c r="C122" s="1521"/>
      <c r="D122" s="1522"/>
      <c r="E122" s="1522"/>
      <c r="F122" s="1522"/>
      <c r="G122" s="1522"/>
      <c r="H122" s="1522"/>
      <c r="I122" s="1522"/>
      <c r="J122" s="1522"/>
      <c r="K122" s="1522"/>
      <c r="L122" s="1522"/>
      <c r="M122" s="1522"/>
      <c r="N122" s="1522"/>
      <c r="O122" s="1522"/>
      <c r="P122" s="1522"/>
      <c r="Q122" s="1522"/>
      <c r="R122" s="1522"/>
      <c r="S122" s="1522"/>
      <c r="T122" s="1523"/>
      <c r="U122" s="1477" t="s">
        <v>1138</v>
      </c>
      <c r="V122" s="1478"/>
      <c r="W122" s="1478"/>
      <c r="X122" s="1478"/>
      <c r="Y122" s="1478"/>
      <c r="Z122" s="1478"/>
      <c r="AA122" s="1478"/>
      <c r="AB122" s="1478"/>
      <c r="AC122" s="1478"/>
      <c r="AD122" s="1478"/>
      <c r="AE122" s="1478"/>
      <c r="AF122" s="1478"/>
      <c r="AG122" s="1478"/>
      <c r="AH122" s="1478"/>
      <c r="AI122" s="1478"/>
      <c r="AJ122" s="1478"/>
      <c r="AK122" s="1478"/>
      <c r="AL122" s="1478"/>
      <c r="AM122" s="1478"/>
      <c r="AN122" s="1478"/>
      <c r="AO122" s="1479"/>
      <c r="AP122" s="1472" t="s">
        <v>2131</v>
      </c>
      <c r="AQ122" s="1473"/>
      <c r="AR122" s="1473"/>
      <c r="AS122" s="1473"/>
      <c r="AT122" s="1473"/>
      <c r="AU122" s="1473"/>
      <c r="AV122" s="1473"/>
      <c r="AW122" s="1473"/>
      <c r="AX122" s="1473"/>
      <c r="AY122" s="1473"/>
      <c r="AZ122" s="1473"/>
      <c r="BA122" s="1473"/>
      <c r="BB122" s="1473"/>
      <c r="BC122" s="1473"/>
      <c r="BD122" s="1473"/>
      <c r="BE122" s="1473"/>
      <c r="BF122" s="1473"/>
      <c r="BG122" s="1473"/>
      <c r="BH122" s="1473"/>
      <c r="BI122" s="1473"/>
      <c r="BJ122" s="1473"/>
      <c r="BK122" s="1473"/>
      <c r="BL122" s="1473"/>
      <c r="BM122" s="1473"/>
      <c r="BN122" s="1473"/>
      <c r="BO122" s="1473"/>
      <c r="BP122" s="1473"/>
      <c r="BQ122" s="1473"/>
      <c r="BR122" s="1473"/>
      <c r="BS122" s="1473"/>
      <c r="BT122" s="1473"/>
      <c r="BU122" s="1473"/>
      <c r="BV122" s="1473"/>
      <c r="BW122" s="1473"/>
      <c r="BX122" s="1473"/>
      <c r="BY122" s="1473"/>
      <c r="BZ122" s="1473"/>
      <c r="CA122" s="1473"/>
      <c r="CB122" s="1473"/>
      <c r="CC122" s="1474"/>
    </row>
    <row r="123" spans="1:81" ht="27.6" customHeight="1">
      <c r="A123" s="1489"/>
      <c r="B123" s="1490"/>
      <c r="C123" s="1521"/>
      <c r="D123" s="1522"/>
      <c r="E123" s="1522"/>
      <c r="F123" s="1522"/>
      <c r="G123" s="1522"/>
      <c r="H123" s="1522"/>
      <c r="I123" s="1522"/>
      <c r="J123" s="1522"/>
      <c r="K123" s="1522"/>
      <c r="L123" s="1522"/>
      <c r="M123" s="1522"/>
      <c r="N123" s="1522"/>
      <c r="O123" s="1522"/>
      <c r="P123" s="1522"/>
      <c r="Q123" s="1522"/>
      <c r="R123" s="1522"/>
      <c r="S123" s="1522"/>
      <c r="T123" s="1523"/>
      <c r="U123" s="1477"/>
      <c r="V123" s="1478"/>
      <c r="W123" s="1478"/>
      <c r="X123" s="1478"/>
      <c r="Y123" s="1478"/>
      <c r="Z123" s="1478"/>
      <c r="AA123" s="1478"/>
      <c r="AB123" s="1478"/>
      <c r="AC123" s="1478"/>
      <c r="AD123" s="1478"/>
      <c r="AE123" s="1478"/>
      <c r="AF123" s="1478"/>
      <c r="AG123" s="1478"/>
      <c r="AH123" s="1478"/>
      <c r="AI123" s="1478"/>
      <c r="AJ123" s="1478"/>
      <c r="AK123" s="1478"/>
      <c r="AL123" s="1478"/>
      <c r="AM123" s="1478"/>
      <c r="AN123" s="1478"/>
      <c r="AO123" s="1479"/>
      <c r="AP123" s="1472" t="s">
        <v>2132</v>
      </c>
      <c r="AQ123" s="1473"/>
      <c r="AR123" s="1473"/>
      <c r="AS123" s="1473"/>
      <c r="AT123" s="1473"/>
      <c r="AU123" s="1473"/>
      <c r="AV123" s="1473"/>
      <c r="AW123" s="1473"/>
      <c r="AX123" s="1473"/>
      <c r="AY123" s="1473"/>
      <c r="AZ123" s="1473"/>
      <c r="BA123" s="1473"/>
      <c r="BB123" s="1473"/>
      <c r="BC123" s="1473"/>
      <c r="BD123" s="1473"/>
      <c r="BE123" s="1473"/>
      <c r="BF123" s="1473"/>
      <c r="BG123" s="1473"/>
      <c r="BH123" s="1473"/>
      <c r="BI123" s="1473"/>
      <c r="BJ123" s="1473"/>
      <c r="BK123" s="1473"/>
      <c r="BL123" s="1473"/>
      <c r="BM123" s="1473"/>
      <c r="BN123" s="1473"/>
      <c r="BO123" s="1473"/>
      <c r="BP123" s="1473"/>
      <c r="BQ123" s="1473"/>
      <c r="BR123" s="1473"/>
      <c r="BS123" s="1473"/>
      <c r="BT123" s="1473"/>
      <c r="BU123" s="1473"/>
      <c r="BV123" s="1473"/>
      <c r="BW123" s="1473"/>
      <c r="BX123" s="1473"/>
      <c r="BY123" s="1473"/>
      <c r="BZ123" s="1473"/>
      <c r="CA123" s="1473"/>
      <c r="CB123" s="1473"/>
      <c r="CC123" s="1474"/>
    </row>
    <row r="124" spans="1:81" ht="23.25" customHeight="1">
      <c r="A124" s="1489"/>
      <c r="B124" s="1490"/>
      <c r="C124" s="1521"/>
      <c r="D124" s="1522"/>
      <c r="E124" s="1522"/>
      <c r="F124" s="1522"/>
      <c r="G124" s="1522"/>
      <c r="H124" s="1522"/>
      <c r="I124" s="1522"/>
      <c r="J124" s="1522"/>
      <c r="K124" s="1522"/>
      <c r="L124" s="1522"/>
      <c r="M124" s="1522"/>
      <c r="N124" s="1522"/>
      <c r="O124" s="1522"/>
      <c r="P124" s="1522"/>
      <c r="Q124" s="1522"/>
      <c r="R124" s="1522"/>
      <c r="S124" s="1522"/>
      <c r="T124" s="1523"/>
      <c r="U124" s="1469"/>
      <c r="V124" s="1470"/>
      <c r="W124" s="1470"/>
      <c r="X124" s="1470"/>
      <c r="Y124" s="1470"/>
      <c r="Z124" s="1470"/>
      <c r="AA124" s="1470"/>
      <c r="AB124" s="1470"/>
      <c r="AC124" s="1470"/>
      <c r="AD124" s="1470"/>
      <c r="AE124" s="1470"/>
      <c r="AF124" s="1470"/>
      <c r="AG124" s="1470"/>
      <c r="AH124" s="1470"/>
      <c r="AI124" s="1470"/>
      <c r="AJ124" s="1470"/>
      <c r="AK124" s="1470"/>
      <c r="AL124" s="1470"/>
      <c r="AM124" s="1470"/>
      <c r="AN124" s="1470"/>
      <c r="AO124" s="1471"/>
      <c r="AP124" s="1472" t="s">
        <v>2133</v>
      </c>
      <c r="AQ124" s="1473"/>
      <c r="AR124" s="1473"/>
      <c r="AS124" s="1473"/>
      <c r="AT124" s="1473"/>
      <c r="AU124" s="1473"/>
      <c r="AV124" s="1473"/>
      <c r="AW124" s="1473"/>
      <c r="AX124" s="1473"/>
      <c r="AY124" s="1473"/>
      <c r="AZ124" s="1473"/>
      <c r="BA124" s="1473"/>
      <c r="BB124" s="1473"/>
      <c r="BC124" s="1473"/>
      <c r="BD124" s="1473"/>
      <c r="BE124" s="1473"/>
      <c r="BF124" s="1473"/>
      <c r="BG124" s="1473"/>
      <c r="BH124" s="1473"/>
      <c r="BI124" s="1473"/>
      <c r="BJ124" s="1473"/>
      <c r="BK124" s="1473"/>
      <c r="BL124" s="1473"/>
      <c r="BM124" s="1473"/>
      <c r="BN124" s="1473"/>
      <c r="BO124" s="1473"/>
      <c r="BP124" s="1473"/>
      <c r="BQ124" s="1473"/>
      <c r="BR124" s="1473"/>
      <c r="BS124" s="1473"/>
      <c r="BT124" s="1473"/>
      <c r="BU124" s="1473"/>
      <c r="BV124" s="1473"/>
      <c r="BW124" s="1473"/>
      <c r="BX124" s="1473"/>
      <c r="BY124" s="1473"/>
      <c r="BZ124" s="1473"/>
      <c r="CA124" s="1473"/>
      <c r="CB124" s="1473"/>
      <c r="CC124" s="1474"/>
    </row>
    <row r="125" spans="1:81" ht="31.2" customHeight="1">
      <c r="A125" s="1489"/>
      <c r="B125" s="1490"/>
      <c r="C125" s="1521"/>
      <c r="D125" s="1522"/>
      <c r="E125" s="1522"/>
      <c r="F125" s="1522"/>
      <c r="G125" s="1522"/>
      <c r="H125" s="1522"/>
      <c r="I125" s="1522"/>
      <c r="J125" s="1522"/>
      <c r="K125" s="1522"/>
      <c r="L125" s="1522"/>
      <c r="M125" s="1522"/>
      <c r="N125" s="1522"/>
      <c r="O125" s="1522"/>
      <c r="P125" s="1522"/>
      <c r="Q125" s="1522"/>
      <c r="R125" s="1522"/>
      <c r="S125" s="1522"/>
      <c r="T125" s="1523"/>
      <c r="U125" s="1466" t="s">
        <v>1472</v>
      </c>
      <c r="V125" s="1467"/>
      <c r="W125" s="1467"/>
      <c r="X125" s="1467"/>
      <c r="Y125" s="1467"/>
      <c r="Z125" s="1467"/>
      <c r="AA125" s="1467"/>
      <c r="AB125" s="1467"/>
      <c r="AC125" s="1467"/>
      <c r="AD125" s="1467"/>
      <c r="AE125" s="1467"/>
      <c r="AF125" s="1467"/>
      <c r="AG125" s="1467"/>
      <c r="AH125" s="1467"/>
      <c r="AI125" s="1467"/>
      <c r="AJ125" s="1467"/>
      <c r="AK125" s="1467"/>
      <c r="AL125" s="1467"/>
      <c r="AM125" s="1467"/>
      <c r="AN125" s="1467"/>
      <c r="AO125" s="1468"/>
      <c r="AP125" s="1472" t="s">
        <v>2134</v>
      </c>
      <c r="AQ125" s="1473"/>
      <c r="AR125" s="1473"/>
      <c r="AS125" s="1473"/>
      <c r="AT125" s="1473"/>
      <c r="AU125" s="1473"/>
      <c r="AV125" s="1473"/>
      <c r="AW125" s="1473"/>
      <c r="AX125" s="1473"/>
      <c r="AY125" s="1473"/>
      <c r="AZ125" s="1473"/>
      <c r="BA125" s="1473"/>
      <c r="BB125" s="1473"/>
      <c r="BC125" s="1473"/>
      <c r="BD125" s="1473"/>
      <c r="BE125" s="1473"/>
      <c r="BF125" s="1473"/>
      <c r="BG125" s="1473"/>
      <c r="BH125" s="1473"/>
      <c r="BI125" s="1473"/>
      <c r="BJ125" s="1473"/>
      <c r="BK125" s="1473"/>
      <c r="BL125" s="1473"/>
      <c r="BM125" s="1473"/>
      <c r="BN125" s="1473"/>
      <c r="BO125" s="1473"/>
      <c r="BP125" s="1473"/>
      <c r="BQ125" s="1473"/>
      <c r="BR125" s="1473"/>
      <c r="BS125" s="1473"/>
      <c r="BT125" s="1473"/>
      <c r="BU125" s="1473"/>
      <c r="BV125" s="1473"/>
      <c r="BW125" s="1473"/>
      <c r="BX125" s="1473"/>
      <c r="BY125" s="1473"/>
      <c r="BZ125" s="1473"/>
      <c r="CA125" s="1473"/>
      <c r="CB125" s="1473"/>
      <c r="CC125" s="1474"/>
    </row>
    <row r="126" spans="1:81" ht="22.2" customHeight="1">
      <c r="A126" s="1489"/>
      <c r="B126" s="1490"/>
      <c r="C126" s="1521"/>
      <c r="D126" s="1522"/>
      <c r="E126" s="1522"/>
      <c r="F126" s="1522"/>
      <c r="G126" s="1522"/>
      <c r="H126" s="1522"/>
      <c r="I126" s="1522"/>
      <c r="J126" s="1522"/>
      <c r="K126" s="1522"/>
      <c r="L126" s="1522"/>
      <c r="M126" s="1522"/>
      <c r="N126" s="1522"/>
      <c r="O126" s="1522"/>
      <c r="P126" s="1522"/>
      <c r="Q126" s="1522"/>
      <c r="R126" s="1522"/>
      <c r="S126" s="1522"/>
      <c r="T126" s="1523"/>
      <c r="U126" s="1469"/>
      <c r="V126" s="1470"/>
      <c r="W126" s="1470"/>
      <c r="X126" s="1470"/>
      <c r="Y126" s="1470"/>
      <c r="Z126" s="1470"/>
      <c r="AA126" s="1470"/>
      <c r="AB126" s="1470"/>
      <c r="AC126" s="1470"/>
      <c r="AD126" s="1470"/>
      <c r="AE126" s="1470"/>
      <c r="AF126" s="1470"/>
      <c r="AG126" s="1470"/>
      <c r="AH126" s="1470"/>
      <c r="AI126" s="1470"/>
      <c r="AJ126" s="1470"/>
      <c r="AK126" s="1470"/>
      <c r="AL126" s="1470"/>
      <c r="AM126" s="1470"/>
      <c r="AN126" s="1470"/>
      <c r="AO126" s="1471"/>
      <c r="AP126" s="1472" t="s">
        <v>2135</v>
      </c>
      <c r="AQ126" s="1473"/>
      <c r="AR126" s="1473"/>
      <c r="AS126" s="1473"/>
      <c r="AT126" s="1473"/>
      <c r="AU126" s="1473"/>
      <c r="AV126" s="1473"/>
      <c r="AW126" s="1473"/>
      <c r="AX126" s="1473"/>
      <c r="AY126" s="1473"/>
      <c r="AZ126" s="1473"/>
      <c r="BA126" s="1473"/>
      <c r="BB126" s="1473"/>
      <c r="BC126" s="1473"/>
      <c r="BD126" s="1473"/>
      <c r="BE126" s="1473"/>
      <c r="BF126" s="1473"/>
      <c r="BG126" s="1473"/>
      <c r="BH126" s="1473"/>
      <c r="BI126" s="1473"/>
      <c r="BJ126" s="1473"/>
      <c r="BK126" s="1473"/>
      <c r="BL126" s="1473"/>
      <c r="BM126" s="1473"/>
      <c r="BN126" s="1473"/>
      <c r="BO126" s="1473"/>
      <c r="BP126" s="1473"/>
      <c r="BQ126" s="1473"/>
      <c r="BR126" s="1473"/>
      <c r="BS126" s="1473"/>
      <c r="BT126" s="1473"/>
      <c r="BU126" s="1473"/>
      <c r="BV126" s="1473"/>
      <c r="BW126" s="1473"/>
      <c r="BX126" s="1473"/>
      <c r="BY126" s="1473"/>
      <c r="BZ126" s="1473"/>
      <c r="CA126" s="1473"/>
      <c r="CB126" s="1473"/>
      <c r="CC126" s="1474"/>
    </row>
    <row r="127" spans="1:81" ht="19.5" customHeight="1">
      <c r="A127" s="1489"/>
      <c r="B127" s="1490"/>
      <c r="C127" s="1521"/>
      <c r="D127" s="1522"/>
      <c r="E127" s="1522"/>
      <c r="F127" s="1522"/>
      <c r="G127" s="1522"/>
      <c r="H127" s="1522"/>
      <c r="I127" s="1522"/>
      <c r="J127" s="1522"/>
      <c r="K127" s="1522"/>
      <c r="L127" s="1522"/>
      <c r="M127" s="1522"/>
      <c r="N127" s="1522"/>
      <c r="O127" s="1522"/>
      <c r="P127" s="1522"/>
      <c r="Q127" s="1522"/>
      <c r="R127" s="1522"/>
      <c r="S127" s="1522"/>
      <c r="T127" s="1523"/>
      <c r="U127" s="706" t="s">
        <v>233</v>
      </c>
      <c r="V127" s="707"/>
      <c r="W127" s="707"/>
      <c r="X127" s="707"/>
      <c r="Y127" s="707"/>
      <c r="Z127" s="707"/>
      <c r="AA127" s="707"/>
      <c r="AB127" s="707"/>
      <c r="AC127" s="707"/>
      <c r="AD127" s="707"/>
      <c r="AE127" s="707"/>
      <c r="AF127" s="707"/>
      <c r="AG127" s="707"/>
      <c r="AH127" s="707"/>
      <c r="AI127" s="707"/>
      <c r="AJ127" s="707"/>
      <c r="AK127" s="707"/>
      <c r="AL127" s="707"/>
      <c r="AM127" s="707"/>
      <c r="AN127" s="707"/>
      <c r="AO127" s="707"/>
      <c r="AP127" s="706" t="s">
        <v>2151</v>
      </c>
      <c r="AQ127" s="707"/>
      <c r="AR127" s="707"/>
      <c r="AS127" s="707"/>
      <c r="AT127" s="707"/>
      <c r="AU127" s="707"/>
      <c r="AV127" s="707"/>
      <c r="AW127" s="707"/>
      <c r="AX127" s="707"/>
      <c r="AY127" s="707"/>
      <c r="AZ127" s="707"/>
      <c r="BA127" s="707"/>
      <c r="BB127" s="707"/>
      <c r="BC127" s="707"/>
      <c r="BD127" s="707"/>
      <c r="BE127" s="707"/>
      <c r="BF127" s="707"/>
      <c r="BG127" s="707"/>
      <c r="BH127" s="707"/>
      <c r="BI127" s="707"/>
      <c r="BJ127" s="707"/>
      <c r="BK127" s="707"/>
      <c r="BL127" s="707"/>
      <c r="BM127" s="707"/>
      <c r="BN127" s="707"/>
      <c r="BO127" s="707"/>
      <c r="BP127" s="707"/>
      <c r="BQ127" s="707"/>
      <c r="BR127" s="707"/>
      <c r="BS127" s="707"/>
      <c r="BT127" s="707"/>
      <c r="BU127" s="707"/>
      <c r="BV127" s="707"/>
      <c r="BW127" s="707"/>
      <c r="BX127" s="707"/>
      <c r="BY127" s="707"/>
      <c r="BZ127" s="707"/>
      <c r="CA127" s="707"/>
      <c r="CB127" s="707"/>
      <c r="CC127" s="708"/>
    </row>
    <row r="128" spans="1:81" ht="18" customHeight="1">
      <c r="A128" s="1489"/>
      <c r="B128" s="1490"/>
      <c r="C128" s="1521"/>
      <c r="D128" s="1522"/>
      <c r="E128" s="1522"/>
      <c r="F128" s="1522"/>
      <c r="G128" s="1522"/>
      <c r="H128" s="1522"/>
      <c r="I128" s="1522"/>
      <c r="J128" s="1522"/>
      <c r="K128" s="1522"/>
      <c r="L128" s="1522"/>
      <c r="M128" s="1522"/>
      <c r="N128" s="1522"/>
      <c r="O128" s="1522"/>
      <c r="P128" s="1522"/>
      <c r="Q128" s="1522"/>
      <c r="R128" s="1522"/>
      <c r="S128" s="1522"/>
      <c r="T128" s="1523"/>
      <c r="U128" s="1507" t="s">
        <v>235</v>
      </c>
      <c r="V128" s="1508"/>
      <c r="W128" s="1508"/>
      <c r="X128" s="1508"/>
      <c r="Y128" s="1508"/>
      <c r="Z128" s="1508"/>
      <c r="AA128" s="1508"/>
      <c r="AB128" s="1508"/>
      <c r="AC128" s="1508"/>
      <c r="AD128" s="1508"/>
      <c r="AE128" s="1508"/>
      <c r="AF128" s="1508"/>
      <c r="AG128" s="1508"/>
      <c r="AH128" s="1508"/>
      <c r="AI128" s="1508"/>
      <c r="AJ128" s="1508"/>
      <c r="AK128" s="1508"/>
      <c r="AL128" s="1508"/>
      <c r="AM128" s="1508"/>
      <c r="AN128" s="1508"/>
      <c r="AO128" s="1509"/>
      <c r="AP128" s="716" t="s">
        <v>2250</v>
      </c>
      <c r="AQ128" s="717"/>
      <c r="AR128" s="717"/>
      <c r="AS128" s="717"/>
      <c r="AT128" s="717"/>
      <c r="AU128" s="717"/>
      <c r="AV128" s="717"/>
      <c r="AW128" s="717"/>
      <c r="AX128" s="717"/>
      <c r="AY128" s="717"/>
      <c r="AZ128" s="717"/>
      <c r="BA128" s="717"/>
      <c r="BB128" s="717"/>
      <c r="BC128" s="717"/>
      <c r="BD128" s="717"/>
      <c r="BE128" s="717"/>
      <c r="BF128" s="717"/>
      <c r="BG128" s="717"/>
      <c r="BH128" s="717"/>
      <c r="BI128" s="717"/>
      <c r="BJ128" s="717"/>
      <c r="BK128" s="717"/>
      <c r="BL128" s="717"/>
      <c r="BM128" s="717"/>
      <c r="BN128" s="717"/>
      <c r="BO128" s="717"/>
      <c r="BP128" s="717"/>
      <c r="BQ128" s="717"/>
      <c r="BR128" s="717"/>
      <c r="BS128" s="717"/>
      <c r="BT128" s="717"/>
      <c r="BU128" s="717"/>
      <c r="BV128" s="717"/>
      <c r="BW128" s="717"/>
      <c r="BX128" s="717"/>
      <c r="BY128" s="717"/>
      <c r="BZ128" s="717"/>
      <c r="CA128" s="717"/>
      <c r="CB128" s="717"/>
      <c r="CC128" s="718"/>
    </row>
    <row r="129" spans="1:81" ht="18" customHeight="1">
      <c r="A129" s="1491"/>
      <c r="B129" s="1492"/>
      <c r="C129" s="1570"/>
      <c r="D129" s="1571"/>
      <c r="E129" s="1571"/>
      <c r="F129" s="1571"/>
      <c r="G129" s="1571"/>
      <c r="H129" s="1571"/>
      <c r="I129" s="1571"/>
      <c r="J129" s="1571"/>
      <c r="K129" s="1571"/>
      <c r="L129" s="1571"/>
      <c r="M129" s="1571"/>
      <c r="N129" s="1571"/>
      <c r="O129" s="1571"/>
      <c r="P129" s="1571"/>
      <c r="Q129" s="1571"/>
      <c r="R129" s="1571"/>
      <c r="S129" s="1571"/>
      <c r="T129" s="1572"/>
      <c r="U129" s="709" t="s">
        <v>2580</v>
      </c>
      <c r="V129" s="710"/>
      <c r="W129" s="710"/>
      <c r="X129" s="710"/>
      <c r="Y129" s="710"/>
      <c r="Z129" s="710"/>
      <c r="AA129" s="710"/>
      <c r="AB129" s="710"/>
      <c r="AC129" s="710"/>
      <c r="AD129" s="710"/>
      <c r="AE129" s="710"/>
      <c r="AF129" s="710"/>
      <c r="AG129" s="710"/>
      <c r="AH129" s="710"/>
      <c r="AI129" s="710"/>
      <c r="AJ129" s="710"/>
      <c r="AK129" s="710"/>
      <c r="AL129" s="710"/>
      <c r="AM129" s="710"/>
      <c r="AN129" s="710"/>
      <c r="AO129" s="710"/>
      <c r="AP129" s="709" t="s">
        <v>1417</v>
      </c>
      <c r="AQ129" s="711"/>
      <c r="AR129" s="711"/>
      <c r="AS129" s="711"/>
      <c r="AT129" s="711"/>
      <c r="AU129" s="711"/>
      <c r="AV129" s="711"/>
      <c r="AW129" s="711"/>
      <c r="AX129" s="711"/>
      <c r="AY129" s="711"/>
      <c r="AZ129" s="711"/>
      <c r="BA129" s="711"/>
      <c r="BB129" s="711"/>
      <c r="BC129" s="711"/>
      <c r="BD129" s="711"/>
      <c r="BE129" s="711"/>
      <c r="BF129" s="711"/>
      <c r="BG129" s="711"/>
      <c r="BH129" s="711"/>
      <c r="BI129" s="711"/>
      <c r="BJ129" s="711"/>
      <c r="BK129" s="711"/>
      <c r="BL129" s="711"/>
      <c r="BM129" s="711"/>
      <c r="BN129" s="711"/>
      <c r="BO129" s="711"/>
      <c r="BP129" s="711"/>
      <c r="BQ129" s="711"/>
      <c r="BR129" s="711"/>
      <c r="BS129" s="711"/>
      <c r="BT129" s="711"/>
      <c r="BU129" s="711"/>
      <c r="BV129" s="711"/>
      <c r="BW129" s="711"/>
      <c r="BX129" s="711"/>
      <c r="BY129" s="711"/>
      <c r="BZ129" s="711"/>
      <c r="CA129" s="711"/>
      <c r="CB129" s="711"/>
      <c r="CC129" s="712"/>
    </row>
    <row r="130" spans="1:81" ht="21" customHeight="1">
      <c r="A130" s="1487" t="s">
        <v>1408</v>
      </c>
      <c r="B130" s="1488"/>
      <c r="C130" s="1552" t="s">
        <v>1473</v>
      </c>
      <c r="D130" s="1553"/>
      <c r="E130" s="1553"/>
      <c r="F130" s="1553"/>
      <c r="G130" s="1553"/>
      <c r="H130" s="1553"/>
      <c r="I130" s="1553"/>
      <c r="J130" s="1553"/>
      <c r="K130" s="1553"/>
      <c r="L130" s="1553"/>
      <c r="M130" s="1553"/>
      <c r="N130" s="1553"/>
      <c r="O130" s="1553"/>
      <c r="P130" s="1553"/>
      <c r="Q130" s="1553"/>
      <c r="R130" s="1553"/>
      <c r="S130" s="1553"/>
      <c r="T130" s="1554"/>
      <c r="U130" s="714" t="s">
        <v>1467</v>
      </c>
      <c r="V130" s="714"/>
      <c r="W130" s="714"/>
      <c r="X130" s="714"/>
      <c r="Y130" s="714"/>
      <c r="Z130" s="714"/>
      <c r="AA130" s="714"/>
      <c r="AB130" s="714"/>
      <c r="AC130" s="714"/>
      <c r="AD130" s="714"/>
      <c r="AE130" s="714"/>
      <c r="AF130" s="714"/>
      <c r="AG130" s="714"/>
      <c r="AH130" s="714"/>
      <c r="AI130" s="714"/>
      <c r="AJ130" s="714"/>
      <c r="AK130" s="714"/>
      <c r="AL130" s="714"/>
      <c r="AM130" s="714"/>
      <c r="AN130" s="714"/>
      <c r="AO130" s="741"/>
      <c r="AP130" s="713" t="s">
        <v>1432</v>
      </c>
      <c r="AQ130" s="714"/>
      <c r="AR130" s="714"/>
      <c r="AS130" s="714"/>
      <c r="AT130" s="714"/>
      <c r="AU130" s="714"/>
      <c r="AV130" s="714"/>
      <c r="AW130" s="714"/>
      <c r="AX130" s="714"/>
      <c r="AY130" s="714"/>
      <c r="AZ130" s="714"/>
      <c r="BA130" s="714"/>
      <c r="BB130" s="714"/>
      <c r="BC130" s="714"/>
      <c r="BD130" s="714"/>
      <c r="BE130" s="714"/>
      <c r="BF130" s="714"/>
      <c r="BG130" s="714"/>
      <c r="BH130" s="714"/>
      <c r="BI130" s="714"/>
      <c r="BJ130" s="714"/>
      <c r="BK130" s="714"/>
      <c r="BL130" s="714"/>
      <c r="BM130" s="714"/>
      <c r="BN130" s="714"/>
      <c r="BO130" s="714"/>
      <c r="BP130" s="714"/>
      <c r="BQ130" s="714"/>
      <c r="BR130" s="714"/>
      <c r="BS130" s="714"/>
      <c r="BT130" s="714"/>
      <c r="BU130" s="714"/>
      <c r="BV130" s="714"/>
      <c r="BW130" s="714"/>
      <c r="BX130" s="714"/>
      <c r="BY130" s="714"/>
      <c r="BZ130" s="714"/>
      <c r="CA130" s="714"/>
      <c r="CB130" s="714"/>
      <c r="CC130" s="715"/>
    </row>
    <row r="131" spans="1:81" ht="18.600000000000001" customHeight="1">
      <c r="A131" s="1489"/>
      <c r="B131" s="1490"/>
      <c r="C131" s="1521"/>
      <c r="D131" s="1555"/>
      <c r="E131" s="1555"/>
      <c r="F131" s="1555"/>
      <c r="G131" s="1555"/>
      <c r="H131" s="1555"/>
      <c r="I131" s="1555"/>
      <c r="J131" s="1555"/>
      <c r="K131" s="1555"/>
      <c r="L131" s="1555"/>
      <c r="M131" s="1555"/>
      <c r="N131" s="1555"/>
      <c r="O131" s="1555"/>
      <c r="P131" s="1555"/>
      <c r="Q131" s="1555"/>
      <c r="R131" s="1555"/>
      <c r="S131" s="1555"/>
      <c r="T131" s="1556"/>
      <c r="U131" s="716" t="s">
        <v>204</v>
      </c>
      <c r="V131" s="717"/>
      <c r="W131" s="717"/>
      <c r="X131" s="717"/>
      <c r="Y131" s="717"/>
      <c r="Z131" s="717"/>
      <c r="AA131" s="717"/>
      <c r="AB131" s="717"/>
      <c r="AC131" s="717"/>
      <c r="AD131" s="717"/>
      <c r="AE131" s="717"/>
      <c r="AF131" s="717"/>
      <c r="AG131" s="717"/>
      <c r="AH131" s="717"/>
      <c r="AI131" s="717"/>
      <c r="AJ131" s="717"/>
      <c r="AK131" s="717"/>
      <c r="AL131" s="717"/>
      <c r="AM131" s="717"/>
      <c r="AN131" s="717"/>
      <c r="AO131" s="723"/>
      <c r="AP131" s="716" t="s">
        <v>1445</v>
      </c>
      <c r="AQ131" s="717"/>
      <c r="AR131" s="717"/>
      <c r="AS131" s="717"/>
      <c r="AT131" s="717"/>
      <c r="AU131" s="717"/>
      <c r="AV131" s="717"/>
      <c r="AW131" s="717"/>
      <c r="AX131" s="717"/>
      <c r="AY131" s="717"/>
      <c r="AZ131" s="717"/>
      <c r="BA131" s="717"/>
      <c r="BB131" s="717"/>
      <c r="BC131" s="717"/>
      <c r="BD131" s="717"/>
      <c r="BE131" s="717"/>
      <c r="BF131" s="717"/>
      <c r="BG131" s="717"/>
      <c r="BH131" s="717"/>
      <c r="BI131" s="717"/>
      <c r="BJ131" s="717"/>
      <c r="BK131" s="717"/>
      <c r="BL131" s="717"/>
      <c r="BM131" s="717"/>
      <c r="BN131" s="717"/>
      <c r="BO131" s="717"/>
      <c r="BP131" s="717"/>
      <c r="BQ131" s="717"/>
      <c r="BR131" s="717"/>
      <c r="BS131" s="717"/>
      <c r="BT131" s="717"/>
      <c r="BU131" s="717"/>
      <c r="BV131" s="717"/>
      <c r="BW131" s="717"/>
      <c r="BX131" s="717"/>
      <c r="BY131" s="717"/>
      <c r="BZ131" s="717"/>
      <c r="CA131" s="717"/>
      <c r="CB131" s="717"/>
      <c r="CC131" s="718"/>
    </row>
    <row r="132" spans="1:81" ht="24" customHeight="1">
      <c r="A132" s="1489"/>
      <c r="B132" s="1490"/>
      <c r="C132" s="1557"/>
      <c r="D132" s="1555"/>
      <c r="E132" s="1555"/>
      <c r="F132" s="1555"/>
      <c r="G132" s="1555"/>
      <c r="H132" s="1555"/>
      <c r="I132" s="1555"/>
      <c r="J132" s="1555"/>
      <c r="K132" s="1555"/>
      <c r="L132" s="1555"/>
      <c r="M132" s="1555"/>
      <c r="N132" s="1555"/>
      <c r="O132" s="1555"/>
      <c r="P132" s="1555"/>
      <c r="Q132" s="1555"/>
      <c r="R132" s="1555"/>
      <c r="S132" s="1555"/>
      <c r="T132" s="1556"/>
      <c r="U132" s="1472" t="s">
        <v>1468</v>
      </c>
      <c r="V132" s="1505"/>
      <c r="W132" s="1505"/>
      <c r="X132" s="1505"/>
      <c r="Y132" s="1505"/>
      <c r="Z132" s="1505"/>
      <c r="AA132" s="1505"/>
      <c r="AB132" s="1505"/>
      <c r="AC132" s="1505"/>
      <c r="AD132" s="1505"/>
      <c r="AE132" s="1505"/>
      <c r="AF132" s="1505"/>
      <c r="AG132" s="1505"/>
      <c r="AH132" s="1505"/>
      <c r="AI132" s="1505"/>
      <c r="AJ132" s="1505"/>
      <c r="AK132" s="1505"/>
      <c r="AL132" s="1505"/>
      <c r="AM132" s="1505"/>
      <c r="AN132" s="1505"/>
      <c r="AO132" s="1506"/>
      <c r="AP132" s="1472" t="s">
        <v>1474</v>
      </c>
      <c r="AQ132" s="1475"/>
      <c r="AR132" s="1475"/>
      <c r="AS132" s="1475"/>
      <c r="AT132" s="1475"/>
      <c r="AU132" s="1475"/>
      <c r="AV132" s="1475"/>
      <c r="AW132" s="1475"/>
      <c r="AX132" s="1475"/>
      <c r="AY132" s="1475"/>
      <c r="AZ132" s="1475"/>
      <c r="BA132" s="1475"/>
      <c r="BB132" s="1475"/>
      <c r="BC132" s="1475"/>
      <c r="BD132" s="1475"/>
      <c r="BE132" s="1475"/>
      <c r="BF132" s="1475"/>
      <c r="BG132" s="1475"/>
      <c r="BH132" s="1475"/>
      <c r="BI132" s="1475"/>
      <c r="BJ132" s="1475"/>
      <c r="BK132" s="1475"/>
      <c r="BL132" s="1475"/>
      <c r="BM132" s="1475"/>
      <c r="BN132" s="1475"/>
      <c r="BO132" s="1475"/>
      <c r="BP132" s="1475"/>
      <c r="BQ132" s="1475"/>
      <c r="BR132" s="1475"/>
      <c r="BS132" s="1475"/>
      <c r="BT132" s="1475"/>
      <c r="BU132" s="1475"/>
      <c r="BV132" s="1475"/>
      <c r="BW132" s="1475"/>
      <c r="BX132" s="1475"/>
      <c r="BY132" s="1475"/>
      <c r="BZ132" s="1475"/>
      <c r="CA132" s="1475"/>
      <c r="CB132" s="1475"/>
      <c r="CC132" s="1476"/>
    </row>
    <row r="133" spans="1:81" ht="20.25" customHeight="1">
      <c r="A133" s="1489"/>
      <c r="B133" s="1490"/>
      <c r="C133" s="1557"/>
      <c r="D133" s="1555"/>
      <c r="E133" s="1555"/>
      <c r="F133" s="1555"/>
      <c r="G133" s="1555"/>
      <c r="H133" s="1555"/>
      <c r="I133" s="1555"/>
      <c r="J133" s="1555"/>
      <c r="K133" s="1555"/>
      <c r="L133" s="1555"/>
      <c r="M133" s="1555"/>
      <c r="N133" s="1555"/>
      <c r="O133" s="1555"/>
      <c r="P133" s="1555"/>
      <c r="Q133" s="1555"/>
      <c r="R133" s="1555"/>
      <c r="S133" s="1555"/>
      <c r="T133" s="1556"/>
      <c r="U133" s="727" t="s">
        <v>1452</v>
      </c>
      <c r="V133" s="728"/>
      <c r="W133" s="728"/>
      <c r="X133" s="728"/>
      <c r="Y133" s="728"/>
      <c r="Z133" s="728"/>
      <c r="AA133" s="728"/>
      <c r="AB133" s="728"/>
      <c r="AC133" s="728"/>
      <c r="AD133" s="728"/>
      <c r="AE133" s="728"/>
      <c r="AF133" s="728"/>
      <c r="AG133" s="728"/>
      <c r="AH133" s="728"/>
      <c r="AI133" s="728"/>
      <c r="AJ133" s="728"/>
      <c r="AK133" s="728"/>
      <c r="AL133" s="728"/>
      <c r="AM133" s="728"/>
      <c r="AN133" s="728"/>
      <c r="AO133" s="728"/>
      <c r="AP133" s="727" t="s">
        <v>1453</v>
      </c>
      <c r="AQ133" s="728"/>
      <c r="AR133" s="728"/>
      <c r="AS133" s="728"/>
      <c r="AT133" s="728"/>
      <c r="AU133" s="728"/>
      <c r="AV133" s="728"/>
      <c r="AW133" s="728"/>
      <c r="AX133" s="728"/>
      <c r="AY133" s="728"/>
      <c r="AZ133" s="728"/>
      <c r="BA133" s="728"/>
      <c r="BB133" s="728"/>
      <c r="BC133" s="728"/>
      <c r="BD133" s="728"/>
      <c r="BE133" s="728"/>
      <c r="BF133" s="728"/>
      <c r="BG133" s="728"/>
      <c r="BH133" s="728"/>
      <c r="BI133" s="728"/>
      <c r="BJ133" s="728"/>
      <c r="BK133" s="728"/>
      <c r="BL133" s="728"/>
      <c r="BM133" s="728"/>
      <c r="BN133" s="728"/>
      <c r="BO133" s="728"/>
      <c r="BP133" s="728"/>
      <c r="BQ133" s="728"/>
      <c r="BR133" s="728"/>
      <c r="BS133" s="728"/>
      <c r="BT133" s="728"/>
      <c r="BU133" s="728"/>
      <c r="BV133" s="728"/>
      <c r="BW133" s="728"/>
      <c r="BX133" s="728"/>
      <c r="BY133" s="728"/>
      <c r="BZ133" s="728"/>
      <c r="CA133" s="728"/>
      <c r="CB133" s="728"/>
      <c r="CC133" s="729"/>
    </row>
    <row r="134" spans="1:81" ht="19.5" customHeight="1">
      <c r="A134" s="1489"/>
      <c r="B134" s="1490"/>
      <c r="C134" s="1557"/>
      <c r="D134" s="1555"/>
      <c r="E134" s="1555"/>
      <c r="F134" s="1555"/>
      <c r="G134" s="1555"/>
      <c r="H134" s="1555"/>
      <c r="I134" s="1555"/>
      <c r="J134" s="1555"/>
      <c r="K134" s="1555"/>
      <c r="L134" s="1555"/>
      <c r="M134" s="1555"/>
      <c r="N134" s="1555"/>
      <c r="O134" s="1555"/>
      <c r="P134" s="1555"/>
      <c r="Q134" s="1555"/>
      <c r="R134" s="1555"/>
      <c r="S134" s="1555"/>
      <c r="T134" s="1556"/>
      <c r="U134" s="706" t="s">
        <v>233</v>
      </c>
      <c r="V134" s="707"/>
      <c r="W134" s="707"/>
      <c r="X134" s="707"/>
      <c r="Y134" s="707"/>
      <c r="Z134" s="707"/>
      <c r="AA134" s="707"/>
      <c r="AB134" s="707"/>
      <c r="AC134" s="707"/>
      <c r="AD134" s="707"/>
      <c r="AE134" s="707"/>
      <c r="AF134" s="707"/>
      <c r="AG134" s="707"/>
      <c r="AH134" s="707"/>
      <c r="AI134" s="707"/>
      <c r="AJ134" s="707"/>
      <c r="AK134" s="707"/>
      <c r="AL134" s="707"/>
      <c r="AM134" s="707"/>
      <c r="AN134" s="707"/>
      <c r="AO134" s="707"/>
      <c r="AP134" s="706" t="s">
        <v>2151</v>
      </c>
      <c r="AQ134" s="707"/>
      <c r="AR134" s="707"/>
      <c r="AS134" s="707"/>
      <c r="AT134" s="707"/>
      <c r="AU134" s="707"/>
      <c r="AV134" s="707"/>
      <c r="AW134" s="707"/>
      <c r="AX134" s="707"/>
      <c r="AY134" s="707"/>
      <c r="AZ134" s="707"/>
      <c r="BA134" s="707"/>
      <c r="BB134" s="707"/>
      <c r="BC134" s="707"/>
      <c r="BD134" s="707"/>
      <c r="BE134" s="707"/>
      <c r="BF134" s="707"/>
      <c r="BG134" s="707"/>
      <c r="BH134" s="707"/>
      <c r="BI134" s="707"/>
      <c r="BJ134" s="707"/>
      <c r="BK134" s="707"/>
      <c r="BL134" s="707"/>
      <c r="BM134" s="707"/>
      <c r="BN134" s="707"/>
      <c r="BO134" s="707"/>
      <c r="BP134" s="707"/>
      <c r="BQ134" s="707"/>
      <c r="BR134" s="707"/>
      <c r="BS134" s="707"/>
      <c r="BT134" s="707"/>
      <c r="BU134" s="707"/>
      <c r="BV134" s="707"/>
      <c r="BW134" s="707"/>
      <c r="BX134" s="707"/>
      <c r="BY134" s="707"/>
      <c r="BZ134" s="707"/>
      <c r="CA134" s="707"/>
      <c r="CB134" s="707"/>
      <c r="CC134" s="708"/>
    </row>
    <row r="135" spans="1:81" ht="19.5" customHeight="1">
      <c r="A135" s="1489"/>
      <c r="B135" s="1490"/>
      <c r="C135" s="1557"/>
      <c r="D135" s="1555"/>
      <c r="E135" s="1555"/>
      <c r="F135" s="1555"/>
      <c r="G135" s="1555"/>
      <c r="H135" s="1555"/>
      <c r="I135" s="1555"/>
      <c r="J135" s="1555"/>
      <c r="K135" s="1555"/>
      <c r="L135" s="1555"/>
      <c r="M135" s="1555"/>
      <c r="N135" s="1555"/>
      <c r="O135" s="1555"/>
      <c r="P135" s="1555"/>
      <c r="Q135" s="1555"/>
      <c r="R135" s="1555"/>
      <c r="S135" s="1555"/>
      <c r="T135" s="1556"/>
      <c r="U135" s="706" t="s">
        <v>508</v>
      </c>
      <c r="V135" s="707"/>
      <c r="W135" s="707"/>
      <c r="X135" s="707"/>
      <c r="Y135" s="707"/>
      <c r="Z135" s="707"/>
      <c r="AA135" s="707"/>
      <c r="AB135" s="707"/>
      <c r="AC135" s="707"/>
      <c r="AD135" s="707"/>
      <c r="AE135" s="707"/>
      <c r="AF135" s="707"/>
      <c r="AG135" s="707"/>
      <c r="AH135" s="707"/>
      <c r="AI135" s="707"/>
      <c r="AJ135" s="707"/>
      <c r="AK135" s="707"/>
      <c r="AL135" s="707"/>
      <c r="AM135" s="707"/>
      <c r="AN135" s="707"/>
      <c r="AO135" s="707"/>
      <c r="AP135" s="706" t="s">
        <v>1475</v>
      </c>
      <c r="AQ135" s="707"/>
      <c r="AR135" s="707"/>
      <c r="AS135" s="707"/>
      <c r="AT135" s="707"/>
      <c r="AU135" s="707"/>
      <c r="AV135" s="707"/>
      <c r="AW135" s="707"/>
      <c r="AX135" s="707"/>
      <c r="AY135" s="707"/>
      <c r="AZ135" s="707"/>
      <c r="BA135" s="707"/>
      <c r="BB135" s="707"/>
      <c r="BC135" s="707"/>
      <c r="BD135" s="707"/>
      <c r="BE135" s="707"/>
      <c r="BF135" s="707"/>
      <c r="BG135" s="707"/>
      <c r="BH135" s="707"/>
      <c r="BI135" s="707"/>
      <c r="BJ135" s="707"/>
      <c r="BK135" s="707"/>
      <c r="BL135" s="707"/>
      <c r="BM135" s="707"/>
      <c r="BN135" s="707"/>
      <c r="BO135" s="707"/>
      <c r="BP135" s="707"/>
      <c r="BQ135" s="707"/>
      <c r="BR135" s="707"/>
      <c r="BS135" s="707"/>
      <c r="BT135" s="707"/>
      <c r="BU135" s="707"/>
      <c r="BV135" s="707"/>
      <c r="BW135" s="707"/>
      <c r="BX135" s="707"/>
      <c r="BY135" s="707"/>
      <c r="BZ135" s="707"/>
      <c r="CA135" s="707"/>
      <c r="CB135" s="707"/>
      <c r="CC135" s="708"/>
    </row>
    <row r="136" spans="1:81" ht="27.6" customHeight="1">
      <c r="A136" s="1489"/>
      <c r="B136" s="1490"/>
      <c r="C136" s="1557"/>
      <c r="D136" s="1555"/>
      <c r="E136" s="1555"/>
      <c r="F136" s="1555"/>
      <c r="G136" s="1555"/>
      <c r="H136" s="1555"/>
      <c r="I136" s="1555"/>
      <c r="J136" s="1555"/>
      <c r="K136" s="1555"/>
      <c r="L136" s="1555"/>
      <c r="M136" s="1555"/>
      <c r="N136" s="1555"/>
      <c r="O136" s="1555"/>
      <c r="P136" s="1555"/>
      <c r="Q136" s="1555"/>
      <c r="R136" s="1555"/>
      <c r="S136" s="1555"/>
      <c r="T136" s="1556"/>
      <c r="U136" s="1477" t="s">
        <v>1476</v>
      </c>
      <c r="V136" s="1478"/>
      <c r="W136" s="1478"/>
      <c r="X136" s="1478"/>
      <c r="Y136" s="1478"/>
      <c r="Z136" s="1478"/>
      <c r="AA136" s="1478"/>
      <c r="AB136" s="1478"/>
      <c r="AC136" s="1478"/>
      <c r="AD136" s="1478"/>
      <c r="AE136" s="1478"/>
      <c r="AF136" s="1478"/>
      <c r="AG136" s="1478"/>
      <c r="AH136" s="1478"/>
      <c r="AI136" s="1478"/>
      <c r="AJ136" s="1478"/>
      <c r="AK136" s="1478"/>
      <c r="AL136" s="1478"/>
      <c r="AM136" s="1478"/>
      <c r="AN136" s="1478"/>
      <c r="AO136" s="1479"/>
      <c r="AP136" s="1472" t="s">
        <v>2131</v>
      </c>
      <c r="AQ136" s="1473"/>
      <c r="AR136" s="1473"/>
      <c r="AS136" s="1473"/>
      <c r="AT136" s="1473"/>
      <c r="AU136" s="1473"/>
      <c r="AV136" s="1473"/>
      <c r="AW136" s="1473"/>
      <c r="AX136" s="1473"/>
      <c r="AY136" s="1473"/>
      <c r="AZ136" s="1473"/>
      <c r="BA136" s="1473"/>
      <c r="BB136" s="1473"/>
      <c r="BC136" s="1473"/>
      <c r="BD136" s="1473"/>
      <c r="BE136" s="1473"/>
      <c r="BF136" s="1473"/>
      <c r="BG136" s="1473"/>
      <c r="BH136" s="1473"/>
      <c r="BI136" s="1473"/>
      <c r="BJ136" s="1473"/>
      <c r="BK136" s="1473"/>
      <c r="BL136" s="1473"/>
      <c r="BM136" s="1473"/>
      <c r="BN136" s="1473"/>
      <c r="BO136" s="1473"/>
      <c r="BP136" s="1473"/>
      <c r="BQ136" s="1473"/>
      <c r="BR136" s="1473"/>
      <c r="BS136" s="1473"/>
      <c r="BT136" s="1473"/>
      <c r="BU136" s="1473"/>
      <c r="BV136" s="1473"/>
      <c r="BW136" s="1473"/>
      <c r="BX136" s="1473"/>
      <c r="BY136" s="1473"/>
      <c r="BZ136" s="1473"/>
      <c r="CA136" s="1473"/>
      <c r="CB136" s="1473"/>
      <c r="CC136" s="1474"/>
    </row>
    <row r="137" spans="1:81" ht="27.6" customHeight="1">
      <c r="A137" s="1489"/>
      <c r="B137" s="1490"/>
      <c r="C137" s="1557"/>
      <c r="D137" s="1555"/>
      <c r="E137" s="1555"/>
      <c r="F137" s="1555"/>
      <c r="G137" s="1555"/>
      <c r="H137" s="1555"/>
      <c r="I137" s="1555"/>
      <c r="J137" s="1555"/>
      <c r="K137" s="1555"/>
      <c r="L137" s="1555"/>
      <c r="M137" s="1555"/>
      <c r="N137" s="1555"/>
      <c r="O137" s="1555"/>
      <c r="P137" s="1555"/>
      <c r="Q137" s="1555"/>
      <c r="R137" s="1555"/>
      <c r="S137" s="1555"/>
      <c r="T137" s="1556"/>
      <c r="U137" s="1477"/>
      <c r="V137" s="1478"/>
      <c r="W137" s="1478"/>
      <c r="X137" s="1478"/>
      <c r="Y137" s="1478"/>
      <c r="Z137" s="1478"/>
      <c r="AA137" s="1478"/>
      <c r="AB137" s="1478"/>
      <c r="AC137" s="1478"/>
      <c r="AD137" s="1478"/>
      <c r="AE137" s="1478"/>
      <c r="AF137" s="1478"/>
      <c r="AG137" s="1478"/>
      <c r="AH137" s="1478"/>
      <c r="AI137" s="1478"/>
      <c r="AJ137" s="1478"/>
      <c r="AK137" s="1478"/>
      <c r="AL137" s="1478"/>
      <c r="AM137" s="1478"/>
      <c r="AN137" s="1478"/>
      <c r="AO137" s="1479"/>
      <c r="AP137" s="1472" t="s">
        <v>2132</v>
      </c>
      <c r="AQ137" s="1473"/>
      <c r="AR137" s="1473"/>
      <c r="AS137" s="1473"/>
      <c r="AT137" s="1473"/>
      <c r="AU137" s="1473"/>
      <c r="AV137" s="1473"/>
      <c r="AW137" s="1473"/>
      <c r="AX137" s="1473"/>
      <c r="AY137" s="1473"/>
      <c r="AZ137" s="1473"/>
      <c r="BA137" s="1473"/>
      <c r="BB137" s="1473"/>
      <c r="BC137" s="1473"/>
      <c r="BD137" s="1473"/>
      <c r="BE137" s="1473"/>
      <c r="BF137" s="1473"/>
      <c r="BG137" s="1473"/>
      <c r="BH137" s="1473"/>
      <c r="BI137" s="1473"/>
      <c r="BJ137" s="1473"/>
      <c r="BK137" s="1473"/>
      <c r="BL137" s="1473"/>
      <c r="BM137" s="1473"/>
      <c r="BN137" s="1473"/>
      <c r="BO137" s="1473"/>
      <c r="BP137" s="1473"/>
      <c r="BQ137" s="1473"/>
      <c r="BR137" s="1473"/>
      <c r="BS137" s="1473"/>
      <c r="BT137" s="1473"/>
      <c r="BU137" s="1473"/>
      <c r="BV137" s="1473"/>
      <c r="BW137" s="1473"/>
      <c r="BX137" s="1473"/>
      <c r="BY137" s="1473"/>
      <c r="BZ137" s="1473"/>
      <c r="CA137" s="1473"/>
      <c r="CB137" s="1473"/>
      <c r="CC137" s="1474"/>
    </row>
    <row r="138" spans="1:81" ht="23.25" customHeight="1">
      <c r="A138" s="1489"/>
      <c r="B138" s="1490"/>
      <c r="C138" s="1557"/>
      <c r="D138" s="1555"/>
      <c r="E138" s="1555"/>
      <c r="F138" s="1555"/>
      <c r="G138" s="1555"/>
      <c r="H138" s="1555"/>
      <c r="I138" s="1555"/>
      <c r="J138" s="1555"/>
      <c r="K138" s="1555"/>
      <c r="L138" s="1555"/>
      <c r="M138" s="1555"/>
      <c r="N138" s="1555"/>
      <c r="O138" s="1555"/>
      <c r="P138" s="1555"/>
      <c r="Q138" s="1555"/>
      <c r="R138" s="1555"/>
      <c r="S138" s="1555"/>
      <c r="T138" s="1556"/>
      <c r="U138" s="1469"/>
      <c r="V138" s="1470"/>
      <c r="W138" s="1470"/>
      <c r="X138" s="1470"/>
      <c r="Y138" s="1470"/>
      <c r="Z138" s="1470"/>
      <c r="AA138" s="1470"/>
      <c r="AB138" s="1470"/>
      <c r="AC138" s="1470"/>
      <c r="AD138" s="1470"/>
      <c r="AE138" s="1470"/>
      <c r="AF138" s="1470"/>
      <c r="AG138" s="1470"/>
      <c r="AH138" s="1470"/>
      <c r="AI138" s="1470"/>
      <c r="AJ138" s="1470"/>
      <c r="AK138" s="1470"/>
      <c r="AL138" s="1470"/>
      <c r="AM138" s="1470"/>
      <c r="AN138" s="1470"/>
      <c r="AO138" s="1471"/>
      <c r="AP138" s="1472" t="s">
        <v>2133</v>
      </c>
      <c r="AQ138" s="1473"/>
      <c r="AR138" s="1473"/>
      <c r="AS138" s="1473"/>
      <c r="AT138" s="1473"/>
      <c r="AU138" s="1473"/>
      <c r="AV138" s="1473"/>
      <c r="AW138" s="1473"/>
      <c r="AX138" s="1473"/>
      <c r="AY138" s="1473"/>
      <c r="AZ138" s="1473"/>
      <c r="BA138" s="1473"/>
      <c r="BB138" s="1473"/>
      <c r="BC138" s="1473"/>
      <c r="BD138" s="1473"/>
      <c r="BE138" s="1473"/>
      <c r="BF138" s="1473"/>
      <c r="BG138" s="1473"/>
      <c r="BH138" s="1473"/>
      <c r="BI138" s="1473"/>
      <c r="BJ138" s="1473"/>
      <c r="BK138" s="1473"/>
      <c r="BL138" s="1473"/>
      <c r="BM138" s="1473"/>
      <c r="BN138" s="1473"/>
      <c r="BO138" s="1473"/>
      <c r="BP138" s="1473"/>
      <c r="BQ138" s="1473"/>
      <c r="BR138" s="1473"/>
      <c r="BS138" s="1473"/>
      <c r="BT138" s="1473"/>
      <c r="BU138" s="1473"/>
      <c r="BV138" s="1473"/>
      <c r="BW138" s="1473"/>
      <c r="BX138" s="1473"/>
      <c r="BY138" s="1473"/>
      <c r="BZ138" s="1473"/>
      <c r="CA138" s="1473"/>
      <c r="CB138" s="1473"/>
      <c r="CC138" s="1474"/>
    </row>
    <row r="139" spans="1:81" ht="31.2" customHeight="1">
      <c r="A139" s="1489"/>
      <c r="B139" s="1490"/>
      <c r="C139" s="1557"/>
      <c r="D139" s="1555"/>
      <c r="E139" s="1555"/>
      <c r="F139" s="1555"/>
      <c r="G139" s="1555"/>
      <c r="H139" s="1555"/>
      <c r="I139" s="1555"/>
      <c r="J139" s="1555"/>
      <c r="K139" s="1555"/>
      <c r="L139" s="1555"/>
      <c r="M139" s="1555"/>
      <c r="N139" s="1555"/>
      <c r="O139" s="1555"/>
      <c r="P139" s="1555"/>
      <c r="Q139" s="1555"/>
      <c r="R139" s="1555"/>
      <c r="S139" s="1555"/>
      <c r="T139" s="1556"/>
      <c r="U139" s="1466" t="s">
        <v>1472</v>
      </c>
      <c r="V139" s="1467"/>
      <c r="W139" s="1467"/>
      <c r="X139" s="1467"/>
      <c r="Y139" s="1467"/>
      <c r="Z139" s="1467"/>
      <c r="AA139" s="1467"/>
      <c r="AB139" s="1467"/>
      <c r="AC139" s="1467"/>
      <c r="AD139" s="1467"/>
      <c r="AE139" s="1467"/>
      <c r="AF139" s="1467"/>
      <c r="AG139" s="1467"/>
      <c r="AH139" s="1467"/>
      <c r="AI139" s="1467"/>
      <c r="AJ139" s="1467"/>
      <c r="AK139" s="1467"/>
      <c r="AL139" s="1467"/>
      <c r="AM139" s="1467"/>
      <c r="AN139" s="1467"/>
      <c r="AO139" s="1468"/>
      <c r="AP139" s="1472" t="s">
        <v>2134</v>
      </c>
      <c r="AQ139" s="1473"/>
      <c r="AR139" s="1473"/>
      <c r="AS139" s="1473"/>
      <c r="AT139" s="1473"/>
      <c r="AU139" s="1473"/>
      <c r="AV139" s="1473"/>
      <c r="AW139" s="1473"/>
      <c r="AX139" s="1473"/>
      <c r="AY139" s="1473"/>
      <c r="AZ139" s="1473"/>
      <c r="BA139" s="1473"/>
      <c r="BB139" s="1473"/>
      <c r="BC139" s="1473"/>
      <c r="BD139" s="1473"/>
      <c r="BE139" s="1473"/>
      <c r="BF139" s="1473"/>
      <c r="BG139" s="1473"/>
      <c r="BH139" s="1473"/>
      <c r="BI139" s="1473"/>
      <c r="BJ139" s="1473"/>
      <c r="BK139" s="1473"/>
      <c r="BL139" s="1473"/>
      <c r="BM139" s="1473"/>
      <c r="BN139" s="1473"/>
      <c r="BO139" s="1473"/>
      <c r="BP139" s="1473"/>
      <c r="BQ139" s="1473"/>
      <c r="BR139" s="1473"/>
      <c r="BS139" s="1473"/>
      <c r="BT139" s="1473"/>
      <c r="BU139" s="1473"/>
      <c r="BV139" s="1473"/>
      <c r="BW139" s="1473"/>
      <c r="BX139" s="1473"/>
      <c r="BY139" s="1473"/>
      <c r="BZ139" s="1473"/>
      <c r="CA139" s="1473"/>
      <c r="CB139" s="1473"/>
      <c r="CC139" s="1474"/>
    </row>
    <row r="140" spans="1:81" ht="26.4" customHeight="1">
      <c r="A140" s="1489"/>
      <c r="B140" s="1490"/>
      <c r="C140" s="1557"/>
      <c r="D140" s="1555"/>
      <c r="E140" s="1555"/>
      <c r="F140" s="1555"/>
      <c r="G140" s="1555"/>
      <c r="H140" s="1555"/>
      <c r="I140" s="1555"/>
      <c r="J140" s="1555"/>
      <c r="K140" s="1555"/>
      <c r="L140" s="1555"/>
      <c r="M140" s="1555"/>
      <c r="N140" s="1555"/>
      <c r="O140" s="1555"/>
      <c r="P140" s="1555"/>
      <c r="Q140" s="1555"/>
      <c r="R140" s="1555"/>
      <c r="S140" s="1555"/>
      <c r="T140" s="1556"/>
      <c r="U140" s="1469"/>
      <c r="V140" s="1470"/>
      <c r="W140" s="1470"/>
      <c r="X140" s="1470"/>
      <c r="Y140" s="1470"/>
      <c r="Z140" s="1470"/>
      <c r="AA140" s="1470"/>
      <c r="AB140" s="1470"/>
      <c r="AC140" s="1470"/>
      <c r="AD140" s="1470"/>
      <c r="AE140" s="1470"/>
      <c r="AF140" s="1470"/>
      <c r="AG140" s="1470"/>
      <c r="AH140" s="1470"/>
      <c r="AI140" s="1470"/>
      <c r="AJ140" s="1470"/>
      <c r="AK140" s="1470"/>
      <c r="AL140" s="1470"/>
      <c r="AM140" s="1470"/>
      <c r="AN140" s="1470"/>
      <c r="AO140" s="1471"/>
      <c r="AP140" s="1472" t="s">
        <v>2137</v>
      </c>
      <c r="AQ140" s="1473"/>
      <c r="AR140" s="1473"/>
      <c r="AS140" s="1473"/>
      <c r="AT140" s="1473"/>
      <c r="AU140" s="1473"/>
      <c r="AV140" s="1473"/>
      <c r="AW140" s="1473"/>
      <c r="AX140" s="1473"/>
      <c r="AY140" s="1473"/>
      <c r="AZ140" s="1473"/>
      <c r="BA140" s="1473"/>
      <c r="BB140" s="1473"/>
      <c r="BC140" s="1473"/>
      <c r="BD140" s="1473"/>
      <c r="BE140" s="1473"/>
      <c r="BF140" s="1473"/>
      <c r="BG140" s="1473"/>
      <c r="BH140" s="1473"/>
      <c r="BI140" s="1473"/>
      <c r="BJ140" s="1473"/>
      <c r="BK140" s="1473"/>
      <c r="BL140" s="1473"/>
      <c r="BM140" s="1473"/>
      <c r="BN140" s="1473"/>
      <c r="BO140" s="1473"/>
      <c r="BP140" s="1473"/>
      <c r="BQ140" s="1473"/>
      <c r="BR140" s="1473"/>
      <c r="BS140" s="1473"/>
      <c r="BT140" s="1473"/>
      <c r="BU140" s="1473"/>
      <c r="BV140" s="1473"/>
      <c r="BW140" s="1473"/>
      <c r="BX140" s="1473"/>
      <c r="BY140" s="1473"/>
      <c r="BZ140" s="1473"/>
      <c r="CA140" s="1473"/>
      <c r="CB140" s="1473"/>
      <c r="CC140" s="1474"/>
    </row>
    <row r="141" spans="1:81" ht="18" customHeight="1">
      <c r="A141" s="1489"/>
      <c r="B141" s="1490"/>
      <c r="C141" s="1557"/>
      <c r="D141" s="1555"/>
      <c r="E141" s="1555"/>
      <c r="F141" s="1555"/>
      <c r="G141" s="1555"/>
      <c r="H141" s="1555"/>
      <c r="I141" s="1555"/>
      <c r="J141" s="1555"/>
      <c r="K141" s="1555"/>
      <c r="L141" s="1555"/>
      <c r="M141" s="1555"/>
      <c r="N141" s="1555"/>
      <c r="O141" s="1555"/>
      <c r="P141" s="1555"/>
      <c r="Q141" s="1555"/>
      <c r="R141" s="1555"/>
      <c r="S141" s="1555"/>
      <c r="T141" s="1556"/>
      <c r="U141" s="1507" t="s">
        <v>235</v>
      </c>
      <c r="V141" s="1508"/>
      <c r="W141" s="1508"/>
      <c r="X141" s="1508"/>
      <c r="Y141" s="1508"/>
      <c r="Z141" s="1508"/>
      <c r="AA141" s="1508"/>
      <c r="AB141" s="1508"/>
      <c r="AC141" s="1508"/>
      <c r="AD141" s="1508"/>
      <c r="AE141" s="1508"/>
      <c r="AF141" s="1508"/>
      <c r="AG141" s="1508"/>
      <c r="AH141" s="1508"/>
      <c r="AI141" s="1508"/>
      <c r="AJ141" s="1508"/>
      <c r="AK141" s="1508"/>
      <c r="AL141" s="1508"/>
      <c r="AM141" s="1508"/>
      <c r="AN141" s="1508"/>
      <c r="AO141" s="1509"/>
      <c r="AP141" s="716" t="s">
        <v>2250</v>
      </c>
      <c r="AQ141" s="717"/>
      <c r="AR141" s="717"/>
      <c r="AS141" s="717"/>
      <c r="AT141" s="717"/>
      <c r="AU141" s="717"/>
      <c r="AV141" s="717"/>
      <c r="AW141" s="717"/>
      <c r="AX141" s="717"/>
      <c r="AY141" s="717"/>
      <c r="AZ141" s="717"/>
      <c r="BA141" s="717"/>
      <c r="BB141" s="717"/>
      <c r="BC141" s="717"/>
      <c r="BD141" s="717"/>
      <c r="BE141" s="717"/>
      <c r="BF141" s="717"/>
      <c r="BG141" s="717"/>
      <c r="BH141" s="717"/>
      <c r="BI141" s="717"/>
      <c r="BJ141" s="717"/>
      <c r="BK141" s="717"/>
      <c r="BL141" s="717"/>
      <c r="BM141" s="717"/>
      <c r="BN141" s="717"/>
      <c r="BO141" s="717"/>
      <c r="BP141" s="717"/>
      <c r="BQ141" s="717"/>
      <c r="BR141" s="717"/>
      <c r="BS141" s="717"/>
      <c r="BT141" s="717"/>
      <c r="BU141" s="717"/>
      <c r="BV141" s="717"/>
      <c r="BW141" s="717"/>
      <c r="BX141" s="717"/>
      <c r="BY141" s="717"/>
      <c r="BZ141" s="717"/>
      <c r="CA141" s="717"/>
      <c r="CB141" s="717"/>
      <c r="CC141" s="718"/>
    </row>
    <row r="142" spans="1:81" ht="18" customHeight="1">
      <c r="A142" s="1491"/>
      <c r="B142" s="1492"/>
      <c r="C142" s="1558"/>
      <c r="D142" s="1559"/>
      <c r="E142" s="1559"/>
      <c r="F142" s="1559"/>
      <c r="G142" s="1559"/>
      <c r="H142" s="1559"/>
      <c r="I142" s="1559"/>
      <c r="J142" s="1559"/>
      <c r="K142" s="1559"/>
      <c r="L142" s="1559"/>
      <c r="M142" s="1559"/>
      <c r="N142" s="1559"/>
      <c r="O142" s="1559"/>
      <c r="P142" s="1559"/>
      <c r="Q142" s="1559"/>
      <c r="R142" s="1559"/>
      <c r="S142" s="1559"/>
      <c r="T142" s="1560"/>
      <c r="U142" s="709" t="s">
        <v>2580</v>
      </c>
      <c r="V142" s="710"/>
      <c r="W142" s="710"/>
      <c r="X142" s="710"/>
      <c r="Y142" s="710"/>
      <c r="Z142" s="710"/>
      <c r="AA142" s="710"/>
      <c r="AB142" s="710"/>
      <c r="AC142" s="710"/>
      <c r="AD142" s="710"/>
      <c r="AE142" s="710"/>
      <c r="AF142" s="710"/>
      <c r="AG142" s="710"/>
      <c r="AH142" s="710"/>
      <c r="AI142" s="710"/>
      <c r="AJ142" s="710"/>
      <c r="AK142" s="710"/>
      <c r="AL142" s="710"/>
      <c r="AM142" s="710"/>
      <c r="AN142" s="710"/>
      <c r="AO142" s="710"/>
      <c r="AP142" s="709" t="s">
        <v>1417</v>
      </c>
      <c r="AQ142" s="711"/>
      <c r="AR142" s="711"/>
      <c r="AS142" s="711"/>
      <c r="AT142" s="711"/>
      <c r="AU142" s="711"/>
      <c r="AV142" s="711"/>
      <c r="AW142" s="711"/>
      <c r="AX142" s="711"/>
      <c r="AY142" s="711"/>
      <c r="AZ142" s="711"/>
      <c r="BA142" s="711"/>
      <c r="BB142" s="711"/>
      <c r="BC142" s="711"/>
      <c r="BD142" s="711"/>
      <c r="BE142" s="711"/>
      <c r="BF142" s="711"/>
      <c r="BG142" s="711"/>
      <c r="BH142" s="711"/>
      <c r="BI142" s="711"/>
      <c r="BJ142" s="711"/>
      <c r="BK142" s="711"/>
      <c r="BL142" s="711"/>
      <c r="BM142" s="711"/>
      <c r="BN142" s="711"/>
      <c r="BO142" s="711"/>
      <c r="BP142" s="711"/>
      <c r="BQ142" s="711"/>
      <c r="BR142" s="711"/>
      <c r="BS142" s="711"/>
      <c r="BT142" s="711"/>
      <c r="BU142" s="711"/>
      <c r="BV142" s="711"/>
      <c r="BW142" s="711"/>
      <c r="BX142" s="711"/>
      <c r="BY142" s="711"/>
      <c r="BZ142" s="711"/>
      <c r="CA142" s="711"/>
      <c r="CB142" s="711"/>
      <c r="CC142" s="712"/>
    </row>
    <row r="143" spans="1:81" ht="18" customHeight="1">
      <c r="A143" s="1487" t="s">
        <v>1408</v>
      </c>
      <c r="B143" s="1488"/>
      <c r="C143" s="1493" t="s">
        <v>1477</v>
      </c>
      <c r="D143" s="1494"/>
      <c r="E143" s="1494"/>
      <c r="F143" s="1494"/>
      <c r="G143" s="1494"/>
      <c r="H143" s="1494"/>
      <c r="I143" s="1494"/>
      <c r="J143" s="1494"/>
      <c r="K143" s="1494"/>
      <c r="L143" s="1494"/>
      <c r="M143" s="1494"/>
      <c r="N143" s="1494"/>
      <c r="O143" s="1494"/>
      <c r="P143" s="1494"/>
      <c r="Q143" s="1494"/>
      <c r="R143" s="1494"/>
      <c r="S143" s="1494"/>
      <c r="T143" s="1495"/>
      <c r="U143" s="1565" t="s">
        <v>1478</v>
      </c>
      <c r="V143" s="1566"/>
      <c r="W143" s="1566"/>
      <c r="X143" s="1566"/>
      <c r="Y143" s="1566"/>
      <c r="Z143" s="1566"/>
      <c r="AA143" s="1566"/>
      <c r="AB143" s="1566"/>
      <c r="AC143" s="1566"/>
      <c r="AD143" s="1566"/>
      <c r="AE143" s="1566"/>
      <c r="AF143" s="1566"/>
      <c r="AG143" s="1566"/>
      <c r="AH143" s="1566"/>
      <c r="AI143" s="1566"/>
      <c r="AJ143" s="1566"/>
      <c r="AK143" s="1566"/>
      <c r="AL143" s="1566"/>
      <c r="AM143" s="1566"/>
      <c r="AN143" s="1566"/>
      <c r="AO143" s="1567"/>
      <c r="AP143" s="725" t="s">
        <v>1479</v>
      </c>
      <c r="AQ143" s="726"/>
      <c r="AR143" s="726"/>
      <c r="AS143" s="726"/>
      <c r="AT143" s="726"/>
      <c r="AU143" s="726"/>
      <c r="AV143" s="726"/>
      <c r="AW143" s="726"/>
      <c r="AX143" s="726"/>
      <c r="AY143" s="726"/>
      <c r="AZ143" s="726"/>
      <c r="BA143" s="726"/>
      <c r="BB143" s="726"/>
      <c r="BC143" s="726"/>
      <c r="BD143" s="726"/>
      <c r="BE143" s="726"/>
      <c r="BF143" s="726"/>
      <c r="BG143" s="726"/>
      <c r="BH143" s="726"/>
      <c r="BI143" s="726"/>
      <c r="BJ143" s="726"/>
      <c r="BK143" s="726"/>
      <c r="BL143" s="726"/>
      <c r="BM143" s="726"/>
      <c r="BN143" s="726"/>
      <c r="BO143" s="726"/>
      <c r="BP143" s="726"/>
      <c r="BQ143" s="726"/>
      <c r="BR143" s="726"/>
      <c r="BS143" s="726"/>
      <c r="BT143" s="726"/>
      <c r="BU143" s="726"/>
      <c r="BV143" s="726"/>
      <c r="BW143" s="726"/>
      <c r="BX143" s="726"/>
      <c r="BY143" s="726"/>
      <c r="BZ143" s="726"/>
      <c r="CA143" s="726"/>
      <c r="CB143" s="726"/>
      <c r="CC143" s="724"/>
    </row>
    <row r="144" spans="1:81" ht="18" customHeight="1">
      <c r="A144" s="1489"/>
      <c r="B144" s="1490"/>
      <c r="C144" s="1496"/>
      <c r="D144" s="1497"/>
      <c r="E144" s="1497"/>
      <c r="F144" s="1497"/>
      <c r="G144" s="1497"/>
      <c r="H144" s="1497"/>
      <c r="I144" s="1497"/>
      <c r="J144" s="1497"/>
      <c r="K144" s="1497"/>
      <c r="L144" s="1497"/>
      <c r="M144" s="1497"/>
      <c r="N144" s="1497"/>
      <c r="O144" s="1497"/>
      <c r="P144" s="1497"/>
      <c r="Q144" s="1497"/>
      <c r="R144" s="1497"/>
      <c r="S144" s="1497"/>
      <c r="T144" s="1498"/>
      <c r="U144" s="1565" t="s">
        <v>1480</v>
      </c>
      <c r="V144" s="1566"/>
      <c r="W144" s="1566"/>
      <c r="X144" s="1566"/>
      <c r="Y144" s="1566"/>
      <c r="Z144" s="1566"/>
      <c r="AA144" s="1566"/>
      <c r="AB144" s="1566"/>
      <c r="AC144" s="1566"/>
      <c r="AD144" s="1566"/>
      <c r="AE144" s="1566"/>
      <c r="AF144" s="1566"/>
      <c r="AG144" s="1566"/>
      <c r="AH144" s="1566"/>
      <c r="AI144" s="1566"/>
      <c r="AJ144" s="1566"/>
      <c r="AK144" s="1566"/>
      <c r="AL144" s="1566"/>
      <c r="AM144" s="1566"/>
      <c r="AN144" s="1566"/>
      <c r="AO144" s="1567"/>
      <c r="AP144" s="725" t="s">
        <v>1481</v>
      </c>
      <c r="AQ144" s="726"/>
      <c r="AR144" s="726"/>
      <c r="AS144" s="726"/>
      <c r="AT144" s="726"/>
      <c r="AU144" s="726"/>
      <c r="AV144" s="726"/>
      <c r="AW144" s="726"/>
      <c r="AX144" s="726"/>
      <c r="AY144" s="726"/>
      <c r="AZ144" s="726"/>
      <c r="BA144" s="726"/>
      <c r="BB144" s="726"/>
      <c r="BC144" s="726"/>
      <c r="BD144" s="726"/>
      <c r="BE144" s="726"/>
      <c r="BF144" s="726"/>
      <c r="BG144" s="726"/>
      <c r="BH144" s="726"/>
      <c r="BI144" s="726"/>
      <c r="BJ144" s="726"/>
      <c r="BK144" s="726"/>
      <c r="BL144" s="726"/>
      <c r="BM144" s="726"/>
      <c r="BN144" s="726"/>
      <c r="BO144" s="726"/>
      <c r="BP144" s="726"/>
      <c r="BQ144" s="726"/>
      <c r="BR144" s="726"/>
      <c r="BS144" s="726"/>
      <c r="BT144" s="726"/>
      <c r="BU144" s="726"/>
      <c r="BV144" s="726"/>
      <c r="BW144" s="726"/>
      <c r="BX144" s="726"/>
      <c r="BY144" s="726"/>
      <c r="BZ144" s="726"/>
      <c r="CA144" s="726"/>
      <c r="CB144" s="726"/>
      <c r="CC144" s="724"/>
    </row>
    <row r="145" spans="1:81" ht="18" customHeight="1">
      <c r="A145" s="1489"/>
      <c r="B145" s="1490"/>
      <c r="C145" s="1496"/>
      <c r="D145" s="1497"/>
      <c r="E145" s="1497"/>
      <c r="F145" s="1497"/>
      <c r="G145" s="1497"/>
      <c r="H145" s="1497"/>
      <c r="I145" s="1497"/>
      <c r="J145" s="1497"/>
      <c r="K145" s="1497"/>
      <c r="L145" s="1497"/>
      <c r="M145" s="1497"/>
      <c r="N145" s="1497"/>
      <c r="O145" s="1497"/>
      <c r="P145" s="1497"/>
      <c r="Q145" s="1497"/>
      <c r="R145" s="1497"/>
      <c r="S145" s="1497"/>
      <c r="T145" s="1498"/>
      <c r="U145" s="742" t="s">
        <v>1482</v>
      </c>
      <c r="V145" s="743"/>
      <c r="W145" s="743"/>
      <c r="X145" s="743"/>
      <c r="Y145" s="743"/>
      <c r="Z145" s="743"/>
      <c r="AA145" s="743"/>
      <c r="AB145" s="743"/>
      <c r="AC145" s="743"/>
      <c r="AD145" s="743"/>
      <c r="AE145" s="743"/>
      <c r="AF145" s="743"/>
      <c r="AG145" s="743"/>
      <c r="AH145" s="743"/>
      <c r="AI145" s="743"/>
      <c r="AJ145" s="743"/>
      <c r="AK145" s="743"/>
      <c r="AL145" s="743"/>
      <c r="AM145" s="743"/>
      <c r="AN145" s="743"/>
      <c r="AO145" s="744"/>
      <c r="AP145" s="725" t="s">
        <v>1483</v>
      </c>
      <c r="AQ145" s="726"/>
      <c r="AR145" s="726"/>
      <c r="AS145" s="726"/>
      <c r="AT145" s="726"/>
      <c r="AU145" s="726"/>
      <c r="AV145" s="726"/>
      <c r="AW145" s="726"/>
      <c r="AX145" s="726"/>
      <c r="AY145" s="726"/>
      <c r="AZ145" s="726"/>
      <c r="BA145" s="726"/>
      <c r="BB145" s="726"/>
      <c r="BC145" s="726"/>
      <c r="BD145" s="726"/>
      <c r="BE145" s="726"/>
      <c r="BF145" s="726"/>
      <c r="BG145" s="726"/>
      <c r="BH145" s="726"/>
      <c r="BI145" s="726"/>
      <c r="BJ145" s="726"/>
      <c r="BK145" s="726"/>
      <c r="BL145" s="726"/>
      <c r="BM145" s="726"/>
      <c r="BN145" s="726"/>
      <c r="BO145" s="726"/>
      <c r="BP145" s="726"/>
      <c r="BQ145" s="726"/>
      <c r="BR145" s="726"/>
      <c r="BS145" s="726"/>
      <c r="BT145" s="726"/>
      <c r="BU145" s="726"/>
      <c r="BV145" s="726"/>
      <c r="BW145" s="726"/>
      <c r="BX145" s="726"/>
      <c r="BY145" s="726"/>
      <c r="BZ145" s="726"/>
      <c r="CA145" s="726"/>
      <c r="CB145" s="726"/>
      <c r="CC145" s="724"/>
    </row>
    <row r="146" spans="1:81" ht="18" customHeight="1">
      <c r="A146" s="1489"/>
      <c r="B146" s="1490"/>
      <c r="C146" s="1561"/>
      <c r="D146" s="1497"/>
      <c r="E146" s="1497"/>
      <c r="F146" s="1497"/>
      <c r="G146" s="1497"/>
      <c r="H146" s="1497"/>
      <c r="I146" s="1497"/>
      <c r="J146" s="1497"/>
      <c r="K146" s="1497"/>
      <c r="L146" s="1497"/>
      <c r="M146" s="1497"/>
      <c r="N146" s="1497"/>
      <c r="O146" s="1497"/>
      <c r="P146" s="1497"/>
      <c r="Q146" s="1497"/>
      <c r="R146" s="1497"/>
      <c r="S146" s="1497"/>
      <c r="T146" s="1498"/>
      <c r="U146" s="856" t="s">
        <v>2140</v>
      </c>
      <c r="V146" s="892"/>
      <c r="W146" s="892"/>
      <c r="X146" s="892"/>
      <c r="Y146" s="892"/>
      <c r="Z146" s="892"/>
      <c r="AA146" s="892"/>
      <c r="AB146" s="892"/>
      <c r="AC146" s="892"/>
      <c r="AD146" s="892"/>
      <c r="AE146" s="892"/>
      <c r="AF146" s="892"/>
      <c r="AG146" s="892"/>
      <c r="AH146" s="892"/>
      <c r="AI146" s="892"/>
      <c r="AJ146" s="892"/>
      <c r="AK146" s="892"/>
      <c r="AL146" s="892"/>
      <c r="AM146" s="892"/>
      <c r="AN146" s="892"/>
      <c r="AO146" s="892"/>
      <c r="AP146" s="893" t="s">
        <v>2141</v>
      </c>
      <c r="AQ146" s="728"/>
      <c r="AR146" s="728"/>
      <c r="AS146" s="728"/>
      <c r="AT146" s="728"/>
      <c r="AU146" s="728"/>
      <c r="AV146" s="728"/>
      <c r="AW146" s="728"/>
      <c r="AX146" s="728"/>
      <c r="AY146" s="728"/>
      <c r="AZ146" s="728"/>
      <c r="BA146" s="728"/>
      <c r="BB146" s="728"/>
      <c r="BC146" s="728"/>
      <c r="BD146" s="728"/>
      <c r="BE146" s="728"/>
      <c r="BF146" s="728"/>
      <c r="BG146" s="728"/>
      <c r="BH146" s="728"/>
      <c r="BI146" s="728"/>
      <c r="BJ146" s="728"/>
      <c r="BK146" s="728"/>
      <c r="BL146" s="728"/>
      <c r="BM146" s="728"/>
      <c r="BN146" s="728"/>
      <c r="BO146" s="728"/>
      <c r="BP146" s="728"/>
      <c r="BQ146" s="728"/>
      <c r="BR146" s="728"/>
      <c r="BS146" s="728"/>
      <c r="BT146" s="728"/>
      <c r="BU146" s="728"/>
      <c r="BV146" s="728"/>
      <c r="BW146" s="728"/>
      <c r="BX146" s="728"/>
      <c r="BY146" s="728"/>
      <c r="BZ146" s="728"/>
      <c r="CA146" s="728"/>
      <c r="CB146" s="728"/>
      <c r="CC146" s="729"/>
    </row>
    <row r="147" spans="1:81" ht="19.2" customHeight="1">
      <c r="A147" s="1489"/>
      <c r="B147" s="1490"/>
      <c r="C147" s="1496"/>
      <c r="D147" s="1497"/>
      <c r="E147" s="1497"/>
      <c r="F147" s="1497"/>
      <c r="G147" s="1497"/>
      <c r="H147" s="1497"/>
      <c r="I147" s="1497"/>
      <c r="J147" s="1497"/>
      <c r="K147" s="1497"/>
      <c r="L147" s="1497"/>
      <c r="M147" s="1497"/>
      <c r="N147" s="1497"/>
      <c r="O147" s="1497"/>
      <c r="P147" s="1497"/>
      <c r="Q147" s="1497"/>
      <c r="R147" s="1497"/>
      <c r="S147" s="1497"/>
      <c r="T147" s="1498"/>
      <c r="U147" s="706" t="s">
        <v>233</v>
      </c>
      <c r="V147" s="707"/>
      <c r="W147" s="707"/>
      <c r="X147" s="707"/>
      <c r="Y147" s="707"/>
      <c r="Z147" s="707"/>
      <c r="AA147" s="707"/>
      <c r="AB147" s="707"/>
      <c r="AC147" s="707"/>
      <c r="AD147" s="707"/>
      <c r="AE147" s="707"/>
      <c r="AF147" s="707"/>
      <c r="AG147" s="707"/>
      <c r="AH147" s="707"/>
      <c r="AI147" s="707"/>
      <c r="AJ147" s="707"/>
      <c r="AK147" s="707"/>
      <c r="AL147" s="707"/>
      <c r="AM147" s="707"/>
      <c r="AN147" s="707"/>
      <c r="AO147" s="707"/>
      <c r="AP147" s="706" t="s">
        <v>2151</v>
      </c>
      <c r="AQ147" s="707"/>
      <c r="AR147" s="707"/>
      <c r="AS147" s="707"/>
      <c r="AT147" s="707"/>
      <c r="AU147" s="707"/>
      <c r="AV147" s="707"/>
      <c r="AW147" s="707"/>
      <c r="AX147" s="707"/>
      <c r="AY147" s="707"/>
      <c r="AZ147" s="707"/>
      <c r="BA147" s="707"/>
      <c r="BB147" s="707"/>
      <c r="BC147" s="707"/>
      <c r="BD147" s="707"/>
      <c r="BE147" s="707"/>
      <c r="BF147" s="707"/>
      <c r="BG147" s="707"/>
      <c r="BH147" s="707"/>
      <c r="BI147" s="707"/>
      <c r="BJ147" s="707"/>
      <c r="BK147" s="707"/>
      <c r="BL147" s="707"/>
      <c r="BM147" s="707"/>
      <c r="BN147" s="707"/>
      <c r="BO147" s="707"/>
      <c r="BP147" s="707"/>
      <c r="BQ147" s="707"/>
      <c r="BR147" s="707"/>
      <c r="BS147" s="707"/>
      <c r="BT147" s="707"/>
      <c r="BU147" s="707"/>
      <c r="BV147" s="707"/>
      <c r="BW147" s="707"/>
      <c r="BX147" s="707"/>
      <c r="BY147" s="707"/>
      <c r="BZ147" s="707"/>
      <c r="CA147" s="707"/>
      <c r="CB147" s="707"/>
      <c r="CC147" s="708"/>
    </row>
    <row r="148" spans="1:81" ht="18" customHeight="1">
      <c r="A148" s="1489"/>
      <c r="B148" s="1490"/>
      <c r="C148" s="1496"/>
      <c r="D148" s="1497"/>
      <c r="E148" s="1497"/>
      <c r="F148" s="1497"/>
      <c r="G148" s="1497"/>
      <c r="H148" s="1497"/>
      <c r="I148" s="1497"/>
      <c r="J148" s="1497"/>
      <c r="K148" s="1497"/>
      <c r="L148" s="1497"/>
      <c r="M148" s="1497"/>
      <c r="N148" s="1497"/>
      <c r="O148" s="1497"/>
      <c r="P148" s="1497"/>
      <c r="Q148" s="1497"/>
      <c r="R148" s="1497"/>
      <c r="S148" s="1497"/>
      <c r="T148" s="1498"/>
      <c r="U148" s="1507" t="s">
        <v>235</v>
      </c>
      <c r="V148" s="1508"/>
      <c r="W148" s="1508"/>
      <c r="X148" s="1508"/>
      <c r="Y148" s="1508"/>
      <c r="Z148" s="1508"/>
      <c r="AA148" s="1508"/>
      <c r="AB148" s="1508"/>
      <c r="AC148" s="1508"/>
      <c r="AD148" s="1508"/>
      <c r="AE148" s="1508"/>
      <c r="AF148" s="1508"/>
      <c r="AG148" s="1508"/>
      <c r="AH148" s="1508"/>
      <c r="AI148" s="1508"/>
      <c r="AJ148" s="1508"/>
      <c r="AK148" s="1508"/>
      <c r="AL148" s="1508"/>
      <c r="AM148" s="1508"/>
      <c r="AN148" s="1508"/>
      <c r="AO148" s="1509"/>
      <c r="AP148" s="716" t="s">
        <v>2250</v>
      </c>
      <c r="AQ148" s="717"/>
      <c r="AR148" s="717"/>
      <c r="AS148" s="717"/>
      <c r="AT148" s="717"/>
      <c r="AU148" s="717"/>
      <c r="AV148" s="717"/>
      <c r="AW148" s="717"/>
      <c r="AX148" s="717"/>
      <c r="AY148" s="717"/>
      <c r="AZ148" s="717"/>
      <c r="BA148" s="717"/>
      <c r="BB148" s="717"/>
      <c r="BC148" s="717"/>
      <c r="BD148" s="717"/>
      <c r="BE148" s="717"/>
      <c r="BF148" s="717"/>
      <c r="BG148" s="717"/>
      <c r="BH148" s="717"/>
      <c r="BI148" s="717"/>
      <c r="BJ148" s="717"/>
      <c r="BK148" s="717"/>
      <c r="BL148" s="717"/>
      <c r="BM148" s="717"/>
      <c r="BN148" s="717"/>
      <c r="BO148" s="717"/>
      <c r="BP148" s="717"/>
      <c r="BQ148" s="717"/>
      <c r="BR148" s="717"/>
      <c r="BS148" s="717"/>
      <c r="BT148" s="717"/>
      <c r="BU148" s="717"/>
      <c r="BV148" s="717"/>
      <c r="BW148" s="717"/>
      <c r="BX148" s="717"/>
      <c r="BY148" s="717"/>
      <c r="BZ148" s="717"/>
      <c r="CA148" s="717"/>
      <c r="CB148" s="717"/>
      <c r="CC148" s="718"/>
    </row>
    <row r="149" spans="1:81" ht="18" customHeight="1">
      <c r="A149" s="1489"/>
      <c r="B149" s="1490"/>
      <c r="C149" s="1496"/>
      <c r="D149" s="1497"/>
      <c r="E149" s="1497"/>
      <c r="F149" s="1497"/>
      <c r="G149" s="1497"/>
      <c r="H149" s="1497"/>
      <c r="I149" s="1497"/>
      <c r="J149" s="1497"/>
      <c r="K149" s="1497"/>
      <c r="L149" s="1497"/>
      <c r="M149" s="1497"/>
      <c r="N149" s="1497"/>
      <c r="O149" s="1497"/>
      <c r="P149" s="1497"/>
      <c r="Q149" s="1497"/>
      <c r="R149" s="1497"/>
      <c r="S149" s="1497"/>
      <c r="T149" s="1498"/>
      <c r="U149" s="706" t="s">
        <v>2580</v>
      </c>
      <c r="V149" s="707"/>
      <c r="W149" s="707"/>
      <c r="X149" s="707"/>
      <c r="Y149" s="707"/>
      <c r="Z149" s="707"/>
      <c r="AA149" s="707"/>
      <c r="AB149" s="707"/>
      <c r="AC149" s="707"/>
      <c r="AD149" s="707"/>
      <c r="AE149" s="707"/>
      <c r="AF149" s="707"/>
      <c r="AG149" s="707"/>
      <c r="AH149" s="707"/>
      <c r="AI149" s="707"/>
      <c r="AJ149" s="707"/>
      <c r="AK149" s="707"/>
      <c r="AL149" s="707"/>
      <c r="AM149" s="707"/>
      <c r="AN149" s="707"/>
      <c r="AO149" s="707"/>
      <c r="AP149" s="706" t="s">
        <v>1417</v>
      </c>
      <c r="AQ149" s="707"/>
      <c r="AR149" s="707"/>
      <c r="AS149" s="707"/>
      <c r="AT149" s="707"/>
      <c r="AU149" s="707"/>
      <c r="AV149" s="707"/>
      <c r="AW149" s="707"/>
      <c r="AX149" s="707"/>
      <c r="AY149" s="707"/>
      <c r="AZ149" s="707"/>
      <c r="BA149" s="707"/>
      <c r="BB149" s="707"/>
      <c r="BC149" s="707"/>
      <c r="BD149" s="707"/>
      <c r="BE149" s="707"/>
      <c r="BF149" s="707"/>
      <c r="BG149" s="707"/>
      <c r="BH149" s="707"/>
      <c r="BI149" s="707"/>
      <c r="BJ149" s="707"/>
      <c r="BK149" s="707"/>
      <c r="BL149" s="707"/>
      <c r="BM149" s="707"/>
      <c r="BN149" s="707"/>
      <c r="BO149" s="707"/>
      <c r="BP149" s="707"/>
      <c r="BQ149" s="707"/>
      <c r="BR149" s="707"/>
      <c r="BS149" s="707"/>
      <c r="BT149" s="707"/>
      <c r="BU149" s="707"/>
      <c r="BV149" s="707"/>
      <c r="BW149" s="707"/>
      <c r="BX149" s="707"/>
      <c r="BY149" s="707"/>
      <c r="BZ149" s="707"/>
      <c r="CA149" s="707"/>
      <c r="CB149" s="707"/>
      <c r="CC149" s="708"/>
    </row>
    <row r="150" spans="1:81" ht="18" customHeight="1">
      <c r="A150" s="1491"/>
      <c r="B150" s="1492"/>
      <c r="C150" s="1562"/>
      <c r="D150" s="1563"/>
      <c r="E150" s="1563"/>
      <c r="F150" s="1563"/>
      <c r="G150" s="1563"/>
      <c r="H150" s="1563"/>
      <c r="I150" s="1563"/>
      <c r="J150" s="1563"/>
      <c r="K150" s="1563"/>
      <c r="L150" s="1563"/>
      <c r="M150" s="1563"/>
      <c r="N150" s="1563"/>
      <c r="O150" s="1563"/>
      <c r="P150" s="1563"/>
      <c r="Q150" s="1563"/>
      <c r="R150" s="1563"/>
      <c r="S150" s="1563"/>
      <c r="T150" s="1564"/>
      <c r="U150" s="709" t="s">
        <v>1418</v>
      </c>
      <c r="V150" s="710"/>
      <c r="W150" s="710"/>
      <c r="X150" s="710"/>
      <c r="Y150" s="710"/>
      <c r="Z150" s="710"/>
      <c r="AA150" s="710"/>
      <c r="AB150" s="710"/>
      <c r="AC150" s="710"/>
      <c r="AD150" s="710"/>
      <c r="AE150" s="710"/>
      <c r="AF150" s="710"/>
      <c r="AG150" s="710"/>
      <c r="AH150" s="710"/>
      <c r="AI150" s="710"/>
      <c r="AJ150" s="710"/>
      <c r="AK150" s="710"/>
      <c r="AL150" s="710"/>
      <c r="AM150" s="710"/>
      <c r="AN150" s="710"/>
      <c r="AO150" s="710"/>
      <c r="AP150" s="709" t="s">
        <v>1419</v>
      </c>
      <c r="AQ150" s="711"/>
      <c r="AR150" s="711"/>
      <c r="AS150" s="711"/>
      <c r="AT150" s="711"/>
      <c r="AU150" s="711"/>
      <c r="AV150" s="711"/>
      <c r="AW150" s="711"/>
      <c r="AX150" s="711"/>
      <c r="AY150" s="711"/>
      <c r="AZ150" s="711"/>
      <c r="BA150" s="711"/>
      <c r="BB150" s="711"/>
      <c r="BC150" s="711"/>
      <c r="BD150" s="711"/>
      <c r="BE150" s="711"/>
      <c r="BF150" s="711"/>
      <c r="BG150" s="711"/>
      <c r="BH150" s="711"/>
      <c r="BI150" s="711"/>
      <c r="BJ150" s="711"/>
      <c r="BK150" s="711"/>
      <c r="BL150" s="711"/>
      <c r="BM150" s="711"/>
      <c r="BN150" s="711"/>
      <c r="BO150" s="711"/>
      <c r="BP150" s="711"/>
      <c r="BQ150" s="711"/>
      <c r="BR150" s="711"/>
      <c r="BS150" s="711"/>
      <c r="BT150" s="711"/>
      <c r="BU150" s="711"/>
      <c r="BV150" s="711"/>
      <c r="BW150" s="711"/>
      <c r="BX150" s="711"/>
      <c r="BY150" s="711"/>
      <c r="BZ150" s="711"/>
      <c r="CA150" s="711"/>
      <c r="CB150" s="711"/>
      <c r="CC150" s="712"/>
    </row>
    <row r="151" spans="1:81" ht="36" customHeight="1">
      <c r="A151" s="1487" t="s">
        <v>1408</v>
      </c>
      <c r="B151" s="1488"/>
      <c r="C151" s="1529" t="s">
        <v>78</v>
      </c>
      <c r="D151" s="1530"/>
      <c r="E151" s="1530"/>
      <c r="F151" s="1530"/>
      <c r="G151" s="1530"/>
      <c r="H151" s="1530"/>
      <c r="I151" s="1530"/>
      <c r="J151" s="1530"/>
      <c r="K151" s="1530"/>
      <c r="L151" s="1530"/>
      <c r="M151" s="1530"/>
      <c r="N151" s="1530"/>
      <c r="O151" s="1530"/>
      <c r="P151" s="1530"/>
      <c r="Q151" s="1530"/>
      <c r="R151" s="1530"/>
      <c r="S151" s="1530"/>
      <c r="T151" s="1531"/>
      <c r="U151" s="725" t="s">
        <v>204</v>
      </c>
      <c r="V151" s="726"/>
      <c r="W151" s="726"/>
      <c r="X151" s="726"/>
      <c r="Y151" s="726"/>
      <c r="Z151" s="726"/>
      <c r="AA151" s="726"/>
      <c r="AB151" s="726"/>
      <c r="AC151" s="726"/>
      <c r="AD151" s="726"/>
      <c r="AE151" s="726"/>
      <c r="AF151" s="726"/>
      <c r="AG151" s="726"/>
      <c r="AH151" s="726"/>
      <c r="AI151" s="726"/>
      <c r="AJ151" s="726"/>
      <c r="AK151" s="726"/>
      <c r="AL151" s="726"/>
      <c r="AM151" s="726"/>
      <c r="AN151" s="726"/>
      <c r="AO151" s="726"/>
      <c r="AP151" s="725" t="s">
        <v>1445</v>
      </c>
      <c r="AQ151" s="726"/>
      <c r="AR151" s="726"/>
      <c r="AS151" s="726"/>
      <c r="AT151" s="726"/>
      <c r="AU151" s="726"/>
      <c r="AV151" s="726"/>
      <c r="AW151" s="726"/>
      <c r="AX151" s="726"/>
      <c r="AY151" s="726"/>
      <c r="AZ151" s="726"/>
      <c r="BA151" s="726"/>
      <c r="BB151" s="726"/>
      <c r="BC151" s="726"/>
      <c r="BD151" s="726"/>
      <c r="BE151" s="726"/>
      <c r="BF151" s="726"/>
      <c r="BG151" s="726"/>
      <c r="BH151" s="726"/>
      <c r="BI151" s="726"/>
      <c r="BJ151" s="726"/>
      <c r="BK151" s="726"/>
      <c r="BL151" s="726"/>
      <c r="BM151" s="726"/>
      <c r="BN151" s="726"/>
      <c r="BO151" s="726"/>
      <c r="BP151" s="726"/>
      <c r="BQ151" s="726"/>
      <c r="BR151" s="726"/>
      <c r="BS151" s="726"/>
      <c r="BT151" s="726"/>
      <c r="BU151" s="726"/>
      <c r="BV151" s="726"/>
      <c r="BW151" s="726"/>
      <c r="BX151" s="726"/>
      <c r="BY151" s="726"/>
      <c r="BZ151" s="726"/>
      <c r="CA151" s="726"/>
      <c r="CB151" s="726"/>
      <c r="CC151" s="724"/>
    </row>
    <row r="152" spans="1:81" ht="18" customHeight="1">
      <c r="A152" s="1489"/>
      <c r="B152" s="1490"/>
      <c r="C152" s="1532"/>
      <c r="D152" s="1533"/>
      <c r="E152" s="1533"/>
      <c r="F152" s="1533"/>
      <c r="G152" s="1533"/>
      <c r="H152" s="1533"/>
      <c r="I152" s="1533"/>
      <c r="J152" s="1533"/>
      <c r="K152" s="1533"/>
      <c r="L152" s="1533"/>
      <c r="M152" s="1533"/>
      <c r="N152" s="1533"/>
      <c r="O152" s="1533"/>
      <c r="P152" s="1533"/>
      <c r="Q152" s="1533"/>
      <c r="R152" s="1533"/>
      <c r="S152" s="1533"/>
      <c r="T152" s="1534"/>
      <c r="U152" s="716" t="s">
        <v>232</v>
      </c>
      <c r="V152" s="717"/>
      <c r="W152" s="717"/>
      <c r="X152" s="717"/>
      <c r="Y152" s="717"/>
      <c r="Z152" s="717"/>
      <c r="AA152" s="717"/>
      <c r="AB152" s="717"/>
      <c r="AC152" s="717"/>
      <c r="AD152" s="717"/>
      <c r="AE152" s="717"/>
      <c r="AF152" s="717"/>
      <c r="AG152" s="717"/>
      <c r="AH152" s="717"/>
      <c r="AI152" s="717"/>
      <c r="AJ152" s="717"/>
      <c r="AK152" s="717"/>
      <c r="AL152" s="717"/>
      <c r="AM152" s="717"/>
      <c r="AN152" s="717"/>
      <c r="AO152" s="717"/>
      <c r="AP152" s="716" t="s">
        <v>1484</v>
      </c>
      <c r="AQ152" s="717"/>
      <c r="AR152" s="717"/>
      <c r="AS152" s="717"/>
      <c r="AT152" s="717"/>
      <c r="AU152" s="717"/>
      <c r="AV152" s="717"/>
      <c r="AW152" s="717"/>
      <c r="AX152" s="717"/>
      <c r="AY152" s="717"/>
      <c r="AZ152" s="717"/>
      <c r="BA152" s="717"/>
      <c r="BB152" s="717"/>
      <c r="BC152" s="717"/>
      <c r="BD152" s="717"/>
      <c r="BE152" s="717"/>
      <c r="BF152" s="717"/>
      <c r="BG152" s="717"/>
      <c r="BH152" s="717"/>
      <c r="BI152" s="717"/>
      <c r="BJ152" s="717"/>
      <c r="BK152" s="717"/>
      <c r="BL152" s="717"/>
      <c r="BM152" s="717"/>
      <c r="BN152" s="717"/>
      <c r="BO152" s="717"/>
      <c r="BP152" s="717"/>
      <c r="BQ152" s="717"/>
      <c r="BR152" s="717"/>
      <c r="BS152" s="717"/>
      <c r="BT152" s="717"/>
      <c r="BU152" s="717"/>
      <c r="BV152" s="717"/>
      <c r="BW152" s="717"/>
      <c r="BX152" s="717"/>
      <c r="BY152" s="717"/>
      <c r="BZ152" s="717"/>
      <c r="CA152" s="717"/>
      <c r="CB152" s="717"/>
      <c r="CC152" s="718"/>
    </row>
    <row r="153" spans="1:81" ht="18" customHeight="1">
      <c r="A153" s="1489"/>
      <c r="B153" s="1490"/>
      <c r="C153" s="1532"/>
      <c r="D153" s="1533"/>
      <c r="E153" s="1533"/>
      <c r="F153" s="1533"/>
      <c r="G153" s="1533"/>
      <c r="H153" s="1533"/>
      <c r="I153" s="1533"/>
      <c r="J153" s="1533"/>
      <c r="K153" s="1533"/>
      <c r="L153" s="1533"/>
      <c r="M153" s="1533"/>
      <c r="N153" s="1533"/>
      <c r="O153" s="1533"/>
      <c r="P153" s="1533"/>
      <c r="Q153" s="1533"/>
      <c r="R153" s="1533"/>
      <c r="S153" s="1533"/>
      <c r="T153" s="1534"/>
      <c r="U153" s="716" t="s">
        <v>1448</v>
      </c>
      <c r="V153" s="717"/>
      <c r="W153" s="717"/>
      <c r="X153" s="717"/>
      <c r="Y153" s="717"/>
      <c r="Z153" s="717"/>
      <c r="AA153" s="717"/>
      <c r="AB153" s="717"/>
      <c r="AC153" s="717"/>
      <c r="AD153" s="717"/>
      <c r="AE153" s="717"/>
      <c r="AF153" s="717"/>
      <c r="AG153" s="717"/>
      <c r="AH153" s="717"/>
      <c r="AI153" s="717"/>
      <c r="AJ153" s="717"/>
      <c r="AK153" s="717"/>
      <c r="AL153" s="717"/>
      <c r="AM153" s="717"/>
      <c r="AN153" s="717"/>
      <c r="AO153" s="723"/>
      <c r="AP153" s="716" t="s">
        <v>1485</v>
      </c>
      <c r="AQ153" s="717"/>
      <c r="AR153" s="717"/>
      <c r="AS153" s="717"/>
      <c r="AT153" s="717"/>
      <c r="AU153" s="717"/>
      <c r="AV153" s="717"/>
      <c r="AW153" s="717"/>
      <c r="AX153" s="717"/>
      <c r="AY153" s="717"/>
      <c r="AZ153" s="717"/>
      <c r="BA153" s="717"/>
      <c r="BB153" s="717"/>
      <c r="BC153" s="717"/>
      <c r="BD153" s="717"/>
      <c r="BE153" s="717"/>
      <c r="BF153" s="717"/>
      <c r="BG153" s="717"/>
      <c r="BH153" s="717"/>
      <c r="BI153" s="717"/>
      <c r="BJ153" s="717"/>
      <c r="BK153" s="717"/>
      <c r="BL153" s="717"/>
      <c r="BM153" s="717"/>
      <c r="BN153" s="717"/>
      <c r="BO153" s="717"/>
      <c r="BP153" s="717"/>
      <c r="BQ153" s="717"/>
      <c r="BR153" s="717"/>
      <c r="BS153" s="717"/>
      <c r="BT153" s="717"/>
      <c r="BU153" s="717"/>
      <c r="BV153" s="717"/>
      <c r="BW153" s="717"/>
      <c r="BX153" s="717"/>
      <c r="BY153" s="717"/>
      <c r="BZ153" s="717"/>
      <c r="CA153" s="717"/>
      <c r="CB153" s="717"/>
      <c r="CC153" s="718"/>
    </row>
    <row r="154" spans="1:81" ht="19.5" customHeight="1">
      <c r="A154" s="1489"/>
      <c r="B154" s="1490"/>
      <c r="C154" s="1532"/>
      <c r="D154" s="1533"/>
      <c r="E154" s="1533"/>
      <c r="F154" s="1533"/>
      <c r="G154" s="1533"/>
      <c r="H154" s="1533"/>
      <c r="I154" s="1533"/>
      <c r="J154" s="1533"/>
      <c r="K154" s="1533"/>
      <c r="L154" s="1533"/>
      <c r="M154" s="1533"/>
      <c r="N154" s="1533"/>
      <c r="O154" s="1533"/>
      <c r="P154" s="1533"/>
      <c r="Q154" s="1533"/>
      <c r="R154" s="1533"/>
      <c r="S154" s="1533"/>
      <c r="T154" s="1534"/>
      <c r="U154" s="1507" t="s">
        <v>228</v>
      </c>
      <c r="V154" s="1508"/>
      <c r="W154" s="1508"/>
      <c r="X154" s="1508"/>
      <c r="Y154" s="1508"/>
      <c r="Z154" s="1508"/>
      <c r="AA154" s="1508"/>
      <c r="AB154" s="1508"/>
      <c r="AC154" s="1508"/>
      <c r="AD154" s="1508"/>
      <c r="AE154" s="1508"/>
      <c r="AF154" s="1508"/>
      <c r="AG154" s="1508"/>
      <c r="AH154" s="1508"/>
      <c r="AI154" s="1508"/>
      <c r="AJ154" s="1508"/>
      <c r="AK154" s="1508"/>
      <c r="AL154" s="1508"/>
      <c r="AM154" s="1508"/>
      <c r="AN154" s="1508"/>
      <c r="AO154" s="1509"/>
      <c r="AP154" s="1466" t="s">
        <v>2122</v>
      </c>
      <c r="AQ154" s="1467"/>
      <c r="AR154" s="1467"/>
      <c r="AS154" s="1467"/>
      <c r="AT154" s="1467"/>
      <c r="AU154" s="1467"/>
      <c r="AV154" s="1467"/>
      <c r="AW154" s="1467"/>
      <c r="AX154" s="1467"/>
      <c r="AY154" s="1467"/>
      <c r="AZ154" s="1467"/>
      <c r="BA154" s="1467"/>
      <c r="BB154" s="1467"/>
      <c r="BC154" s="1467"/>
      <c r="BD154" s="1467"/>
      <c r="BE154" s="1467"/>
      <c r="BF154" s="1467"/>
      <c r="BG154" s="1467"/>
      <c r="BH154" s="1467"/>
      <c r="BI154" s="1467"/>
      <c r="BJ154" s="1467"/>
      <c r="BK154" s="1467"/>
      <c r="BL154" s="1467"/>
      <c r="BM154" s="1467"/>
      <c r="BN154" s="1467"/>
      <c r="BO154" s="1467"/>
      <c r="BP154" s="1467"/>
      <c r="BQ154" s="1467"/>
      <c r="BR154" s="1467"/>
      <c r="BS154" s="1467"/>
      <c r="BT154" s="1467"/>
      <c r="BU154" s="1467"/>
      <c r="BV154" s="1467"/>
      <c r="BW154" s="1467"/>
      <c r="BX154" s="1467"/>
      <c r="BY154" s="1467"/>
      <c r="BZ154" s="1467"/>
      <c r="CA154" s="1467"/>
      <c r="CB154" s="1467"/>
      <c r="CC154" s="1541"/>
    </row>
    <row r="155" spans="1:81" ht="19.5" customHeight="1">
      <c r="A155" s="1489"/>
      <c r="B155" s="1490"/>
      <c r="C155" s="1532"/>
      <c r="D155" s="1533"/>
      <c r="E155" s="1533"/>
      <c r="F155" s="1533"/>
      <c r="G155" s="1533"/>
      <c r="H155" s="1533"/>
      <c r="I155" s="1533"/>
      <c r="J155" s="1533"/>
      <c r="K155" s="1533"/>
      <c r="L155" s="1533"/>
      <c r="M155" s="1533"/>
      <c r="N155" s="1533"/>
      <c r="O155" s="1533"/>
      <c r="P155" s="1533"/>
      <c r="Q155" s="1533"/>
      <c r="R155" s="1533"/>
      <c r="S155" s="1533"/>
      <c r="T155" s="1534"/>
      <c r="U155" s="1532"/>
      <c r="V155" s="1533"/>
      <c r="W155" s="1533"/>
      <c r="X155" s="1533"/>
      <c r="Y155" s="1533"/>
      <c r="Z155" s="1533"/>
      <c r="AA155" s="1533"/>
      <c r="AB155" s="1533"/>
      <c r="AC155" s="1533"/>
      <c r="AD155" s="1533"/>
      <c r="AE155" s="1533"/>
      <c r="AF155" s="1533"/>
      <c r="AG155" s="1533"/>
      <c r="AH155" s="1533"/>
      <c r="AI155" s="1533"/>
      <c r="AJ155" s="1533"/>
      <c r="AK155" s="1533"/>
      <c r="AL155" s="1533"/>
      <c r="AM155" s="1533"/>
      <c r="AN155" s="1533"/>
      <c r="AO155" s="1534"/>
      <c r="AP155" s="1477"/>
      <c r="AQ155" s="1478"/>
      <c r="AR155" s="1478"/>
      <c r="AS155" s="1478"/>
      <c r="AT155" s="1478"/>
      <c r="AU155" s="1478"/>
      <c r="AV155" s="1478"/>
      <c r="AW155" s="1478"/>
      <c r="AX155" s="1478"/>
      <c r="AY155" s="1478"/>
      <c r="AZ155" s="1478"/>
      <c r="BA155" s="1478"/>
      <c r="BB155" s="1478"/>
      <c r="BC155" s="1478"/>
      <c r="BD155" s="1478"/>
      <c r="BE155" s="1478"/>
      <c r="BF155" s="1478"/>
      <c r="BG155" s="1478"/>
      <c r="BH155" s="1478"/>
      <c r="BI155" s="1478"/>
      <c r="BJ155" s="1478"/>
      <c r="BK155" s="1478"/>
      <c r="BL155" s="1478"/>
      <c r="BM155" s="1478"/>
      <c r="BN155" s="1478"/>
      <c r="BO155" s="1478"/>
      <c r="BP155" s="1478"/>
      <c r="BQ155" s="1478"/>
      <c r="BR155" s="1478"/>
      <c r="BS155" s="1478"/>
      <c r="BT155" s="1478"/>
      <c r="BU155" s="1478"/>
      <c r="BV155" s="1478"/>
      <c r="BW155" s="1478"/>
      <c r="BX155" s="1478"/>
      <c r="BY155" s="1478"/>
      <c r="BZ155" s="1478"/>
      <c r="CA155" s="1478"/>
      <c r="CB155" s="1478"/>
      <c r="CC155" s="1542"/>
    </row>
    <row r="156" spans="1:81" ht="19.5" customHeight="1">
      <c r="A156" s="1489"/>
      <c r="B156" s="1490"/>
      <c r="C156" s="1532"/>
      <c r="D156" s="1533"/>
      <c r="E156" s="1533"/>
      <c r="F156" s="1533"/>
      <c r="G156" s="1533"/>
      <c r="H156" s="1533"/>
      <c r="I156" s="1533"/>
      <c r="J156" s="1533"/>
      <c r="K156" s="1533"/>
      <c r="L156" s="1533"/>
      <c r="M156" s="1533"/>
      <c r="N156" s="1533"/>
      <c r="O156" s="1533"/>
      <c r="P156" s="1533"/>
      <c r="Q156" s="1533"/>
      <c r="R156" s="1533"/>
      <c r="S156" s="1533"/>
      <c r="T156" s="1534"/>
      <c r="U156" s="1538"/>
      <c r="V156" s="1539"/>
      <c r="W156" s="1539"/>
      <c r="X156" s="1539"/>
      <c r="Y156" s="1539"/>
      <c r="Z156" s="1539"/>
      <c r="AA156" s="1539"/>
      <c r="AB156" s="1539"/>
      <c r="AC156" s="1539"/>
      <c r="AD156" s="1539"/>
      <c r="AE156" s="1539"/>
      <c r="AF156" s="1539"/>
      <c r="AG156" s="1539"/>
      <c r="AH156" s="1539"/>
      <c r="AI156" s="1539"/>
      <c r="AJ156" s="1539"/>
      <c r="AK156" s="1539"/>
      <c r="AL156" s="1539"/>
      <c r="AM156" s="1539"/>
      <c r="AN156" s="1539"/>
      <c r="AO156" s="1540"/>
      <c r="AP156" s="1469"/>
      <c r="AQ156" s="1470"/>
      <c r="AR156" s="1470"/>
      <c r="AS156" s="1470"/>
      <c r="AT156" s="1470"/>
      <c r="AU156" s="1470"/>
      <c r="AV156" s="1470"/>
      <c r="AW156" s="1470"/>
      <c r="AX156" s="1470"/>
      <c r="AY156" s="1470"/>
      <c r="AZ156" s="1470"/>
      <c r="BA156" s="1470"/>
      <c r="BB156" s="1470"/>
      <c r="BC156" s="1470"/>
      <c r="BD156" s="1470"/>
      <c r="BE156" s="1470"/>
      <c r="BF156" s="1470"/>
      <c r="BG156" s="1470"/>
      <c r="BH156" s="1470"/>
      <c r="BI156" s="1470"/>
      <c r="BJ156" s="1470"/>
      <c r="BK156" s="1470"/>
      <c r="BL156" s="1470"/>
      <c r="BM156" s="1470"/>
      <c r="BN156" s="1470"/>
      <c r="BO156" s="1470"/>
      <c r="BP156" s="1470"/>
      <c r="BQ156" s="1470"/>
      <c r="BR156" s="1470"/>
      <c r="BS156" s="1470"/>
      <c r="BT156" s="1470"/>
      <c r="BU156" s="1470"/>
      <c r="BV156" s="1470"/>
      <c r="BW156" s="1470"/>
      <c r="BX156" s="1470"/>
      <c r="BY156" s="1470"/>
      <c r="BZ156" s="1470"/>
      <c r="CA156" s="1470"/>
      <c r="CB156" s="1470"/>
      <c r="CC156" s="1543"/>
    </row>
    <row r="157" spans="1:81" ht="19.5" customHeight="1">
      <c r="A157" s="1489"/>
      <c r="B157" s="1490"/>
      <c r="C157" s="1532"/>
      <c r="D157" s="1533"/>
      <c r="E157" s="1533"/>
      <c r="F157" s="1533"/>
      <c r="G157" s="1533"/>
      <c r="H157" s="1533"/>
      <c r="I157" s="1533"/>
      <c r="J157" s="1533"/>
      <c r="K157" s="1533"/>
      <c r="L157" s="1533"/>
      <c r="M157" s="1533"/>
      <c r="N157" s="1533"/>
      <c r="O157" s="1533"/>
      <c r="P157" s="1533"/>
      <c r="Q157" s="1533"/>
      <c r="R157" s="1533"/>
      <c r="S157" s="1533"/>
      <c r="T157" s="1534"/>
      <c r="U157" s="725" t="s">
        <v>1450</v>
      </c>
      <c r="V157" s="726"/>
      <c r="W157" s="726"/>
      <c r="X157" s="726"/>
      <c r="Y157" s="726"/>
      <c r="Z157" s="726"/>
      <c r="AA157" s="726"/>
      <c r="AB157" s="726"/>
      <c r="AC157" s="726"/>
      <c r="AD157" s="726"/>
      <c r="AE157" s="726"/>
      <c r="AF157" s="726"/>
      <c r="AG157" s="726"/>
      <c r="AH157" s="726"/>
      <c r="AI157" s="726"/>
      <c r="AJ157" s="726"/>
      <c r="AK157" s="726"/>
      <c r="AL157" s="726"/>
      <c r="AM157" s="726"/>
      <c r="AN157" s="726"/>
      <c r="AO157" s="735"/>
      <c r="AP157" s="716" t="s">
        <v>1451</v>
      </c>
      <c r="AQ157" s="717"/>
      <c r="AR157" s="717"/>
      <c r="AS157" s="717"/>
      <c r="AT157" s="717"/>
      <c r="AU157" s="717"/>
      <c r="AV157" s="717"/>
      <c r="AW157" s="717"/>
      <c r="AX157" s="717"/>
      <c r="AY157" s="717"/>
      <c r="AZ157" s="717"/>
      <c r="BA157" s="717"/>
      <c r="BB157" s="717"/>
      <c r="BC157" s="717"/>
      <c r="BD157" s="717"/>
      <c r="BE157" s="717"/>
      <c r="BF157" s="717"/>
      <c r="BG157" s="717"/>
      <c r="BH157" s="717"/>
      <c r="BI157" s="717"/>
      <c r="BJ157" s="717"/>
      <c r="BK157" s="717"/>
      <c r="BL157" s="717"/>
      <c r="BM157" s="717"/>
      <c r="BN157" s="717"/>
      <c r="BO157" s="717"/>
      <c r="BP157" s="717"/>
      <c r="BQ157" s="717"/>
      <c r="BR157" s="717"/>
      <c r="BS157" s="717"/>
      <c r="BT157" s="717"/>
      <c r="BU157" s="717"/>
      <c r="BV157" s="717"/>
      <c r="BW157" s="717"/>
      <c r="BX157" s="717"/>
      <c r="BY157" s="717"/>
      <c r="BZ157" s="717"/>
      <c r="CA157" s="717"/>
      <c r="CB157" s="717"/>
      <c r="CC157" s="718"/>
    </row>
    <row r="158" spans="1:81" ht="18" customHeight="1">
      <c r="A158" s="1489"/>
      <c r="B158" s="1490"/>
      <c r="C158" s="1532"/>
      <c r="D158" s="1533"/>
      <c r="E158" s="1533"/>
      <c r="F158" s="1533"/>
      <c r="G158" s="1533"/>
      <c r="H158" s="1533"/>
      <c r="I158" s="1533"/>
      <c r="J158" s="1533"/>
      <c r="K158" s="1533"/>
      <c r="L158" s="1533"/>
      <c r="M158" s="1533"/>
      <c r="N158" s="1533"/>
      <c r="O158" s="1533"/>
      <c r="P158" s="1533"/>
      <c r="Q158" s="1533"/>
      <c r="R158" s="1533"/>
      <c r="S158" s="1533"/>
      <c r="T158" s="1534"/>
      <c r="U158" s="716" t="s">
        <v>365</v>
      </c>
      <c r="V158" s="717"/>
      <c r="W158" s="717"/>
      <c r="X158" s="717"/>
      <c r="Y158" s="717"/>
      <c r="Z158" s="717"/>
      <c r="AA158" s="717"/>
      <c r="AB158" s="717"/>
      <c r="AC158" s="717"/>
      <c r="AD158" s="717"/>
      <c r="AE158" s="717"/>
      <c r="AF158" s="717"/>
      <c r="AG158" s="717"/>
      <c r="AH158" s="717"/>
      <c r="AI158" s="717"/>
      <c r="AJ158" s="717"/>
      <c r="AK158" s="717"/>
      <c r="AL158" s="717"/>
      <c r="AM158" s="717"/>
      <c r="AN158" s="717"/>
      <c r="AO158" s="723"/>
      <c r="AP158" s="716" t="s">
        <v>1432</v>
      </c>
      <c r="AQ158" s="717"/>
      <c r="AR158" s="717"/>
      <c r="AS158" s="717"/>
      <c r="AT158" s="717"/>
      <c r="AU158" s="717"/>
      <c r="AV158" s="717"/>
      <c r="AW158" s="717"/>
      <c r="AX158" s="717"/>
      <c r="AY158" s="717"/>
      <c r="AZ158" s="717"/>
      <c r="BA158" s="717"/>
      <c r="BB158" s="717"/>
      <c r="BC158" s="717"/>
      <c r="BD158" s="717"/>
      <c r="BE158" s="717"/>
      <c r="BF158" s="717"/>
      <c r="BG158" s="717"/>
      <c r="BH158" s="717"/>
      <c r="BI158" s="717"/>
      <c r="BJ158" s="717"/>
      <c r="BK158" s="717"/>
      <c r="BL158" s="717"/>
      <c r="BM158" s="717"/>
      <c r="BN158" s="717"/>
      <c r="BO158" s="717"/>
      <c r="BP158" s="717"/>
      <c r="BQ158" s="717"/>
      <c r="BR158" s="717"/>
      <c r="BS158" s="717"/>
      <c r="BT158" s="717"/>
      <c r="BU158" s="717"/>
      <c r="BV158" s="717"/>
      <c r="BW158" s="717"/>
      <c r="BX158" s="717"/>
      <c r="BY158" s="717"/>
      <c r="BZ158" s="717"/>
      <c r="CA158" s="717"/>
      <c r="CB158" s="717"/>
      <c r="CC158" s="718"/>
    </row>
    <row r="159" spans="1:81" ht="19.5" customHeight="1">
      <c r="A159" s="1489"/>
      <c r="B159" s="1490"/>
      <c r="C159" s="1532"/>
      <c r="D159" s="1533"/>
      <c r="E159" s="1533"/>
      <c r="F159" s="1533"/>
      <c r="G159" s="1533"/>
      <c r="H159" s="1533"/>
      <c r="I159" s="1533"/>
      <c r="J159" s="1533"/>
      <c r="K159" s="1533"/>
      <c r="L159" s="1533"/>
      <c r="M159" s="1533"/>
      <c r="N159" s="1533"/>
      <c r="O159" s="1533"/>
      <c r="P159" s="1533"/>
      <c r="Q159" s="1533"/>
      <c r="R159" s="1533"/>
      <c r="S159" s="1533"/>
      <c r="T159" s="1534"/>
      <c r="U159" s="716" t="s">
        <v>1486</v>
      </c>
      <c r="V159" s="717"/>
      <c r="W159" s="717"/>
      <c r="X159" s="717"/>
      <c r="Y159" s="717"/>
      <c r="Z159" s="717"/>
      <c r="AA159" s="717"/>
      <c r="AB159" s="717"/>
      <c r="AC159" s="717"/>
      <c r="AD159" s="717"/>
      <c r="AE159" s="717"/>
      <c r="AF159" s="717"/>
      <c r="AG159" s="717"/>
      <c r="AH159" s="717"/>
      <c r="AI159" s="717"/>
      <c r="AJ159" s="717"/>
      <c r="AK159" s="717"/>
      <c r="AL159" s="717"/>
      <c r="AM159" s="717"/>
      <c r="AN159" s="717"/>
      <c r="AO159" s="717"/>
      <c r="AP159" s="716" t="s">
        <v>1487</v>
      </c>
      <c r="AQ159" s="717"/>
      <c r="AR159" s="717"/>
      <c r="AS159" s="717"/>
      <c r="AT159" s="717"/>
      <c r="AU159" s="717"/>
      <c r="AV159" s="717"/>
      <c r="AW159" s="717"/>
      <c r="AX159" s="717"/>
      <c r="AY159" s="717"/>
      <c r="AZ159" s="717"/>
      <c r="BA159" s="717"/>
      <c r="BB159" s="717"/>
      <c r="BC159" s="717"/>
      <c r="BD159" s="717"/>
      <c r="BE159" s="717"/>
      <c r="BF159" s="717"/>
      <c r="BG159" s="717"/>
      <c r="BH159" s="717"/>
      <c r="BI159" s="717"/>
      <c r="BJ159" s="717"/>
      <c r="BK159" s="717"/>
      <c r="BL159" s="717"/>
      <c r="BM159" s="717"/>
      <c r="BN159" s="717"/>
      <c r="BO159" s="717"/>
      <c r="BP159" s="717"/>
      <c r="BQ159" s="717"/>
      <c r="BR159" s="717"/>
      <c r="BS159" s="717"/>
      <c r="BT159" s="717"/>
      <c r="BU159" s="717"/>
      <c r="BV159" s="717"/>
      <c r="BW159" s="717"/>
      <c r="BX159" s="717"/>
      <c r="BY159" s="717"/>
      <c r="BZ159" s="717"/>
      <c r="CA159" s="717"/>
      <c r="CB159" s="717"/>
      <c r="CC159" s="718"/>
    </row>
    <row r="160" spans="1:81" ht="19.5" customHeight="1">
      <c r="A160" s="1489"/>
      <c r="B160" s="1490"/>
      <c r="C160" s="1532"/>
      <c r="D160" s="1533"/>
      <c r="E160" s="1533"/>
      <c r="F160" s="1533"/>
      <c r="G160" s="1533"/>
      <c r="H160" s="1533"/>
      <c r="I160" s="1533"/>
      <c r="J160" s="1533"/>
      <c r="K160" s="1533"/>
      <c r="L160" s="1533"/>
      <c r="M160" s="1533"/>
      <c r="N160" s="1533"/>
      <c r="O160" s="1533"/>
      <c r="P160" s="1533"/>
      <c r="Q160" s="1533"/>
      <c r="R160" s="1533"/>
      <c r="S160" s="1533"/>
      <c r="T160" s="1534"/>
      <c r="U160" s="716" t="s">
        <v>1452</v>
      </c>
      <c r="V160" s="717"/>
      <c r="W160" s="717"/>
      <c r="X160" s="717"/>
      <c r="Y160" s="717"/>
      <c r="Z160" s="717"/>
      <c r="AA160" s="717"/>
      <c r="AB160" s="717"/>
      <c r="AC160" s="717"/>
      <c r="AD160" s="717"/>
      <c r="AE160" s="717"/>
      <c r="AF160" s="717"/>
      <c r="AG160" s="717"/>
      <c r="AH160" s="717"/>
      <c r="AI160" s="717"/>
      <c r="AJ160" s="717"/>
      <c r="AK160" s="717"/>
      <c r="AL160" s="717"/>
      <c r="AM160" s="717"/>
      <c r="AN160" s="717"/>
      <c r="AO160" s="717"/>
      <c r="AP160" s="716" t="s">
        <v>1432</v>
      </c>
      <c r="AQ160" s="717"/>
      <c r="AR160" s="717"/>
      <c r="AS160" s="717"/>
      <c r="AT160" s="717"/>
      <c r="AU160" s="717"/>
      <c r="AV160" s="717"/>
      <c r="AW160" s="717"/>
      <c r="AX160" s="717"/>
      <c r="AY160" s="717"/>
      <c r="AZ160" s="717"/>
      <c r="BA160" s="717"/>
      <c r="BB160" s="717"/>
      <c r="BC160" s="717"/>
      <c r="BD160" s="717"/>
      <c r="BE160" s="717"/>
      <c r="BF160" s="717"/>
      <c r="BG160" s="717"/>
      <c r="BH160" s="717"/>
      <c r="BI160" s="717"/>
      <c r="BJ160" s="717"/>
      <c r="BK160" s="717"/>
      <c r="BL160" s="717"/>
      <c r="BM160" s="717"/>
      <c r="BN160" s="717"/>
      <c r="BO160" s="717"/>
      <c r="BP160" s="717"/>
      <c r="BQ160" s="717"/>
      <c r="BR160" s="717"/>
      <c r="BS160" s="717"/>
      <c r="BT160" s="717"/>
      <c r="BU160" s="717"/>
      <c r="BV160" s="717"/>
      <c r="BW160" s="717"/>
      <c r="BX160" s="717"/>
      <c r="BY160" s="717"/>
      <c r="BZ160" s="717"/>
      <c r="CA160" s="717"/>
      <c r="CB160" s="717"/>
      <c r="CC160" s="718"/>
    </row>
    <row r="161" spans="1:81" ht="19.5" customHeight="1">
      <c r="A161" s="1489"/>
      <c r="B161" s="1490"/>
      <c r="C161" s="1532"/>
      <c r="D161" s="1533"/>
      <c r="E161" s="1533"/>
      <c r="F161" s="1533"/>
      <c r="G161" s="1533"/>
      <c r="H161" s="1533"/>
      <c r="I161" s="1533"/>
      <c r="J161" s="1533"/>
      <c r="K161" s="1533"/>
      <c r="L161" s="1533"/>
      <c r="M161" s="1533"/>
      <c r="N161" s="1533"/>
      <c r="O161" s="1533"/>
      <c r="P161" s="1533"/>
      <c r="Q161" s="1533"/>
      <c r="R161" s="1533"/>
      <c r="S161" s="1533"/>
      <c r="T161" s="1534"/>
      <c r="U161" s="716" t="s">
        <v>1488</v>
      </c>
      <c r="V161" s="717"/>
      <c r="W161" s="717"/>
      <c r="X161" s="717"/>
      <c r="Y161" s="717"/>
      <c r="Z161" s="717"/>
      <c r="AA161" s="717"/>
      <c r="AB161" s="717"/>
      <c r="AC161" s="717"/>
      <c r="AD161" s="717"/>
      <c r="AE161" s="717"/>
      <c r="AF161" s="717"/>
      <c r="AG161" s="717"/>
      <c r="AH161" s="717"/>
      <c r="AI161" s="717"/>
      <c r="AJ161" s="717"/>
      <c r="AK161" s="717"/>
      <c r="AL161" s="717"/>
      <c r="AM161" s="717"/>
      <c r="AN161" s="717"/>
      <c r="AO161" s="717"/>
      <c r="AP161" s="716" t="s">
        <v>1489</v>
      </c>
      <c r="AQ161" s="717"/>
      <c r="AR161" s="717"/>
      <c r="AS161" s="717"/>
      <c r="AT161" s="717"/>
      <c r="AU161" s="717"/>
      <c r="AV161" s="717"/>
      <c r="AW161" s="717"/>
      <c r="AX161" s="717"/>
      <c r="AY161" s="717"/>
      <c r="AZ161" s="717"/>
      <c r="BA161" s="717"/>
      <c r="BB161" s="717"/>
      <c r="BC161" s="717"/>
      <c r="BD161" s="717"/>
      <c r="BE161" s="717"/>
      <c r="BF161" s="717"/>
      <c r="BG161" s="717"/>
      <c r="BH161" s="717"/>
      <c r="BI161" s="717"/>
      <c r="BJ161" s="717"/>
      <c r="BK161" s="717"/>
      <c r="BL161" s="717"/>
      <c r="BM161" s="717"/>
      <c r="BN161" s="717"/>
      <c r="BO161" s="717"/>
      <c r="BP161" s="717"/>
      <c r="BQ161" s="717"/>
      <c r="BR161" s="717"/>
      <c r="BS161" s="717"/>
      <c r="BT161" s="717"/>
      <c r="BU161" s="717"/>
      <c r="BV161" s="717"/>
      <c r="BW161" s="717"/>
      <c r="BX161" s="717"/>
      <c r="BY161" s="717"/>
      <c r="BZ161" s="717"/>
      <c r="CA161" s="717"/>
      <c r="CB161" s="717"/>
      <c r="CC161" s="718"/>
    </row>
    <row r="162" spans="1:81" ht="18" customHeight="1">
      <c r="A162" s="1489"/>
      <c r="B162" s="1490"/>
      <c r="C162" s="1532"/>
      <c r="D162" s="1533"/>
      <c r="E162" s="1533"/>
      <c r="F162" s="1533"/>
      <c r="G162" s="1533"/>
      <c r="H162" s="1533"/>
      <c r="I162" s="1533"/>
      <c r="J162" s="1533"/>
      <c r="K162" s="1533"/>
      <c r="L162" s="1533"/>
      <c r="M162" s="1533"/>
      <c r="N162" s="1533"/>
      <c r="O162" s="1533"/>
      <c r="P162" s="1533"/>
      <c r="Q162" s="1533"/>
      <c r="R162" s="1533"/>
      <c r="S162" s="1533"/>
      <c r="T162" s="1534"/>
      <c r="U162" s="716" t="s">
        <v>217</v>
      </c>
      <c r="V162" s="717"/>
      <c r="W162" s="717"/>
      <c r="X162" s="717"/>
      <c r="Y162" s="717"/>
      <c r="Z162" s="717"/>
      <c r="AA162" s="717"/>
      <c r="AB162" s="717"/>
      <c r="AC162" s="717"/>
      <c r="AD162" s="717"/>
      <c r="AE162" s="717"/>
      <c r="AF162" s="717"/>
      <c r="AG162" s="717"/>
      <c r="AH162" s="717"/>
      <c r="AI162" s="717"/>
      <c r="AJ162" s="717"/>
      <c r="AK162" s="717"/>
      <c r="AL162" s="717"/>
      <c r="AM162" s="717"/>
      <c r="AN162" s="717"/>
      <c r="AO162" s="717"/>
      <c r="AP162" s="716" t="s">
        <v>1490</v>
      </c>
      <c r="AQ162" s="717"/>
      <c r="AR162" s="717"/>
      <c r="AS162" s="717"/>
      <c r="AT162" s="717"/>
      <c r="AU162" s="717"/>
      <c r="AV162" s="717"/>
      <c r="AW162" s="717"/>
      <c r="AX162" s="717"/>
      <c r="AY162" s="717"/>
      <c r="AZ162" s="717"/>
      <c r="BA162" s="717"/>
      <c r="BB162" s="717"/>
      <c r="BC162" s="717"/>
      <c r="BD162" s="717"/>
      <c r="BE162" s="717"/>
      <c r="BF162" s="717"/>
      <c r="BG162" s="717"/>
      <c r="BH162" s="717"/>
      <c r="BI162" s="717"/>
      <c r="BJ162" s="717"/>
      <c r="BK162" s="717"/>
      <c r="BL162" s="717"/>
      <c r="BM162" s="717"/>
      <c r="BN162" s="717"/>
      <c r="BO162" s="717"/>
      <c r="BP162" s="717"/>
      <c r="BQ162" s="717"/>
      <c r="BR162" s="717"/>
      <c r="BS162" s="717"/>
      <c r="BT162" s="717"/>
      <c r="BU162" s="717"/>
      <c r="BV162" s="717"/>
      <c r="BW162" s="717"/>
      <c r="BX162" s="717"/>
      <c r="BY162" s="717"/>
      <c r="BZ162" s="717"/>
      <c r="CA162" s="717"/>
      <c r="CB162" s="717"/>
      <c r="CC162" s="718"/>
    </row>
    <row r="163" spans="1:81" ht="19.5" customHeight="1">
      <c r="A163" s="1489"/>
      <c r="B163" s="1490"/>
      <c r="C163" s="1532"/>
      <c r="D163" s="1533"/>
      <c r="E163" s="1533"/>
      <c r="F163" s="1533"/>
      <c r="G163" s="1533"/>
      <c r="H163" s="1533"/>
      <c r="I163" s="1533"/>
      <c r="J163" s="1533"/>
      <c r="K163" s="1533"/>
      <c r="L163" s="1533"/>
      <c r="M163" s="1533"/>
      <c r="N163" s="1533"/>
      <c r="O163" s="1533"/>
      <c r="P163" s="1533"/>
      <c r="Q163" s="1533"/>
      <c r="R163" s="1533"/>
      <c r="S163" s="1533"/>
      <c r="T163" s="1534"/>
      <c r="U163" s="706" t="s">
        <v>233</v>
      </c>
      <c r="V163" s="707"/>
      <c r="W163" s="707"/>
      <c r="X163" s="707"/>
      <c r="Y163" s="707"/>
      <c r="Z163" s="707"/>
      <c r="AA163" s="707"/>
      <c r="AB163" s="707"/>
      <c r="AC163" s="707"/>
      <c r="AD163" s="707"/>
      <c r="AE163" s="707"/>
      <c r="AF163" s="707"/>
      <c r="AG163" s="707"/>
      <c r="AH163" s="707"/>
      <c r="AI163" s="707"/>
      <c r="AJ163" s="707"/>
      <c r="AK163" s="707"/>
      <c r="AL163" s="707"/>
      <c r="AM163" s="707"/>
      <c r="AN163" s="707"/>
      <c r="AO163" s="707"/>
      <c r="AP163" s="706" t="s">
        <v>2151</v>
      </c>
      <c r="AQ163" s="707"/>
      <c r="AR163" s="707"/>
      <c r="AS163" s="707"/>
      <c r="AT163" s="707"/>
      <c r="AU163" s="707"/>
      <c r="AV163" s="707"/>
      <c r="AW163" s="707"/>
      <c r="AX163" s="707"/>
      <c r="AY163" s="707"/>
      <c r="AZ163" s="707"/>
      <c r="BA163" s="707"/>
      <c r="BB163" s="707"/>
      <c r="BC163" s="707"/>
      <c r="BD163" s="707"/>
      <c r="BE163" s="707"/>
      <c r="BF163" s="707"/>
      <c r="BG163" s="707"/>
      <c r="BH163" s="707"/>
      <c r="BI163" s="707"/>
      <c r="BJ163" s="707"/>
      <c r="BK163" s="707"/>
      <c r="BL163" s="707"/>
      <c r="BM163" s="707"/>
      <c r="BN163" s="707"/>
      <c r="BO163" s="707"/>
      <c r="BP163" s="707"/>
      <c r="BQ163" s="707"/>
      <c r="BR163" s="707"/>
      <c r="BS163" s="707"/>
      <c r="BT163" s="707"/>
      <c r="BU163" s="707"/>
      <c r="BV163" s="707"/>
      <c r="BW163" s="707"/>
      <c r="BX163" s="707"/>
      <c r="BY163" s="707"/>
      <c r="BZ163" s="707"/>
      <c r="CA163" s="707"/>
      <c r="CB163" s="707"/>
      <c r="CC163" s="708"/>
    </row>
    <row r="164" spans="1:81" ht="19.5" customHeight="1">
      <c r="A164" s="1489"/>
      <c r="B164" s="1490"/>
      <c r="C164" s="1532"/>
      <c r="D164" s="1533"/>
      <c r="E164" s="1533"/>
      <c r="F164" s="1533"/>
      <c r="G164" s="1533"/>
      <c r="H164" s="1533"/>
      <c r="I164" s="1533"/>
      <c r="J164" s="1533"/>
      <c r="K164" s="1533"/>
      <c r="L164" s="1533"/>
      <c r="M164" s="1533"/>
      <c r="N164" s="1533"/>
      <c r="O164" s="1533"/>
      <c r="P164" s="1533"/>
      <c r="Q164" s="1533"/>
      <c r="R164" s="1533"/>
      <c r="S164" s="1533"/>
      <c r="T164" s="1534"/>
      <c r="U164" s="706" t="s">
        <v>1061</v>
      </c>
      <c r="V164" s="707"/>
      <c r="W164" s="707"/>
      <c r="X164" s="707"/>
      <c r="Y164" s="707"/>
      <c r="Z164" s="707"/>
      <c r="AA164" s="707"/>
      <c r="AB164" s="707"/>
      <c r="AC164" s="707"/>
      <c r="AD164" s="707"/>
      <c r="AE164" s="707"/>
      <c r="AF164" s="707"/>
      <c r="AG164" s="707"/>
      <c r="AH164" s="707"/>
      <c r="AI164" s="707"/>
      <c r="AJ164" s="707"/>
      <c r="AK164" s="707"/>
      <c r="AL164" s="707"/>
      <c r="AM164" s="707"/>
      <c r="AN164" s="707"/>
      <c r="AO164" s="707"/>
      <c r="AP164" s="716" t="s">
        <v>1491</v>
      </c>
      <c r="AQ164" s="707"/>
      <c r="AR164" s="707"/>
      <c r="AS164" s="707"/>
      <c r="AT164" s="707"/>
      <c r="AU164" s="707"/>
      <c r="AV164" s="707"/>
      <c r="AW164" s="707"/>
      <c r="AX164" s="707"/>
      <c r="AY164" s="707"/>
      <c r="AZ164" s="707"/>
      <c r="BA164" s="707"/>
      <c r="BB164" s="707"/>
      <c r="BC164" s="707"/>
      <c r="BD164" s="707"/>
      <c r="BE164" s="707"/>
      <c r="BF164" s="707"/>
      <c r="BG164" s="707"/>
      <c r="BH164" s="707"/>
      <c r="BI164" s="707"/>
      <c r="BJ164" s="707"/>
      <c r="BK164" s="707"/>
      <c r="BL164" s="707"/>
      <c r="BM164" s="707"/>
      <c r="BN164" s="707"/>
      <c r="BO164" s="707"/>
      <c r="BP164" s="707"/>
      <c r="BQ164" s="707"/>
      <c r="BR164" s="707"/>
      <c r="BS164" s="707"/>
      <c r="BT164" s="707"/>
      <c r="BU164" s="707"/>
      <c r="BV164" s="707"/>
      <c r="BW164" s="707"/>
      <c r="BX164" s="707"/>
      <c r="BY164" s="707"/>
      <c r="BZ164" s="707"/>
      <c r="CA164" s="707"/>
      <c r="CB164" s="707"/>
      <c r="CC164" s="708"/>
    </row>
    <row r="165" spans="1:81" ht="18" customHeight="1">
      <c r="A165" s="1489"/>
      <c r="B165" s="1490"/>
      <c r="C165" s="1532"/>
      <c r="D165" s="1533"/>
      <c r="E165" s="1533"/>
      <c r="F165" s="1533"/>
      <c r="G165" s="1533"/>
      <c r="H165" s="1533"/>
      <c r="I165" s="1533"/>
      <c r="J165" s="1533"/>
      <c r="K165" s="1533"/>
      <c r="L165" s="1533"/>
      <c r="M165" s="1533"/>
      <c r="N165" s="1533"/>
      <c r="O165" s="1533"/>
      <c r="P165" s="1533"/>
      <c r="Q165" s="1533"/>
      <c r="R165" s="1533"/>
      <c r="S165" s="1533"/>
      <c r="T165" s="1534"/>
      <c r="U165" s="1507" t="s">
        <v>235</v>
      </c>
      <c r="V165" s="1508"/>
      <c r="W165" s="1508"/>
      <c r="X165" s="1508"/>
      <c r="Y165" s="1508"/>
      <c r="Z165" s="1508"/>
      <c r="AA165" s="1508"/>
      <c r="AB165" s="1508"/>
      <c r="AC165" s="1508"/>
      <c r="AD165" s="1508"/>
      <c r="AE165" s="1508"/>
      <c r="AF165" s="1508"/>
      <c r="AG165" s="1508"/>
      <c r="AH165" s="1508"/>
      <c r="AI165" s="1508"/>
      <c r="AJ165" s="1508"/>
      <c r="AK165" s="1508"/>
      <c r="AL165" s="1508"/>
      <c r="AM165" s="1508"/>
      <c r="AN165" s="1508"/>
      <c r="AO165" s="1509"/>
      <c r="AP165" s="716" t="s">
        <v>2250</v>
      </c>
      <c r="AQ165" s="717"/>
      <c r="AR165" s="717"/>
      <c r="AS165" s="717"/>
      <c r="AT165" s="717"/>
      <c r="AU165" s="717"/>
      <c r="AV165" s="717"/>
      <c r="AW165" s="717"/>
      <c r="AX165" s="717"/>
      <c r="AY165" s="717"/>
      <c r="AZ165" s="717"/>
      <c r="BA165" s="717"/>
      <c r="BB165" s="717"/>
      <c r="BC165" s="717"/>
      <c r="BD165" s="717"/>
      <c r="BE165" s="717"/>
      <c r="BF165" s="717"/>
      <c r="BG165" s="717"/>
      <c r="BH165" s="717"/>
      <c r="BI165" s="717"/>
      <c r="BJ165" s="717"/>
      <c r="BK165" s="717"/>
      <c r="BL165" s="717"/>
      <c r="BM165" s="717"/>
      <c r="BN165" s="717"/>
      <c r="BO165" s="717"/>
      <c r="BP165" s="717"/>
      <c r="BQ165" s="717"/>
      <c r="BR165" s="717"/>
      <c r="BS165" s="717"/>
      <c r="BT165" s="717"/>
      <c r="BU165" s="717"/>
      <c r="BV165" s="717"/>
      <c r="BW165" s="717"/>
      <c r="BX165" s="717"/>
      <c r="BY165" s="717"/>
      <c r="BZ165" s="717"/>
      <c r="CA165" s="717"/>
      <c r="CB165" s="717"/>
      <c r="CC165" s="718"/>
    </row>
    <row r="166" spans="1:81" ht="19.5" customHeight="1">
      <c r="A166" s="1489"/>
      <c r="B166" s="1490"/>
      <c r="C166" s="1532"/>
      <c r="D166" s="1533"/>
      <c r="E166" s="1533"/>
      <c r="F166" s="1533"/>
      <c r="G166" s="1533"/>
      <c r="H166" s="1533"/>
      <c r="I166" s="1533"/>
      <c r="J166" s="1533"/>
      <c r="K166" s="1533"/>
      <c r="L166" s="1533"/>
      <c r="M166" s="1533"/>
      <c r="N166" s="1533"/>
      <c r="O166" s="1533"/>
      <c r="P166" s="1533"/>
      <c r="Q166" s="1533"/>
      <c r="R166" s="1533"/>
      <c r="S166" s="1533"/>
      <c r="T166" s="1534"/>
      <c r="U166" s="716" t="s">
        <v>2580</v>
      </c>
      <c r="V166" s="717"/>
      <c r="W166" s="717"/>
      <c r="X166" s="717"/>
      <c r="Y166" s="717"/>
      <c r="Z166" s="717"/>
      <c r="AA166" s="717"/>
      <c r="AB166" s="717"/>
      <c r="AC166" s="717"/>
      <c r="AD166" s="717"/>
      <c r="AE166" s="717"/>
      <c r="AF166" s="717"/>
      <c r="AG166" s="717"/>
      <c r="AH166" s="717"/>
      <c r="AI166" s="717"/>
      <c r="AJ166" s="717"/>
      <c r="AK166" s="717"/>
      <c r="AL166" s="717"/>
      <c r="AM166" s="717"/>
      <c r="AN166" s="717"/>
      <c r="AO166" s="717"/>
      <c r="AP166" s="716" t="s">
        <v>1417</v>
      </c>
      <c r="AQ166" s="717"/>
      <c r="AR166" s="717"/>
      <c r="AS166" s="717"/>
      <c r="AT166" s="717"/>
      <c r="AU166" s="717"/>
      <c r="AV166" s="717"/>
      <c r="AW166" s="717"/>
      <c r="AX166" s="717"/>
      <c r="AY166" s="717"/>
      <c r="AZ166" s="717"/>
      <c r="BA166" s="717"/>
      <c r="BB166" s="717"/>
      <c r="BC166" s="717"/>
      <c r="BD166" s="717"/>
      <c r="BE166" s="717"/>
      <c r="BF166" s="717"/>
      <c r="BG166" s="717"/>
      <c r="BH166" s="717"/>
      <c r="BI166" s="717"/>
      <c r="BJ166" s="717"/>
      <c r="BK166" s="717"/>
      <c r="BL166" s="717"/>
      <c r="BM166" s="717"/>
      <c r="BN166" s="717"/>
      <c r="BO166" s="717"/>
      <c r="BP166" s="717"/>
      <c r="BQ166" s="717"/>
      <c r="BR166" s="717"/>
      <c r="BS166" s="717"/>
      <c r="BT166" s="717"/>
      <c r="BU166" s="717"/>
      <c r="BV166" s="717"/>
      <c r="BW166" s="717"/>
      <c r="BX166" s="717"/>
      <c r="BY166" s="717"/>
      <c r="BZ166" s="717"/>
      <c r="CA166" s="717"/>
      <c r="CB166" s="717"/>
      <c r="CC166" s="718"/>
    </row>
    <row r="167" spans="1:81" ht="18" customHeight="1">
      <c r="A167" s="1491"/>
      <c r="B167" s="1492"/>
      <c r="C167" s="1535"/>
      <c r="D167" s="1536"/>
      <c r="E167" s="1536"/>
      <c r="F167" s="1536"/>
      <c r="G167" s="1536"/>
      <c r="H167" s="1536"/>
      <c r="I167" s="1536"/>
      <c r="J167" s="1536"/>
      <c r="K167" s="1536"/>
      <c r="L167" s="1536"/>
      <c r="M167" s="1536"/>
      <c r="N167" s="1536"/>
      <c r="O167" s="1536"/>
      <c r="P167" s="1536"/>
      <c r="Q167" s="1536"/>
      <c r="R167" s="1536"/>
      <c r="S167" s="1536"/>
      <c r="T167" s="1537"/>
      <c r="U167" s="709" t="s">
        <v>1418</v>
      </c>
      <c r="V167" s="731"/>
      <c r="W167" s="731"/>
      <c r="X167" s="731"/>
      <c r="Y167" s="731"/>
      <c r="Z167" s="731"/>
      <c r="AA167" s="731"/>
      <c r="AB167" s="731"/>
      <c r="AC167" s="731"/>
      <c r="AD167" s="731"/>
      <c r="AE167" s="731"/>
      <c r="AF167" s="731"/>
      <c r="AG167" s="731"/>
      <c r="AH167" s="731"/>
      <c r="AI167" s="731"/>
      <c r="AJ167" s="731"/>
      <c r="AK167" s="731"/>
      <c r="AL167" s="731"/>
      <c r="AM167" s="731"/>
      <c r="AN167" s="731"/>
      <c r="AO167" s="731"/>
      <c r="AP167" s="730" t="s">
        <v>1419</v>
      </c>
      <c r="AQ167" s="732"/>
      <c r="AR167" s="732"/>
      <c r="AS167" s="732"/>
      <c r="AT167" s="732"/>
      <c r="AU167" s="732"/>
      <c r="AV167" s="732"/>
      <c r="AW167" s="732"/>
      <c r="AX167" s="732"/>
      <c r="AY167" s="732"/>
      <c r="AZ167" s="732"/>
      <c r="BA167" s="732"/>
      <c r="BB167" s="732"/>
      <c r="BC167" s="732"/>
      <c r="BD167" s="732"/>
      <c r="BE167" s="732"/>
      <c r="BF167" s="732"/>
      <c r="BG167" s="732"/>
      <c r="BH167" s="732"/>
      <c r="BI167" s="732"/>
      <c r="BJ167" s="732"/>
      <c r="BK167" s="732"/>
      <c r="BL167" s="732"/>
      <c r="BM167" s="732"/>
      <c r="BN167" s="732"/>
      <c r="BO167" s="732"/>
      <c r="BP167" s="732"/>
      <c r="BQ167" s="732"/>
      <c r="BR167" s="732"/>
      <c r="BS167" s="732"/>
      <c r="BT167" s="732"/>
      <c r="BU167" s="732"/>
      <c r="BV167" s="732"/>
      <c r="BW167" s="732"/>
      <c r="BX167" s="732"/>
      <c r="BY167" s="732"/>
      <c r="BZ167" s="732"/>
      <c r="CA167" s="732"/>
      <c r="CB167" s="732"/>
      <c r="CC167" s="733"/>
    </row>
    <row r="168" spans="1:81" ht="18.600000000000001" customHeight="1">
      <c r="A168" s="1487" t="s">
        <v>1408</v>
      </c>
      <c r="B168" s="1488"/>
      <c r="C168" s="1544" t="s">
        <v>1492</v>
      </c>
      <c r="D168" s="1545"/>
      <c r="E168" s="1545"/>
      <c r="F168" s="1545"/>
      <c r="G168" s="1545"/>
      <c r="H168" s="1545"/>
      <c r="I168" s="1545"/>
      <c r="J168" s="1545"/>
      <c r="K168" s="1545"/>
      <c r="L168" s="1545"/>
      <c r="M168" s="1545"/>
      <c r="N168" s="1545"/>
      <c r="O168" s="1545"/>
      <c r="P168" s="1545"/>
      <c r="Q168" s="1545"/>
      <c r="R168" s="1545"/>
      <c r="S168" s="1545"/>
      <c r="T168" s="1546"/>
      <c r="U168" s="1515" t="s">
        <v>1455</v>
      </c>
      <c r="V168" s="1516"/>
      <c r="W168" s="1516"/>
      <c r="X168" s="1516"/>
      <c r="Y168" s="1516"/>
      <c r="Z168" s="1516"/>
      <c r="AA168" s="1516"/>
      <c r="AB168" s="1516"/>
      <c r="AC168" s="1516"/>
      <c r="AD168" s="1516"/>
      <c r="AE168" s="1516"/>
      <c r="AF168" s="1516"/>
      <c r="AG168" s="1516"/>
      <c r="AH168" s="1516"/>
      <c r="AI168" s="1516"/>
      <c r="AJ168" s="1516"/>
      <c r="AK168" s="1516"/>
      <c r="AL168" s="1516"/>
      <c r="AM168" s="1516"/>
      <c r="AN168" s="1516"/>
      <c r="AO168" s="1517"/>
      <c r="AP168" s="736" t="s">
        <v>1456</v>
      </c>
      <c r="AQ168" s="737"/>
      <c r="AR168" s="737"/>
      <c r="AS168" s="737"/>
      <c r="AT168" s="737"/>
      <c r="AU168" s="737"/>
      <c r="AV168" s="737"/>
      <c r="AW168" s="737"/>
      <c r="AX168" s="737"/>
      <c r="AY168" s="737"/>
      <c r="AZ168" s="737"/>
      <c r="BA168" s="737"/>
      <c r="BB168" s="737"/>
      <c r="BC168" s="737"/>
      <c r="BD168" s="737"/>
      <c r="BE168" s="737"/>
      <c r="BF168" s="737"/>
      <c r="BG168" s="737"/>
      <c r="BH168" s="737"/>
      <c r="BI168" s="737"/>
      <c r="BJ168" s="737"/>
      <c r="BK168" s="737"/>
      <c r="BL168" s="737"/>
      <c r="BM168" s="737"/>
      <c r="BN168" s="737"/>
      <c r="BO168" s="737"/>
      <c r="BP168" s="737"/>
      <c r="BQ168" s="737"/>
      <c r="BR168" s="737"/>
      <c r="BS168" s="737"/>
      <c r="BT168" s="737"/>
      <c r="BU168" s="737"/>
      <c r="BV168" s="737"/>
      <c r="BW168" s="737"/>
      <c r="BX168" s="737"/>
      <c r="BY168" s="737"/>
      <c r="BZ168" s="737"/>
      <c r="CA168" s="737"/>
      <c r="CB168" s="737"/>
      <c r="CC168" s="738"/>
    </row>
    <row r="169" spans="1:81" ht="18" customHeight="1">
      <c r="A169" s="1489"/>
      <c r="B169" s="1490"/>
      <c r="C169" s="1477"/>
      <c r="D169" s="1478"/>
      <c r="E169" s="1478"/>
      <c r="F169" s="1478"/>
      <c r="G169" s="1478"/>
      <c r="H169" s="1478"/>
      <c r="I169" s="1478"/>
      <c r="J169" s="1478"/>
      <c r="K169" s="1478"/>
      <c r="L169" s="1478"/>
      <c r="M169" s="1478"/>
      <c r="N169" s="1478"/>
      <c r="O169" s="1478"/>
      <c r="P169" s="1478"/>
      <c r="Q169" s="1478"/>
      <c r="R169" s="1478"/>
      <c r="S169" s="1478"/>
      <c r="T169" s="1479"/>
      <c r="U169" s="725" t="s">
        <v>204</v>
      </c>
      <c r="V169" s="726"/>
      <c r="W169" s="726"/>
      <c r="X169" s="726"/>
      <c r="Y169" s="726"/>
      <c r="Z169" s="726"/>
      <c r="AA169" s="726"/>
      <c r="AB169" s="726"/>
      <c r="AC169" s="726"/>
      <c r="AD169" s="726"/>
      <c r="AE169" s="726"/>
      <c r="AF169" s="726"/>
      <c r="AG169" s="726"/>
      <c r="AH169" s="726"/>
      <c r="AI169" s="726"/>
      <c r="AJ169" s="726"/>
      <c r="AK169" s="726"/>
      <c r="AL169" s="726"/>
      <c r="AM169" s="726"/>
      <c r="AN169" s="726"/>
      <c r="AO169" s="726"/>
      <c r="AP169" s="725" t="s">
        <v>1445</v>
      </c>
      <c r="AQ169" s="726"/>
      <c r="AR169" s="726"/>
      <c r="AS169" s="726"/>
      <c r="AT169" s="726"/>
      <c r="AU169" s="726"/>
      <c r="AV169" s="726"/>
      <c r="AW169" s="726"/>
      <c r="AX169" s="726"/>
      <c r="AY169" s="726"/>
      <c r="AZ169" s="726"/>
      <c r="BA169" s="726"/>
      <c r="BB169" s="726"/>
      <c r="BC169" s="726"/>
      <c r="BD169" s="726"/>
      <c r="BE169" s="726"/>
      <c r="BF169" s="726"/>
      <c r="BG169" s="726"/>
      <c r="BH169" s="726"/>
      <c r="BI169" s="726"/>
      <c r="BJ169" s="726"/>
      <c r="BK169" s="726"/>
      <c r="BL169" s="726"/>
      <c r="BM169" s="726"/>
      <c r="BN169" s="726"/>
      <c r="BO169" s="726"/>
      <c r="BP169" s="726"/>
      <c r="BQ169" s="726"/>
      <c r="BR169" s="726"/>
      <c r="BS169" s="726"/>
      <c r="BT169" s="726"/>
      <c r="BU169" s="726"/>
      <c r="BV169" s="726"/>
      <c r="BW169" s="726"/>
      <c r="BX169" s="726"/>
      <c r="BY169" s="726"/>
      <c r="BZ169" s="726"/>
      <c r="CA169" s="726"/>
      <c r="CB169" s="726"/>
      <c r="CC169" s="724"/>
    </row>
    <row r="170" spans="1:81" ht="19.2" customHeight="1">
      <c r="A170" s="1489"/>
      <c r="B170" s="1490"/>
      <c r="C170" s="1477"/>
      <c r="D170" s="1478"/>
      <c r="E170" s="1478"/>
      <c r="F170" s="1478"/>
      <c r="G170" s="1478"/>
      <c r="H170" s="1478"/>
      <c r="I170" s="1478"/>
      <c r="J170" s="1478"/>
      <c r="K170" s="1478"/>
      <c r="L170" s="1478"/>
      <c r="M170" s="1478"/>
      <c r="N170" s="1478"/>
      <c r="O170" s="1478"/>
      <c r="P170" s="1478"/>
      <c r="Q170" s="1478"/>
      <c r="R170" s="1478"/>
      <c r="S170" s="1478"/>
      <c r="T170" s="1479"/>
      <c r="U170" s="725" t="s">
        <v>228</v>
      </c>
      <c r="V170" s="726"/>
      <c r="W170" s="726"/>
      <c r="X170" s="726"/>
      <c r="Y170" s="726"/>
      <c r="Z170" s="726"/>
      <c r="AA170" s="726"/>
      <c r="AB170" s="726"/>
      <c r="AC170" s="726"/>
      <c r="AD170" s="726"/>
      <c r="AE170" s="726"/>
      <c r="AF170" s="726"/>
      <c r="AG170" s="726"/>
      <c r="AH170" s="726"/>
      <c r="AI170" s="726"/>
      <c r="AJ170" s="726"/>
      <c r="AK170" s="726"/>
      <c r="AL170" s="726"/>
      <c r="AM170" s="726"/>
      <c r="AN170" s="726"/>
      <c r="AO170" s="735"/>
      <c r="AP170" s="716" t="s">
        <v>2124</v>
      </c>
      <c r="AQ170" s="717"/>
      <c r="AR170" s="717"/>
      <c r="AS170" s="717"/>
      <c r="AT170" s="717"/>
      <c r="AU170" s="717"/>
      <c r="AV170" s="717"/>
      <c r="AW170" s="717"/>
      <c r="AX170" s="717"/>
      <c r="AY170" s="717"/>
      <c r="AZ170" s="717"/>
      <c r="BA170" s="717"/>
      <c r="BB170" s="717"/>
      <c r="BC170" s="717"/>
      <c r="BD170" s="717"/>
      <c r="BE170" s="717"/>
      <c r="BF170" s="717"/>
      <c r="BG170" s="717"/>
      <c r="BH170" s="717"/>
      <c r="BI170" s="717"/>
      <c r="BJ170" s="717"/>
      <c r="BK170" s="717"/>
      <c r="BL170" s="717"/>
      <c r="BM170" s="717"/>
      <c r="BN170" s="717"/>
      <c r="BO170" s="717"/>
      <c r="BP170" s="717"/>
      <c r="BQ170" s="717"/>
      <c r="BR170" s="717"/>
      <c r="BS170" s="717"/>
      <c r="BT170" s="717"/>
      <c r="BU170" s="717"/>
      <c r="BV170" s="717"/>
      <c r="BW170" s="717"/>
      <c r="BX170" s="717"/>
      <c r="BY170" s="717"/>
      <c r="BZ170" s="717"/>
      <c r="CA170" s="717"/>
      <c r="CB170" s="717"/>
      <c r="CC170" s="718"/>
    </row>
    <row r="171" spans="1:81" ht="22.8" customHeight="1">
      <c r="A171" s="1489"/>
      <c r="B171" s="1490"/>
      <c r="C171" s="1477"/>
      <c r="D171" s="1478"/>
      <c r="E171" s="1478"/>
      <c r="F171" s="1478"/>
      <c r="G171" s="1478"/>
      <c r="H171" s="1478"/>
      <c r="I171" s="1478"/>
      <c r="J171" s="1478"/>
      <c r="K171" s="1478"/>
      <c r="L171" s="1478"/>
      <c r="M171" s="1478"/>
      <c r="N171" s="1478"/>
      <c r="O171" s="1478"/>
      <c r="P171" s="1478"/>
      <c r="Q171" s="1478"/>
      <c r="R171" s="1478"/>
      <c r="S171" s="1478"/>
      <c r="T171" s="1479"/>
      <c r="U171" s="716" t="s">
        <v>207</v>
      </c>
      <c r="V171" s="717"/>
      <c r="W171" s="717"/>
      <c r="X171" s="717"/>
      <c r="Y171" s="717"/>
      <c r="Z171" s="717"/>
      <c r="AA171" s="717"/>
      <c r="AB171" s="717"/>
      <c r="AC171" s="717"/>
      <c r="AD171" s="717"/>
      <c r="AE171" s="717"/>
      <c r="AF171" s="717"/>
      <c r="AG171" s="717"/>
      <c r="AH171" s="717"/>
      <c r="AI171" s="717"/>
      <c r="AJ171" s="717"/>
      <c r="AK171" s="717"/>
      <c r="AL171" s="717"/>
      <c r="AM171" s="717"/>
      <c r="AN171" s="717"/>
      <c r="AO171" s="723"/>
      <c r="AP171" s="1472" t="s">
        <v>1457</v>
      </c>
      <c r="AQ171" s="1510"/>
      <c r="AR171" s="1510"/>
      <c r="AS171" s="1510"/>
      <c r="AT171" s="1510"/>
      <c r="AU171" s="1510"/>
      <c r="AV171" s="1510"/>
      <c r="AW171" s="1510"/>
      <c r="AX171" s="1510"/>
      <c r="AY171" s="1510"/>
      <c r="AZ171" s="1510"/>
      <c r="BA171" s="1510"/>
      <c r="BB171" s="1510"/>
      <c r="BC171" s="1510"/>
      <c r="BD171" s="1510"/>
      <c r="BE171" s="1510"/>
      <c r="BF171" s="1510"/>
      <c r="BG171" s="1510"/>
      <c r="BH171" s="1510"/>
      <c r="BI171" s="1510"/>
      <c r="BJ171" s="1510"/>
      <c r="BK171" s="1510"/>
      <c r="BL171" s="1510"/>
      <c r="BM171" s="1510"/>
      <c r="BN171" s="1510"/>
      <c r="BO171" s="1510"/>
      <c r="BP171" s="1510"/>
      <c r="BQ171" s="1510"/>
      <c r="BR171" s="1510"/>
      <c r="BS171" s="1510"/>
      <c r="BT171" s="1510"/>
      <c r="BU171" s="1510"/>
      <c r="BV171" s="1510"/>
      <c r="BW171" s="1510"/>
      <c r="BX171" s="1510"/>
      <c r="BY171" s="1510"/>
      <c r="BZ171" s="1510"/>
      <c r="CA171" s="1510"/>
      <c r="CB171" s="1510"/>
      <c r="CC171" s="1511"/>
    </row>
    <row r="172" spans="1:81" ht="22.8" customHeight="1">
      <c r="A172" s="1489"/>
      <c r="B172" s="1490"/>
      <c r="C172" s="1477"/>
      <c r="D172" s="1478"/>
      <c r="E172" s="1478"/>
      <c r="F172" s="1478"/>
      <c r="G172" s="1478"/>
      <c r="H172" s="1478"/>
      <c r="I172" s="1478"/>
      <c r="J172" s="1478"/>
      <c r="K172" s="1478"/>
      <c r="L172" s="1478"/>
      <c r="M172" s="1478"/>
      <c r="N172" s="1478"/>
      <c r="O172" s="1478"/>
      <c r="P172" s="1478"/>
      <c r="Q172" s="1478"/>
      <c r="R172" s="1478"/>
      <c r="S172" s="1478"/>
      <c r="T172" s="1479"/>
      <c r="U172" s="1512" t="s">
        <v>1458</v>
      </c>
      <c r="V172" s="1550"/>
      <c r="W172" s="1550"/>
      <c r="X172" s="1550"/>
      <c r="Y172" s="1550"/>
      <c r="Z172" s="1550"/>
      <c r="AA172" s="1550"/>
      <c r="AB172" s="1550"/>
      <c r="AC172" s="1550"/>
      <c r="AD172" s="1550"/>
      <c r="AE172" s="1550"/>
      <c r="AF172" s="1550"/>
      <c r="AG172" s="1550"/>
      <c r="AH172" s="1550"/>
      <c r="AI172" s="1550"/>
      <c r="AJ172" s="1550"/>
      <c r="AK172" s="1550"/>
      <c r="AL172" s="1550"/>
      <c r="AM172" s="1550"/>
      <c r="AN172" s="1550"/>
      <c r="AO172" s="1551"/>
      <c r="AP172" s="1512" t="s">
        <v>1459</v>
      </c>
      <c r="AQ172" s="1513"/>
      <c r="AR172" s="1513"/>
      <c r="AS172" s="1513"/>
      <c r="AT172" s="1513"/>
      <c r="AU172" s="1513"/>
      <c r="AV172" s="1513"/>
      <c r="AW172" s="1513"/>
      <c r="AX172" s="1513"/>
      <c r="AY172" s="1513"/>
      <c r="AZ172" s="1513"/>
      <c r="BA172" s="1513"/>
      <c r="BB172" s="1513"/>
      <c r="BC172" s="1513"/>
      <c r="BD172" s="1513"/>
      <c r="BE172" s="1513"/>
      <c r="BF172" s="1513"/>
      <c r="BG172" s="1513"/>
      <c r="BH172" s="1513"/>
      <c r="BI172" s="1513"/>
      <c r="BJ172" s="1513"/>
      <c r="BK172" s="1513"/>
      <c r="BL172" s="1513"/>
      <c r="BM172" s="1513"/>
      <c r="BN172" s="1513"/>
      <c r="BO172" s="1513"/>
      <c r="BP172" s="1513"/>
      <c r="BQ172" s="1513"/>
      <c r="BR172" s="1513"/>
      <c r="BS172" s="1513"/>
      <c r="BT172" s="1513"/>
      <c r="BU172" s="1513"/>
      <c r="BV172" s="1513"/>
      <c r="BW172" s="1513"/>
      <c r="BX172" s="1513"/>
      <c r="BY172" s="1513"/>
      <c r="BZ172" s="1513"/>
      <c r="CA172" s="1513"/>
      <c r="CB172" s="1513"/>
      <c r="CC172" s="1514"/>
    </row>
    <row r="173" spans="1:81" ht="19.5" customHeight="1">
      <c r="A173" s="1489"/>
      <c r="B173" s="1490"/>
      <c r="C173" s="1477"/>
      <c r="D173" s="1478"/>
      <c r="E173" s="1478"/>
      <c r="F173" s="1478"/>
      <c r="G173" s="1478"/>
      <c r="H173" s="1478"/>
      <c r="I173" s="1478"/>
      <c r="J173" s="1478"/>
      <c r="K173" s="1478"/>
      <c r="L173" s="1478"/>
      <c r="M173" s="1478"/>
      <c r="N173" s="1478"/>
      <c r="O173" s="1478"/>
      <c r="P173" s="1478"/>
      <c r="Q173" s="1478"/>
      <c r="R173" s="1478"/>
      <c r="S173" s="1478"/>
      <c r="T173" s="1479"/>
      <c r="U173" s="716" t="s">
        <v>1486</v>
      </c>
      <c r="V173" s="717"/>
      <c r="W173" s="717"/>
      <c r="X173" s="717"/>
      <c r="Y173" s="717"/>
      <c r="Z173" s="717"/>
      <c r="AA173" s="717"/>
      <c r="AB173" s="717"/>
      <c r="AC173" s="717"/>
      <c r="AD173" s="717"/>
      <c r="AE173" s="717"/>
      <c r="AF173" s="717"/>
      <c r="AG173" s="717"/>
      <c r="AH173" s="717"/>
      <c r="AI173" s="717"/>
      <c r="AJ173" s="717"/>
      <c r="AK173" s="717"/>
      <c r="AL173" s="717"/>
      <c r="AM173" s="717"/>
      <c r="AN173" s="717"/>
      <c r="AO173" s="717"/>
      <c r="AP173" s="716" t="s">
        <v>1487</v>
      </c>
      <c r="AQ173" s="717"/>
      <c r="AR173" s="717"/>
      <c r="AS173" s="717"/>
      <c r="AT173" s="717"/>
      <c r="AU173" s="717"/>
      <c r="AV173" s="717"/>
      <c r="AW173" s="717"/>
      <c r="AX173" s="717"/>
      <c r="AY173" s="717"/>
      <c r="AZ173" s="717"/>
      <c r="BA173" s="717"/>
      <c r="BB173" s="717"/>
      <c r="BC173" s="717"/>
      <c r="BD173" s="717"/>
      <c r="BE173" s="717"/>
      <c r="BF173" s="717"/>
      <c r="BG173" s="717"/>
      <c r="BH173" s="717"/>
      <c r="BI173" s="717"/>
      <c r="BJ173" s="717"/>
      <c r="BK173" s="717"/>
      <c r="BL173" s="717"/>
      <c r="BM173" s="717"/>
      <c r="BN173" s="717"/>
      <c r="BO173" s="717"/>
      <c r="BP173" s="717"/>
      <c r="BQ173" s="717"/>
      <c r="BR173" s="717"/>
      <c r="BS173" s="717"/>
      <c r="BT173" s="717"/>
      <c r="BU173" s="717"/>
      <c r="BV173" s="717"/>
      <c r="BW173" s="717"/>
      <c r="BX173" s="717"/>
      <c r="BY173" s="717"/>
      <c r="BZ173" s="717"/>
      <c r="CA173" s="717"/>
      <c r="CB173" s="717"/>
      <c r="CC173" s="718"/>
    </row>
    <row r="174" spans="1:81" ht="19.5" customHeight="1">
      <c r="A174" s="1489"/>
      <c r="B174" s="1490"/>
      <c r="C174" s="1477"/>
      <c r="D174" s="1478"/>
      <c r="E174" s="1478"/>
      <c r="F174" s="1478"/>
      <c r="G174" s="1478"/>
      <c r="H174" s="1478"/>
      <c r="I174" s="1478"/>
      <c r="J174" s="1478"/>
      <c r="K174" s="1478"/>
      <c r="L174" s="1478"/>
      <c r="M174" s="1478"/>
      <c r="N174" s="1478"/>
      <c r="O174" s="1478"/>
      <c r="P174" s="1478"/>
      <c r="Q174" s="1478"/>
      <c r="R174" s="1478"/>
      <c r="S174" s="1478"/>
      <c r="T174" s="1479"/>
      <c r="U174" s="716" t="s">
        <v>1452</v>
      </c>
      <c r="V174" s="717"/>
      <c r="W174" s="717"/>
      <c r="X174" s="717"/>
      <c r="Y174" s="717"/>
      <c r="Z174" s="717"/>
      <c r="AA174" s="717"/>
      <c r="AB174" s="717"/>
      <c r="AC174" s="717"/>
      <c r="AD174" s="717"/>
      <c r="AE174" s="717"/>
      <c r="AF174" s="717"/>
      <c r="AG174" s="717"/>
      <c r="AH174" s="717"/>
      <c r="AI174" s="717"/>
      <c r="AJ174" s="717"/>
      <c r="AK174" s="717"/>
      <c r="AL174" s="717"/>
      <c r="AM174" s="717"/>
      <c r="AN174" s="717"/>
      <c r="AO174" s="717"/>
      <c r="AP174" s="716" t="s">
        <v>1432</v>
      </c>
      <c r="AQ174" s="717"/>
      <c r="AR174" s="717"/>
      <c r="AS174" s="717"/>
      <c r="AT174" s="717"/>
      <c r="AU174" s="717"/>
      <c r="AV174" s="717"/>
      <c r="AW174" s="717"/>
      <c r="AX174" s="717"/>
      <c r="AY174" s="717"/>
      <c r="AZ174" s="717"/>
      <c r="BA174" s="717"/>
      <c r="BB174" s="717"/>
      <c r="BC174" s="717"/>
      <c r="BD174" s="717"/>
      <c r="BE174" s="717"/>
      <c r="BF174" s="717"/>
      <c r="BG174" s="717"/>
      <c r="BH174" s="717"/>
      <c r="BI174" s="717"/>
      <c r="BJ174" s="717"/>
      <c r="BK174" s="717"/>
      <c r="BL174" s="717"/>
      <c r="BM174" s="717"/>
      <c r="BN174" s="717"/>
      <c r="BO174" s="717"/>
      <c r="BP174" s="717"/>
      <c r="BQ174" s="717"/>
      <c r="BR174" s="717"/>
      <c r="BS174" s="717"/>
      <c r="BT174" s="717"/>
      <c r="BU174" s="717"/>
      <c r="BV174" s="717"/>
      <c r="BW174" s="717"/>
      <c r="BX174" s="717"/>
      <c r="BY174" s="717"/>
      <c r="BZ174" s="717"/>
      <c r="CA174" s="717"/>
      <c r="CB174" s="717"/>
      <c r="CC174" s="718"/>
    </row>
    <row r="175" spans="1:81" ht="19.5" customHeight="1">
      <c r="A175" s="1489"/>
      <c r="B175" s="1490"/>
      <c r="C175" s="1477"/>
      <c r="D175" s="1478"/>
      <c r="E175" s="1478"/>
      <c r="F175" s="1478"/>
      <c r="G175" s="1478"/>
      <c r="H175" s="1478"/>
      <c r="I175" s="1478"/>
      <c r="J175" s="1478"/>
      <c r="K175" s="1478"/>
      <c r="L175" s="1478"/>
      <c r="M175" s="1478"/>
      <c r="N175" s="1478"/>
      <c r="O175" s="1478"/>
      <c r="P175" s="1478"/>
      <c r="Q175" s="1478"/>
      <c r="R175" s="1478"/>
      <c r="S175" s="1478"/>
      <c r="T175" s="1479"/>
      <c r="U175" s="706" t="s">
        <v>233</v>
      </c>
      <c r="V175" s="707"/>
      <c r="W175" s="707"/>
      <c r="X175" s="707"/>
      <c r="Y175" s="707"/>
      <c r="Z175" s="707"/>
      <c r="AA175" s="707"/>
      <c r="AB175" s="707"/>
      <c r="AC175" s="707"/>
      <c r="AD175" s="707"/>
      <c r="AE175" s="707"/>
      <c r="AF175" s="707"/>
      <c r="AG175" s="707"/>
      <c r="AH175" s="707"/>
      <c r="AI175" s="707"/>
      <c r="AJ175" s="707"/>
      <c r="AK175" s="707"/>
      <c r="AL175" s="707"/>
      <c r="AM175" s="707"/>
      <c r="AN175" s="707"/>
      <c r="AO175" s="707"/>
      <c r="AP175" s="706" t="s">
        <v>2151</v>
      </c>
      <c r="AQ175" s="707"/>
      <c r="AR175" s="707"/>
      <c r="AS175" s="707"/>
      <c r="AT175" s="707"/>
      <c r="AU175" s="707"/>
      <c r="AV175" s="707"/>
      <c r="AW175" s="707"/>
      <c r="AX175" s="707"/>
      <c r="AY175" s="707"/>
      <c r="AZ175" s="707"/>
      <c r="BA175" s="707"/>
      <c r="BB175" s="707"/>
      <c r="BC175" s="707"/>
      <c r="BD175" s="707"/>
      <c r="BE175" s="707"/>
      <c r="BF175" s="707"/>
      <c r="BG175" s="707"/>
      <c r="BH175" s="707"/>
      <c r="BI175" s="707"/>
      <c r="BJ175" s="707"/>
      <c r="BK175" s="707"/>
      <c r="BL175" s="707"/>
      <c r="BM175" s="707"/>
      <c r="BN175" s="707"/>
      <c r="BO175" s="707"/>
      <c r="BP175" s="707"/>
      <c r="BQ175" s="707"/>
      <c r="BR175" s="707"/>
      <c r="BS175" s="707"/>
      <c r="BT175" s="707"/>
      <c r="BU175" s="707"/>
      <c r="BV175" s="707"/>
      <c r="BW175" s="707"/>
      <c r="BX175" s="707"/>
      <c r="BY175" s="707"/>
      <c r="BZ175" s="707"/>
      <c r="CA175" s="707"/>
      <c r="CB175" s="707"/>
      <c r="CC175" s="708"/>
    </row>
    <row r="176" spans="1:81" ht="19.5" customHeight="1">
      <c r="A176" s="1489"/>
      <c r="B176" s="1490"/>
      <c r="C176" s="1477"/>
      <c r="D176" s="1478"/>
      <c r="E176" s="1478"/>
      <c r="F176" s="1478"/>
      <c r="G176" s="1478"/>
      <c r="H176" s="1478"/>
      <c r="I176" s="1478"/>
      <c r="J176" s="1478"/>
      <c r="K176" s="1478"/>
      <c r="L176" s="1478"/>
      <c r="M176" s="1478"/>
      <c r="N176" s="1478"/>
      <c r="O176" s="1478"/>
      <c r="P176" s="1478"/>
      <c r="Q176" s="1478"/>
      <c r="R176" s="1478"/>
      <c r="S176" s="1478"/>
      <c r="T176" s="1479"/>
      <c r="U176" s="706" t="s">
        <v>1061</v>
      </c>
      <c r="V176" s="707"/>
      <c r="W176" s="707"/>
      <c r="X176" s="707"/>
      <c r="Y176" s="707"/>
      <c r="Z176" s="707"/>
      <c r="AA176" s="707"/>
      <c r="AB176" s="707"/>
      <c r="AC176" s="707"/>
      <c r="AD176" s="707"/>
      <c r="AE176" s="707"/>
      <c r="AF176" s="707"/>
      <c r="AG176" s="707"/>
      <c r="AH176" s="707"/>
      <c r="AI176" s="707"/>
      <c r="AJ176" s="707"/>
      <c r="AK176" s="707"/>
      <c r="AL176" s="707"/>
      <c r="AM176" s="707"/>
      <c r="AN176" s="707"/>
      <c r="AO176" s="707"/>
      <c r="AP176" s="716" t="s">
        <v>1491</v>
      </c>
      <c r="AQ176" s="707"/>
      <c r="AR176" s="707"/>
      <c r="AS176" s="707"/>
      <c r="AT176" s="707"/>
      <c r="AU176" s="707"/>
      <c r="AV176" s="707"/>
      <c r="AW176" s="707"/>
      <c r="AX176" s="707"/>
      <c r="AY176" s="707"/>
      <c r="AZ176" s="707"/>
      <c r="BA176" s="707"/>
      <c r="BB176" s="707"/>
      <c r="BC176" s="707"/>
      <c r="BD176" s="707"/>
      <c r="BE176" s="707"/>
      <c r="BF176" s="707"/>
      <c r="BG176" s="707"/>
      <c r="BH176" s="707"/>
      <c r="BI176" s="707"/>
      <c r="BJ176" s="707"/>
      <c r="BK176" s="707"/>
      <c r="BL176" s="707"/>
      <c r="BM176" s="707"/>
      <c r="BN176" s="707"/>
      <c r="BO176" s="707"/>
      <c r="BP176" s="707"/>
      <c r="BQ176" s="707"/>
      <c r="BR176" s="707"/>
      <c r="BS176" s="707"/>
      <c r="BT176" s="707"/>
      <c r="BU176" s="707"/>
      <c r="BV176" s="707"/>
      <c r="BW176" s="707"/>
      <c r="BX176" s="707"/>
      <c r="BY176" s="707"/>
      <c r="BZ176" s="707"/>
      <c r="CA176" s="707"/>
      <c r="CB176" s="707"/>
      <c r="CC176" s="708"/>
    </row>
    <row r="177" spans="1:81" ht="18" customHeight="1">
      <c r="A177" s="1489"/>
      <c r="B177" s="1490"/>
      <c r="C177" s="1477"/>
      <c r="D177" s="1478"/>
      <c r="E177" s="1478"/>
      <c r="F177" s="1478"/>
      <c r="G177" s="1478"/>
      <c r="H177" s="1478"/>
      <c r="I177" s="1478"/>
      <c r="J177" s="1478"/>
      <c r="K177" s="1478"/>
      <c r="L177" s="1478"/>
      <c r="M177" s="1478"/>
      <c r="N177" s="1478"/>
      <c r="O177" s="1478"/>
      <c r="P177" s="1478"/>
      <c r="Q177" s="1478"/>
      <c r="R177" s="1478"/>
      <c r="S177" s="1478"/>
      <c r="T177" s="1479"/>
      <c r="U177" s="1507" t="s">
        <v>235</v>
      </c>
      <c r="V177" s="1508"/>
      <c r="W177" s="1508"/>
      <c r="X177" s="1508"/>
      <c r="Y177" s="1508"/>
      <c r="Z177" s="1508"/>
      <c r="AA177" s="1508"/>
      <c r="AB177" s="1508"/>
      <c r="AC177" s="1508"/>
      <c r="AD177" s="1508"/>
      <c r="AE177" s="1508"/>
      <c r="AF177" s="1508"/>
      <c r="AG177" s="1508"/>
      <c r="AH177" s="1508"/>
      <c r="AI177" s="1508"/>
      <c r="AJ177" s="1508"/>
      <c r="AK177" s="1508"/>
      <c r="AL177" s="1508"/>
      <c r="AM177" s="1508"/>
      <c r="AN177" s="1508"/>
      <c r="AO177" s="1509"/>
      <c r="AP177" s="716" t="s">
        <v>2250</v>
      </c>
      <c r="AQ177" s="717"/>
      <c r="AR177" s="717"/>
      <c r="AS177" s="717"/>
      <c r="AT177" s="717"/>
      <c r="AU177" s="717"/>
      <c r="AV177" s="717"/>
      <c r="AW177" s="717"/>
      <c r="AX177" s="717"/>
      <c r="AY177" s="717"/>
      <c r="AZ177" s="717"/>
      <c r="BA177" s="717"/>
      <c r="BB177" s="717"/>
      <c r="BC177" s="717"/>
      <c r="BD177" s="717"/>
      <c r="BE177" s="717"/>
      <c r="BF177" s="717"/>
      <c r="BG177" s="717"/>
      <c r="BH177" s="717"/>
      <c r="BI177" s="717"/>
      <c r="BJ177" s="717"/>
      <c r="BK177" s="717"/>
      <c r="BL177" s="717"/>
      <c r="BM177" s="717"/>
      <c r="BN177" s="717"/>
      <c r="BO177" s="717"/>
      <c r="BP177" s="717"/>
      <c r="BQ177" s="717"/>
      <c r="BR177" s="717"/>
      <c r="BS177" s="717"/>
      <c r="BT177" s="717"/>
      <c r="BU177" s="717"/>
      <c r="BV177" s="717"/>
      <c r="BW177" s="717"/>
      <c r="BX177" s="717"/>
      <c r="BY177" s="717"/>
      <c r="BZ177" s="717"/>
      <c r="CA177" s="717"/>
      <c r="CB177" s="717"/>
      <c r="CC177" s="718"/>
    </row>
    <row r="178" spans="1:81" ht="24.75" customHeight="1">
      <c r="A178" s="1491"/>
      <c r="B178" s="1492"/>
      <c r="C178" s="1547"/>
      <c r="D178" s="1548"/>
      <c r="E178" s="1548"/>
      <c r="F178" s="1548"/>
      <c r="G178" s="1548"/>
      <c r="H178" s="1548"/>
      <c r="I178" s="1548"/>
      <c r="J178" s="1548"/>
      <c r="K178" s="1548"/>
      <c r="L178" s="1548"/>
      <c r="M178" s="1548"/>
      <c r="N178" s="1548"/>
      <c r="O178" s="1548"/>
      <c r="P178" s="1548"/>
      <c r="Q178" s="1548"/>
      <c r="R178" s="1548"/>
      <c r="S178" s="1548"/>
      <c r="T178" s="1549"/>
      <c r="U178" s="709" t="s">
        <v>2580</v>
      </c>
      <c r="V178" s="711"/>
      <c r="W178" s="711"/>
      <c r="X178" s="711"/>
      <c r="Y178" s="711"/>
      <c r="Z178" s="711"/>
      <c r="AA178" s="711"/>
      <c r="AB178" s="711"/>
      <c r="AC178" s="711"/>
      <c r="AD178" s="711"/>
      <c r="AE178" s="711"/>
      <c r="AF178" s="711"/>
      <c r="AG178" s="711"/>
      <c r="AH178" s="711"/>
      <c r="AI178" s="711"/>
      <c r="AJ178" s="711"/>
      <c r="AK178" s="711"/>
      <c r="AL178" s="711"/>
      <c r="AM178" s="711"/>
      <c r="AN178" s="711"/>
      <c r="AO178" s="711"/>
      <c r="AP178" s="709" t="s">
        <v>1417</v>
      </c>
      <c r="AQ178" s="711"/>
      <c r="AR178" s="711"/>
      <c r="AS178" s="711"/>
      <c r="AT178" s="711"/>
      <c r="AU178" s="711"/>
      <c r="AV178" s="711"/>
      <c r="AW178" s="711"/>
      <c r="AX178" s="711"/>
      <c r="AY178" s="711"/>
      <c r="AZ178" s="711"/>
      <c r="BA178" s="711"/>
      <c r="BB178" s="711"/>
      <c r="BC178" s="711"/>
      <c r="BD178" s="711"/>
      <c r="BE178" s="711"/>
      <c r="BF178" s="711"/>
      <c r="BG178" s="711"/>
      <c r="BH178" s="711"/>
      <c r="BI178" s="711"/>
      <c r="BJ178" s="711"/>
      <c r="BK178" s="711"/>
      <c r="BL178" s="711"/>
      <c r="BM178" s="711"/>
      <c r="BN178" s="711"/>
      <c r="BO178" s="711"/>
      <c r="BP178" s="711"/>
      <c r="BQ178" s="711"/>
      <c r="BR178" s="711"/>
      <c r="BS178" s="711"/>
      <c r="BT178" s="711"/>
      <c r="BU178" s="711"/>
      <c r="BV178" s="711"/>
      <c r="BW178" s="711"/>
      <c r="BX178" s="711"/>
      <c r="BY178" s="711"/>
      <c r="BZ178" s="711"/>
      <c r="CA178" s="711"/>
      <c r="CB178" s="711"/>
      <c r="CC178" s="712"/>
    </row>
    <row r="179" spans="1:81" ht="18" customHeight="1">
      <c r="A179" s="1487" t="s">
        <v>1408</v>
      </c>
      <c r="B179" s="1488"/>
      <c r="C179" s="1493" t="s">
        <v>1493</v>
      </c>
      <c r="D179" s="1494"/>
      <c r="E179" s="1494"/>
      <c r="F179" s="1494"/>
      <c r="G179" s="1494"/>
      <c r="H179" s="1494"/>
      <c r="I179" s="1494"/>
      <c r="J179" s="1494"/>
      <c r="K179" s="1494"/>
      <c r="L179" s="1494"/>
      <c r="M179" s="1494"/>
      <c r="N179" s="1494"/>
      <c r="O179" s="1494"/>
      <c r="P179" s="1494"/>
      <c r="Q179" s="1494"/>
      <c r="R179" s="1494"/>
      <c r="S179" s="1494"/>
      <c r="T179" s="1495"/>
      <c r="U179" s="1515" t="s">
        <v>1455</v>
      </c>
      <c r="V179" s="1516"/>
      <c r="W179" s="1516"/>
      <c r="X179" s="1516"/>
      <c r="Y179" s="1516"/>
      <c r="Z179" s="1516"/>
      <c r="AA179" s="1516"/>
      <c r="AB179" s="1516"/>
      <c r="AC179" s="1516"/>
      <c r="AD179" s="1516"/>
      <c r="AE179" s="1516"/>
      <c r="AF179" s="1516"/>
      <c r="AG179" s="1516"/>
      <c r="AH179" s="1516"/>
      <c r="AI179" s="1516"/>
      <c r="AJ179" s="1516"/>
      <c r="AK179" s="1516"/>
      <c r="AL179" s="1516"/>
      <c r="AM179" s="1516"/>
      <c r="AN179" s="1516"/>
      <c r="AO179" s="1517"/>
      <c r="AP179" s="736" t="s">
        <v>1461</v>
      </c>
      <c r="AQ179" s="737"/>
      <c r="AR179" s="737"/>
      <c r="AS179" s="737"/>
      <c r="AT179" s="737"/>
      <c r="AU179" s="737"/>
      <c r="AV179" s="737"/>
      <c r="AW179" s="737"/>
      <c r="AX179" s="737"/>
      <c r="AY179" s="737"/>
      <c r="AZ179" s="737"/>
      <c r="BA179" s="737"/>
      <c r="BB179" s="737"/>
      <c r="BC179" s="737"/>
      <c r="BD179" s="737"/>
      <c r="BE179" s="737"/>
      <c r="BF179" s="737"/>
      <c r="BG179" s="737"/>
      <c r="BH179" s="737"/>
      <c r="BI179" s="737"/>
      <c r="BJ179" s="737"/>
      <c r="BK179" s="737"/>
      <c r="BL179" s="737"/>
      <c r="BM179" s="737"/>
      <c r="BN179" s="737"/>
      <c r="BO179" s="737"/>
      <c r="BP179" s="737"/>
      <c r="BQ179" s="737"/>
      <c r="BR179" s="737"/>
      <c r="BS179" s="737"/>
      <c r="BT179" s="737"/>
      <c r="BU179" s="737"/>
      <c r="BV179" s="737"/>
      <c r="BW179" s="737"/>
      <c r="BX179" s="737"/>
      <c r="BY179" s="737"/>
      <c r="BZ179" s="737"/>
      <c r="CA179" s="737"/>
      <c r="CB179" s="737"/>
      <c r="CC179" s="738"/>
    </row>
    <row r="180" spans="1:81" ht="18" customHeight="1">
      <c r="A180" s="1489"/>
      <c r="B180" s="1490"/>
      <c r="C180" s="1496"/>
      <c r="D180" s="1497"/>
      <c r="E180" s="1497"/>
      <c r="F180" s="1497"/>
      <c r="G180" s="1497"/>
      <c r="H180" s="1497"/>
      <c r="I180" s="1497"/>
      <c r="J180" s="1497"/>
      <c r="K180" s="1497"/>
      <c r="L180" s="1497"/>
      <c r="M180" s="1497"/>
      <c r="N180" s="1497"/>
      <c r="O180" s="1497"/>
      <c r="P180" s="1497"/>
      <c r="Q180" s="1497"/>
      <c r="R180" s="1497"/>
      <c r="S180" s="1497"/>
      <c r="T180" s="1498"/>
      <c r="U180" s="725" t="s">
        <v>204</v>
      </c>
      <c r="V180" s="726"/>
      <c r="W180" s="726"/>
      <c r="X180" s="726"/>
      <c r="Y180" s="726"/>
      <c r="Z180" s="726"/>
      <c r="AA180" s="726"/>
      <c r="AB180" s="726"/>
      <c r="AC180" s="726"/>
      <c r="AD180" s="726"/>
      <c r="AE180" s="726"/>
      <c r="AF180" s="726"/>
      <c r="AG180" s="726"/>
      <c r="AH180" s="726"/>
      <c r="AI180" s="726"/>
      <c r="AJ180" s="726"/>
      <c r="AK180" s="726"/>
      <c r="AL180" s="726"/>
      <c r="AM180" s="726"/>
      <c r="AN180" s="726"/>
      <c r="AO180" s="726"/>
      <c r="AP180" s="725" t="s">
        <v>1445</v>
      </c>
      <c r="AQ180" s="726"/>
      <c r="AR180" s="726"/>
      <c r="AS180" s="726"/>
      <c r="AT180" s="726"/>
      <c r="AU180" s="726"/>
      <c r="AV180" s="726"/>
      <c r="AW180" s="726"/>
      <c r="AX180" s="726"/>
      <c r="AY180" s="726"/>
      <c r="AZ180" s="726"/>
      <c r="BA180" s="726"/>
      <c r="BB180" s="726"/>
      <c r="BC180" s="726"/>
      <c r="BD180" s="726"/>
      <c r="BE180" s="726"/>
      <c r="BF180" s="726"/>
      <c r="BG180" s="726"/>
      <c r="BH180" s="726"/>
      <c r="BI180" s="726"/>
      <c r="BJ180" s="726"/>
      <c r="BK180" s="726"/>
      <c r="BL180" s="726"/>
      <c r="BM180" s="726"/>
      <c r="BN180" s="726"/>
      <c r="BO180" s="726"/>
      <c r="BP180" s="726"/>
      <c r="BQ180" s="726"/>
      <c r="BR180" s="726"/>
      <c r="BS180" s="726"/>
      <c r="BT180" s="726"/>
      <c r="BU180" s="726"/>
      <c r="BV180" s="726"/>
      <c r="BW180" s="726"/>
      <c r="BX180" s="726"/>
      <c r="BY180" s="726"/>
      <c r="BZ180" s="726"/>
      <c r="CA180" s="726"/>
      <c r="CB180" s="726"/>
      <c r="CC180" s="724"/>
    </row>
    <row r="181" spans="1:81" ht="19.2" customHeight="1">
      <c r="A181" s="1489"/>
      <c r="B181" s="1490"/>
      <c r="C181" s="1496"/>
      <c r="D181" s="1497"/>
      <c r="E181" s="1497"/>
      <c r="F181" s="1497"/>
      <c r="G181" s="1497"/>
      <c r="H181" s="1497"/>
      <c r="I181" s="1497"/>
      <c r="J181" s="1497"/>
      <c r="K181" s="1497"/>
      <c r="L181" s="1497"/>
      <c r="M181" s="1497"/>
      <c r="N181" s="1497"/>
      <c r="O181" s="1497"/>
      <c r="P181" s="1497"/>
      <c r="Q181" s="1497"/>
      <c r="R181" s="1497"/>
      <c r="S181" s="1497"/>
      <c r="T181" s="1498"/>
      <c r="U181" s="725" t="s">
        <v>228</v>
      </c>
      <c r="V181" s="726"/>
      <c r="W181" s="726"/>
      <c r="X181" s="726"/>
      <c r="Y181" s="726"/>
      <c r="Z181" s="726"/>
      <c r="AA181" s="726"/>
      <c r="AB181" s="726"/>
      <c r="AC181" s="726"/>
      <c r="AD181" s="726"/>
      <c r="AE181" s="726"/>
      <c r="AF181" s="726"/>
      <c r="AG181" s="726"/>
      <c r="AH181" s="726"/>
      <c r="AI181" s="726"/>
      <c r="AJ181" s="726"/>
      <c r="AK181" s="726"/>
      <c r="AL181" s="726"/>
      <c r="AM181" s="726"/>
      <c r="AN181" s="726"/>
      <c r="AO181" s="735"/>
      <c r="AP181" s="716" t="s">
        <v>2124</v>
      </c>
      <c r="AQ181" s="717"/>
      <c r="AR181" s="717"/>
      <c r="AS181" s="717"/>
      <c r="AT181" s="717"/>
      <c r="AU181" s="717"/>
      <c r="AV181" s="717"/>
      <c r="AW181" s="717"/>
      <c r="AX181" s="717"/>
      <c r="AY181" s="717"/>
      <c r="AZ181" s="717"/>
      <c r="BA181" s="717"/>
      <c r="BB181" s="717"/>
      <c r="BC181" s="717"/>
      <c r="BD181" s="717"/>
      <c r="BE181" s="717"/>
      <c r="BF181" s="717"/>
      <c r="BG181" s="717"/>
      <c r="BH181" s="717"/>
      <c r="BI181" s="717"/>
      <c r="BJ181" s="717"/>
      <c r="BK181" s="717"/>
      <c r="BL181" s="717"/>
      <c r="BM181" s="717"/>
      <c r="BN181" s="717"/>
      <c r="BO181" s="717"/>
      <c r="BP181" s="717"/>
      <c r="BQ181" s="717"/>
      <c r="BR181" s="717"/>
      <c r="BS181" s="717"/>
      <c r="BT181" s="717"/>
      <c r="BU181" s="717"/>
      <c r="BV181" s="717"/>
      <c r="BW181" s="717"/>
      <c r="BX181" s="717"/>
      <c r="BY181" s="717"/>
      <c r="BZ181" s="717"/>
      <c r="CA181" s="717"/>
      <c r="CB181" s="717"/>
      <c r="CC181" s="718"/>
    </row>
    <row r="182" spans="1:81" ht="22.8" customHeight="1">
      <c r="A182" s="1489"/>
      <c r="B182" s="1490"/>
      <c r="C182" s="1496"/>
      <c r="D182" s="1497"/>
      <c r="E182" s="1497"/>
      <c r="F182" s="1497"/>
      <c r="G182" s="1497"/>
      <c r="H182" s="1497"/>
      <c r="I182" s="1497"/>
      <c r="J182" s="1497"/>
      <c r="K182" s="1497"/>
      <c r="L182" s="1497"/>
      <c r="M182" s="1497"/>
      <c r="N182" s="1497"/>
      <c r="O182" s="1497"/>
      <c r="P182" s="1497"/>
      <c r="Q182" s="1497"/>
      <c r="R182" s="1497"/>
      <c r="S182" s="1497"/>
      <c r="T182" s="1498"/>
      <c r="U182" s="716" t="s">
        <v>207</v>
      </c>
      <c r="V182" s="717"/>
      <c r="W182" s="717"/>
      <c r="X182" s="717"/>
      <c r="Y182" s="717"/>
      <c r="Z182" s="717"/>
      <c r="AA182" s="717"/>
      <c r="AB182" s="717"/>
      <c r="AC182" s="717"/>
      <c r="AD182" s="717"/>
      <c r="AE182" s="717"/>
      <c r="AF182" s="717"/>
      <c r="AG182" s="717"/>
      <c r="AH182" s="717"/>
      <c r="AI182" s="717"/>
      <c r="AJ182" s="717"/>
      <c r="AK182" s="717"/>
      <c r="AL182" s="717"/>
      <c r="AM182" s="717"/>
      <c r="AN182" s="717"/>
      <c r="AO182" s="723"/>
      <c r="AP182" s="1472" t="s">
        <v>1457</v>
      </c>
      <c r="AQ182" s="1510"/>
      <c r="AR182" s="1510"/>
      <c r="AS182" s="1510"/>
      <c r="AT182" s="1510"/>
      <c r="AU182" s="1510"/>
      <c r="AV182" s="1510"/>
      <c r="AW182" s="1510"/>
      <c r="AX182" s="1510"/>
      <c r="AY182" s="1510"/>
      <c r="AZ182" s="1510"/>
      <c r="BA182" s="1510"/>
      <c r="BB182" s="1510"/>
      <c r="BC182" s="1510"/>
      <c r="BD182" s="1510"/>
      <c r="BE182" s="1510"/>
      <c r="BF182" s="1510"/>
      <c r="BG182" s="1510"/>
      <c r="BH182" s="1510"/>
      <c r="BI182" s="1510"/>
      <c r="BJ182" s="1510"/>
      <c r="BK182" s="1510"/>
      <c r="BL182" s="1510"/>
      <c r="BM182" s="1510"/>
      <c r="BN182" s="1510"/>
      <c r="BO182" s="1510"/>
      <c r="BP182" s="1510"/>
      <c r="BQ182" s="1510"/>
      <c r="BR182" s="1510"/>
      <c r="BS182" s="1510"/>
      <c r="BT182" s="1510"/>
      <c r="BU182" s="1510"/>
      <c r="BV182" s="1510"/>
      <c r="BW182" s="1510"/>
      <c r="BX182" s="1510"/>
      <c r="BY182" s="1510"/>
      <c r="BZ182" s="1510"/>
      <c r="CA182" s="1510"/>
      <c r="CB182" s="1510"/>
      <c r="CC182" s="1511"/>
    </row>
    <row r="183" spans="1:81" ht="23.25" customHeight="1">
      <c r="A183" s="1489"/>
      <c r="B183" s="1490"/>
      <c r="C183" s="1496"/>
      <c r="D183" s="1497"/>
      <c r="E183" s="1497"/>
      <c r="F183" s="1497"/>
      <c r="G183" s="1497"/>
      <c r="H183" s="1497"/>
      <c r="I183" s="1497"/>
      <c r="J183" s="1497"/>
      <c r="K183" s="1497"/>
      <c r="L183" s="1497"/>
      <c r="M183" s="1497"/>
      <c r="N183" s="1497"/>
      <c r="O183" s="1497"/>
      <c r="P183" s="1497"/>
      <c r="Q183" s="1497"/>
      <c r="R183" s="1497"/>
      <c r="S183" s="1497"/>
      <c r="T183" s="1498"/>
      <c r="U183" s="1518" t="s">
        <v>285</v>
      </c>
      <c r="V183" s="1519"/>
      <c r="W183" s="1519"/>
      <c r="X183" s="1519"/>
      <c r="Y183" s="1519"/>
      <c r="Z183" s="1519"/>
      <c r="AA183" s="1519"/>
      <c r="AB183" s="1519"/>
      <c r="AC183" s="1519"/>
      <c r="AD183" s="1519"/>
      <c r="AE183" s="1519"/>
      <c r="AF183" s="1519"/>
      <c r="AG183" s="1519"/>
      <c r="AH183" s="1519"/>
      <c r="AI183" s="1519"/>
      <c r="AJ183" s="1519"/>
      <c r="AK183" s="1519"/>
      <c r="AL183" s="1519"/>
      <c r="AM183" s="1519"/>
      <c r="AN183" s="1519"/>
      <c r="AO183" s="1520"/>
      <c r="AP183" s="1472" t="s">
        <v>2129</v>
      </c>
      <c r="AQ183" s="1473"/>
      <c r="AR183" s="1473"/>
      <c r="AS183" s="1473"/>
      <c r="AT183" s="1473"/>
      <c r="AU183" s="1473"/>
      <c r="AV183" s="1473"/>
      <c r="AW183" s="1473"/>
      <c r="AX183" s="1473"/>
      <c r="AY183" s="1473"/>
      <c r="AZ183" s="1473"/>
      <c r="BA183" s="1473"/>
      <c r="BB183" s="1473"/>
      <c r="BC183" s="1473"/>
      <c r="BD183" s="1473"/>
      <c r="BE183" s="1473"/>
      <c r="BF183" s="1473"/>
      <c r="BG183" s="1473"/>
      <c r="BH183" s="1473"/>
      <c r="BI183" s="1473"/>
      <c r="BJ183" s="1473"/>
      <c r="BK183" s="1473"/>
      <c r="BL183" s="1473"/>
      <c r="BM183" s="1473"/>
      <c r="BN183" s="1473"/>
      <c r="BO183" s="1473"/>
      <c r="BP183" s="1473"/>
      <c r="BQ183" s="1473"/>
      <c r="BR183" s="1473"/>
      <c r="BS183" s="1473"/>
      <c r="BT183" s="1473"/>
      <c r="BU183" s="1473"/>
      <c r="BV183" s="1473"/>
      <c r="BW183" s="1473"/>
      <c r="BX183" s="1473"/>
      <c r="BY183" s="1473"/>
      <c r="BZ183" s="1473"/>
      <c r="CA183" s="1473"/>
      <c r="CB183" s="1473"/>
      <c r="CC183" s="1474"/>
    </row>
    <row r="184" spans="1:81" ht="23.25" customHeight="1">
      <c r="A184" s="1489"/>
      <c r="B184" s="1490"/>
      <c r="C184" s="1496"/>
      <c r="D184" s="1497"/>
      <c r="E184" s="1497"/>
      <c r="F184" s="1497"/>
      <c r="G184" s="1497"/>
      <c r="H184" s="1497"/>
      <c r="I184" s="1497"/>
      <c r="J184" s="1497"/>
      <c r="K184" s="1497"/>
      <c r="L184" s="1497"/>
      <c r="M184" s="1497"/>
      <c r="N184" s="1497"/>
      <c r="O184" s="1497"/>
      <c r="P184" s="1497"/>
      <c r="Q184" s="1497"/>
      <c r="R184" s="1497"/>
      <c r="S184" s="1497"/>
      <c r="T184" s="1498"/>
      <c r="U184" s="1521"/>
      <c r="V184" s="1522"/>
      <c r="W184" s="1522"/>
      <c r="X184" s="1522"/>
      <c r="Y184" s="1522"/>
      <c r="Z184" s="1522"/>
      <c r="AA184" s="1522"/>
      <c r="AB184" s="1522"/>
      <c r="AC184" s="1522"/>
      <c r="AD184" s="1522"/>
      <c r="AE184" s="1522"/>
      <c r="AF184" s="1522"/>
      <c r="AG184" s="1522"/>
      <c r="AH184" s="1522"/>
      <c r="AI184" s="1522"/>
      <c r="AJ184" s="1522"/>
      <c r="AK184" s="1522"/>
      <c r="AL184" s="1522"/>
      <c r="AM184" s="1522"/>
      <c r="AN184" s="1522"/>
      <c r="AO184" s="1523"/>
      <c r="AP184" s="1472" t="s">
        <v>2130</v>
      </c>
      <c r="AQ184" s="1473"/>
      <c r="AR184" s="1473"/>
      <c r="AS184" s="1473"/>
      <c r="AT184" s="1473"/>
      <c r="AU184" s="1473"/>
      <c r="AV184" s="1473"/>
      <c r="AW184" s="1473"/>
      <c r="AX184" s="1473"/>
      <c r="AY184" s="1473"/>
      <c r="AZ184" s="1473"/>
      <c r="BA184" s="1473"/>
      <c r="BB184" s="1473"/>
      <c r="BC184" s="1473"/>
      <c r="BD184" s="1473"/>
      <c r="BE184" s="1473"/>
      <c r="BF184" s="1473"/>
      <c r="BG184" s="1473"/>
      <c r="BH184" s="1473"/>
      <c r="BI184" s="1473"/>
      <c r="BJ184" s="1473"/>
      <c r="BK184" s="1473"/>
      <c r="BL184" s="1473"/>
      <c r="BM184" s="1473"/>
      <c r="BN184" s="1473"/>
      <c r="BO184" s="1473"/>
      <c r="BP184" s="1473"/>
      <c r="BQ184" s="1473"/>
      <c r="BR184" s="1473"/>
      <c r="BS184" s="1473"/>
      <c r="BT184" s="1473"/>
      <c r="BU184" s="1473"/>
      <c r="BV184" s="1473"/>
      <c r="BW184" s="1473"/>
      <c r="BX184" s="1473"/>
      <c r="BY184" s="1473"/>
      <c r="BZ184" s="1473"/>
      <c r="CA184" s="1473"/>
      <c r="CB184" s="1473"/>
      <c r="CC184" s="1474"/>
    </row>
    <row r="185" spans="1:81" ht="18.600000000000001" customHeight="1">
      <c r="A185" s="1489"/>
      <c r="B185" s="1490"/>
      <c r="C185" s="1496"/>
      <c r="D185" s="1497"/>
      <c r="E185" s="1497"/>
      <c r="F185" s="1497"/>
      <c r="G185" s="1497"/>
      <c r="H185" s="1497"/>
      <c r="I185" s="1497"/>
      <c r="J185" s="1497"/>
      <c r="K185" s="1497"/>
      <c r="L185" s="1497"/>
      <c r="M185" s="1497"/>
      <c r="N185" s="1497"/>
      <c r="O185" s="1497"/>
      <c r="P185" s="1497"/>
      <c r="Q185" s="1497"/>
      <c r="R185" s="1497"/>
      <c r="S185" s="1497"/>
      <c r="T185" s="1498"/>
      <c r="U185" s="1512" t="s">
        <v>1463</v>
      </c>
      <c r="V185" s="1513"/>
      <c r="W185" s="1513"/>
      <c r="X185" s="1513"/>
      <c r="Y185" s="1513"/>
      <c r="Z185" s="1513"/>
      <c r="AA185" s="1513"/>
      <c r="AB185" s="1513"/>
      <c r="AC185" s="1513"/>
      <c r="AD185" s="1513"/>
      <c r="AE185" s="1513"/>
      <c r="AF185" s="1513"/>
      <c r="AG185" s="1513"/>
      <c r="AH185" s="1513"/>
      <c r="AI185" s="1513"/>
      <c r="AJ185" s="1513"/>
      <c r="AK185" s="1513"/>
      <c r="AL185" s="1513"/>
      <c r="AM185" s="1513"/>
      <c r="AN185" s="1513"/>
      <c r="AO185" s="707"/>
      <c r="AP185" s="716" t="s">
        <v>1464</v>
      </c>
      <c r="AQ185" s="707"/>
      <c r="AR185" s="707"/>
      <c r="AS185" s="707"/>
      <c r="AT185" s="707"/>
      <c r="AU185" s="707"/>
      <c r="AV185" s="707"/>
      <c r="AW185" s="707"/>
      <c r="AX185" s="707"/>
      <c r="AY185" s="707"/>
      <c r="AZ185" s="707"/>
      <c r="BA185" s="707"/>
      <c r="BB185" s="707"/>
      <c r="BC185" s="707"/>
      <c r="BD185" s="707"/>
      <c r="BE185" s="707"/>
      <c r="BF185" s="707"/>
      <c r="BG185" s="707"/>
      <c r="BH185" s="707"/>
      <c r="BI185" s="707"/>
      <c r="BJ185" s="707"/>
      <c r="BK185" s="707"/>
      <c r="BL185" s="707"/>
      <c r="BM185" s="707"/>
      <c r="BN185" s="707"/>
      <c r="BO185" s="707"/>
      <c r="BP185" s="707"/>
      <c r="BQ185" s="707"/>
      <c r="BR185" s="707"/>
      <c r="BS185" s="707"/>
      <c r="BT185" s="707"/>
      <c r="BU185" s="707"/>
      <c r="BV185" s="707"/>
      <c r="BW185" s="707"/>
      <c r="BX185" s="707"/>
      <c r="BY185" s="707"/>
      <c r="BZ185" s="707"/>
      <c r="CA185" s="707"/>
      <c r="CB185" s="707"/>
      <c r="CC185" s="708"/>
    </row>
    <row r="186" spans="1:81" ht="19.5" customHeight="1">
      <c r="A186" s="1489"/>
      <c r="B186" s="1490"/>
      <c r="C186" s="1496"/>
      <c r="D186" s="1497"/>
      <c r="E186" s="1497"/>
      <c r="F186" s="1497"/>
      <c r="G186" s="1497"/>
      <c r="H186" s="1497"/>
      <c r="I186" s="1497"/>
      <c r="J186" s="1497"/>
      <c r="K186" s="1497"/>
      <c r="L186" s="1497"/>
      <c r="M186" s="1497"/>
      <c r="N186" s="1497"/>
      <c r="O186" s="1497"/>
      <c r="P186" s="1497"/>
      <c r="Q186" s="1497"/>
      <c r="R186" s="1497"/>
      <c r="S186" s="1497"/>
      <c r="T186" s="1498"/>
      <c r="U186" s="716" t="s">
        <v>1486</v>
      </c>
      <c r="V186" s="717"/>
      <c r="W186" s="717"/>
      <c r="X186" s="717"/>
      <c r="Y186" s="717"/>
      <c r="Z186" s="717"/>
      <c r="AA186" s="717"/>
      <c r="AB186" s="717"/>
      <c r="AC186" s="717"/>
      <c r="AD186" s="717"/>
      <c r="AE186" s="717"/>
      <c r="AF186" s="717"/>
      <c r="AG186" s="717"/>
      <c r="AH186" s="717"/>
      <c r="AI186" s="717"/>
      <c r="AJ186" s="717"/>
      <c r="AK186" s="717"/>
      <c r="AL186" s="717"/>
      <c r="AM186" s="717"/>
      <c r="AN186" s="717"/>
      <c r="AO186" s="717"/>
      <c r="AP186" s="716" t="s">
        <v>1487</v>
      </c>
      <c r="AQ186" s="717"/>
      <c r="AR186" s="717"/>
      <c r="AS186" s="717"/>
      <c r="AT186" s="717"/>
      <c r="AU186" s="717"/>
      <c r="AV186" s="717"/>
      <c r="AW186" s="717"/>
      <c r="AX186" s="717"/>
      <c r="AY186" s="717"/>
      <c r="AZ186" s="717"/>
      <c r="BA186" s="717"/>
      <c r="BB186" s="717"/>
      <c r="BC186" s="717"/>
      <c r="BD186" s="717"/>
      <c r="BE186" s="717"/>
      <c r="BF186" s="717"/>
      <c r="BG186" s="717"/>
      <c r="BH186" s="717"/>
      <c r="BI186" s="717"/>
      <c r="BJ186" s="717"/>
      <c r="BK186" s="717"/>
      <c r="BL186" s="717"/>
      <c r="BM186" s="717"/>
      <c r="BN186" s="717"/>
      <c r="BO186" s="717"/>
      <c r="BP186" s="717"/>
      <c r="BQ186" s="717"/>
      <c r="BR186" s="717"/>
      <c r="BS186" s="717"/>
      <c r="BT186" s="717"/>
      <c r="BU186" s="717"/>
      <c r="BV186" s="717"/>
      <c r="BW186" s="717"/>
      <c r="BX186" s="717"/>
      <c r="BY186" s="717"/>
      <c r="BZ186" s="717"/>
      <c r="CA186" s="717"/>
      <c r="CB186" s="717"/>
      <c r="CC186" s="718"/>
    </row>
    <row r="187" spans="1:81" ht="19.5" customHeight="1">
      <c r="A187" s="1489"/>
      <c r="B187" s="1490"/>
      <c r="C187" s="1496"/>
      <c r="D187" s="1497"/>
      <c r="E187" s="1497"/>
      <c r="F187" s="1497"/>
      <c r="G187" s="1497"/>
      <c r="H187" s="1497"/>
      <c r="I187" s="1497"/>
      <c r="J187" s="1497"/>
      <c r="K187" s="1497"/>
      <c r="L187" s="1497"/>
      <c r="M187" s="1497"/>
      <c r="N187" s="1497"/>
      <c r="O187" s="1497"/>
      <c r="P187" s="1497"/>
      <c r="Q187" s="1497"/>
      <c r="R187" s="1497"/>
      <c r="S187" s="1497"/>
      <c r="T187" s="1498"/>
      <c r="U187" s="716" t="s">
        <v>1452</v>
      </c>
      <c r="V187" s="717"/>
      <c r="W187" s="717"/>
      <c r="X187" s="717"/>
      <c r="Y187" s="717"/>
      <c r="Z187" s="717"/>
      <c r="AA187" s="717"/>
      <c r="AB187" s="717"/>
      <c r="AC187" s="717"/>
      <c r="AD187" s="717"/>
      <c r="AE187" s="717"/>
      <c r="AF187" s="717"/>
      <c r="AG187" s="717"/>
      <c r="AH187" s="717"/>
      <c r="AI187" s="717"/>
      <c r="AJ187" s="717"/>
      <c r="AK187" s="717"/>
      <c r="AL187" s="717"/>
      <c r="AM187" s="717"/>
      <c r="AN187" s="717"/>
      <c r="AO187" s="717"/>
      <c r="AP187" s="716" t="s">
        <v>1432</v>
      </c>
      <c r="AQ187" s="717"/>
      <c r="AR187" s="717"/>
      <c r="AS187" s="717"/>
      <c r="AT187" s="717"/>
      <c r="AU187" s="717"/>
      <c r="AV187" s="717"/>
      <c r="AW187" s="717"/>
      <c r="AX187" s="717"/>
      <c r="AY187" s="717"/>
      <c r="AZ187" s="717"/>
      <c r="BA187" s="717"/>
      <c r="BB187" s="717"/>
      <c r="BC187" s="717"/>
      <c r="BD187" s="717"/>
      <c r="BE187" s="717"/>
      <c r="BF187" s="717"/>
      <c r="BG187" s="717"/>
      <c r="BH187" s="717"/>
      <c r="BI187" s="717"/>
      <c r="BJ187" s="717"/>
      <c r="BK187" s="717"/>
      <c r="BL187" s="717"/>
      <c r="BM187" s="717"/>
      <c r="BN187" s="717"/>
      <c r="BO187" s="717"/>
      <c r="BP187" s="717"/>
      <c r="BQ187" s="717"/>
      <c r="BR187" s="717"/>
      <c r="BS187" s="717"/>
      <c r="BT187" s="717"/>
      <c r="BU187" s="717"/>
      <c r="BV187" s="717"/>
      <c r="BW187" s="717"/>
      <c r="BX187" s="717"/>
      <c r="BY187" s="717"/>
      <c r="BZ187" s="717"/>
      <c r="CA187" s="717"/>
      <c r="CB187" s="717"/>
      <c r="CC187" s="718"/>
    </row>
    <row r="188" spans="1:81" ht="19.5" customHeight="1">
      <c r="A188" s="1489"/>
      <c r="B188" s="1490"/>
      <c r="C188" s="1496"/>
      <c r="D188" s="1497"/>
      <c r="E188" s="1497"/>
      <c r="F188" s="1497"/>
      <c r="G188" s="1497"/>
      <c r="H188" s="1497"/>
      <c r="I188" s="1497"/>
      <c r="J188" s="1497"/>
      <c r="K188" s="1497"/>
      <c r="L188" s="1497"/>
      <c r="M188" s="1497"/>
      <c r="N188" s="1497"/>
      <c r="O188" s="1497"/>
      <c r="P188" s="1497"/>
      <c r="Q188" s="1497"/>
      <c r="R188" s="1497"/>
      <c r="S188" s="1497"/>
      <c r="T188" s="1498"/>
      <c r="U188" s="706" t="s">
        <v>233</v>
      </c>
      <c r="V188" s="707"/>
      <c r="W188" s="707"/>
      <c r="X188" s="707"/>
      <c r="Y188" s="707"/>
      <c r="Z188" s="707"/>
      <c r="AA188" s="707"/>
      <c r="AB188" s="707"/>
      <c r="AC188" s="707"/>
      <c r="AD188" s="707"/>
      <c r="AE188" s="707"/>
      <c r="AF188" s="707"/>
      <c r="AG188" s="707"/>
      <c r="AH188" s="707"/>
      <c r="AI188" s="707"/>
      <c r="AJ188" s="707"/>
      <c r="AK188" s="707"/>
      <c r="AL188" s="707"/>
      <c r="AM188" s="707"/>
      <c r="AN188" s="707"/>
      <c r="AO188" s="707"/>
      <c r="AP188" s="716" t="s">
        <v>2151</v>
      </c>
      <c r="AQ188" s="717"/>
      <c r="AR188" s="717"/>
      <c r="AS188" s="717"/>
      <c r="AT188" s="717"/>
      <c r="AU188" s="717"/>
      <c r="AV188" s="717"/>
      <c r="AW188" s="717"/>
      <c r="AX188" s="717"/>
      <c r="AY188" s="717"/>
      <c r="AZ188" s="717"/>
      <c r="BA188" s="717"/>
      <c r="BB188" s="717"/>
      <c r="BC188" s="717"/>
      <c r="BD188" s="717"/>
      <c r="BE188" s="717"/>
      <c r="BF188" s="717"/>
      <c r="BG188" s="717"/>
      <c r="BH188" s="717"/>
      <c r="BI188" s="717"/>
      <c r="BJ188" s="717"/>
      <c r="BK188" s="717"/>
      <c r="BL188" s="717"/>
      <c r="BM188" s="717"/>
      <c r="BN188" s="717"/>
      <c r="BO188" s="717"/>
      <c r="BP188" s="717"/>
      <c r="BQ188" s="717"/>
      <c r="BR188" s="717"/>
      <c r="BS188" s="717"/>
      <c r="BT188" s="717"/>
      <c r="BU188" s="717"/>
      <c r="BV188" s="717"/>
      <c r="BW188" s="717"/>
      <c r="BX188" s="717"/>
      <c r="BY188" s="717"/>
      <c r="BZ188" s="717"/>
      <c r="CA188" s="717"/>
      <c r="CB188" s="717"/>
      <c r="CC188" s="718"/>
    </row>
    <row r="189" spans="1:81" ht="19.8" customHeight="1">
      <c r="A189" s="1489"/>
      <c r="B189" s="1490"/>
      <c r="C189" s="1496"/>
      <c r="D189" s="1497"/>
      <c r="E189" s="1497"/>
      <c r="F189" s="1497"/>
      <c r="G189" s="1497"/>
      <c r="H189" s="1497"/>
      <c r="I189" s="1497"/>
      <c r="J189" s="1497"/>
      <c r="K189" s="1497"/>
      <c r="L189" s="1497"/>
      <c r="M189" s="1497"/>
      <c r="N189" s="1497"/>
      <c r="O189" s="1497"/>
      <c r="P189" s="1497"/>
      <c r="Q189" s="1497"/>
      <c r="R189" s="1497"/>
      <c r="S189" s="1497"/>
      <c r="T189" s="1498"/>
      <c r="U189" s="1466" t="s">
        <v>1462</v>
      </c>
      <c r="V189" s="1467"/>
      <c r="W189" s="1467"/>
      <c r="X189" s="1467"/>
      <c r="Y189" s="1467"/>
      <c r="Z189" s="1467"/>
      <c r="AA189" s="1467"/>
      <c r="AB189" s="1467"/>
      <c r="AC189" s="1467"/>
      <c r="AD189" s="1467"/>
      <c r="AE189" s="1467"/>
      <c r="AF189" s="1467"/>
      <c r="AG189" s="1467"/>
      <c r="AH189" s="1467"/>
      <c r="AI189" s="1467"/>
      <c r="AJ189" s="1467"/>
      <c r="AK189" s="1467"/>
      <c r="AL189" s="1467"/>
      <c r="AM189" s="1467"/>
      <c r="AN189" s="1467"/>
      <c r="AO189" s="1468"/>
      <c r="AP189" s="725" t="s">
        <v>2136</v>
      </c>
      <c r="AQ189" s="739"/>
      <c r="AR189" s="739"/>
      <c r="AS189" s="739"/>
      <c r="AT189" s="739"/>
      <c r="AU189" s="739"/>
      <c r="AV189" s="739"/>
      <c r="AW189" s="739"/>
      <c r="AX189" s="739"/>
      <c r="AY189" s="739"/>
      <c r="AZ189" s="739"/>
      <c r="BA189" s="739"/>
      <c r="BB189" s="739"/>
      <c r="BC189" s="739"/>
      <c r="BD189" s="739"/>
      <c r="BE189" s="739"/>
      <c r="BF189" s="739"/>
      <c r="BG189" s="739"/>
      <c r="BH189" s="739"/>
      <c r="BI189" s="739"/>
      <c r="BJ189" s="739"/>
      <c r="BK189" s="739"/>
      <c r="BL189" s="739"/>
      <c r="BM189" s="739"/>
      <c r="BN189" s="739"/>
      <c r="BO189" s="739"/>
      <c r="BP189" s="739"/>
      <c r="BQ189" s="739"/>
      <c r="BR189" s="739"/>
      <c r="BS189" s="739"/>
      <c r="BT189" s="739"/>
      <c r="BU189" s="739"/>
      <c r="BV189" s="739"/>
      <c r="BW189" s="739"/>
      <c r="BX189" s="739"/>
      <c r="BY189" s="739"/>
      <c r="BZ189" s="739"/>
      <c r="CA189" s="739"/>
      <c r="CB189" s="739"/>
      <c r="CC189" s="740"/>
    </row>
    <row r="190" spans="1:81" ht="19.8" customHeight="1">
      <c r="A190" s="1489"/>
      <c r="B190" s="1490"/>
      <c r="C190" s="1496"/>
      <c r="D190" s="1497"/>
      <c r="E190" s="1497"/>
      <c r="F190" s="1497"/>
      <c r="G190" s="1497"/>
      <c r="H190" s="1497"/>
      <c r="I190" s="1497"/>
      <c r="J190" s="1497"/>
      <c r="K190" s="1497"/>
      <c r="L190" s="1497"/>
      <c r="M190" s="1497"/>
      <c r="N190" s="1497"/>
      <c r="O190" s="1497"/>
      <c r="P190" s="1497"/>
      <c r="Q190" s="1497"/>
      <c r="R190" s="1497"/>
      <c r="S190" s="1497"/>
      <c r="T190" s="1498"/>
      <c r="U190" s="1477"/>
      <c r="V190" s="1478"/>
      <c r="W190" s="1478"/>
      <c r="X190" s="1478"/>
      <c r="Y190" s="1478"/>
      <c r="Z190" s="1478"/>
      <c r="AA190" s="1478"/>
      <c r="AB190" s="1478"/>
      <c r="AC190" s="1478"/>
      <c r="AD190" s="1478"/>
      <c r="AE190" s="1478"/>
      <c r="AF190" s="1478"/>
      <c r="AG190" s="1478"/>
      <c r="AH190" s="1478"/>
      <c r="AI190" s="1478"/>
      <c r="AJ190" s="1478"/>
      <c r="AK190" s="1478"/>
      <c r="AL190" s="1478"/>
      <c r="AM190" s="1478"/>
      <c r="AN190" s="1478"/>
      <c r="AO190" s="1479"/>
      <c r="AP190" s="725" t="s">
        <v>2125</v>
      </c>
      <c r="AQ190" s="739"/>
      <c r="AR190" s="739"/>
      <c r="AS190" s="739"/>
      <c r="AT190" s="739"/>
      <c r="AU190" s="739"/>
      <c r="AV190" s="739"/>
      <c r="AW190" s="739"/>
      <c r="AX190" s="739"/>
      <c r="AY190" s="739"/>
      <c r="AZ190" s="739"/>
      <c r="BA190" s="739"/>
      <c r="BB190" s="739"/>
      <c r="BC190" s="739"/>
      <c r="BD190" s="739"/>
      <c r="BE190" s="739"/>
      <c r="BF190" s="739"/>
      <c r="BG190" s="739"/>
      <c r="BH190" s="739"/>
      <c r="BI190" s="739"/>
      <c r="BJ190" s="739"/>
      <c r="BK190" s="739"/>
      <c r="BL190" s="739"/>
      <c r="BM190" s="739"/>
      <c r="BN190" s="739"/>
      <c r="BO190" s="739"/>
      <c r="BP190" s="739"/>
      <c r="BQ190" s="739"/>
      <c r="BR190" s="739"/>
      <c r="BS190" s="739"/>
      <c r="BT190" s="739"/>
      <c r="BU190" s="739"/>
      <c r="BV190" s="739"/>
      <c r="BW190" s="739"/>
      <c r="BX190" s="739"/>
      <c r="BY190" s="739"/>
      <c r="BZ190" s="739"/>
      <c r="CA190" s="739"/>
      <c r="CB190" s="739"/>
      <c r="CC190" s="740"/>
    </row>
    <row r="191" spans="1:81" ht="19.8" customHeight="1">
      <c r="A191" s="1489"/>
      <c r="B191" s="1490"/>
      <c r="C191" s="1496"/>
      <c r="D191" s="1497"/>
      <c r="E191" s="1497"/>
      <c r="F191" s="1497"/>
      <c r="G191" s="1497"/>
      <c r="H191" s="1497"/>
      <c r="I191" s="1497"/>
      <c r="J191" s="1497"/>
      <c r="K191" s="1497"/>
      <c r="L191" s="1497"/>
      <c r="M191" s="1497"/>
      <c r="N191" s="1497"/>
      <c r="O191" s="1497"/>
      <c r="P191" s="1497"/>
      <c r="Q191" s="1497"/>
      <c r="R191" s="1497"/>
      <c r="S191" s="1497"/>
      <c r="T191" s="1498"/>
      <c r="U191" s="1469"/>
      <c r="V191" s="1470"/>
      <c r="W191" s="1470"/>
      <c r="X191" s="1470"/>
      <c r="Y191" s="1470"/>
      <c r="Z191" s="1470"/>
      <c r="AA191" s="1470"/>
      <c r="AB191" s="1470"/>
      <c r="AC191" s="1470"/>
      <c r="AD191" s="1470"/>
      <c r="AE191" s="1470"/>
      <c r="AF191" s="1470"/>
      <c r="AG191" s="1470"/>
      <c r="AH191" s="1470"/>
      <c r="AI191" s="1470"/>
      <c r="AJ191" s="1470"/>
      <c r="AK191" s="1470"/>
      <c r="AL191" s="1470"/>
      <c r="AM191" s="1470"/>
      <c r="AN191" s="1470"/>
      <c r="AO191" s="1471"/>
      <c r="AP191" s="725" t="s">
        <v>2127</v>
      </c>
      <c r="AQ191" s="726"/>
      <c r="AR191" s="739"/>
      <c r="AS191" s="739"/>
      <c r="AT191" s="739"/>
      <c r="AU191" s="739"/>
      <c r="AV191" s="739"/>
      <c r="AW191" s="739"/>
      <c r="AX191" s="739"/>
      <c r="AY191" s="739"/>
      <c r="AZ191" s="739"/>
      <c r="BA191" s="739"/>
      <c r="BB191" s="739"/>
      <c r="BC191" s="739"/>
      <c r="BD191" s="739"/>
      <c r="BE191" s="739"/>
      <c r="BF191" s="739"/>
      <c r="BG191" s="739"/>
      <c r="BH191" s="739"/>
      <c r="BI191" s="739"/>
      <c r="BJ191" s="739"/>
      <c r="BK191" s="739"/>
      <c r="BL191" s="739"/>
      <c r="BM191" s="739"/>
      <c r="BN191" s="739"/>
      <c r="BO191" s="739"/>
      <c r="BP191" s="739"/>
      <c r="BQ191" s="739"/>
      <c r="BR191" s="739"/>
      <c r="BS191" s="739"/>
      <c r="BT191" s="739"/>
      <c r="BU191" s="739"/>
      <c r="BV191" s="739"/>
      <c r="BW191" s="739"/>
      <c r="BX191" s="739"/>
      <c r="BY191" s="739"/>
      <c r="BZ191" s="739"/>
      <c r="CA191" s="739"/>
      <c r="CB191" s="739"/>
      <c r="CC191" s="740"/>
    </row>
    <row r="192" spans="1:81" ht="18" customHeight="1">
      <c r="A192" s="1489"/>
      <c r="B192" s="1490"/>
      <c r="C192" s="1496"/>
      <c r="D192" s="1497"/>
      <c r="E192" s="1497"/>
      <c r="F192" s="1497"/>
      <c r="G192" s="1497"/>
      <c r="H192" s="1497"/>
      <c r="I192" s="1497"/>
      <c r="J192" s="1497"/>
      <c r="K192" s="1497"/>
      <c r="L192" s="1497"/>
      <c r="M192" s="1497"/>
      <c r="N192" s="1497"/>
      <c r="O192" s="1497"/>
      <c r="P192" s="1497"/>
      <c r="Q192" s="1497"/>
      <c r="R192" s="1497"/>
      <c r="S192" s="1497"/>
      <c r="T192" s="1498"/>
      <c r="U192" s="1507" t="s">
        <v>235</v>
      </c>
      <c r="V192" s="1508"/>
      <c r="W192" s="1508"/>
      <c r="X192" s="1508"/>
      <c r="Y192" s="1508"/>
      <c r="Z192" s="1508"/>
      <c r="AA192" s="1508"/>
      <c r="AB192" s="1508"/>
      <c r="AC192" s="1508"/>
      <c r="AD192" s="1508"/>
      <c r="AE192" s="1508"/>
      <c r="AF192" s="1508"/>
      <c r="AG192" s="1508"/>
      <c r="AH192" s="1508"/>
      <c r="AI192" s="1508"/>
      <c r="AJ192" s="1508"/>
      <c r="AK192" s="1508"/>
      <c r="AL192" s="1508"/>
      <c r="AM192" s="1508"/>
      <c r="AN192" s="1508"/>
      <c r="AO192" s="1509"/>
      <c r="AP192" s="716" t="s">
        <v>2250</v>
      </c>
      <c r="AQ192" s="717"/>
      <c r="AR192" s="717"/>
      <c r="AS192" s="717"/>
      <c r="AT192" s="717"/>
      <c r="AU192" s="717"/>
      <c r="AV192" s="717"/>
      <c r="AW192" s="717"/>
      <c r="AX192" s="717"/>
      <c r="AY192" s="717"/>
      <c r="AZ192" s="717"/>
      <c r="BA192" s="717"/>
      <c r="BB192" s="717"/>
      <c r="BC192" s="717"/>
      <c r="BD192" s="717"/>
      <c r="BE192" s="717"/>
      <c r="BF192" s="717"/>
      <c r="BG192" s="717"/>
      <c r="BH192" s="717"/>
      <c r="BI192" s="717"/>
      <c r="BJ192" s="717"/>
      <c r="BK192" s="717"/>
      <c r="BL192" s="717"/>
      <c r="BM192" s="717"/>
      <c r="BN192" s="717"/>
      <c r="BO192" s="717"/>
      <c r="BP192" s="717"/>
      <c r="BQ192" s="717"/>
      <c r="BR192" s="717"/>
      <c r="BS192" s="717"/>
      <c r="BT192" s="717"/>
      <c r="BU192" s="717"/>
      <c r="BV192" s="717"/>
      <c r="BW192" s="717"/>
      <c r="BX192" s="717"/>
      <c r="BY192" s="717"/>
      <c r="BZ192" s="717"/>
      <c r="CA192" s="717"/>
      <c r="CB192" s="717"/>
      <c r="CC192" s="718"/>
    </row>
    <row r="193" spans="1:81" ht="24.75" customHeight="1">
      <c r="A193" s="1491"/>
      <c r="B193" s="1492"/>
      <c r="C193" s="1499"/>
      <c r="D193" s="1500"/>
      <c r="E193" s="1500"/>
      <c r="F193" s="1500"/>
      <c r="G193" s="1500"/>
      <c r="H193" s="1500"/>
      <c r="I193" s="1500"/>
      <c r="J193" s="1500"/>
      <c r="K193" s="1500"/>
      <c r="L193" s="1500"/>
      <c r="M193" s="1500"/>
      <c r="N193" s="1500"/>
      <c r="O193" s="1500"/>
      <c r="P193" s="1500"/>
      <c r="Q193" s="1500"/>
      <c r="R193" s="1500"/>
      <c r="S193" s="1500"/>
      <c r="T193" s="1501"/>
      <c r="U193" s="709" t="s">
        <v>2580</v>
      </c>
      <c r="V193" s="711"/>
      <c r="W193" s="711"/>
      <c r="X193" s="711"/>
      <c r="Y193" s="711"/>
      <c r="Z193" s="711"/>
      <c r="AA193" s="711"/>
      <c r="AB193" s="711"/>
      <c r="AC193" s="711"/>
      <c r="AD193" s="711"/>
      <c r="AE193" s="711"/>
      <c r="AF193" s="711"/>
      <c r="AG193" s="711"/>
      <c r="AH193" s="711"/>
      <c r="AI193" s="711"/>
      <c r="AJ193" s="711"/>
      <c r="AK193" s="711"/>
      <c r="AL193" s="711"/>
      <c r="AM193" s="711"/>
      <c r="AN193" s="711"/>
      <c r="AO193" s="711"/>
      <c r="AP193" s="709" t="s">
        <v>1417</v>
      </c>
      <c r="AQ193" s="711"/>
      <c r="AR193" s="711"/>
      <c r="AS193" s="711"/>
      <c r="AT193" s="711"/>
      <c r="AU193" s="711"/>
      <c r="AV193" s="711"/>
      <c r="AW193" s="711"/>
      <c r="AX193" s="711"/>
      <c r="AY193" s="711"/>
      <c r="AZ193" s="711"/>
      <c r="BA193" s="711"/>
      <c r="BB193" s="711"/>
      <c r="BC193" s="711"/>
      <c r="BD193" s="711"/>
      <c r="BE193" s="711"/>
      <c r="BF193" s="711"/>
      <c r="BG193" s="711"/>
      <c r="BH193" s="711"/>
      <c r="BI193" s="711"/>
      <c r="BJ193" s="711"/>
      <c r="BK193" s="711"/>
      <c r="BL193" s="711"/>
      <c r="BM193" s="711"/>
      <c r="BN193" s="711"/>
      <c r="BO193" s="711"/>
      <c r="BP193" s="711"/>
      <c r="BQ193" s="711"/>
      <c r="BR193" s="711"/>
      <c r="BS193" s="711"/>
      <c r="BT193" s="711"/>
      <c r="BU193" s="711"/>
      <c r="BV193" s="711"/>
      <c r="BW193" s="711"/>
      <c r="BX193" s="711"/>
      <c r="BY193" s="711"/>
      <c r="BZ193" s="711"/>
      <c r="CA193" s="711"/>
      <c r="CB193" s="711"/>
      <c r="CC193" s="712"/>
    </row>
    <row r="194" spans="1:81" ht="18" customHeight="1">
      <c r="A194" s="1487" t="s">
        <v>1408</v>
      </c>
      <c r="B194" s="1488"/>
      <c r="C194" s="1493" t="s">
        <v>1494</v>
      </c>
      <c r="D194" s="1494"/>
      <c r="E194" s="1494"/>
      <c r="F194" s="1494"/>
      <c r="G194" s="1494"/>
      <c r="H194" s="1494"/>
      <c r="I194" s="1494"/>
      <c r="J194" s="1494"/>
      <c r="K194" s="1494"/>
      <c r="L194" s="1494"/>
      <c r="M194" s="1494"/>
      <c r="N194" s="1494"/>
      <c r="O194" s="1494"/>
      <c r="P194" s="1494"/>
      <c r="Q194" s="1494"/>
      <c r="R194" s="1494"/>
      <c r="S194" s="1494"/>
      <c r="T194" s="1495"/>
      <c r="U194" s="720" t="s">
        <v>204</v>
      </c>
      <c r="V194" s="721"/>
      <c r="W194" s="721"/>
      <c r="X194" s="721"/>
      <c r="Y194" s="721"/>
      <c r="Z194" s="721"/>
      <c r="AA194" s="721"/>
      <c r="AB194" s="721"/>
      <c r="AC194" s="721"/>
      <c r="AD194" s="721"/>
      <c r="AE194" s="721"/>
      <c r="AF194" s="721"/>
      <c r="AG194" s="721"/>
      <c r="AH194" s="721"/>
      <c r="AI194" s="721"/>
      <c r="AJ194" s="721"/>
      <c r="AK194" s="721"/>
      <c r="AL194" s="721"/>
      <c r="AM194" s="721"/>
      <c r="AN194" s="721"/>
      <c r="AO194" s="721"/>
      <c r="AP194" s="720" t="s">
        <v>1445</v>
      </c>
      <c r="AQ194" s="721"/>
      <c r="AR194" s="721"/>
      <c r="AS194" s="721"/>
      <c r="AT194" s="721"/>
      <c r="AU194" s="721"/>
      <c r="AV194" s="721"/>
      <c r="AW194" s="721"/>
      <c r="AX194" s="721"/>
      <c r="AY194" s="721"/>
      <c r="AZ194" s="721"/>
      <c r="BA194" s="721"/>
      <c r="BB194" s="721"/>
      <c r="BC194" s="721"/>
      <c r="BD194" s="721"/>
      <c r="BE194" s="721"/>
      <c r="BF194" s="721"/>
      <c r="BG194" s="721"/>
      <c r="BH194" s="721"/>
      <c r="BI194" s="721"/>
      <c r="BJ194" s="721"/>
      <c r="BK194" s="721"/>
      <c r="BL194" s="721"/>
      <c r="BM194" s="721"/>
      <c r="BN194" s="721"/>
      <c r="BO194" s="721"/>
      <c r="BP194" s="721"/>
      <c r="BQ194" s="721"/>
      <c r="BR194" s="721"/>
      <c r="BS194" s="721"/>
      <c r="BT194" s="721"/>
      <c r="BU194" s="721"/>
      <c r="BV194" s="721"/>
      <c r="BW194" s="721"/>
      <c r="BX194" s="721"/>
      <c r="BY194" s="721"/>
      <c r="BZ194" s="721"/>
      <c r="CA194" s="721"/>
      <c r="CB194" s="721"/>
      <c r="CC194" s="722"/>
    </row>
    <row r="195" spans="1:81" ht="19.2" customHeight="1">
      <c r="A195" s="1489"/>
      <c r="B195" s="1490"/>
      <c r="C195" s="1496"/>
      <c r="D195" s="1497"/>
      <c r="E195" s="1497"/>
      <c r="F195" s="1497"/>
      <c r="G195" s="1497"/>
      <c r="H195" s="1497"/>
      <c r="I195" s="1497"/>
      <c r="J195" s="1497"/>
      <c r="K195" s="1497"/>
      <c r="L195" s="1497"/>
      <c r="M195" s="1497"/>
      <c r="N195" s="1497"/>
      <c r="O195" s="1497"/>
      <c r="P195" s="1497"/>
      <c r="Q195" s="1497"/>
      <c r="R195" s="1497"/>
      <c r="S195" s="1497"/>
      <c r="T195" s="1498"/>
      <c r="U195" s="725" t="s">
        <v>228</v>
      </c>
      <c r="V195" s="726"/>
      <c r="W195" s="726"/>
      <c r="X195" s="726"/>
      <c r="Y195" s="726"/>
      <c r="Z195" s="726"/>
      <c r="AA195" s="726"/>
      <c r="AB195" s="726"/>
      <c r="AC195" s="726"/>
      <c r="AD195" s="726"/>
      <c r="AE195" s="726"/>
      <c r="AF195" s="726"/>
      <c r="AG195" s="726"/>
      <c r="AH195" s="726"/>
      <c r="AI195" s="726"/>
      <c r="AJ195" s="726"/>
      <c r="AK195" s="726"/>
      <c r="AL195" s="726"/>
      <c r="AM195" s="726"/>
      <c r="AN195" s="726"/>
      <c r="AO195" s="735"/>
      <c r="AP195" s="716" t="s">
        <v>2124</v>
      </c>
      <c r="AQ195" s="717"/>
      <c r="AR195" s="717"/>
      <c r="AS195" s="717"/>
      <c r="AT195" s="717"/>
      <c r="AU195" s="717"/>
      <c r="AV195" s="717"/>
      <c r="AW195" s="717"/>
      <c r="AX195" s="717"/>
      <c r="AY195" s="717"/>
      <c r="AZ195" s="717"/>
      <c r="BA195" s="717"/>
      <c r="BB195" s="717"/>
      <c r="BC195" s="717"/>
      <c r="BD195" s="717"/>
      <c r="BE195" s="717"/>
      <c r="BF195" s="717"/>
      <c r="BG195" s="717"/>
      <c r="BH195" s="717"/>
      <c r="BI195" s="717"/>
      <c r="BJ195" s="717"/>
      <c r="BK195" s="717"/>
      <c r="BL195" s="717"/>
      <c r="BM195" s="717"/>
      <c r="BN195" s="717"/>
      <c r="BO195" s="717"/>
      <c r="BP195" s="717"/>
      <c r="BQ195" s="717"/>
      <c r="BR195" s="717"/>
      <c r="BS195" s="717"/>
      <c r="BT195" s="717"/>
      <c r="BU195" s="717"/>
      <c r="BV195" s="717"/>
      <c r="BW195" s="717"/>
      <c r="BX195" s="717"/>
      <c r="BY195" s="717"/>
      <c r="BZ195" s="717"/>
      <c r="CA195" s="717"/>
      <c r="CB195" s="717"/>
      <c r="CC195" s="718"/>
    </row>
    <row r="196" spans="1:81" ht="22.8" customHeight="1">
      <c r="A196" s="1489"/>
      <c r="B196" s="1490"/>
      <c r="C196" s="1496"/>
      <c r="D196" s="1497"/>
      <c r="E196" s="1497"/>
      <c r="F196" s="1497"/>
      <c r="G196" s="1497"/>
      <c r="H196" s="1497"/>
      <c r="I196" s="1497"/>
      <c r="J196" s="1497"/>
      <c r="K196" s="1497"/>
      <c r="L196" s="1497"/>
      <c r="M196" s="1497"/>
      <c r="N196" s="1497"/>
      <c r="O196" s="1497"/>
      <c r="P196" s="1497"/>
      <c r="Q196" s="1497"/>
      <c r="R196" s="1497"/>
      <c r="S196" s="1497"/>
      <c r="T196" s="1498"/>
      <c r="U196" s="716" t="s">
        <v>207</v>
      </c>
      <c r="V196" s="717"/>
      <c r="W196" s="717"/>
      <c r="X196" s="717"/>
      <c r="Y196" s="717"/>
      <c r="Z196" s="717"/>
      <c r="AA196" s="717"/>
      <c r="AB196" s="717"/>
      <c r="AC196" s="717"/>
      <c r="AD196" s="717"/>
      <c r="AE196" s="717"/>
      <c r="AF196" s="717"/>
      <c r="AG196" s="717"/>
      <c r="AH196" s="717"/>
      <c r="AI196" s="717"/>
      <c r="AJ196" s="717"/>
      <c r="AK196" s="717"/>
      <c r="AL196" s="717"/>
      <c r="AM196" s="717"/>
      <c r="AN196" s="717"/>
      <c r="AO196" s="723"/>
      <c r="AP196" s="1472" t="s">
        <v>1457</v>
      </c>
      <c r="AQ196" s="1510"/>
      <c r="AR196" s="1510"/>
      <c r="AS196" s="1510"/>
      <c r="AT196" s="1510"/>
      <c r="AU196" s="1510"/>
      <c r="AV196" s="1510"/>
      <c r="AW196" s="1510"/>
      <c r="AX196" s="1510"/>
      <c r="AY196" s="1510"/>
      <c r="AZ196" s="1510"/>
      <c r="BA196" s="1510"/>
      <c r="BB196" s="1510"/>
      <c r="BC196" s="1510"/>
      <c r="BD196" s="1510"/>
      <c r="BE196" s="1510"/>
      <c r="BF196" s="1510"/>
      <c r="BG196" s="1510"/>
      <c r="BH196" s="1510"/>
      <c r="BI196" s="1510"/>
      <c r="BJ196" s="1510"/>
      <c r="BK196" s="1510"/>
      <c r="BL196" s="1510"/>
      <c r="BM196" s="1510"/>
      <c r="BN196" s="1510"/>
      <c r="BO196" s="1510"/>
      <c r="BP196" s="1510"/>
      <c r="BQ196" s="1510"/>
      <c r="BR196" s="1510"/>
      <c r="BS196" s="1510"/>
      <c r="BT196" s="1510"/>
      <c r="BU196" s="1510"/>
      <c r="BV196" s="1510"/>
      <c r="BW196" s="1510"/>
      <c r="BX196" s="1510"/>
      <c r="BY196" s="1510"/>
      <c r="BZ196" s="1510"/>
      <c r="CA196" s="1510"/>
      <c r="CB196" s="1510"/>
      <c r="CC196" s="1511"/>
    </row>
    <row r="197" spans="1:81" ht="19.5" customHeight="1">
      <c r="A197" s="1489"/>
      <c r="B197" s="1490"/>
      <c r="C197" s="1496"/>
      <c r="D197" s="1497"/>
      <c r="E197" s="1497"/>
      <c r="F197" s="1497"/>
      <c r="G197" s="1497"/>
      <c r="H197" s="1497"/>
      <c r="I197" s="1497"/>
      <c r="J197" s="1497"/>
      <c r="K197" s="1497"/>
      <c r="L197" s="1497"/>
      <c r="M197" s="1497"/>
      <c r="N197" s="1497"/>
      <c r="O197" s="1497"/>
      <c r="P197" s="1497"/>
      <c r="Q197" s="1497"/>
      <c r="R197" s="1497"/>
      <c r="S197" s="1497"/>
      <c r="T197" s="1498"/>
      <c r="U197" s="716" t="s">
        <v>1486</v>
      </c>
      <c r="V197" s="717"/>
      <c r="W197" s="717"/>
      <c r="X197" s="717"/>
      <c r="Y197" s="717"/>
      <c r="Z197" s="717"/>
      <c r="AA197" s="717"/>
      <c r="AB197" s="717"/>
      <c r="AC197" s="717"/>
      <c r="AD197" s="717"/>
      <c r="AE197" s="717"/>
      <c r="AF197" s="717"/>
      <c r="AG197" s="717"/>
      <c r="AH197" s="717"/>
      <c r="AI197" s="717"/>
      <c r="AJ197" s="717"/>
      <c r="AK197" s="717"/>
      <c r="AL197" s="717"/>
      <c r="AM197" s="717"/>
      <c r="AN197" s="717"/>
      <c r="AO197" s="717"/>
      <c r="AP197" s="716" t="s">
        <v>1487</v>
      </c>
      <c r="AQ197" s="717"/>
      <c r="AR197" s="717"/>
      <c r="AS197" s="717"/>
      <c r="AT197" s="717"/>
      <c r="AU197" s="717"/>
      <c r="AV197" s="717"/>
      <c r="AW197" s="717"/>
      <c r="AX197" s="717"/>
      <c r="AY197" s="717"/>
      <c r="AZ197" s="717"/>
      <c r="BA197" s="717"/>
      <c r="BB197" s="717"/>
      <c r="BC197" s="717"/>
      <c r="BD197" s="717"/>
      <c r="BE197" s="717"/>
      <c r="BF197" s="717"/>
      <c r="BG197" s="717"/>
      <c r="BH197" s="717"/>
      <c r="BI197" s="717"/>
      <c r="BJ197" s="717"/>
      <c r="BK197" s="717"/>
      <c r="BL197" s="717"/>
      <c r="BM197" s="717"/>
      <c r="BN197" s="717"/>
      <c r="BO197" s="717"/>
      <c r="BP197" s="717"/>
      <c r="BQ197" s="717"/>
      <c r="BR197" s="717"/>
      <c r="BS197" s="717"/>
      <c r="BT197" s="717"/>
      <c r="BU197" s="717"/>
      <c r="BV197" s="717"/>
      <c r="BW197" s="717"/>
      <c r="BX197" s="717"/>
      <c r="BY197" s="717"/>
      <c r="BZ197" s="717"/>
      <c r="CA197" s="717"/>
      <c r="CB197" s="717"/>
      <c r="CC197" s="718"/>
    </row>
    <row r="198" spans="1:81" ht="19.5" customHeight="1">
      <c r="A198" s="1489"/>
      <c r="B198" s="1490"/>
      <c r="C198" s="1496"/>
      <c r="D198" s="1497"/>
      <c r="E198" s="1497"/>
      <c r="F198" s="1497"/>
      <c r="G198" s="1497"/>
      <c r="H198" s="1497"/>
      <c r="I198" s="1497"/>
      <c r="J198" s="1497"/>
      <c r="K198" s="1497"/>
      <c r="L198" s="1497"/>
      <c r="M198" s="1497"/>
      <c r="N198" s="1497"/>
      <c r="O198" s="1497"/>
      <c r="P198" s="1497"/>
      <c r="Q198" s="1497"/>
      <c r="R198" s="1497"/>
      <c r="S198" s="1497"/>
      <c r="T198" s="1498"/>
      <c r="U198" s="716" t="s">
        <v>1452</v>
      </c>
      <c r="V198" s="717"/>
      <c r="W198" s="717"/>
      <c r="X198" s="717"/>
      <c r="Y198" s="717"/>
      <c r="Z198" s="717"/>
      <c r="AA198" s="717"/>
      <c r="AB198" s="717"/>
      <c r="AC198" s="717"/>
      <c r="AD198" s="717"/>
      <c r="AE198" s="717"/>
      <c r="AF198" s="717"/>
      <c r="AG198" s="717"/>
      <c r="AH198" s="717"/>
      <c r="AI198" s="717"/>
      <c r="AJ198" s="717"/>
      <c r="AK198" s="717"/>
      <c r="AL198" s="717"/>
      <c r="AM198" s="717"/>
      <c r="AN198" s="717"/>
      <c r="AO198" s="717"/>
      <c r="AP198" s="716" t="s">
        <v>1432</v>
      </c>
      <c r="AQ198" s="717"/>
      <c r="AR198" s="717"/>
      <c r="AS198" s="717"/>
      <c r="AT198" s="717"/>
      <c r="AU198" s="717"/>
      <c r="AV198" s="717"/>
      <c r="AW198" s="717"/>
      <c r="AX198" s="717"/>
      <c r="AY198" s="717"/>
      <c r="AZ198" s="717"/>
      <c r="BA198" s="717"/>
      <c r="BB198" s="717"/>
      <c r="BC198" s="717"/>
      <c r="BD198" s="717"/>
      <c r="BE198" s="717"/>
      <c r="BF198" s="717"/>
      <c r="BG198" s="717"/>
      <c r="BH198" s="717"/>
      <c r="BI198" s="717"/>
      <c r="BJ198" s="717"/>
      <c r="BK198" s="717"/>
      <c r="BL198" s="717"/>
      <c r="BM198" s="717"/>
      <c r="BN198" s="717"/>
      <c r="BO198" s="717"/>
      <c r="BP198" s="717"/>
      <c r="BQ198" s="717"/>
      <c r="BR198" s="717"/>
      <c r="BS198" s="717"/>
      <c r="BT198" s="717"/>
      <c r="BU198" s="717"/>
      <c r="BV198" s="717"/>
      <c r="BW198" s="717"/>
      <c r="BX198" s="717"/>
      <c r="BY198" s="717"/>
      <c r="BZ198" s="717"/>
      <c r="CA198" s="717"/>
      <c r="CB198" s="717"/>
      <c r="CC198" s="718"/>
    </row>
    <row r="199" spans="1:81" ht="19.5" customHeight="1">
      <c r="A199" s="1489"/>
      <c r="B199" s="1490"/>
      <c r="C199" s="1496"/>
      <c r="D199" s="1497"/>
      <c r="E199" s="1497"/>
      <c r="F199" s="1497"/>
      <c r="G199" s="1497"/>
      <c r="H199" s="1497"/>
      <c r="I199" s="1497"/>
      <c r="J199" s="1497"/>
      <c r="K199" s="1497"/>
      <c r="L199" s="1497"/>
      <c r="M199" s="1497"/>
      <c r="N199" s="1497"/>
      <c r="O199" s="1497"/>
      <c r="P199" s="1497"/>
      <c r="Q199" s="1497"/>
      <c r="R199" s="1497"/>
      <c r="S199" s="1497"/>
      <c r="T199" s="1498"/>
      <c r="U199" s="706" t="s">
        <v>233</v>
      </c>
      <c r="V199" s="707"/>
      <c r="W199" s="707"/>
      <c r="X199" s="707"/>
      <c r="Y199" s="707"/>
      <c r="Z199" s="707"/>
      <c r="AA199" s="707"/>
      <c r="AB199" s="707"/>
      <c r="AC199" s="707"/>
      <c r="AD199" s="707"/>
      <c r="AE199" s="707"/>
      <c r="AF199" s="707"/>
      <c r="AG199" s="707"/>
      <c r="AH199" s="707"/>
      <c r="AI199" s="707"/>
      <c r="AJ199" s="707"/>
      <c r="AK199" s="707"/>
      <c r="AL199" s="707"/>
      <c r="AM199" s="707"/>
      <c r="AN199" s="707"/>
      <c r="AO199" s="707"/>
      <c r="AP199" s="706" t="s">
        <v>2151</v>
      </c>
      <c r="AQ199" s="707"/>
      <c r="AR199" s="707"/>
      <c r="AS199" s="707"/>
      <c r="AT199" s="707"/>
      <c r="AU199" s="707"/>
      <c r="AV199" s="707"/>
      <c r="AW199" s="707"/>
      <c r="AX199" s="707"/>
      <c r="AY199" s="707"/>
      <c r="AZ199" s="707"/>
      <c r="BA199" s="707"/>
      <c r="BB199" s="707"/>
      <c r="BC199" s="707"/>
      <c r="BD199" s="707"/>
      <c r="BE199" s="707"/>
      <c r="BF199" s="707"/>
      <c r="BG199" s="707"/>
      <c r="BH199" s="707"/>
      <c r="BI199" s="707"/>
      <c r="BJ199" s="707"/>
      <c r="BK199" s="707"/>
      <c r="BL199" s="707"/>
      <c r="BM199" s="707"/>
      <c r="BN199" s="707"/>
      <c r="BO199" s="707"/>
      <c r="BP199" s="707"/>
      <c r="BQ199" s="707"/>
      <c r="BR199" s="707"/>
      <c r="BS199" s="707"/>
      <c r="BT199" s="707"/>
      <c r="BU199" s="707"/>
      <c r="BV199" s="707"/>
      <c r="BW199" s="707"/>
      <c r="BX199" s="707"/>
      <c r="BY199" s="707"/>
      <c r="BZ199" s="707"/>
      <c r="CA199" s="707"/>
      <c r="CB199" s="707"/>
      <c r="CC199" s="708"/>
    </row>
    <row r="200" spans="1:81" ht="18" customHeight="1">
      <c r="A200" s="1489"/>
      <c r="B200" s="1490"/>
      <c r="C200" s="1496"/>
      <c r="D200" s="1497"/>
      <c r="E200" s="1497"/>
      <c r="F200" s="1497"/>
      <c r="G200" s="1497"/>
      <c r="H200" s="1497"/>
      <c r="I200" s="1497"/>
      <c r="J200" s="1497"/>
      <c r="K200" s="1497"/>
      <c r="L200" s="1497"/>
      <c r="M200" s="1497"/>
      <c r="N200" s="1497"/>
      <c r="O200" s="1497"/>
      <c r="P200" s="1497"/>
      <c r="Q200" s="1497"/>
      <c r="R200" s="1497"/>
      <c r="S200" s="1497"/>
      <c r="T200" s="1498"/>
      <c r="U200" s="1507" t="s">
        <v>235</v>
      </c>
      <c r="V200" s="1508"/>
      <c r="W200" s="1508"/>
      <c r="X200" s="1508"/>
      <c r="Y200" s="1508"/>
      <c r="Z200" s="1508"/>
      <c r="AA200" s="1508"/>
      <c r="AB200" s="1508"/>
      <c r="AC200" s="1508"/>
      <c r="AD200" s="1508"/>
      <c r="AE200" s="1508"/>
      <c r="AF200" s="1508"/>
      <c r="AG200" s="1508"/>
      <c r="AH200" s="1508"/>
      <c r="AI200" s="1508"/>
      <c r="AJ200" s="1508"/>
      <c r="AK200" s="1508"/>
      <c r="AL200" s="1508"/>
      <c r="AM200" s="1508"/>
      <c r="AN200" s="1508"/>
      <c r="AO200" s="1509"/>
      <c r="AP200" s="716" t="s">
        <v>2250</v>
      </c>
      <c r="AQ200" s="717"/>
      <c r="AR200" s="717"/>
      <c r="AS200" s="717"/>
      <c r="AT200" s="717"/>
      <c r="AU200" s="717"/>
      <c r="AV200" s="717"/>
      <c r="AW200" s="717"/>
      <c r="AX200" s="717"/>
      <c r="AY200" s="717"/>
      <c r="AZ200" s="717"/>
      <c r="BA200" s="717"/>
      <c r="BB200" s="717"/>
      <c r="BC200" s="717"/>
      <c r="BD200" s="717"/>
      <c r="BE200" s="717"/>
      <c r="BF200" s="717"/>
      <c r="BG200" s="717"/>
      <c r="BH200" s="717"/>
      <c r="BI200" s="717"/>
      <c r="BJ200" s="717"/>
      <c r="BK200" s="717"/>
      <c r="BL200" s="717"/>
      <c r="BM200" s="717"/>
      <c r="BN200" s="717"/>
      <c r="BO200" s="717"/>
      <c r="BP200" s="717"/>
      <c r="BQ200" s="717"/>
      <c r="BR200" s="717"/>
      <c r="BS200" s="717"/>
      <c r="BT200" s="717"/>
      <c r="BU200" s="717"/>
      <c r="BV200" s="717"/>
      <c r="BW200" s="717"/>
      <c r="BX200" s="717"/>
      <c r="BY200" s="717"/>
      <c r="BZ200" s="717"/>
      <c r="CA200" s="717"/>
      <c r="CB200" s="717"/>
      <c r="CC200" s="718"/>
    </row>
    <row r="201" spans="1:81" ht="24.75" customHeight="1">
      <c r="A201" s="1491"/>
      <c r="B201" s="1492"/>
      <c r="C201" s="1499"/>
      <c r="D201" s="1500"/>
      <c r="E201" s="1500"/>
      <c r="F201" s="1500"/>
      <c r="G201" s="1500"/>
      <c r="H201" s="1500"/>
      <c r="I201" s="1500"/>
      <c r="J201" s="1500"/>
      <c r="K201" s="1500"/>
      <c r="L201" s="1500"/>
      <c r="M201" s="1500"/>
      <c r="N201" s="1500"/>
      <c r="O201" s="1500"/>
      <c r="P201" s="1500"/>
      <c r="Q201" s="1500"/>
      <c r="R201" s="1500"/>
      <c r="S201" s="1500"/>
      <c r="T201" s="1501"/>
      <c r="U201" s="709" t="s">
        <v>2580</v>
      </c>
      <c r="V201" s="711"/>
      <c r="W201" s="711"/>
      <c r="X201" s="711"/>
      <c r="Y201" s="711"/>
      <c r="Z201" s="711"/>
      <c r="AA201" s="711"/>
      <c r="AB201" s="711"/>
      <c r="AC201" s="711"/>
      <c r="AD201" s="711"/>
      <c r="AE201" s="711"/>
      <c r="AF201" s="711"/>
      <c r="AG201" s="711"/>
      <c r="AH201" s="711"/>
      <c r="AI201" s="711"/>
      <c r="AJ201" s="711"/>
      <c r="AK201" s="711"/>
      <c r="AL201" s="711"/>
      <c r="AM201" s="711"/>
      <c r="AN201" s="711"/>
      <c r="AO201" s="711"/>
      <c r="AP201" s="709" t="s">
        <v>1417</v>
      </c>
      <c r="AQ201" s="711"/>
      <c r="AR201" s="711"/>
      <c r="AS201" s="711"/>
      <c r="AT201" s="711"/>
      <c r="AU201" s="711"/>
      <c r="AV201" s="711"/>
      <c r="AW201" s="711"/>
      <c r="AX201" s="711"/>
      <c r="AY201" s="711"/>
      <c r="AZ201" s="711"/>
      <c r="BA201" s="711"/>
      <c r="BB201" s="711"/>
      <c r="BC201" s="711"/>
      <c r="BD201" s="711"/>
      <c r="BE201" s="711"/>
      <c r="BF201" s="711"/>
      <c r="BG201" s="711"/>
      <c r="BH201" s="711"/>
      <c r="BI201" s="711"/>
      <c r="BJ201" s="711"/>
      <c r="BK201" s="711"/>
      <c r="BL201" s="711"/>
      <c r="BM201" s="711"/>
      <c r="BN201" s="711"/>
      <c r="BO201" s="711"/>
      <c r="BP201" s="711"/>
      <c r="BQ201" s="711"/>
      <c r="BR201" s="711"/>
      <c r="BS201" s="711"/>
      <c r="BT201" s="711"/>
      <c r="BU201" s="711"/>
      <c r="BV201" s="711"/>
      <c r="BW201" s="711"/>
      <c r="BX201" s="711"/>
      <c r="BY201" s="711"/>
      <c r="BZ201" s="711"/>
      <c r="CA201" s="711"/>
      <c r="CB201" s="711"/>
      <c r="CC201" s="712"/>
    </row>
    <row r="202" spans="1:81" ht="18" customHeight="1">
      <c r="A202" s="1487" t="s">
        <v>1408</v>
      </c>
      <c r="B202" s="1488"/>
      <c r="C202" s="1493" t="s">
        <v>555</v>
      </c>
      <c r="D202" s="1494"/>
      <c r="E202" s="1494"/>
      <c r="F202" s="1494"/>
      <c r="G202" s="1494"/>
      <c r="H202" s="1494"/>
      <c r="I202" s="1494"/>
      <c r="J202" s="1494"/>
      <c r="K202" s="1494"/>
      <c r="L202" s="1494"/>
      <c r="M202" s="1494"/>
      <c r="N202" s="1494"/>
      <c r="O202" s="1494"/>
      <c r="P202" s="1494"/>
      <c r="Q202" s="1494"/>
      <c r="R202" s="1494"/>
      <c r="S202" s="1494"/>
      <c r="T202" s="1495"/>
      <c r="U202" s="720" t="s">
        <v>1455</v>
      </c>
      <c r="V202" s="721"/>
      <c r="W202" s="721"/>
      <c r="X202" s="721"/>
      <c r="Y202" s="721"/>
      <c r="Z202" s="721"/>
      <c r="AA202" s="721"/>
      <c r="AB202" s="721"/>
      <c r="AC202" s="721"/>
      <c r="AD202" s="721"/>
      <c r="AE202" s="721"/>
      <c r="AF202" s="721"/>
      <c r="AG202" s="721"/>
      <c r="AH202" s="721"/>
      <c r="AI202" s="721"/>
      <c r="AJ202" s="721"/>
      <c r="AK202" s="721"/>
      <c r="AL202" s="721"/>
      <c r="AM202" s="721"/>
      <c r="AN202" s="721"/>
      <c r="AO202" s="734"/>
      <c r="AP202" s="1502" t="s">
        <v>1495</v>
      </c>
      <c r="AQ202" s="1503"/>
      <c r="AR202" s="1503"/>
      <c r="AS202" s="1503"/>
      <c r="AT202" s="1503"/>
      <c r="AU202" s="1503"/>
      <c r="AV202" s="1503"/>
      <c r="AW202" s="1503"/>
      <c r="AX202" s="1503"/>
      <c r="AY202" s="1503"/>
      <c r="AZ202" s="1503"/>
      <c r="BA202" s="1503"/>
      <c r="BB202" s="1503"/>
      <c r="BC202" s="1503"/>
      <c r="BD202" s="1503"/>
      <c r="BE202" s="1503"/>
      <c r="BF202" s="1503"/>
      <c r="BG202" s="1503"/>
      <c r="BH202" s="1503"/>
      <c r="BI202" s="1503"/>
      <c r="BJ202" s="1503"/>
      <c r="BK202" s="1503"/>
      <c r="BL202" s="1503"/>
      <c r="BM202" s="1503"/>
      <c r="BN202" s="1503"/>
      <c r="BO202" s="1503"/>
      <c r="BP202" s="1503"/>
      <c r="BQ202" s="1503"/>
      <c r="BR202" s="1503"/>
      <c r="BS202" s="1503"/>
      <c r="BT202" s="1503"/>
      <c r="BU202" s="1503"/>
      <c r="BV202" s="1503"/>
      <c r="BW202" s="1503"/>
      <c r="BX202" s="1503"/>
      <c r="BY202" s="1503"/>
      <c r="BZ202" s="1503"/>
      <c r="CA202" s="1503"/>
      <c r="CB202" s="1503"/>
      <c r="CC202" s="1504"/>
    </row>
    <row r="203" spans="1:81" ht="21" customHeight="1">
      <c r="A203" s="1489"/>
      <c r="B203" s="1490"/>
      <c r="C203" s="1496"/>
      <c r="D203" s="1497"/>
      <c r="E203" s="1497"/>
      <c r="F203" s="1497"/>
      <c r="G203" s="1497"/>
      <c r="H203" s="1497"/>
      <c r="I203" s="1497"/>
      <c r="J203" s="1497"/>
      <c r="K203" s="1497"/>
      <c r="L203" s="1497"/>
      <c r="M203" s="1497"/>
      <c r="N203" s="1497"/>
      <c r="O203" s="1497"/>
      <c r="P203" s="1497"/>
      <c r="Q203" s="1497"/>
      <c r="R203" s="1497"/>
      <c r="S203" s="1497"/>
      <c r="T203" s="1498"/>
      <c r="U203" s="716" t="s">
        <v>1467</v>
      </c>
      <c r="V203" s="717"/>
      <c r="W203" s="717"/>
      <c r="X203" s="717"/>
      <c r="Y203" s="717"/>
      <c r="Z203" s="717"/>
      <c r="AA203" s="717"/>
      <c r="AB203" s="717"/>
      <c r="AC203" s="717"/>
      <c r="AD203" s="717"/>
      <c r="AE203" s="717"/>
      <c r="AF203" s="717"/>
      <c r="AG203" s="717"/>
      <c r="AH203" s="717"/>
      <c r="AI203" s="717"/>
      <c r="AJ203" s="717"/>
      <c r="AK203" s="717"/>
      <c r="AL203" s="717"/>
      <c r="AM203" s="717"/>
      <c r="AN203" s="717"/>
      <c r="AO203" s="723"/>
      <c r="AP203" s="716" t="s">
        <v>1432</v>
      </c>
      <c r="AQ203" s="717"/>
      <c r="AR203" s="717"/>
      <c r="AS203" s="717"/>
      <c r="AT203" s="717"/>
      <c r="AU203" s="717"/>
      <c r="AV203" s="717"/>
      <c r="AW203" s="717"/>
      <c r="AX203" s="717"/>
      <c r="AY203" s="717"/>
      <c r="AZ203" s="717"/>
      <c r="BA203" s="717"/>
      <c r="BB203" s="717"/>
      <c r="BC203" s="717"/>
      <c r="BD203" s="717"/>
      <c r="BE203" s="717"/>
      <c r="BF203" s="717"/>
      <c r="BG203" s="717"/>
      <c r="BH203" s="717"/>
      <c r="BI203" s="717"/>
      <c r="BJ203" s="717"/>
      <c r="BK203" s="717"/>
      <c r="BL203" s="717"/>
      <c r="BM203" s="717"/>
      <c r="BN203" s="717"/>
      <c r="BO203" s="717"/>
      <c r="BP203" s="717"/>
      <c r="BQ203" s="717"/>
      <c r="BR203" s="717"/>
      <c r="BS203" s="717"/>
      <c r="BT203" s="717"/>
      <c r="BU203" s="717"/>
      <c r="BV203" s="717"/>
      <c r="BW203" s="717"/>
      <c r="BX203" s="717"/>
      <c r="BY203" s="717"/>
      <c r="BZ203" s="717"/>
      <c r="CA203" s="717"/>
      <c r="CB203" s="717"/>
      <c r="CC203" s="718"/>
    </row>
    <row r="204" spans="1:81" ht="19.8" customHeight="1">
      <c r="A204" s="1489"/>
      <c r="B204" s="1490"/>
      <c r="C204" s="1496"/>
      <c r="D204" s="1497"/>
      <c r="E204" s="1497"/>
      <c r="F204" s="1497"/>
      <c r="G204" s="1497"/>
      <c r="H204" s="1497"/>
      <c r="I204" s="1497"/>
      <c r="J204" s="1497"/>
      <c r="K204" s="1497"/>
      <c r="L204" s="1497"/>
      <c r="M204" s="1497"/>
      <c r="N204" s="1497"/>
      <c r="O204" s="1497"/>
      <c r="P204" s="1497"/>
      <c r="Q204" s="1497"/>
      <c r="R204" s="1497"/>
      <c r="S204" s="1497"/>
      <c r="T204" s="1498"/>
      <c r="U204" s="725" t="s">
        <v>204</v>
      </c>
      <c r="V204" s="726"/>
      <c r="W204" s="726"/>
      <c r="X204" s="726"/>
      <c r="Y204" s="726"/>
      <c r="Z204" s="726"/>
      <c r="AA204" s="726"/>
      <c r="AB204" s="726"/>
      <c r="AC204" s="726"/>
      <c r="AD204" s="726"/>
      <c r="AE204" s="726"/>
      <c r="AF204" s="726"/>
      <c r="AG204" s="726"/>
      <c r="AH204" s="726"/>
      <c r="AI204" s="726"/>
      <c r="AJ204" s="726"/>
      <c r="AK204" s="726"/>
      <c r="AL204" s="726"/>
      <c r="AM204" s="726"/>
      <c r="AN204" s="726"/>
      <c r="AO204" s="726"/>
      <c r="AP204" s="725" t="s">
        <v>1445</v>
      </c>
      <c r="AQ204" s="726"/>
      <c r="AR204" s="726"/>
      <c r="AS204" s="726"/>
      <c r="AT204" s="726"/>
      <c r="AU204" s="726"/>
      <c r="AV204" s="726"/>
      <c r="AW204" s="726"/>
      <c r="AX204" s="726"/>
      <c r="AY204" s="726"/>
      <c r="AZ204" s="726"/>
      <c r="BA204" s="726"/>
      <c r="BB204" s="726"/>
      <c r="BC204" s="726"/>
      <c r="BD204" s="726"/>
      <c r="BE204" s="726"/>
      <c r="BF204" s="726"/>
      <c r="BG204" s="726"/>
      <c r="BH204" s="726"/>
      <c r="BI204" s="726"/>
      <c r="BJ204" s="726"/>
      <c r="BK204" s="726"/>
      <c r="BL204" s="726"/>
      <c r="BM204" s="726"/>
      <c r="BN204" s="726"/>
      <c r="BO204" s="726"/>
      <c r="BP204" s="726"/>
      <c r="BQ204" s="726"/>
      <c r="BR204" s="726"/>
      <c r="BS204" s="726"/>
      <c r="BT204" s="726"/>
      <c r="BU204" s="726"/>
      <c r="BV204" s="726"/>
      <c r="BW204" s="726"/>
      <c r="BX204" s="726"/>
      <c r="BY204" s="726"/>
      <c r="BZ204" s="726"/>
      <c r="CA204" s="726"/>
      <c r="CB204" s="726"/>
      <c r="CC204" s="724"/>
    </row>
    <row r="205" spans="1:81" ht="24" customHeight="1">
      <c r="A205" s="1489"/>
      <c r="B205" s="1490"/>
      <c r="C205" s="1496"/>
      <c r="D205" s="1497"/>
      <c r="E205" s="1497"/>
      <c r="F205" s="1497"/>
      <c r="G205" s="1497"/>
      <c r="H205" s="1497"/>
      <c r="I205" s="1497"/>
      <c r="J205" s="1497"/>
      <c r="K205" s="1497"/>
      <c r="L205" s="1497"/>
      <c r="M205" s="1497"/>
      <c r="N205" s="1497"/>
      <c r="O205" s="1497"/>
      <c r="P205" s="1497"/>
      <c r="Q205" s="1497"/>
      <c r="R205" s="1497"/>
      <c r="S205" s="1497"/>
      <c r="T205" s="1498"/>
      <c r="U205" s="1472" t="s">
        <v>1468</v>
      </c>
      <c r="V205" s="1505"/>
      <c r="W205" s="1505"/>
      <c r="X205" s="1505"/>
      <c r="Y205" s="1505"/>
      <c r="Z205" s="1505"/>
      <c r="AA205" s="1505"/>
      <c r="AB205" s="1505"/>
      <c r="AC205" s="1505"/>
      <c r="AD205" s="1505"/>
      <c r="AE205" s="1505"/>
      <c r="AF205" s="1505"/>
      <c r="AG205" s="1505"/>
      <c r="AH205" s="1505"/>
      <c r="AI205" s="1505"/>
      <c r="AJ205" s="1505"/>
      <c r="AK205" s="1505"/>
      <c r="AL205" s="1505"/>
      <c r="AM205" s="1505"/>
      <c r="AN205" s="1505"/>
      <c r="AO205" s="1506"/>
      <c r="AP205" s="1472" t="s">
        <v>1469</v>
      </c>
      <c r="AQ205" s="1475"/>
      <c r="AR205" s="1475"/>
      <c r="AS205" s="1475"/>
      <c r="AT205" s="1475"/>
      <c r="AU205" s="1475"/>
      <c r="AV205" s="1475"/>
      <c r="AW205" s="1475"/>
      <c r="AX205" s="1475"/>
      <c r="AY205" s="1475"/>
      <c r="AZ205" s="1475"/>
      <c r="BA205" s="1475"/>
      <c r="BB205" s="1475"/>
      <c r="BC205" s="1475"/>
      <c r="BD205" s="1475"/>
      <c r="BE205" s="1475"/>
      <c r="BF205" s="1475"/>
      <c r="BG205" s="1475"/>
      <c r="BH205" s="1475"/>
      <c r="BI205" s="1475"/>
      <c r="BJ205" s="1475"/>
      <c r="BK205" s="1475"/>
      <c r="BL205" s="1475"/>
      <c r="BM205" s="1475"/>
      <c r="BN205" s="1475"/>
      <c r="BO205" s="1475"/>
      <c r="BP205" s="1475"/>
      <c r="BQ205" s="1475"/>
      <c r="BR205" s="1475"/>
      <c r="BS205" s="1475"/>
      <c r="BT205" s="1475"/>
      <c r="BU205" s="1475"/>
      <c r="BV205" s="1475"/>
      <c r="BW205" s="1475"/>
      <c r="BX205" s="1475"/>
      <c r="BY205" s="1475"/>
      <c r="BZ205" s="1475"/>
      <c r="CA205" s="1475"/>
      <c r="CB205" s="1475"/>
      <c r="CC205" s="1476"/>
    </row>
    <row r="206" spans="1:81" ht="20.25" customHeight="1">
      <c r="A206" s="1489"/>
      <c r="B206" s="1490"/>
      <c r="C206" s="1496"/>
      <c r="D206" s="1497"/>
      <c r="E206" s="1497"/>
      <c r="F206" s="1497"/>
      <c r="G206" s="1497"/>
      <c r="H206" s="1497"/>
      <c r="I206" s="1497"/>
      <c r="J206" s="1497"/>
      <c r="K206" s="1497"/>
      <c r="L206" s="1497"/>
      <c r="M206" s="1497"/>
      <c r="N206" s="1497"/>
      <c r="O206" s="1497"/>
      <c r="P206" s="1497"/>
      <c r="Q206" s="1497"/>
      <c r="R206" s="1497"/>
      <c r="S206" s="1497"/>
      <c r="T206" s="1498"/>
      <c r="U206" s="716" t="s">
        <v>1470</v>
      </c>
      <c r="V206" s="717"/>
      <c r="W206" s="717"/>
      <c r="X206" s="717"/>
      <c r="Y206" s="717"/>
      <c r="Z206" s="717"/>
      <c r="AA206" s="717"/>
      <c r="AB206" s="717"/>
      <c r="AC206" s="717"/>
      <c r="AD206" s="717"/>
      <c r="AE206" s="717"/>
      <c r="AF206" s="717"/>
      <c r="AG206" s="717"/>
      <c r="AH206" s="717"/>
      <c r="AI206" s="717"/>
      <c r="AJ206" s="717"/>
      <c r="AK206" s="717"/>
      <c r="AL206" s="717"/>
      <c r="AM206" s="717"/>
      <c r="AN206" s="717"/>
      <c r="AO206" s="723"/>
      <c r="AP206" s="716" t="s">
        <v>1471</v>
      </c>
      <c r="AQ206" s="717"/>
      <c r="AR206" s="717"/>
      <c r="AS206" s="717"/>
      <c r="AT206" s="717"/>
      <c r="AU206" s="717"/>
      <c r="AV206" s="717"/>
      <c r="AW206" s="717"/>
      <c r="AX206" s="717"/>
      <c r="AY206" s="717"/>
      <c r="AZ206" s="717"/>
      <c r="BA206" s="717"/>
      <c r="BB206" s="717"/>
      <c r="BC206" s="717"/>
      <c r="BD206" s="717"/>
      <c r="BE206" s="717"/>
      <c r="BF206" s="717"/>
      <c r="BG206" s="717"/>
      <c r="BH206" s="717"/>
      <c r="BI206" s="717"/>
      <c r="BJ206" s="717"/>
      <c r="BK206" s="717"/>
      <c r="BL206" s="717"/>
      <c r="BM206" s="717"/>
      <c r="BN206" s="717"/>
      <c r="BO206" s="717"/>
      <c r="BP206" s="717"/>
      <c r="BQ206" s="717"/>
      <c r="BR206" s="717"/>
      <c r="BS206" s="717"/>
      <c r="BT206" s="717"/>
      <c r="BU206" s="717"/>
      <c r="BV206" s="717"/>
      <c r="BW206" s="717"/>
      <c r="BX206" s="717"/>
      <c r="BY206" s="717"/>
      <c r="BZ206" s="717"/>
      <c r="CA206" s="717"/>
      <c r="CB206" s="717"/>
      <c r="CC206" s="718"/>
    </row>
    <row r="207" spans="1:81" ht="19.5" customHeight="1">
      <c r="A207" s="1489"/>
      <c r="B207" s="1490"/>
      <c r="C207" s="1496"/>
      <c r="D207" s="1497"/>
      <c r="E207" s="1497"/>
      <c r="F207" s="1497"/>
      <c r="G207" s="1497"/>
      <c r="H207" s="1497"/>
      <c r="I207" s="1497"/>
      <c r="J207" s="1497"/>
      <c r="K207" s="1497"/>
      <c r="L207" s="1497"/>
      <c r="M207" s="1497"/>
      <c r="N207" s="1497"/>
      <c r="O207" s="1497"/>
      <c r="P207" s="1497"/>
      <c r="Q207" s="1497"/>
      <c r="R207" s="1497"/>
      <c r="S207" s="1497"/>
      <c r="T207" s="1498"/>
      <c r="U207" s="716" t="s">
        <v>1486</v>
      </c>
      <c r="V207" s="717"/>
      <c r="W207" s="717"/>
      <c r="X207" s="717"/>
      <c r="Y207" s="717"/>
      <c r="Z207" s="717"/>
      <c r="AA207" s="717"/>
      <c r="AB207" s="717"/>
      <c r="AC207" s="717"/>
      <c r="AD207" s="717"/>
      <c r="AE207" s="717"/>
      <c r="AF207" s="717"/>
      <c r="AG207" s="717"/>
      <c r="AH207" s="717"/>
      <c r="AI207" s="717"/>
      <c r="AJ207" s="717"/>
      <c r="AK207" s="717"/>
      <c r="AL207" s="717"/>
      <c r="AM207" s="717"/>
      <c r="AN207" s="717"/>
      <c r="AO207" s="717"/>
      <c r="AP207" s="716" t="s">
        <v>1487</v>
      </c>
      <c r="AQ207" s="717"/>
      <c r="AR207" s="717"/>
      <c r="AS207" s="717"/>
      <c r="AT207" s="717"/>
      <c r="AU207" s="717"/>
      <c r="AV207" s="717"/>
      <c r="AW207" s="717"/>
      <c r="AX207" s="717"/>
      <c r="AY207" s="717"/>
      <c r="AZ207" s="717"/>
      <c r="BA207" s="717"/>
      <c r="BB207" s="717"/>
      <c r="BC207" s="717"/>
      <c r="BD207" s="717"/>
      <c r="BE207" s="717"/>
      <c r="BF207" s="717"/>
      <c r="BG207" s="717"/>
      <c r="BH207" s="717"/>
      <c r="BI207" s="717"/>
      <c r="BJ207" s="717"/>
      <c r="BK207" s="717"/>
      <c r="BL207" s="717"/>
      <c r="BM207" s="717"/>
      <c r="BN207" s="717"/>
      <c r="BO207" s="717"/>
      <c r="BP207" s="717"/>
      <c r="BQ207" s="717"/>
      <c r="BR207" s="717"/>
      <c r="BS207" s="717"/>
      <c r="BT207" s="717"/>
      <c r="BU207" s="717"/>
      <c r="BV207" s="717"/>
      <c r="BW207" s="717"/>
      <c r="BX207" s="717"/>
      <c r="BY207" s="717"/>
      <c r="BZ207" s="717"/>
      <c r="CA207" s="717"/>
      <c r="CB207" s="717"/>
      <c r="CC207" s="718"/>
    </row>
    <row r="208" spans="1:81" ht="19.5" customHeight="1">
      <c r="A208" s="1489"/>
      <c r="B208" s="1490"/>
      <c r="C208" s="1496"/>
      <c r="D208" s="1497"/>
      <c r="E208" s="1497"/>
      <c r="F208" s="1497"/>
      <c r="G208" s="1497"/>
      <c r="H208" s="1497"/>
      <c r="I208" s="1497"/>
      <c r="J208" s="1497"/>
      <c r="K208" s="1497"/>
      <c r="L208" s="1497"/>
      <c r="M208" s="1497"/>
      <c r="N208" s="1497"/>
      <c r="O208" s="1497"/>
      <c r="P208" s="1497"/>
      <c r="Q208" s="1497"/>
      <c r="R208" s="1497"/>
      <c r="S208" s="1497"/>
      <c r="T208" s="1498"/>
      <c r="U208" s="716" t="s">
        <v>1452</v>
      </c>
      <c r="V208" s="717"/>
      <c r="W208" s="717"/>
      <c r="X208" s="717"/>
      <c r="Y208" s="717"/>
      <c r="Z208" s="717"/>
      <c r="AA208" s="717"/>
      <c r="AB208" s="717"/>
      <c r="AC208" s="717"/>
      <c r="AD208" s="717"/>
      <c r="AE208" s="717"/>
      <c r="AF208" s="717"/>
      <c r="AG208" s="717"/>
      <c r="AH208" s="717"/>
      <c r="AI208" s="717"/>
      <c r="AJ208" s="717"/>
      <c r="AK208" s="717"/>
      <c r="AL208" s="717"/>
      <c r="AM208" s="717"/>
      <c r="AN208" s="717"/>
      <c r="AO208" s="717"/>
      <c r="AP208" s="716" t="s">
        <v>1432</v>
      </c>
      <c r="AQ208" s="717"/>
      <c r="AR208" s="717"/>
      <c r="AS208" s="717"/>
      <c r="AT208" s="717"/>
      <c r="AU208" s="717"/>
      <c r="AV208" s="717"/>
      <c r="AW208" s="717"/>
      <c r="AX208" s="717"/>
      <c r="AY208" s="717"/>
      <c r="AZ208" s="717"/>
      <c r="BA208" s="717"/>
      <c r="BB208" s="717"/>
      <c r="BC208" s="717"/>
      <c r="BD208" s="717"/>
      <c r="BE208" s="717"/>
      <c r="BF208" s="717"/>
      <c r="BG208" s="717"/>
      <c r="BH208" s="717"/>
      <c r="BI208" s="717"/>
      <c r="BJ208" s="717"/>
      <c r="BK208" s="717"/>
      <c r="BL208" s="717"/>
      <c r="BM208" s="717"/>
      <c r="BN208" s="717"/>
      <c r="BO208" s="717"/>
      <c r="BP208" s="717"/>
      <c r="BQ208" s="717"/>
      <c r="BR208" s="717"/>
      <c r="BS208" s="717"/>
      <c r="BT208" s="717"/>
      <c r="BU208" s="717"/>
      <c r="BV208" s="717"/>
      <c r="BW208" s="717"/>
      <c r="BX208" s="717"/>
      <c r="BY208" s="717"/>
      <c r="BZ208" s="717"/>
      <c r="CA208" s="717"/>
      <c r="CB208" s="717"/>
      <c r="CC208" s="718"/>
    </row>
    <row r="209" spans="1:81" ht="27.6" customHeight="1">
      <c r="A209" s="1489"/>
      <c r="B209" s="1490"/>
      <c r="C209" s="1496"/>
      <c r="D209" s="1497"/>
      <c r="E209" s="1497"/>
      <c r="F209" s="1497"/>
      <c r="G209" s="1497"/>
      <c r="H209" s="1497"/>
      <c r="I209" s="1497"/>
      <c r="J209" s="1497"/>
      <c r="K209" s="1497"/>
      <c r="L209" s="1497"/>
      <c r="M209" s="1497"/>
      <c r="N209" s="1497"/>
      <c r="O209" s="1497"/>
      <c r="P209" s="1497"/>
      <c r="Q209" s="1497"/>
      <c r="R209" s="1497"/>
      <c r="S209" s="1497"/>
      <c r="T209" s="1498"/>
      <c r="U209" s="1477" t="s">
        <v>1138</v>
      </c>
      <c r="V209" s="1478"/>
      <c r="W209" s="1478"/>
      <c r="X209" s="1478"/>
      <c r="Y209" s="1478"/>
      <c r="Z209" s="1478"/>
      <c r="AA209" s="1478"/>
      <c r="AB209" s="1478"/>
      <c r="AC209" s="1478"/>
      <c r="AD209" s="1478"/>
      <c r="AE209" s="1478"/>
      <c r="AF209" s="1478"/>
      <c r="AG209" s="1478"/>
      <c r="AH209" s="1478"/>
      <c r="AI209" s="1478"/>
      <c r="AJ209" s="1478"/>
      <c r="AK209" s="1478"/>
      <c r="AL209" s="1478"/>
      <c r="AM209" s="1478"/>
      <c r="AN209" s="1478"/>
      <c r="AO209" s="1479"/>
      <c r="AP209" s="1472" t="s">
        <v>2131</v>
      </c>
      <c r="AQ209" s="1473"/>
      <c r="AR209" s="1473"/>
      <c r="AS209" s="1473"/>
      <c r="AT209" s="1473"/>
      <c r="AU209" s="1473"/>
      <c r="AV209" s="1473"/>
      <c r="AW209" s="1473"/>
      <c r="AX209" s="1473"/>
      <c r="AY209" s="1473"/>
      <c r="AZ209" s="1473"/>
      <c r="BA209" s="1473"/>
      <c r="BB209" s="1473"/>
      <c r="BC209" s="1473"/>
      <c r="BD209" s="1473"/>
      <c r="BE209" s="1473"/>
      <c r="BF209" s="1473"/>
      <c r="BG209" s="1473"/>
      <c r="BH209" s="1473"/>
      <c r="BI209" s="1473"/>
      <c r="BJ209" s="1473"/>
      <c r="BK209" s="1473"/>
      <c r="BL209" s="1473"/>
      <c r="BM209" s="1473"/>
      <c r="BN209" s="1473"/>
      <c r="BO209" s="1473"/>
      <c r="BP209" s="1473"/>
      <c r="BQ209" s="1473"/>
      <c r="BR209" s="1473"/>
      <c r="BS209" s="1473"/>
      <c r="BT209" s="1473"/>
      <c r="BU209" s="1473"/>
      <c r="BV209" s="1473"/>
      <c r="BW209" s="1473"/>
      <c r="BX209" s="1473"/>
      <c r="BY209" s="1473"/>
      <c r="BZ209" s="1473"/>
      <c r="CA209" s="1473"/>
      <c r="CB209" s="1473"/>
      <c r="CC209" s="1474"/>
    </row>
    <row r="210" spans="1:81" ht="27.6" customHeight="1">
      <c r="A210" s="1489"/>
      <c r="B210" s="1490"/>
      <c r="C210" s="1496"/>
      <c r="D210" s="1497"/>
      <c r="E210" s="1497"/>
      <c r="F210" s="1497"/>
      <c r="G210" s="1497"/>
      <c r="H210" s="1497"/>
      <c r="I210" s="1497"/>
      <c r="J210" s="1497"/>
      <c r="K210" s="1497"/>
      <c r="L210" s="1497"/>
      <c r="M210" s="1497"/>
      <c r="N210" s="1497"/>
      <c r="O210" s="1497"/>
      <c r="P210" s="1497"/>
      <c r="Q210" s="1497"/>
      <c r="R210" s="1497"/>
      <c r="S210" s="1497"/>
      <c r="T210" s="1498"/>
      <c r="U210" s="1477"/>
      <c r="V210" s="1478"/>
      <c r="W210" s="1478"/>
      <c r="X210" s="1478"/>
      <c r="Y210" s="1478"/>
      <c r="Z210" s="1478"/>
      <c r="AA210" s="1478"/>
      <c r="AB210" s="1478"/>
      <c r="AC210" s="1478"/>
      <c r="AD210" s="1478"/>
      <c r="AE210" s="1478"/>
      <c r="AF210" s="1478"/>
      <c r="AG210" s="1478"/>
      <c r="AH210" s="1478"/>
      <c r="AI210" s="1478"/>
      <c r="AJ210" s="1478"/>
      <c r="AK210" s="1478"/>
      <c r="AL210" s="1478"/>
      <c r="AM210" s="1478"/>
      <c r="AN210" s="1478"/>
      <c r="AO210" s="1479"/>
      <c r="AP210" s="1472" t="s">
        <v>2132</v>
      </c>
      <c r="AQ210" s="1473"/>
      <c r="AR210" s="1473"/>
      <c r="AS210" s="1473"/>
      <c r="AT210" s="1473"/>
      <c r="AU210" s="1473"/>
      <c r="AV210" s="1473"/>
      <c r="AW210" s="1473"/>
      <c r="AX210" s="1473"/>
      <c r="AY210" s="1473"/>
      <c r="AZ210" s="1473"/>
      <c r="BA210" s="1473"/>
      <c r="BB210" s="1473"/>
      <c r="BC210" s="1473"/>
      <c r="BD210" s="1473"/>
      <c r="BE210" s="1473"/>
      <c r="BF210" s="1473"/>
      <c r="BG210" s="1473"/>
      <c r="BH210" s="1473"/>
      <c r="BI210" s="1473"/>
      <c r="BJ210" s="1473"/>
      <c r="BK210" s="1473"/>
      <c r="BL210" s="1473"/>
      <c r="BM210" s="1473"/>
      <c r="BN210" s="1473"/>
      <c r="BO210" s="1473"/>
      <c r="BP210" s="1473"/>
      <c r="BQ210" s="1473"/>
      <c r="BR210" s="1473"/>
      <c r="BS210" s="1473"/>
      <c r="BT210" s="1473"/>
      <c r="BU210" s="1473"/>
      <c r="BV210" s="1473"/>
      <c r="BW210" s="1473"/>
      <c r="BX210" s="1473"/>
      <c r="BY210" s="1473"/>
      <c r="BZ210" s="1473"/>
      <c r="CA210" s="1473"/>
      <c r="CB210" s="1473"/>
      <c r="CC210" s="1474"/>
    </row>
    <row r="211" spans="1:81" ht="23.25" customHeight="1">
      <c r="A211" s="1489"/>
      <c r="B211" s="1490"/>
      <c r="C211" s="1496"/>
      <c r="D211" s="1497"/>
      <c r="E211" s="1497"/>
      <c r="F211" s="1497"/>
      <c r="G211" s="1497"/>
      <c r="H211" s="1497"/>
      <c r="I211" s="1497"/>
      <c r="J211" s="1497"/>
      <c r="K211" s="1497"/>
      <c r="L211" s="1497"/>
      <c r="M211" s="1497"/>
      <c r="N211" s="1497"/>
      <c r="O211" s="1497"/>
      <c r="P211" s="1497"/>
      <c r="Q211" s="1497"/>
      <c r="R211" s="1497"/>
      <c r="S211" s="1497"/>
      <c r="T211" s="1498"/>
      <c r="U211" s="1469"/>
      <c r="V211" s="1470"/>
      <c r="W211" s="1470"/>
      <c r="X211" s="1470"/>
      <c r="Y211" s="1470"/>
      <c r="Z211" s="1470"/>
      <c r="AA211" s="1470"/>
      <c r="AB211" s="1470"/>
      <c r="AC211" s="1470"/>
      <c r="AD211" s="1470"/>
      <c r="AE211" s="1470"/>
      <c r="AF211" s="1470"/>
      <c r="AG211" s="1470"/>
      <c r="AH211" s="1470"/>
      <c r="AI211" s="1470"/>
      <c r="AJ211" s="1470"/>
      <c r="AK211" s="1470"/>
      <c r="AL211" s="1470"/>
      <c r="AM211" s="1470"/>
      <c r="AN211" s="1470"/>
      <c r="AO211" s="1471"/>
      <c r="AP211" s="1472" t="s">
        <v>2133</v>
      </c>
      <c r="AQ211" s="1473"/>
      <c r="AR211" s="1473"/>
      <c r="AS211" s="1473"/>
      <c r="AT211" s="1473"/>
      <c r="AU211" s="1473"/>
      <c r="AV211" s="1473"/>
      <c r="AW211" s="1473"/>
      <c r="AX211" s="1473"/>
      <c r="AY211" s="1473"/>
      <c r="AZ211" s="1473"/>
      <c r="BA211" s="1473"/>
      <c r="BB211" s="1473"/>
      <c r="BC211" s="1473"/>
      <c r="BD211" s="1473"/>
      <c r="BE211" s="1473"/>
      <c r="BF211" s="1473"/>
      <c r="BG211" s="1473"/>
      <c r="BH211" s="1473"/>
      <c r="BI211" s="1473"/>
      <c r="BJ211" s="1473"/>
      <c r="BK211" s="1473"/>
      <c r="BL211" s="1473"/>
      <c r="BM211" s="1473"/>
      <c r="BN211" s="1473"/>
      <c r="BO211" s="1473"/>
      <c r="BP211" s="1473"/>
      <c r="BQ211" s="1473"/>
      <c r="BR211" s="1473"/>
      <c r="BS211" s="1473"/>
      <c r="BT211" s="1473"/>
      <c r="BU211" s="1473"/>
      <c r="BV211" s="1473"/>
      <c r="BW211" s="1473"/>
      <c r="BX211" s="1473"/>
      <c r="BY211" s="1473"/>
      <c r="BZ211" s="1473"/>
      <c r="CA211" s="1473"/>
      <c r="CB211" s="1473"/>
      <c r="CC211" s="1474"/>
    </row>
    <row r="212" spans="1:81" ht="31.2" customHeight="1">
      <c r="A212" s="1489"/>
      <c r="B212" s="1490"/>
      <c r="C212" s="1496"/>
      <c r="D212" s="1497"/>
      <c r="E212" s="1497"/>
      <c r="F212" s="1497"/>
      <c r="G212" s="1497"/>
      <c r="H212" s="1497"/>
      <c r="I212" s="1497"/>
      <c r="J212" s="1497"/>
      <c r="K212" s="1497"/>
      <c r="L212" s="1497"/>
      <c r="M212" s="1497"/>
      <c r="N212" s="1497"/>
      <c r="O212" s="1497"/>
      <c r="P212" s="1497"/>
      <c r="Q212" s="1497"/>
      <c r="R212" s="1497"/>
      <c r="S212" s="1497"/>
      <c r="T212" s="1498"/>
      <c r="U212" s="1466" t="s">
        <v>1472</v>
      </c>
      <c r="V212" s="1467"/>
      <c r="W212" s="1467"/>
      <c r="X212" s="1467"/>
      <c r="Y212" s="1467"/>
      <c r="Z212" s="1467"/>
      <c r="AA212" s="1467"/>
      <c r="AB212" s="1467"/>
      <c r="AC212" s="1467"/>
      <c r="AD212" s="1467"/>
      <c r="AE212" s="1467"/>
      <c r="AF212" s="1467"/>
      <c r="AG212" s="1467"/>
      <c r="AH212" s="1467"/>
      <c r="AI212" s="1467"/>
      <c r="AJ212" s="1467"/>
      <c r="AK212" s="1467"/>
      <c r="AL212" s="1467"/>
      <c r="AM212" s="1467"/>
      <c r="AN212" s="1467"/>
      <c r="AO212" s="1468"/>
      <c r="AP212" s="1472" t="s">
        <v>2134</v>
      </c>
      <c r="AQ212" s="1473"/>
      <c r="AR212" s="1473"/>
      <c r="AS212" s="1473"/>
      <c r="AT212" s="1473"/>
      <c r="AU212" s="1473"/>
      <c r="AV212" s="1473"/>
      <c r="AW212" s="1473"/>
      <c r="AX212" s="1473"/>
      <c r="AY212" s="1473"/>
      <c r="AZ212" s="1473"/>
      <c r="BA212" s="1473"/>
      <c r="BB212" s="1473"/>
      <c r="BC212" s="1473"/>
      <c r="BD212" s="1473"/>
      <c r="BE212" s="1473"/>
      <c r="BF212" s="1473"/>
      <c r="BG212" s="1473"/>
      <c r="BH212" s="1473"/>
      <c r="BI212" s="1473"/>
      <c r="BJ212" s="1473"/>
      <c r="BK212" s="1473"/>
      <c r="BL212" s="1473"/>
      <c r="BM212" s="1473"/>
      <c r="BN212" s="1473"/>
      <c r="BO212" s="1473"/>
      <c r="BP212" s="1473"/>
      <c r="BQ212" s="1473"/>
      <c r="BR212" s="1473"/>
      <c r="BS212" s="1473"/>
      <c r="BT212" s="1473"/>
      <c r="BU212" s="1473"/>
      <c r="BV212" s="1473"/>
      <c r="BW212" s="1473"/>
      <c r="BX212" s="1473"/>
      <c r="BY212" s="1473"/>
      <c r="BZ212" s="1473"/>
      <c r="CA212" s="1473"/>
      <c r="CB212" s="1473"/>
      <c r="CC212" s="1474"/>
    </row>
    <row r="213" spans="1:81" ht="27.6" customHeight="1">
      <c r="A213" s="1489"/>
      <c r="B213" s="1490"/>
      <c r="C213" s="1496"/>
      <c r="D213" s="1497"/>
      <c r="E213" s="1497"/>
      <c r="F213" s="1497"/>
      <c r="G213" s="1497"/>
      <c r="H213" s="1497"/>
      <c r="I213" s="1497"/>
      <c r="J213" s="1497"/>
      <c r="K213" s="1497"/>
      <c r="L213" s="1497"/>
      <c r="M213" s="1497"/>
      <c r="N213" s="1497"/>
      <c r="O213" s="1497"/>
      <c r="P213" s="1497"/>
      <c r="Q213" s="1497"/>
      <c r="R213" s="1497"/>
      <c r="S213" s="1497"/>
      <c r="T213" s="1498"/>
      <c r="U213" s="1469"/>
      <c r="V213" s="1470"/>
      <c r="W213" s="1470"/>
      <c r="X213" s="1470"/>
      <c r="Y213" s="1470"/>
      <c r="Z213" s="1470"/>
      <c r="AA213" s="1470"/>
      <c r="AB213" s="1470"/>
      <c r="AC213" s="1470"/>
      <c r="AD213" s="1470"/>
      <c r="AE213" s="1470"/>
      <c r="AF213" s="1470"/>
      <c r="AG213" s="1470"/>
      <c r="AH213" s="1470"/>
      <c r="AI213" s="1470"/>
      <c r="AJ213" s="1470"/>
      <c r="AK213" s="1470"/>
      <c r="AL213" s="1470"/>
      <c r="AM213" s="1470"/>
      <c r="AN213" s="1470"/>
      <c r="AO213" s="1471"/>
      <c r="AP213" s="1472" t="s">
        <v>2137</v>
      </c>
      <c r="AQ213" s="1473"/>
      <c r="AR213" s="1473"/>
      <c r="AS213" s="1473"/>
      <c r="AT213" s="1473"/>
      <c r="AU213" s="1473"/>
      <c r="AV213" s="1473"/>
      <c r="AW213" s="1473"/>
      <c r="AX213" s="1473"/>
      <c r="AY213" s="1473"/>
      <c r="AZ213" s="1473"/>
      <c r="BA213" s="1473"/>
      <c r="BB213" s="1473"/>
      <c r="BC213" s="1473"/>
      <c r="BD213" s="1473"/>
      <c r="BE213" s="1473"/>
      <c r="BF213" s="1473"/>
      <c r="BG213" s="1473"/>
      <c r="BH213" s="1473"/>
      <c r="BI213" s="1473"/>
      <c r="BJ213" s="1473"/>
      <c r="BK213" s="1473"/>
      <c r="BL213" s="1473"/>
      <c r="BM213" s="1473"/>
      <c r="BN213" s="1473"/>
      <c r="BO213" s="1473"/>
      <c r="BP213" s="1473"/>
      <c r="BQ213" s="1473"/>
      <c r="BR213" s="1473"/>
      <c r="BS213" s="1473"/>
      <c r="BT213" s="1473"/>
      <c r="BU213" s="1473"/>
      <c r="BV213" s="1473"/>
      <c r="BW213" s="1473"/>
      <c r="BX213" s="1473"/>
      <c r="BY213" s="1473"/>
      <c r="BZ213" s="1473"/>
      <c r="CA213" s="1473"/>
      <c r="CB213" s="1473"/>
      <c r="CC213" s="1474"/>
    </row>
    <row r="214" spans="1:81" ht="19.5" customHeight="1">
      <c r="A214" s="1489"/>
      <c r="B214" s="1490"/>
      <c r="C214" s="1496"/>
      <c r="D214" s="1497"/>
      <c r="E214" s="1497"/>
      <c r="F214" s="1497"/>
      <c r="G214" s="1497"/>
      <c r="H214" s="1497"/>
      <c r="I214" s="1497"/>
      <c r="J214" s="1497"/>
      <c r="K214" s="1497"/>
      <c r="L214" s="1497"/>
      <c r="M214" s="1497"/>
      <c r="N214" s="1497"/>
      <c r="O214" s="1497"/>
      <c r="P214" s="1497"/>
      <c r="Q214" s="1497"/>
      <c r="R214" s="1497"/>
      <c r="S214" s="1497"/>
      <c r="T214" s="1498"/>
      <c r="U214" s="706" t="s">
        <v>233</v>
      </c>
      <c r="V214" s="707"/>
      <c r="W214" s="707"/>
      <c r="X214" s="707"/>
      <c r="Y214" s="707"/>
      <c r="Z214" s="707"/>
      <c r="AA214" s="707"/>
      <c r="AB214" s="707"/>
      <c r="AC214" s="707"/>
      <c r="AD214" s="707"/>
      <c r="AE214" s="707"/>
      <c r="AF214" s="707"/>
      <c r="AG214" s="707"/>
      <c r="AH214" s="707"/>
      <c r="AI214" s="707"/>
      <c r="AJ214" s="707"/>
      <c r="AK214" s="707"/>
      <c r="AL214" s="707"/>
      <c r="AM214" s="707"/>
      <c r="AN214" s="707"/>
      <c r="AO214" s="707"/>
      <c r="AP214" s="706" t="s">
        <v>2151</v>
      </c>
      <c r="AQ214" s="707"/>
      <c r="AR214" s="707"/>
      <c r="AS214" s="707"/>
      <c r="AT214" s="707"/>
      <c r="AU214" s="707"/>
      <c r="AV214" s="707"/>
      <c r="AW214" s="707"/>
      <c r="AX214" s="707"/>
      <c r="AY214" s="707"/>
      <c r="AZ214" s="707"/>
      <c r="BA214" s="707"/>
      <c r="BB214" s="707"/>
      <c r="BC214" s="707"/>
      <c r="BD214" s="707"/>
      <c r="BE214" s="707"/>
      <c r="BF214" s="707"/>
      <c r="BG214" s="707"/>
      <c r="BH214" s="707"/>
      <c r="BI214" s="707"/>
      <c r="BJ214" s="707"/>
      <c r="BK214" s="707"/>
      <c r="BL214" s="707"/>
      <c r="BM214" s="707"/>
      <c r="BN214" s="707"/>
      <c r="BO214" s="707"/>
      <c r="BP214" s="707"/>
      <c r="BQ214" s="707"/>
      <c r="BR214" s="707"/>
      <c r="BS214" s="707"/>
      <c r="BT214" s="707"/>
      <c r="BU214" s="707"/>
      <c r="BV214" s="707"/>
      <c r="BW214" s="707"/>
      <c r="BX214" s="707"/>
      <c r="BY214" s="707"/>
      <c r="BZ214" s="707"/>
      <c r="CA214" s="707"/>
      <c r="CB214" s="707"/>
      <c r="CC214" s="708"/>
    </row>
    <row r="215" spans="1:81" ht="18" customHeight="1">
      <c r="A215" s="1489"/>
      <c r="B215" s="1490"/>
      <c r="C215" s="1496"/>
      <c r="D215" s="1497"/>
      <c r="E215" s="1497"/>
      <c r="F215" s="1497"/>
      <c r="G215" s="1497"/>
      <c r="H215" s="1497"/>
      <c r="I215" s="1497"/>
      <c r="J215" s="1497"/>
      <c r="K215" s="1497"/>
      <c r="L215" s="1497"/>
      <c r="M215" s="1497"/>
      <c r="N215" s="1497"/>
      <c r="O215" s="1497"/>
      <c r="P215" s="1497"/>
      <c r="Q215" s="1497"/>
      <c r="R215" s="1497"/>
      <c r="S215" s="1497"/>
      <c r="T215" s="1498"/>
      <c r="U215" s="1507" t="s">
        <v>235</v>
      </c>
      <c r="V215" s="1508"/>
      <c r="W215" s="1508"/>
      <c r="X215" s="1508"/>
      <c r="Y215" s="1508"/>
      <c r="Z215" s="1508"/>
      <c r="AA215" s="1508"/>
      <c r="AB215" s="1508"/>
      <c r="AC215" s="1508"/>
      <c r="AD215" s="1508"/>
      <c r="AE215" s="1508"/>
      <c r="AF215" s="1508"/>
      <c r="AG215" s="1508"/>
      <c r="AH215" s="1508"/>
      <c r="AI215" s="1508"/>
      <c r="AJ215" s="1508"/>
      <c r="AK215" s="1508"/>
      <c r="AL215" s="1508"/>
      <c r="AM215" s="1508"/>
      <c r="AN215" s="1508"/>
      <c r="AO215" s="1509"/>
      <c r="AP215" s="716" t="s">
        <v>2250</v>
      </c>
      <c r="AQ215" s="717"/>
      <c r="AR215" s="717"/>
      <c r="AS215" s="717"/>
      <c r="AT215" s="717"/>
      <c r="AU215" s="717"/>
      <c r="AV215" s="717"/>
      <c r="AW215" s="717"/>
      <c r="AX215" s="717"/>
      <c r="AY215" s="717"/>
      <c r="AZ215" s="717"/>
      <c r="BA215" s="717"/>
      <c r="BB215" s="717"/>
      <c r="BC215" s="717"/>
      <c r="BD215" s="717"/>
      <c r="BE215" s="717"/>
      <c r="BF215" s="717"/>
      <c r="BG215" s="717"/>
      <c r="BH215" s="717"/>
      <c r="BI215" s="717"/>
      <c r="BJ215" s="717"/>
      <c r="BK215" s="717"/>
      <c r="BL215" s="717"/>
      <c r="BM215" s="717"/>
      <c r="BN215" s="717"/>
      <c r="BO215" s="717"/>
      <c r="BP215" s="717"/>
      <c r="BQ215" s="717"/>
      <c r="BR215" s="717"/>
      <c r="BS215" s="717"/>
      <c r="BT215" s="717"/>
      <c r="BU215" s="717"/>
      <c r="BV215" s="717"/>
      <c r="BW215" s="717"/>
      <c r="BX215" s="717"/>
      <c r="BY215" s="717"/>
      <c r="BZ215" s="717"/>
      <c r="CA215" s="717"/>
      <c r="CB215" s="717"/>
      <c r="CC215" s="718"/>
    </row>
    <row r="216" spans="1:81" ht="18" customHeight="1">
      <c r="A216" s="1491"/>
      <c r="B216" s="1492"/>
      <c r="C216" s="1499"/>
      <c r="D216" s="1500"/>
      <c r="E216" s="1500"/>
      <c r="F216" s="1500"/>
      <c r="G216" s="1500"/>
      <c r="H216" s="1500"/>
      <c r="I216" s="1500"/>
      <c r="J216" s="1500"/>
      <c r="K216" s="1500"/>
      <c r="L216" s="1500"/>
      <c r="M216" s="1500"/>
      <c r="N216" s="1500"/>
      <c r="O216" s="1500"/>
      <c r="P216" s="1500"/>
      <c r="Q216" s="1500"/>
      <c r="R216" s="1500"/>
      <c r="S216" s="1500"/>
      <c r="T216" s="1501"/>
      <c r="U216" s="709" t="s">
        <v>2580</v>
      </c>
      <c r="V216" s="710"/>
      <c r="W216" s="710"/>
      <c r="X216" s="710"/>
      <c r="Y216" s="710"/>
      <c r="Z216" s="710"/>
      <c r="AA216" s="710"/>
      <c r="AB216" s="710"/>
      <c r="AC216" s="710"/>
      <c r="AD216" s="710"/>
      <c r="AE216" s="710"/>
      <c r="AF216" s="710"/>
      <c r="AG216" s="710"/>
      <c r="AH216" s="710"/>
      <c r="AI216" s="710"/>
      <c r="AJ216" s="710"/>
      <c r="AK216" s="710"/>
      <c r="AL216" s="710"/>
      <c r="AM216" s="710"/>
      <c r="AN216" s="710"/>
      <c r="AO216" s="710"/>
      <c r="AP216" s="709" t="s">
        <v>1417</v>
      </c>
      <c r="AQ216" s="711"/>
      <c r="AR216" s="711"/>
      <c r="AS216" s="711"/>
      <c r="AT216" s="711"/>
      <c r="AU216" s="711"/>
      <c r="AV216" s="711"/>
      <c r="AW216" s="711"/>
      <c r="AX216" s="711"/>
      <c r="AY216" s="711"/>
      <c r="AZ216" s="711"/>
      <c r="BA216" s="711"/>
      <c r="BB216" s="711"/>
      <c r="BC216" s="711"/>
      <c r="BD216" s="711"/>
      <c r="BE216" s="711"/>
      <c r="BF216" s="711"/>
      <c r="BG216" s="711"/>
      <c r="BH216" s="711"/>
      <c r="BI216" s="711"/>
      <c r="BJ216" s="711"/>
      <c r="BK216" s="711"/>
      <c r="BL216" s="711"/>
      <c r="BM216" s="711"/>
      <c r="BN216" s="711"/>
      <c r="BO216" s="711"/>
      <c r="BP216" s="711"/>
      <c r="BQ216" s="711"/>
      <c r="BR216" s="711"/>
      <c r="BS216" s="711"/>
      <c r="BT216" s="711"/>
      <c r="BU216" s="711"/>
      <c r="BV216" s="711"/>
      <c r="BW216" s="711"/>
      <c r="BX216" s="711"/>
      <c r="BY216" s="711"/>
      <c r="BZ216" s="711"/>
      <c r="CA216" s="711"/>
      <c r="CB216" s="711"/>
      <c r="CC216" s="712"/>
    </row>
    <row r="217" spans="1:81" ht="18" customHeight="1">
      <c r="A217" s="1487" t="s">
        <v>1408</v>
      </c>
      <c r="B217" s="1488"/>
      <c r="C217" s="1493" t="s">
        <v>1496</v>
      </c>
      <c r="D217" s="1494"/>
      <c r="E217" s="1494"/>
      <c r="F217" s="1494"/>
      <c r="G217" s="1494"/>
      <c r="H217" s="1494"/>
      <c r="I217" s="1494"/>
      <c r="J217" s="1494"/>
      <c r="K217" s="1494"/>
      <c r="L217" s="1494"/>
      <c r="M217" s="1494"/>
      <c r="N217" s="1494"/>
      <c r="O217" s="1494"/>
      <c r="P217" s="1494"/>
      <c r="Q217" s="1494"/>
      <c r="R217" s="1494"/>
      <c r="S217" s="1494"/>
      <c r="T217" s="1495"/>
      <c r="U217" s="720" t="s">
        <v>1455</v>
      </c>
      <c r="V217" s="721"/>
      <c r="W217" s="721"/>
      <c r="X217" s="721"/>
      <c r="Y217" s="721"/>
      <c r="Z217" s="721"/>
      <c r="AA217" s="721"/>
      <c r="AB217" s="721"/>
      <c r="AC217" s="721"/>
      <c r="AD217" s="721"/>
      <c r="AE217" s="721"/>
      <c r="AF217" s="721"/>
      <c r="AG217" s="721"/>
      <c r="AH217" s="721"/>
      <c r="AI217" s="721"/>
      <c r="AJ217" s="721"/>
      <c r="AK217" s="721"/>
      <c r="AL217" s="721"/>
      <c r="AM217" s="721"/>
      <c r="AN217" s="721"/>
      <c r="AO217" s="734"/>
      <c r="AP217" s="1502" t="s">
        <v>1497</v>
      </c>
      <c r="AQ217" s="1503"/>
      <c r="AR217" s="1503"/>
      <c r="AS217" s="1503"/>
      <c r="AT217" s="1503"/>
      <c r="AU217" s="1503"/>
      <c r="AV217" s="1503"/>
      <c r="AW217" s="1503"/>
      <c r="AX217" s="1503"/>
      <c r="AY217" s="1503"/>
      <c r="AZ217" s="1503"/>
      <c r="BA217" s="1503"/>
      <c r="BB217" s="1503"/>
      <c r="BC217" s="1503"/>
      <c r="BD217" s="1503"/>
      <c r="BE217" s="1503"/>
      <c r="BF217" s="1503"/>
      <c r="BG217" s="1503"/>
      <c r="BH217" s="1503"/>
      <c r="BI217" s="1503"/>
      <c r="BJ217" s="1503"/>
      <c r="BK217" s="1503"/>
      <c r="BL217" s="1503"/>
      <c r="BM217" s="1503"/>
      <c r="BN217" s="1503"/>
      <c r="BO217" s="1503"/>
      <c r="BP217" s="1503"/>
      <c r="BQ217" s="1503"/>
      <c r="BR217" s="1503"/>
      <c r="BS217" s="1503"/>
      <c r="BT217" s="1503"/>
      <c r="BU217" s="1503"/>
      <c r="BV217" s="1503"/>
      <c r="BW217" s="1503"/>
      <c r="BX217" s="1503"/>
      <c r="BY217" s="1503"/>
      <c r="BZ217" s="1503"/>
      <c r="CA217" s="1503"/>
      <c r="CB217" s="1503"/>
      <c r="CC217" s="1504"/>
    </row>
    <row r="218" spans="1:81" ht="18.600000000000001" customHeight="1">
      <c r="A218" s="1489"/>
      <c r="B218" s="1490"/>
      <c r="C218" s="1496"/>
      <c r="D218" s="1497"/>
      <c r="E218" s="1497"/>
      <c r="F218" s="1497"/>
      <c r="G218" s="1497"/>
      <c r="H218" s="1497"/>
      <c r="I218" s="1497"/>
      <c r="J218" s="1497"/>
      <c r="K218" s="1497"/>
      <c r="L218" s="1497"/>
      <c r="M218" s="1497"/>
      <c r="N218" s="1497"/>
      <c r="O218" s="1497"/>
      <c r="P218" s="1497"/>
      <c r="Q218" s="1497"/>
      <c r="R218" s="1497"/>
      <c r="S218" s="1497"/>
      <c r="T218" s="1498"/>
      <c r="U218" s="716" t="s">
        <v>204</v>
      </c>
      <c r="V218" s="717"/>
      <c r="W218" s="717"/>
      <c r="X218" s="717"/>
      <c r="Y218" s="717"/>
      <c r="Z218" s="717"/>
      <c r="AA218" s="717"/>
      <c r="AB218" s="717"/>
      <c r="AC218" s="717"/>
      <c r="AD218" s="717"/>
      <c r="AE218" s="717"/>
      <c r="AF218" s="717"/>
      <c r="AG218" s="717"/>
      <c r="AH218" s="717"/>
      <c r="AI218" s="717"/>
      <c r="AJ218" s="717"/>
      <c r="AK218" s="717"/>
      <c r="AL218" s="717"/>
      <c r="AM218" s="717"/>
      <c r="AN218" s="717"/>
      <c r="AO218" s="717"/>
      <c r="AP218" s="716" t="s">
        <v>1445</v>
      </c>
      <c r="AQ218" s="717"/>
      <c r="AR218" s="717"/>
      <c r="AS218" s="717"/>
      <c r="AT218" s="717"/>
      <c r="AU218" s="717"/>
      <c r="AV218" s="717"/>
      <c r="AW218" s="717"/>
      <c r="AX218" s="717"/>
      <c r="AY218" s="717"/>
      <c r="AZ218" s="717"/>
      <c r="BA218" s="717"/>
      <c r="BB218" s="717"/>
      <c r="BC218" s="717"/>
      <c r="BD218" s="717"/>
      <c r="BE218" s="717"/>
      <c r="BF218" s="717"/>
      <c r="BG218" s="717"/>
      <c r="BH218" s="717"/>
      <c r="BI218" s="717"/>
      <c r="BJ218" s="717"/>
      <c r="BK218" s="717"/>
      <c r="BL218" s="717"/>
      <c r="BM218" s="717"/>
      <c r="BN218" s="717"/>
      <c r="BO218" s="717"/>
      <c r="BP218" s="717"/>
      <c r="BQ218" s="717"/>
      <c r="BR218" s="717"/>
      <c r="BS218" s="717"/>
      <c r="BT218" s="717"/>
      <c r="BU218" s="717"/>
      <c r="BV218" s="717"/>
      <c r="BW218" s="717"/>
      <c r="BX218" s="717"/>
      <c r="BY218" s="717"/>
      <c r="BZ218" s="717"/>
      <c r="CA218" s="717"/>
      <c r="CB218" s="717"/>
      <c r="CC218" s="718"/>
    </row>
    <row r="219" spans="1:81" ht="24" customHeight="1">
      <c r="A219" s="1489"/>
      <c r="B219" s="1490"/>
      <c r="C219" s="1496"/>
      <c r="D219" s="1497"/>
      <c r="E219" s="1497"/>
      <c r="F219" s="1497"/>
      <c r="G219" s="1497"/>
      <c r="H219" s="1497"/>
      <c r="I219" s="1497"/>
      <c r="J219" s="1497"/>
      <c r="K219" s="1497"/>
      <c r="L219" s="1497"/>
      <c r="M219" s="1497"/>
      <c r="N219" s="1497"/>
      <c r="O219" s="1497"/>
      <c r="P219" s="1497"/>
      <c r="Q219" s="1497"/>
      <c r="R219" s="1497"/>
      <c r="S219" s="1497"/>
      <c r="T219" s="1498"/>
      <c r="U219" s="716" t="s">
        <v>1467</v>
      </c>
      <c r="V219" s="717"/>
      <c r="W219" s="717"/>
      <c r="X219" s="717"/>
      <c r="Y219" s="717"/>
      <c r="Z219" s="717"/>
      <c r="AA219" s="717"/>
      <c r="AB219" s="717"/>
      <c r="AC219" s="717"/>
      <c r="AD219" s="717"/>
      <c r="AE219" s="717"/>
      <c r="AF219" s="717"/>
      <c r="AG219" s="717"/>
      <c r="AH219" s="717"/>
      <c r="AI219" s="717"/>
      <c r="AJ219" s="717"/>
      <c r="AK219" s="717"/>
      <c r="AL219" s="717"/>
      <c r="AM219" s="717"/>
      <c r="AN219" s="717"/>
      <c r="AO219" s="723"/>
      <c r="AP219" s="716" t="s">
        <v>1432</v>
      </c>
      <c r="AQ219" s="717"/>
      <c r="AR219" s="717"/>
      <c r="AS219" s="717"/>
      <c r="AT219" s="717"/>
      <c r="AU219" s="717"/>
      <c r="AV219" s="717"/>
      <c r="AW219" s="717"/>
      <c r="AX219" s="717"/>
      <c r="AY219" s="717"/>
      <c r="AZ219" s="717"/>
      <c r="BA219" s="717"/>
      <c r="BB219" s="717"/>
      <c r="BC219" s="717"/>
      <c r="BD219" s="726"/>
      <c r="BE219" s="726"/>
      <c r="BF219" s="726"/>
      <c r="BG219" s="726"/>
      <c r="BH219" s="726"/>
      <c r="BI219" s="726"/>
      <c r="BJ219" s="726"/>
      <c r="BK219" s="726"/>
      <c r="BL219" s="726"/>
      <c r="BM219" s="726"/>
      <c r="BN219" s="726"/>
      <c r="BO219" s="726"/>
      <c r="BP219" s="726"/>
      <c r="BQ219" s="726"/>
      <c r="BR219" s="726"/>
      <c r="BS219" s="726"/>
      <c r="BT219" s="726"/>
      <c r="BU219" s="726"/>
      <c r="BV219" s="726"/>
      <c r="BW219" s="726"/>
      <c r="BX219" s="726"/>
      <c r="BY219" s="726"/>
      <c r="BZ219" s="726"/>
      <c r="CA219" s="726"/>
      <c r="CB219" s="726"/>
      <c r="CC219" s="724"/>
    </row>
    <row r="220" spans="1:81" ht="24" customHeight="1">
      <c r="A220" s="1489"/>
      <c r="B220" s="1490"/>
      <c r="C220" s="1496"/>
      <c r="D220" s="1497"/>
      <c r="E220" s="1497"/>
      <c r="F220" s="1497"/>
      <c r="G220" s="1497"/>
      <c r="H220" s="1497"/>
      <c r="I220" s="1497"/>
      <c r="J220" s="1497"/>
      <c r="K220" s="1497"/>
      <c r="L220" s="1497"/>
      <c r="M220" s="1497"/>
      <c r="N220" s="1497"/>
      <c r="O220" s="1497"/>
      <c r="P220" s="1497"/>
      <c r="Q220" s="1497"/>
      <c r="R220" s="1497"/>
      <c r="S220" s="1497"/>
      <c r="T220" s="1498"/>
      <c r="U220" s="1472" t="s">
        <v>1468</v>
      </c>
      <c r="V220" s="1505"/>
      <c r="W220" s="1505"/>
      <c r="X220" s="1505"/>
      <c r="Y220" s="1505"/>
      <c r="Z220" s="1505"/>
      <c r="AA220" s="1505"/>
      <c r="AB220" s="1505"/>
      <c r="AC220" s="1505"/>
      <c r="AD220" s="1505"/>
      <c r="AE220" s="1505"/>
      <c r="AF220" s="1505"/>
      <c r="AG220" s="1505"/>
      <c r="AH220" s="1505"/>
      <c r="AI220" s="1505"/>
      <c r="AJ220" s="1505"/>
      <c r="AK220" s="1505"/>
      <c r="AL220" s="1505"/>
      <c r="AM220" s="1505"/>
      <c r="AN220" s="1505"/>
      <c r="AO220" s="1506"/>
      <c r="AP220" s="1472" t="s">
        <v>1474</v>
      </c>
      <c r="AQ220" s="1475"/>
      <c r="AR220" s="1475"/>
      <c r="AS220" s="1475"/>
      <c r="AT220" s="1475"/>
      <c r="AU220" s="1475"/>
      <c r="AV220" s="1475"/>
      <c r="AW220" s="1475"/>
      <c r="AX220" s="1475"/>
      <c r="AY220" s="1475"/>
      <c r="AZ220" s="1475"/>
      <c r="BA220" s="1475"/>
      <c r="BB220" s="1475"/>
      <c r="BC220" s="1475"/>
      <c r="BD220" s="1475"/>
      <c r="BE220" s="1475"/>
      <c r="BF220" s="1475"/>
      <c r="BG220" s="1475"/>
      <c r="BH220" s="1475"/>
      <c r="BI220" s="1475"/>
      <c r="BJ220" s="1475"/>
      <c r="BK220" s="1475"/>
      <c r="BL220" s="1475"/>
      <c r="BM220" s="1475"/>
      <c r="BN220" s="1475"/>
      <c r="BO220" s="1475"/>
      <c r="BP220" s="1475"/>
      <c r="BQ220" s="1475"/>
      <c r="BR220" s="1475"/>
      <c r="BS220" s="1475"/>
      <c r="BT220" s="1475"/>
      <c r="BU220" s="1475"/>
      <c r="BV220" s="1475"/>
      <c r="BW220" s="1475"/>
      <c r="BX220" s="1475"/>
      <c r="BY220" s="1475"/>
      <c r="BZ220" s="1475"/>
      <c r="CA220" s="1475"/>
      <c r="CB220" s="1475"/>
      <c r="CC220" s="1476"/>
    </row>
    <row r="221" spans="1:81" ht="19.5" customHeight="1">
      <c r="A221" s="1489"/>
      <c r="B221" s="1490"/>
      <c r="C221" s="1496"/>
      <c r="D221" s="1497"/>
      <c r="E221" s="1497"/>
      <c r="F221" s="1497"/>
      <c r="G221" s="1497"/>
      <c r="H221" s="1497"/>
      <c r="I221" s="1497"/>
      <c r="J221" s="1497"/>
      <c r="K221" s="1497"/>
      <c r="L221" s="1497"/>
      <c r="M221" s="1497"/>
      <c r="N221" s="1497"/>
      <c r="O221" s="1497"/>
      <c r="P221" s="1497"/>
      <c r="Q221" s="1497"/>
      <c r="R221" s="1497"/>
      <c r="S221" s="1497"/>
      <c r="T221" s="1498"/>
      <c r="U221" s="716" t="s">
        <v>1486</v>
      </c>
      <c r="V221" s="717"/>
      <c r="W221" s="717"/>
      <c r="X221" s="717"/>
      <c r="Y221" s="717"/>
      <c r="Z221" s="717"/>
      <c r="AA221" s="717"/>
      <c r="AB221" s="717"/>
      <c r="AC221" s="717"/>
      <c r="AD221" s="717"/>
      <c r="AE221" s="717"/>
      <c r="AF221" s="717"/>
      <c r="AG221" s="717"/>
      <c r="AH221" s="717"/>
      <c r="AI221" s="717"/>
      <c r="AJ221" s="717"/>
      <c r="AK221" s="717"/>
      <c r="AL221" s="717"/>
      <c r="AM221" s="717"/>
      <c r="AN221" s="717"/>
      <c r="AO221" s="717"/>
      <c r="AP221" s="716" t="s">
        <v>1487</v>
      </c>
      <c r="AQ221" s="717"/>
      <c r="AR221" s="717"/>
      <c r="AS221" s="717"/>
      <c r="AT221" s="717"/>
      <c r="AU221" s="717"/>
      <c r="AV221" s="717"/>
      <c r="AW221" s="717"/>
      <c r="AX221" s="717"/>
      <c r="AY221" s="717"/>
      <c r="AZ221" s="717"/>
      <c r="BA221" s="717"/>
      <c r="BB221" s="717"/>
      <c r="BC221" s="717"/>
      <c r="BD221" s="717"/>
      <c r="BE221" s="717"/>
      <c r="BF221" s="717"/>
      <c r="BG221" s="717"/>
      <c r="BH221" s="717"/>
      <c r="BI221" s="717"/>
      <c r="BJ221" s="717"/>
      <c r="BK221" s="717"/>
      <c r="BL221" s="717"/>
      <c r="BM221" s="717"/>
      <c r="BN221" s="717"/>
      <c r="BO221" s="717"/>
      <c r="BP221" s="717"/>
      <c r="BQ221" s="717"/>
      <c r="BR221" s="717"/>
      <c r="BS221" s="717"/>
      <c r="BT221" s="717"/>
      <c r="BU221" s="717"/>
      <c r="BV221" s="717"/>
      <c r="BW221" s="717"/>
      <c r="BX221" s="717"/>
      <c r="BY221" s="717"/>
      <c r="BZ221" s="717"/>
      <c r="CA221" s="717"/>
      <c r="CB221" s="717"/>
      <c r="CC221" s="718"/>
    </row>
    <row r="222" spans="1:81" ht="19.5" customHeight="1">
      <c r="A222" s="1489"/>
      <c r="B222" s="1490"/>
      <c r="C222" s="1496"/>
      <c r="D222" s="1497"/>
      <c r="E222" s="1497"/>
      <c r="F222" s="1497"/>
      <c r="G222" s="1497"/>
      <c r="H222" s="1497"/>
      <c r="I222" s="1497"/>
      <c r="J222" s="1497"/>
      <c r="K222" s="1497"/>
      <c r="L222" s="1497"/>
      <c r="M222" s="1497"/>
      <c r="N222" s="1497"/>
      <c r="O222" s="1497"/>
      <c r="P222" s="1497"/>
      <c r="Q222" s="1497"/>
      <c r="R222" s="1497"/>
      <c r="S222" s="1497"/>
      <c r="T222" s="1498"/>
      <c r="U222" s="716" t="s">
        <v>1452</v>
      </c>
      <c r="V222" s="717"/>
      <c r="W222" s="717"/>
      <c r="X222" s="717"/>
      <c r="Y222" s="717"/>
      <c r="Z222" s="717"/>
      <c r="AA222" s="717"/>
      <c r="AB222" s="717"/>
      <c r="AC222" s="717"/>
      <c r="AD222" s="717"/>
      <c r="AE222" s="717"/>
      <c r="AF222" s="717"/>
      <c r="AG222" s="717"/>
      <c r="AH222" s="717"/>
      <c r="AI222" s="717"/>
      <c r="AJ222" s="717"/>
      <c r="AK222" s="717"/>
      <c r="AL222" s="717"/>
      <c r="AM222" s="717"/>
      <c r="AN222" s="717"/>
      <c r="AO222" s="717"/>
      <c r="AP222" s="716" t="s">
        <v>1432</v>
      </c>
      <c r="AQ222" s="717"/>
      <c r="AR222" s="717"/>
      <c r="AS222" s="717"/>
      <c r="AT222" s="717"/>
      <c r="AU222" s="717"/>
      <c r="AV222" s="717"/>
      <c r="AW222" s="717"/>
      <c r="AX222" s="717"/>
      <c r="AY222" s="717"/>
      <c r="AZ222" s="717"/>
      <c r="BA222" s="717"/>
      <c r="BB222" s="717"/>
      <c r="BC222" s="717"/>
      <c r="BD222" s="717"/>
      <c r="BE222" s="717"/>
      <c r="BF222" s="717"/>
      <c r="BG222" s="717"/>
      <c r="BH222" s="717"/>
      <c r="BI222" s="717"/>
      <c r="BJ222" s="717"/>
      <c r="BK222" s="717"/>
      <c r="BL222" s="717"/>
      <c r="BM222" s="717"/>
      <c r="BN222" s="717"/>
      <c r="BO222" s="717"/>
      <c r="BP222" s="717"/>
      <c r="BQ222" s="717"/>
      <c r="BR222" s="717"/>
      <c r="BS222" s="717"/>
      <c r="BT222" s="717"/>
      <c r="BU222" s="717"/>
      <c r="BV222" s="717"/>
      <c r="BW222" s="717"/>
      <c r="BX222" s="717"/>
      <c r="BY222" s="717"/>
      <c r="BZ222" s="717"/>
      <c r="CA222" s="717"/>
      <c r="CB222" s="717"/>
      <c r="CC222" s="718"/>
    </row>
    <row r="223" spans="1:81" ht="27.6" customHeight="1">
      <c r="A223" s="1489"/>
      <c r="B223" s="1490"/>
      <c r="C223" s="1496"/>
      <c r="D223" s="1497"/>
      <c r="E223" s="1497"/>
      <c r="F223" s="1497"/>
      <c r="G223" s="1497"/>
      <c r="H223" s="1497"/>
      <c r="I223" s="1497"/>
      <c r="J223" s="1497"/>
      <c r="K223" s="1497"/>
      <c r="L223" s="1497"/>
      <c r="M223" s="1497"/>
      <c r="N223" s="1497"/>
      <c r="O223" s="1497"/>
      <c r="P223" s="1497"/>
      <c r="Q223" s="1497"/>
      <c r="R223" s="1497"/>
      <c r="S223" s="1497"/>
      <c r="T223" s="1498"/>
      <c r="U223" s="1477" t="s">
        <v>1476</v>
      </c>
      <c r="V223" s="1478"/>
      <c r="W223" s="1478"/>
      <c r="X223" s="1478"/>
      <c r="Y223" s="1478"/>
      <c r="Z223" s="1478"/>
      <c r="AA223" s="1478"/>
      <c r="AB223" s="1478"/>
      <c r="AC223" s="1478"/>
      <c r="AD223" s="1478"/>
      <c r="AE223" s="1478"/>
      <c r="AF223" s="1478"/>
      <c r="AG223" s="1478"/>
      <c r="AH223" s="1478"/>
      <c r="AI223" s="1478"/>
      <c r="AJ223" s="1478"/>
      <c r="AK223" s="1478"/>
      <c r="AL223" s="1478"/>
      <c r="AM223" s="1478"/>
      <c r="AN223" s="1478"/>
      <c r="AO223" s="1479"/>
      <c r="AP223" s="1472" t="s">
        <v>2131</v>
      </c>
      <c r="AQ223" s="1473"/>
      <c r="AR223" s="1473"/>
      <c r="AS223" s="1473"/>
      <c r="AT223" s="1473"/>
      <c r="AU223" s="1473"/>
      <c r="AV223" s="1473"/>
      <c r="AW223" s="1473"/>
      <c r="AX223" s="1473"/>
      <c r="AY223" s="1473"/>
      <c r="AZ223" s="1473"/>
      <c r="BA223" s="1473"/>
      <c r="BB223" s="1473"/>
      <c r="BC223" s="1473"/>
      <c r="BD223" s="1473"/>
      <c r="BE223" s="1473"/>
      <c r="BF223" s="1473"/>
      <c r="BG223" s="1473"/>
      <c r="BH223" s="1473"/>
      <c r="BI223" s="1473"/>
      <c r="BJ223" s="1473"/>
      <c r="BK223" s="1473"/>
      <c r="BL223" s="1473"/>
      <c r="BM223" s="1473"/>
      <c r="BN223" s="1473"/>
      <c r="BO223" s="1473"/>
      <c r="BP223" s="1473"/>
      <c r="BQ223" s="1473"/>
      <c r="BR223" s="1473"/>
      <c r="BS223" s="1473"/>
      <c r="BT223" s="1473"/>
      <c r="BU223" s="1473"/>
      <c r="BV223" s="1473"/>
      <c r="BW223" s="1473"/>
      <c r="BX223" s="1473"/>
      <c r="BY223" s="1473"/>
      <c r="BZ223" s="1473"/>
      <c r="CA223" s="1473"/>
      <c r="CB223" s="1473"/>
      <c r="CC223" s="1474"/>
    </row>
    <row r="224" spans="1:81" ht="27.6" customHeight="1">
      <c r="A224" s="1489"/>
      <c r="B224" s="1490"/>
      <c r="C224" s="1496"/>
      <c r="D224" s="1497"/>
      <c r="E224" s="1497"/>
      <c r="F224" s="1497"/>
      <c r="G224" s="1497"/>
      <c r="H224" s="1497"/>
      <c r="I224" s="1497"/>
      <c r="J224" s="1497"/>
      <c r="K224" s="1497"/>
      <c r="L224" s="1497"/>
      <c r="M224" s="1497"/>
      <c r="N224" s="1497"/>
      <c r="O224" s="1497"/>
      <c r="P224" s="1497"/>
      <c r="Q224" s="1497"/>
      <c r="R224" s="1497"/>
      <c r="S224" s="1497"/>
      <c r="T224" s="1498"/>
      <c r="U224" s="1477"/>
      <c r="V224" s="1478"/>
      <c r="W224" s="1478"/>
      <c r="X224" s="1478"/>
      <c r="Y224" s="1478"/>
      <c r="Z224" s="1478"/>
      <c r="AA224" s="1478"/>
      <c r="AB224" s="1478"/>
      <c r="AC224" s="1478"/>
      <c r="AD224" s="1478"/>
      <c r="AE224" s="1478"/>
      <c r="AF224" s="1478"/>
      <c r="AG224" s="1478"/>
      <c r="AH224" s="1478"/>
      <c r="AI224" s="1478"/>
      <c r="AJ224" s="1478"/>
      <c r="AK224" s="1478"/>
      <c r="AL224" s="1478"/>
      <c r="AM224" s="1478"/>
      <c r="AN224" s="1478"/>
      <c r="AO224" s="1479"/>
      <c r="AP224" s="1472" t="s">
        <v>2132</v>
      </c>
      <c r="AQ224" s="1473"/>
      <c r="AR224" s="1473"/>
      <c r="AS224" s="1473"/>
      <c r="AT224" s="1473"/>
      <c r="AU224" s="1473"/>
      <c r="AV224" s="1473"/>
      <c r="AW224" s="1473"/>
      <c r="AX224" s="1473"/>
      <c r="AY224" s="1473"/>
      <c r="AZ224" s="1473"/>
      <c r="BA224" s="1473"/>
      <c r="BB224" s="1473"/>
      <c r="BC224" s="1473"/>
      <c r="BD224" s="1473"/>
      <c r="BE224" s="1473"/>
      <c r="BF224" s="1473"/>
      <c r="BG224" s="1473"/>
      <c r="BH224" s="1473"/>
      <c r="BI224" s="1473"/>
      <c r="BJ224" s="1473"/>
      <c r="BK224" s="1473"/>
      <c r="BL224" s="1473"/>
      <c r="BM224" s="1473"/>
      <c r="BN224" s="1473"/>
      <c r="BO224" s="1473"/>
      <c r="BP224" s="1473"/>
      <c r="BQ224" s="1473"/>
      <c r="BR224" s="1473"/>
      <c r="BS224" s="1473"/>
      <c r="BT224" s="1473"/>
      <c r="BU224" s="1473"/>
      <c r="BV224" s="1473"/>
      <c r="BW224" s="1473"/>
      <c r="BX224" s="1473"/>
      <c r="BY224" s="1473"/>
      <c r="BZ224" s="1473"/>
      <c r="CA224" s="1473"/>
      <c r="CB224" s="1473"/>
      <c r="CC224" s="1474"/>
    </row>
    <row r="225" spans="1:81" ht="23.25" customHeight="1">
      <c r="A225" s="1489"/>
      <c r="B225" s="1490"/>
      <c r="C225" s="1496"/>
      <c r="D225" s="1497"/>
      <c r="E225" s="1497"/>
      <c r="F225" s="1497"/>
      <c r="G225" s="1497"/>
      <c r="H225" s="1497"/>
      <c r="I225" s="1497"/>
      <c r="J225" s="1497"/>
      <c r="K225" s="1497"/>
      <c r="L225" s="1497"/>
      <c r="M225" s="1497"/>
      <c r="N225" s="1497"/>
      <c r="O225" s="1497"/>
      <c r="P225" s="1497"/>
      <c r="Q225" s="1497"/>
      <c r="R225" s="1497"/>
      <c r="S225" s="1497"/>
      <c r="T225" s="1498"/>
      <c r="U225" s="1469"/>
      <c r="V225" s="1470"/>
      <c r="W225" s="1470"/>
      <c r="X225" s="1470"/>
      <c r="Y225" s="1470"/>
      <c r="Z225" s="1470"/>
      <c r="AA225" s="1470"/>
      <c r="AB225" s="1470"/>
      <c r="AC225" s="1470"/>
      <c r="AD225" s="1470"/>
      <c r="AE225" s="1470"/>
      <c r="AF225" s="1470"/>
      <c r="AG225" s="1470"/>
      <c r="AH225" s="1470"/>
      <c r="AI225" s="1470"/>
      <c r="AJ225" s="1470"/>
      <c r="AK225" s="1470"/>
      <c r="AL225" s="1470"/>
      <c r="AM225" s="1470"/>
      <c r="AN225" s="1470"/>
      <c r="AO225" s="1471"/>
      <c r="AP225" s="1472" t="s">
        <v>2133</v>
      </c>
      <c r="AQ225" s="1473"/>
      <c r="AR225" s="1473"/>
      <c r="AS225" s="1473"/>
      <c r="AT225" s="1473"/>
      <c r="AU225" s="1473"/>
      <c r="AV225" s="1473"/>
      <c r="AW225" s="1473"/>
      <c r="AX225" s="1473"/>
      <c r="AY225" s="1473"/>
      <c r="AZ225" s="1473"/>
      <c r="BA225" s="1473"/>
      <c r="BB225" s="1473"/>
      <c r="BC225" s="1473"/>
      <c r="BD225" s="1473"/>
      <c r="BE225" s="1473"/>
      <c r="BF225" s="1473"/>
      <c r="BG225" s="1473"/>
      <c r="BH225" s="1473"/>
      <c r="BI225" s="1473"/>
      <c r="BJ225" s="1473"/>
      <c r="BK225" s="1473"/>
      <c r="BL225" s="1473"/>
      <c r="BM225" s="1473"/>
      <c r="BN225" s="1473"/>
      <c r="BO225" s="1473"/>
      <c r="BP225" s="1473"/>
      <c r="BQ225" s="1473"/>
      <c r="BR225" s="1473"/>
      <c r="BS225" s="1473"/>
      <c r="BT225" s="1473"/>
      <c r="BU225" s="1473"/>
      <c r="BV225" s="1473"/>
      <c r="BW225" s="1473"/>
      <c r="BX225" s="1473"/>
      <c r="BY225" s="1473"/>
      <c r="BZ225" s="1473"/>
      <c r="CA225" s="1473"/>
      <c r="CB225" s="1473"/>
      <c r="CC225" s="1474"/>
    </row>
    <row r="226" spans="1:81" ht="31.2" customHeight="1">
      <c r="A226" s="1489"/>
      <c r="B226" s="1490"/>
      <c r="C226" s="1496"/>
      <c r="D226" s="1497"/>
      <c r="E226" s="1497"/>
      <c r="F226" s="1497"/>
      <c r="G226" s="1497"/>
      <c r="H226" s="1497"/>
      <c r="I226" s="1497"/>
      <c r="J226" s="1497"/>
      <c r="K226" s="1497"/>
      <c r="L226" s="1497"/>
      <c r="M226" s="1497"/>
      <c r="N226" s="1497"/>
      <c r="O226" s="1497"/>
      <c r="P226" s="1497"/>
      <c r="Q226" s="1497"/>
      <c r="R226" s="1497"/>
      <c r="S226" s="1497"/>
      <c r="T226" s="1498"/>
      <c r="U226" s="1466" t="s">
        <v>1472</v>
      </c>
      <c r="V226" s="1467"/>
      <c r="W226" s="1467"/>
      <c r="X226" s="1467"/>
      <c r="Y226" s="1467"/>
      <c r="Z226" s="1467"/>
      <c r="AA226" s="1467"/>
      <c r="AB226" s="1467"/>
      <c r="AC226" s="1467"/>
      <c r="AD226" s="1467"/>
      <c r="AE226" s="1467"/>
      <c r="AF226" s="1467"/>
      <c r="AG226" s="1467"/>
      <c r="AH226" s="1467"/>
      <c r="AI226" s="1467"/>
      <c r="AJ226" s="1467"/>
      <c r="AK226" s="1467"/>
      <c r="AL226" s="1467"/>
      <c r="AM226" s="1467"/>
      <c r="AN226" s="1467"/>
      <c r="AO226" s="1468"/>
      <c r="AP226" s="1472" t="s">
        <v>2134</v>
      </c>
      <c r="AQ226" s="1473"/>
      <c r="AR226" s="1473"/>
      <c r="AS226" s="1473"/>
      <c r="AT226" s="1473"/>
      <c r="AU226" s="1473"/>
      <c r="AV226" s="1473"/>
      <c r="AW226" s="1473"/>
      <c r="AX226" s="1473"/>
      <c r="AY226" s="1473"/>
      <c r="AZ226" s="1473"/>
      <c r="BA226" s="1473"/>
      <c r="BB226" s="1473"/>
      <c r="BC226" s="1473"/>
      <c r="BD226" s="1473"/>
      <c r="BE226" s="1473"/>
      <c r="BF226" s="1473"/>
      <c r="BG226" s="1473"/>
      <c r="BH226" s="1473"/>
      <c r="BI226" s="1473"/>
      <c r="BJ226" s="1473"/>
      <c r="BK226" s="1473"/>
      <c r="BL226" s="1473"/>
      <c r="BM226" s="1473"/>
      <c r="BN226" s="1473"/>
      <c r="BO226" s="1473"/>
      <c r="BP226" s="1473"/>
      <c r="BQ226" s="1473"/>
      <c r="BR226" s="1473"/>
      <c r="BS226" s="1473"/>
      <c r="BT226" s="1473"/>
      <c r="BU226" s="1473"/>
      <c r="BV226" s="1473"/>
      <c r="BW226" s="1473"/>
      <c r="BX226" s="1473"/>
      <c r="BY226" s="1473"/>
      <c r="BZ226" s="1473"/>
      <c r="CA226" s="1473"/>
      <c r="CB226" s="1473"/>
      <c r="CC226" s="1474"/>
    </row>
    <row r="227" spans="1:81" ht="26.4" customHeight="1">
      <c r="A227" s="1489"/>
      <c r="B227" s="1490"/>
      <c r="C227" s="1496"/>
      <c r="D227" s="1497"/>
      <c r="E227" s="1497"/>
      <c r="F227" s="1497"/>
      <c r="G227" s="1497"/>
      <c r="H227" s="1497"/>
      <c r="I227" s="1497"/>
      <c r="J227" s="1497"/>
      <c r="K227" s="1497"/>
      <c r="L227" s="1497"/>
      <c r="M227" s="1497"/>
      <c r="N227" s="1497"/>
      <c r="O227" s="1497"/>
      <c r="P227" s="1497"/>
      <c r="Q227" s="1497"/>
      <c r="R227" s="1497"/>
      <c r="S227" s="1497"/>
      <c r="T227" s="1498"/>
      <c r="U227" s="1469"/>
      <c r="V227" s="1470"/>
      <c r="W227" s="1470"/>
      <c r="X227" s="1470"/>
      <c r="Y227" s="1470"/>
      <c r="Z227" s="1470"/>
      <c r="AA227" s="1470"/>
      <c r="AB227" s="1470"/>
      <c r="AC227" s="1470"/>
      <c r="AD227" s="1470"/>
      <c r="AE227" s="1470"/>
      <c r="AF227" s="1470"/>
      <c r="AG227" s="1470"/>
      <c r="AH227" s="1470"/>
      <c r="AI227" s="1470"/>
      <c r="AJ227" s="1470"/>
      <c r="AK227" s="1470"/>
      <c r="AL227" s="1470"/>
      <c r="AM227" s="1470"/>
      <c r="AN227" s="1470"/>
      <c r="AO227" s="1471"/>
      <c r="AP227" s="1472" t="s">
        <v>2137</v>
      </c>
      <c r="AQ227" s="1473"/>
      <c r="AR227" s="1473"/>
      <c r="AS227" s="1473"/>
      <c r="AT227" s="1473"/>
      <c r="AU227" s="1473"/>
      <c r="AV227" s="1473"/>
      <c r="AW227" s="1473"/>
      <c r="AX227" s="1473"/>
      <c r="AY227" s="1473"/>
      <c r="AZ227" s="1473"/>
      <c r="BA227" s="1473"/>
      <c r="BB227" s="1473"/>
      <c r="BC227" s="1473"/>
      <c r="BD227" s="1473"/>
      <c r="BE227" s="1473"/>
      <c r="BF227" s="1473"/>
      <c r="BG227" s="1473"/>
      <c r="BH227" s="1473"/>
      <c r="BI227" s="1473"/>
      <c r="BJ227" s="1473"/>
      <c r="BK227" s="1473"/>
      <c r="BL227" s="1473"/>
      <c r="BM227" s="1473"/>
      <c r="BN227" s="1473"/>
      <c r="BO227" s="1473"/>
      <c r="BP227" s="1473"/>
      <c r="BQ227" s="1473"/>
      <c r="BR227" s="1473"/>
      <c r="BS227" s="1473"/>
      <c r="BT227" s="1473"/>
      <c r="BU227" s="1473"/>
      <c r="BV227" s="1473"/>
      <c r="BW227" s="1473"/>
      <c r="BX227" s="1473"/>
      <c r="BY227" s="1473"/>
      <c r="BZ227" s="1473"/>
      <c r="CA227" s="1473"/>
      <c r="CB227" s="1473"/>
      <c r="CC227" s="1474"/>
    </row>
    <row r="228" spans="1:81" ht="19.5" customHeight="1">
      <c r="A228" s="1489"/>
      <c r="B228" s="1490"/>
      <c r="C228" s="1496"/>
      <c r="D228" s="1497"/>
      <c r="E228" s="1497"/>
      <c r="F228" s="1497"/>
      <c r="G228" s="1497"/>
      <c r="H228" s="1497"/>
      <c r="I228" s="1497"/>
      <c r="J228" s="1497"/>
      <c r="K228" s="1497"/>
      <c r="L228" s="1497"/>
      <c r="M228" s="1497"/>
      <c r="N228" s="1497"/>
      <c r="O228" s="1497"/>
      <c r="P228" s="1497"/>
      <c r="Q228" s="1497"/>
      <c r="R228" s="1497"/>
      <c r="S228" s="1497"/>
      <c r="T228" s="1498"/>
      <c r="U228" s="706" t="s">
        <v>233</v>
      </c>
      <c r="V228" s="707"/>
      <c r="W228" s="707"/>
      <c r="X228" s="707"/>
      <c r="Y228" s="707"/>
      <c r="Z228" s="707"/>
      <c r="AA228" s="707"/>
      <c r="AB228" s="707"/>
      <c r="AC228" s="707"/>
      <c r="AD228" s="707"/>
      <c r="AE228" s="707"/>
      <c r="AF228" s="707"/>
      <c r="AG228" s="707"/>
      <c r="AH228" s="707"/>
      <c r="AI228" s="707"/>
      <c r="AJ228" s="707"/>
      <c r="AK228" s="707"/>
      <c r="AL228" s="707"/>
      <c r="AM228" s="707"/>
      <c r="AN228" s="707"/>
      <c r="AO228" s="707"/>
      <c r="AP228" s="706" t="s">
        <v>2151</v>
      </c>
      <c r="AQ228" s="707"/>
      <c r="AR228" s="707"/>
      <c r="AS228" s="707"/>
      <c r="AT228" s="707"/>
      <c r="AU228" s="707"/>
      <c r="AV228" s="707"/>
      <c r="AW228" s="707"/>
      <c r="AX228" s="707"/>
      <c r="AY228" s="707"/>
      <c r="AZ228" s="707"/>
      <c r="BA228" s="707"/>
      <c r="BB228" s="707"/>
      <c r="BC228" s="707"/>
      <c r="BD228" s="707"/>
      <c r="BE228" s="707"/>
      <c r="BF228" s="707"/>
      <c r="BG228" s="707"/>
      <c r="BH228" s="707"/>
      <c r="BI228" s="707"/>
      <c r="BJ228" s="707"/>
      <c r="BK228" s="707"/>
      <c r="BL228" s="707"/>
      <c r="BM228" s="707"/>
      <c r="BN228" s="707"/>
      <c r="BO228" s="707"/>
      <c r="BP228" s="707"/>
      <c r="BQ228" s="707"/>
      <c r="BR228" s="707"/>
      <c r="BS228" s="707"/>
      <c r="BT228" s="707"/>
      <c r="BU228" s="707"/>
      <c r="BV228" s="707"/>
      <c r="BW228" s="707"/>
      <c r="BX228" s="707"/>
      <c r="BY228" s="707"/>
      <c r="BZ228" s="707"/>
      <c r="CA228" s="707"/>
      <c r="CB228" s="707"/>
      <c r="CC228" s="708"/>
    </row>
    <row r="229" spans="1:81" ht="19.5" customHeight="1">
      <c r="A229" s="1489"/>
      <c r="B229" s="1490"/>
      <c r="C229" s="1496"/>
      <c r="D229" s="1497"/>
      <c r="E229" s="1497"/>
      <c r="F229" s="1497"/>
      <c r="G229" s="1497"/>
      <c r="H229" s="1497"/>
      <c r="I229" s="1497"/>
      <c r="J229" s="1497"/>
      <c r="K229" s="1497"/>
      <c r="L229" s="1497"/>
      <c r="M229" s="1497"/>
      <c r="N229" s="1497"/>
      <c r="O229" s="1497"/>
      <c r="P229" s="1497"/>
      <c r="Q229" s="1497"/>
      <c r="R229" s="1497"/>
      <c r="S229" s="1497"/>
      <c r="T229" s="1498"/>
      <c r="U229" s="706" t="s">
        <v>508</v>
      </c>
      <c r="V229" s="707"/>
      <c r="W229" s="707"/>
      <c r="X229" s="707"/>
      <c r="Y229" s="707"/>
      <c r="Z229" s="707"/>
      <c r="AA229" s="707"/>
      <c r="AB229" s="707"/>
      <c r="AC229" s="707"/>
      <c r="AD229" s="707"/>
      <c r="AE229" s="707"/>
      <c r="AF229" s="707"/>
      <c r="AG229" s="707"/>
      <c r="AH229" s="707"/>
      <c r="AI229" s="707"/>
      <c r="AJ229" s="707"/>
      <c r="AK229" s="707"/>
      <c r="AL229" s="707"/>
      <c r="AM229" s="707"/>
      <c r="AN229" s="707"/>
      <c r="AO229" s="707"/>
      <c r="AP229" s="706" t="s">
        <v>1475</v>
      </c>
      <c r="AQ229" s="707"/>
      <c r="AR229" s="707"/>
      <c r="AS229" s="707"/>
      <c r="AT229" s="707"/>
      <c r="AU229" s="707"/>
      <c r="AV229" s="707"/>
      <c r="AW229" s="707"/>
      <c r="AX229" s="707"/>
      <c r="AY229" s="707"/>
      <c r="AZ229" s="707"/>
      <c r="BA229" s="707"/>
      <c r="BB229" s="707"/>
      <c r="BC229" s="707"/>
      <c r="BD229" s="707"/>
      <c r="BE229" s="707"/>
      <c r="BF229" s="707"/>
      <c r="BG229" s="707"/>
      <c r="BH229" s="707"/>
      <c r="BI229" s="707"/>
      <c r="BJ229" s="707"/>
      <c r="BK229" s="707"/>
      <c r="BL229" s="707"/>
      <c r="BM229" s="707"/>
      <c r="BN229" s="707"/>
      <c r="BO229" s="707"/>
      <c r="BP229" s="707"/>
      <c r="BQ229" s="707"/>
      <c r="BR229" s="707"/>
      <c r="BS229" s="707"/>
      <c r="BT229" s="707"/>
      <c r="BU229" s="707"/>
      <c r="BV229" s="707"/>
      <c r="BW229" s="707"/>
      <c r="BX229" s="707"/>
      <c r="BY229" s="707"/>
      <c r="BZ229" s="707"/>
      <c r="CA229" s="707"/>
      <c r="CB229" s="707"/>
      <c r="CC229" s="708"/>
    </row>
    <row r="230" spans="1:81" ht="18" customHeight="1">
      <c r="A230" s="1489"/>
      <c r="B230" s="1490"/>
      <c r="C230" s="1496"/>
      <c r="D230" s="1497"/>
      <c r="E230" s="1497"/>
      <c r="F230" s="1497"/>
      <c r="G230" s="1497"/>
      <c r="H230" s="1497"/>
      <c r="I230" s="1497"/>
      <c r="J230" s="1497"/>
      <c r="K230" s="1497"/>
      <c r="L230" s="1497"/>
      <c r="M230" s="1497"/>
      <c r="N230" s="1497"/>
      <c r="O230" s="1497"/>
      <c r="P230" s="1497"/>
      <c r="Q230" s="1497"/>
      <c r="R230" s="1497"/>
      <c r="S230" s="1497"/>
      <c r="T230" s="1498"/>
      <c r="U230" s="1507" t="s">
        <v>235</v>
      </c>
      <c r="V230" s="1508"/>
      <c r="W230" s="1508"/>
      <c r="X230" s="1508"/>
      <c r="Y230" s="1508"/>
      <c r="Z230" s="1508"/>
      <c r="AA230" s="1508"/>
      <c r="AB230" s="1508"/>
      <c r="AC230" s="1508"/>
      <c r="AD230" s="1508"/>
      <c r="AE230" s="1508"/>
      <c r="AF230" s="1508"/>
      <c r="AG230" s="1508"/>
      <c r="AH230" s="1508"/>
      <c r="AI230" s="1508"/>
      <c r="AJ230" s="1508"/>
      <c r="AK230" s="1508"/>
      <c r="AL230" s="1508"/>
      <c r="AM230" s="1508"/>
      <c r="AN230" s="1508"/>
      <c r="AO230" s="1509"/>
      <c r="AP230" s="716" t="s">
        <v>2250</v>
      </c>
      <c r="AQ230" s="717"/>
      <c r="AR230" s="717"/>
      <c r="AS230" s="717"/>
      <c r="AT230" s="717"/>
      <c r="AU230" s="717"/>
      <c r="AV230" s="717"/>
      <c r="AW230" s="717"/>
      <c r="AX230" s="717"/>
      <c r="AY230" s="717"/>
      <c r="AZ230" s="717"/>
      <c r="BA230" s="717"/>
      <c r="BB230" s="717"/>
      <c r="BC230" s="717"/>
      <c r="BD230" s="717"/>
      <c r="BE230" s="717"/>
      <c r="BF230" s="717"/>
      <c r="BG230" s="717"/>
      <c r="BH230" s="717"/>
      <c r="BI230" s="717"/>
      <c r="BJ230" s="717"/>
      <c r="BK230" s="717"/>
      <c r="BL230" s="717"/>
      <c r="BM230" s="717"/>
      <c r="BN230" s="717"/>
      <c r="BO230" s="717"/>
      <c r="BP230" s="717"/>
      <c r="BQ230" s="717"/>
      <c r="BR230" s="717"/>
      <c r="BS230" s="717"/>
      <c r="BT230" s="717"/>
      <c r="BU230" s="717"/>
      <c r="BV230" s="717"/>
      <c r="BW230" s="717"/>
      <c r="BX230" s="717"/>
      <c r="BY230" s="717"/>
      <c r="BZ230" s="717"/>
      <c r="CA230" s="717"/>
      <c r="CB230" s="717"/>
      <c r="CC230" s="718"/>
    </row>
    <row r="231" spans="1:81" ht="18" customHeight="1" thickBot="1">
      <c r="A231" s="1524"/>
      <c r="B231" s="1525"/>
      <c r="C231" s="1526"/>
      <c r="D231" s="1527"/>
      <c r="E231" s="1527"/>
      <c r="F231" s="1527"/>
      <c r="G231" s="1527"/>
      <c r="H231" s="1527"/>
      <c r="I231" s="1527"/>
      <c r="J231" s="1527"/>
      <c r="K231" s="1527"/>
      <c r="L231" s="1527"/>
      <c r="M231" s="1527"/>
      <c r="N231" s="1527"/>
      <c r="O231" s="1527"/>
      <c r="P231" s="1527"/>
      <c r="Q231" s="1527"/>
      <c r="R231" s="1527"/>
      <c r="S231" s="1527"/>
      <c r="T231" s="1528"/>
      <c r="U231" s="745" t="s">
        <v>2580</v>
      </c>
      <c r="V231" s="746"/>
      <c r="W231" s="746"/>
      <c r="X231" s="746"/>
      <c r="Y231" s="746"/>
      <c r="Z231" s="746"/>
      <c r="AA231" s="746"/>
      <c r="AB231" s="746"/>
      <c r="AC231" s="746"/>
      <c r="AD231" s="746"/>
      <c r="AE231" s="746"/>
      <c r="AF231" s="746"/>
      <c r="AG231" s="746"/>
      <c r="AH231" s="746"/>
      <c r="AI231" s="746"/>
      <c r="AJ231" s="746"/>
      <c r="AK231" s="746"/>
      <c r="AL231" s="746"/>
      <c r="AM231" s="746"/>
      <c r="AN231" s="746"/>
      <c r="AO231" s="746"/>
      <c r="AP231" s="745" t="s">
        <v>1417</v>
      </c>
      <c r="AQ231" s="747"/>
      <c r="AR231" s="747"/>
      <c r="AS231" s="747"/>
      <c r="AT231" s="747"/>
      <c r="AU231" s="747"/>
      <c r="AV231" s="747"/>
      <c r="AW231" s="747"/>
      <c r="AX231" s="747"/>
      <c r="AY231" s="747"/>
      <c r="AZ231" s="747"/>
      <c r="BA231" s="747"/>
      <c r="BB231" s="747"/>
      <c r="BC231" s="747"/>
      <c r="BD231" s="747"/>
      <c r="BE231" s="747"/>
      <c r="BF231" s="747"/>
      <c r="BG231" s="747"/>
      <c r="BH231" s="747"/>
      <c r="BI231" s="747"/>
      <c r="BJ231" s="747"/>
      <c r="BK231" s="747"/>
      <c r="BL231" s="747"/>
      <c r="BM231" s="747"/>
      <c r="BN231" s="747"/>
      <c r="BO231" s="747"/>
      <c r="BP231" s="747"/>
      <c r="BQ231" s="747"/>
      <c r="BR231" s="747"/>
      <c r="BS231" s="747"/>
      <c r="BT231" s="747"/>
      <c r="BU231" s="747"/>
      <c r="BV231" s="747"/>
      <c r="BW231" s="747"/>
      <c r="BX231" s="747"/>
      <c r="BY231" s="747"/>
      <c r="BZ231" s="747"/>
      <c r="CA231" s="747"/>
      <c r="CB231" s="747"/>
      <c r="CC231" s="748"/>
    </row>
    <row r="232" spans="1:81" ht="18.75" customHeight="1">
      <c r="A232" s="705"/>
    </row>
    <row r="233" spans="1:81" ht="18.75" customHeight="1">
      <c r="A233" s="705"/>
    </row>
    <row r="234" spans="1:81" ht="18.75" customHeight="1">
      <c r="A234" s="705"/>
    </row>
    <row r="235" spans="1:81" ht="14.25" customHeight="1">
      <c r="A235" s="705"/>
    </row>
    <row r="236" spans="1:81" ht="14.25" customHeight="1">
      <c r="A236" s="705"/>
    </row>
    <row r="237" spans="1:81" ht="14.25" customHeight="1">
      <c r="A237" s="705"/>
    </row>
    <row r="238" spans="1:81" ht="14.25" customHeight="1">
      <c r="A238" s="705"/>
    </row>
    <row r="239" spans="1:81" ht="14.25" customHeight="1">
      <c r="A239" s="705"/>
    </row>
    <row r="240" spans="1:81" ht="14.25" customHeight="1">
      <c r="A240" s="705"/>
    </row>
  </sheetData>
  <mergeCells count="159">
    <mergeCell ref="A4:B4"/>
    <mergeCell ref="C4:T4"/>
    <mergeCell ref="U4:AO4"/>
    <mergeCell ref="AP4:CC4"/>
    <mergeCell ref="A5:B11"/>
    <mergeCell ref="C5:T11"/>
    <mergeCell ref="U5:AO5"/>
    <mergeCell ref="AP5:CC5"/>
    <mergeCell ref="U6:AO6"/>
    <mergeCell ref="AP6:CC6"/>
    <mergeCell ref="U7:AO7"/>
    <mergeCell ref="AP7:CC7"/>
    <mergeCell ref="A70:B70"/>
    <mergeCell ref="C70:T70"/>
    <mergeCell ref="U70:AO70"/>
    <mergeCell ref="A12:B16"/>
    <mergeCell ref="C12:T16"/>
    <mergeCell ref="A17:B21"/>
    <mergeCell ref="C17:T21"/>
    <mergeCell ref="A22:B28"/>
    <mergeCell ref="C22:T28"/>
    <mergeCell ref="A29:B33"/>
    <mergeCell ref="C29:T33"/>
    <mergeCell ref="A34:B36"/>
    <mergeCell ref="C34:T36"/>
    <mergeCell ref="A71:B71"/>
    <mergeCell ref="C71:T71"/>
    <mergeCell ref="U71:AO71"/>
    <mergeCell ref="AP35:CC35"/>
    <mergeCell ref="A41:B54"/>
    <mergeCell ref="C41:T54"/>
    <mergeCell ref="U52:AO52"/>
    <mergeCell ref="A55:B64"/>
    <mergeCell ref="C55:T64"/>
    <mergeCell ref="U63:AO63"/>
    <mergeCell ref="A37:B38"/>
    <mergeCell ref="C37:T38"/>
    <mergeCell ref="A39:B39"/>
    <mergeCell ref="C39:T39"/>
    <mergeCell ref="A40:B40"/>
    <mergeCell ref="C40:T40"/>
    <mergeCell ref="U44:AO45"/>
    <mergeCell ref="AP44:CC45"/>
    <mergeCell ref="U48:AO49"/>
    <mergeCell ref="AP48:CC49"/>
    <mergeCell ref="U60:AO61"/>
    <mergeCell ref="AP60:CC61"/>
    <mergeCell ref="A65:B69"/>
    <mergeCell ref="C65:T69"/>
    <mergeCell ref="A87:B95"/>
    <mergeCell ref="C87:T95"/>
    <mergeCell ref="U87:AO87"/>
    <mergeCell ref="AP90:CC90"/>
    <mergeCell ref="U91:AO91"/>
    <mergeCell ref="AP91:CC91"/>
    <mergeCell ref="U94:AO94"/>
    <mergeCell ref="A72:B86"/>
    <mergeCell ref="C72:T86"/>
    <mergeCell ref="U77:AO79"/>
    <mergeCell ref="AP77:CC79"/>
    <mergeCell ref="U84:AO84"/>
    <mergeCell ref="A96:B108"/>
    <mergeCell ref="C96:T108"/>
    <mergeCell ref="U96:AO96"/>
    <mergeCell ref="U99:AO100"/>
    <mergeCell ref="AP101:CC101"/>
    <mergeCell ref="U102:AO103"/>
    <mergeCell ref="AP102:CC102"/>
    <mergeCell ref="AP103:CC103"/>
    <mergeCell ref="U104:AN104"/>
    <mergeCell ref="U107:AO107"/>
    <mergeCell ref="A109:B115"/>
    <mergeCell ref="C109:T115"/>
    <mergeCell ref="AP111:CC111"/>
    <mergeCell ref="U114:AO114"/>
    <mergeCell ref="A116:B129"/>
    <mergeCell ref="C116:T129"/>
    <mergeCell ref="AP118:CC118"/>
    <mergeCell ref="U122:AO124"/>
    <mergeCell ref="AP122:CC122"/>
    <mergeCell ref="AP123:CC123"/>
    <mergeCell ref="AP124:CC124"/>
    <mergeCell ref="U125:AO126"/>
    <mergeCell ref="AP125:CC125"/>
    <mergeCell ref="AP126:CC126"/>
    <mergeCell ref="U128:AO128"/>
    <mergeCell ref="A130:B142"/>
    <mergeCell ref="C130:T142"/>
    <mergeCell ref="U132:AO132"/>
    <mergeCell ref="AP132:CC132"/>
    <mergeCell ref="U136:AO138"/>
    <mergeCell ref="U141:AO141"/>
    <mergeCell ref="A143:B150"/>
    <mergeCell ref="C143:T150"/>
    <mergeCell ref="U143:AO143"/>
    <mergeCell ref="U144:AO144"/>
    <mergeCell ref="U148:AO148"/>
    <mergeCell ref="AP136:CC136"/>
    <mergeCell ref="AP137:CC137"/>
    <mergeCell ref="AP138:CC138"/>
    <mergeCell ref="U139:AO140"/>
    <mergeCell ref="AP139:CC139"/>
    <mergeCell ref="AP140:CC140"/>
    <mergeCell ref="A151:B167"/>
    <mergeCell ref="C151:T167"/>
    <mergeCell ref="U154:AO156"/>
    <mergeCell ref="AP154:CC156"/>
    <mergeCell ref="U165:AO165"/>
    <mergeCell ref="A168:B178"/>
    <mergeCell ref="C168:T178"/>
    <mergeCell ref="U168:AO168"/>
    <mergeCell ref="AP171:CC171"/>
    <mergeCell ref="U172:AO172"/>
    <mergeCell ref="U230:AO230"/>
    <mergeCell ref="AP212:CC212"/>
    <mergeCell ref="U189:AO191"/>
    <mergeCell ref="U192:AO192"/>
    <mergeCell ref="A194:B201"/>
    <mergeCell ref="C194:T201"/>
    <mergeCell ref="AP196:CC196"/>
    <mergeCell ref="U200:AO200"/>
    <mergeCell ref="AP172:CC172"/>
    <mergeCell ref="U177:AO177"/>
    <mergeCell ref="A179:B193"/>
    <mergeCell ref="C179:T193"/>
    <mergeCell ref="U179:AO179"/>
    <mergeCell ref="AP182:CC182"/>
    <mergeCell ref="U183:AO184"/>
    <mergeCell ref="AP183:CC183"/>
    <mergeCell ref="AP184:CC184"/>
    <mergeCell ref="U185:AN185"/>
    <mergeCell ref="AP213:CC213"/>
    <mergeCell ref="U215:AO215"/>
    <mergeCell ref="A217:B231"/>
    <mergeCell ref="C217:T231"/>
    <mergeCell ref="AP217:CC217"/>
    <mergeCell ref="U220:AO220"/>
    <mergeCell ref="A202:B216"/>
    <mergeCell ref="C202:T216"/>
    <mergeCell ref="AP202:CC202"/>
    <mergeCell ref="U205:AO205"/>
    <mergeCell ref="AP205:CC205"/>
    <mergeCell ref="U209:AO211"/>
    <mergeCell ref="AP209:CC209"/>
    <mergeCell ref="AP210:CC210"/>
    <mergeCell ref="AP211:CC211"/>
    <mergeCell ref="U212:AO213"/>
    <mergeCell ref="U226:AO227"/>
    <mergeCell ref="AP226:CC226"/>
    <mergeCell ref="AP227:CC227"/>
    <mergeCell ref="AP220:CC220"/>
    <mergeCell ref="U223:AO225"/>
    <mergeCell ref="AP223:CC223"/>
    <mergeCell ref="AP224:CC224"/>
    <mergeCell ref="AP225:CC225"/>
    <mergeCell ref="AP47:CC47"/>
    <mergeCell ref="U50:AO50"/>
    <mergeCell ref="U58:AO58"/>
    <mergeCell ref="U68:AO68"/>
  </mergeCells>
  <phoneticPr fontId="4"/>
  <printOptions horizontalCentered="1"/>
  <pageMargins left="0.23622047244094491" right="0.23622047244094491" top="0.74803149606299213" bottom="0.74803149606299213" header="0.31496062992125984" footer="0.31496062992125984"/>
  <pageSetup paperSize="9" fitToHeight="0" orientation="landscape" r:id="rId1"/>
  <headerFooter alignWithMargins="0"/>
  <rowBreaks count="11" manualBreakCount="11">
    <brk id="28" max="80" man="1"/>
    <brk id="54" max="80" man="1"/>
    <brk id="71" max="80" man="1"/>
    <brk id="95" max="80" man="1"/>
    <brk id="108" max="80" man="1"/>
    <brk id="129" max="80" man="1"/>
    <brk id="142" max="80" man="1"/>
    <brk id="167" max="80" man="1"/>
    <brk id="178" max="80" man="1"/>
    <brk id="201" max="80" man="1"/>
    <brk id="216" max="80"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05C2B-AADE-423E-A304-148B603115FB}">
  <dimension ref="A1:P55"/>
  <sheetViews>
    <sheetView view="pageBreakPreview" zoomScaleNormal="100" zoomScaleSheetLayoutView="100" workbookViewId="0">
      <selection activeCell="B1" sqref="B1"/>
    </sheetView>
  </sheetViews>
  <sheetFormatPr defaultColWidth="9" defaultRowHeight="30" customHeight="1"/>
  <cols>
    <col min="1" max="1" width="4.44140625" style="488" bestFit="1" customWidth="1"/>
    <col min="2" max="2" width="3" style="488" bestFit="1" customWidth="1"/>
    <col min="3" max="3" width="19.109375" style="495" bestFit="1" customWidth="1"/>
    <col min="4" max="14" width="6.77734375" style="495" customWidth="1"/>
    <col min="15" max="16384" width="9" style="495"/>
  </cols>
  <sheetData>
    <row r="1" spans="1:14" s="471" customFormat="1" ht="30" customHeight="1">
      <c r="A1" s="472" t="s">
        <v>2251</v>
      </c>
      <c r="B1" s="473"/>
    </row>
    <row r="2" spans="1:14" s="471" customFormat="1" ht="30" customHeight="1">
      <c r="A2" s="2215" t="s">
        <v>1498</v>
      </c>
      <c r="B2" s="2215"/>
      <c r="C2" s="2215"/>
      <c r="D2" s="2215"/>
      <c r="E2" s="2215"/>
      <c r="F2" s="2215"/>
      <c r="G2" s="2215"/>
      <c r="H2" s="2215"/>
      <c r="I2" s="2215"/>
      <c r="J2" s="2215"/>
      <c r="K2" s="2215"/>
      <c r="L2" s="2215"/>
      <c r="M2" s="2215"/>
      <c r="N2" s="2215"/>
    </row>
    <row r="3" spans="1:14" s="471" customFormat="1" ht="30" customHeight="1">
      <c r="A3" s="473"/>
      <c r="B3" s="473"/>
      <c r="C3" s="473"/>
      <c r="D3" s="473"/>
      <c r="E3" s="473"/>
      <c r="F3" s="473"/>
      <c r="G3" s="473"/>
      <c r="H3" s="473"/>
      <c r="I3" s="473"/>
      <c r="J3" s="473"/>
      <c r="K3" s="1025"/>
      <c r="L3" s="473" t="s">
        <v>2252</v>
      </c>
      <c r="M3" s="472" t="s">
        <v>2253</v>
      </c>
      <c r="N3" s="472"/>
    </row>
    <row r="4" spans="1:14" s="471" customFormat="1" ht="30" customHeight="1" thickBot="1">
      <c r="A4" s="473"/>
      <c r="B4" s="473"/>
      <c r="C4" s="473"/>
      <c r="D4" s="473"/>
      <c r="E4" s="473"/>
      <c r="F4" s="473"/>
      <c r="G4" s="473"/>
      <c r="H4" s="473"/>
      <c r="I4" s="473"/>
      <c r="J4" s="473"/>
      <c r="K4" s="1026"/>
      <c r="L4" s="473" t="s">
        <v>2252</v>
      </c>
      <c r="M4" s="471" t="s">
        <v>2254</v>
      </c>
      <c r="N4" s="495"/>
    </row>
    <row r="5" spans="1:14" s="471" customFormat="1" ht="30" customHeight="1" thickBot="1">
      <c r="A5" s="473"/>
      <c r="B5" s="473"/>
      <c r="C5" s="473"/>
      <c r="D5" s="473"/>
      <c r="E5" s="2216" t="s">
        <v>274</v>
      </c>
      <c r="F5" s="2217"/>
      <c r="G5" s="2218"/>
      <c r="H5" s="2219"/>
      <c r="I5" s="2220"/>
      <c r="J5" s="2220"/>
      <c r="K5" s="2220"/>
      <c r="L5" s="2220"/>
      <c r="M5" s="2221"/>
      <c r="N5" s="473"/>
    </row>
    <row r="6" spans="1:14" s="471" customFormat="1" ht="30" customHeight="1" thickBot="1">
      <c r="A6" s="473"/>
      <c r="B6" s="473"/>
      <c r="C6" s="473"/>
      <c r="D6" s="473"/>
      <c r="E6" s="473"/>
      <c r="F6" s="473"/>
      <c r="G6" s="473"/>
      <c r="H6" s="473"/>
      <c r="I6" s="473"/>
      <c r="J6" s="473"/>
      <c r="K6" s="473"/>
      <c r="L6" s="473"/>
      <c r="M6" s="473"/>
      <c r="N6" s="473"/>
    </row>
    <row r="7" spans="1:14" s="472" customFormat="1" ht="30" customHeight="1">
      <c r="A7" s="474" t="s">
        <v>1499</v>
      </c>
      <c r="B7" s="1027" t="s">
        <v>1408</v>
      </c>
      <c r="C7" s="476" t="s">
        <v>1500</v>
      </c>
      <c r="D7" s="476"/>
      <c r="E7" s="476"/>
      <c r="F7" s="476"/>
      <c r="G7" s="476"/>
      <c r="H7" s="476"/>
      <c r="I7" s="476"/>
      <c r="J7" s="476"/>
      <c r="K7" s="476"/>
      <c r="L7" s="476"/>
      <c r="M7" s="476"/>
      <c r="N7" s="477"/>
    </row>
    <row r="8" spans="1:14" s="472" customFormat="1" ht="30" customHeight="1">
      <c r="A8" s="478"/>
      <c r="B8" s="1028" t="s">
        <v>1408</v>
      </c>
      <c r="C8" s="472" t="s">
        <v>1501</v>
      </c>
      <c r="N8" s="479"/>
    </row>
    <row r="9" spans="1:14" s="472" customFormat="1" ht="30" customHeight="1">
      <c r="A9" s="478"/>
      <c r="B9" s="1028" t="s">
        <v>1408</v>
      </c>
      <c r="C9" s="472" t="s">
        <v>1502</v>
      </c>
      <c r="N9" s="479"/>
    </row>
    <row r="10" spans="1:14" s="472" customFormat="1" ht="22.5" customHeight="1" thickBot="1">
      <c r="A10" s="480"/>
      <c r="B10" s="481"/>
      <c r="C10" s="482" t="s">
        <v>1503</v>
      </c>
      <c r="D10" s="483"/>
      <c r="E10" s="483"/>
      <c r="F10" s="483"/>
      <c r="G10" s="483"/>
      <c r="H10" s="483"/>
      <c r="I10" s="483"/>
      <c r="J10" s="483"/>
      <c r="K10" s="483"/>
      <c r="L10" s="483"/>
      <c r="M10" s="483"/>
      <c r="N10" s="484"/>
    </row>
    <row r="11" spans="1:14" s="472" customFormat="1" ht="18.75" customHeight="1" thickBot="1">
      <c r="B11" s="473"/>
    </row>
    <row r="12" spans="1:14" s="485" customFormat="1" ht="30" customHeight="1">
      <c r="B12" s="486" t="s">
        <v>266</v>
      </c>
      <c r="C12" s="487" t="s">
        <v>1504</v>
      </c>
      <c r="D12" s="2222"/>
      <c r="E12" s="2222"/>
      <c r="F12" s="2222"/>
      <c r="G12" s="2222"/>
      <c r="H12" s="2222"/>
      <c r="I12" s="2222"/>
      <c r="J12" s="2222"/>
      <c r="K12" s="2222"/>
      <c r="L12" s="2223"/>
      <c r="M12" s="488"/>
    </row>
    <row r="13" spans="1:14" s="485" customFormat="1" ht="30" customHeight="1">
      <c r="B13" s="489" t="s">
        <v>461</v>
      </c>
      <c r="C13" s="490" t="s">
        <v>1505</v>
      </c>
      <c r="D13" s="2224">
        <f>D12*0.9</f>
        <v>0</v>
      </c>
      <c r="E13" s="2224"/>
      <c r="F13" s="2224"/>
      <c r="G13" s="2224"/>
      <c r="H13" s="2224"/>
      <c r="I13" s="2224"/>
      <c r="J13" s="2224"/>
      <c r="K13" s="2224"/>
      <c r="L13" s="2225"/>
      <c r="M13" s="488"/>
    </row>
    <row r="14" spans="1:14" s="485" customFormat="1" ht="30" customHeight="1">
      <c r="B14" s="489" t="s">
        <v>481</v>
      </c>
      <c r="C14" s="491" t="s">
        <v>1506</v>
      </c>
      <c r="D14" s="2226"/>
      <c r="E14" s="2226"/>
      <c r="F14" s="2226"/>
      <c r="G14" s="2226"/>
      <c r="H14" s="2226"/>
      <c r="I14" s="2226"/>
      <c r="J14" s="2226"/>
      <c r="K14" s="2226"/>
      <c r="L14" s="2227"/>
      <c r="M14" s="488"/>
    </row>
    <row r="15" spans="1:14" s="485" customFormat="1" ht="30" customHeight="1" thickBot="1">
      <c r="B15" s="492" t="s">
        <v>489</v>
      </c>
      <c r="C15" s="493" t="s">
        <v>1507</v>
      </c>
      <c r="D15" s="2228">
        <f>D13*D14</f>
        <v>0</v>
      </c>
      <c r="E15" s="2228"/>
      <c r="F15" s="2228"/>
      <c r="G15" s="2228"/>
      <c r="H15" s="2228"/>
      <c r="I15" s="2228"/>
      <c r="J15" s="2228"/>
      <c r="K15" s="2228"/>
      <c r="L15" s="2229"/>
      <c r="M15" s="488"/>
    </row>
    <row r="16" spans="1:14" s="485" customFormat="1" ht="22.5" customHeight="1">
      <c r="B16" s="494" t="s">
        <v>1508</v>
      </c>
      <c r="C16" s="2201" t="s">
        <v>1509</v>
      </c>
      <c r="D16" s="2201"/>
      <c r="E16" s="2201"/>
      <c r="F16" s="2201"/>
      <c r="G16" s="2201"/>
      <c r="H16" s="2201"/>
      <c r="I16" s="2201"/>
      <c r="J16" s="2201"/>
      <c r="K16" s="2201"/>
      <c r="L16" s="2201"/>
      <c r="M16" s="2201"/>
      <c r="N16" s="2201"/>
    </row>
    <row r="17" spans="1:16" s="485" customFormat="1" ht="15" customHeight="1">
      <c r="B17" s="488" t="s">
        <v>1508</v>
      </c>
      <c r="C17" s="2230" t="s">
        <v>1510</v>
      </c>
      <c r="D17" s="2230"/>
      <c r="E17" s="2230"/>
      <c r="F17" s="2230"/>
      <c r="G17" s="2230"/>
      <c r="H17" s="2230"/>
      <c r="I17" s="2230"/>
      <c r="J17" s="2230"/>
      <c r="K17" s="2230"/>
      <c r="L17" s="2230"/>
      <c r="M17" s="2230"/>
      <c r="N17" s="2230"/>
    </row>
    <row r="18" spans="1:16" s="472" customFormat="1" ht="30" customHeight="1"/>
    <row r="19" spans="1:16" ht="30" customHeight="1">
      <c r="A19" s="495"/>
      <c r="B19" s="2231" t="s">
        <v>2255</v>
      </c>
      <c r="C19" s="2231"/>
      <c r="D19" s="2231"/>
      <c r="E19" s="2231"/>
      <c r="F19" s="2231"/>
      <c r="G19" s="2231"/>
      <c r="H19" s="2231"/>
      <c r="I19" s="2231"/>
      <c r="J19" s="2231"/>
      <c r="K19" s="2231"/>
      <c r="L19" s="2231"/>
      <c r="M19" s="2231"/>
      <c r="N19" s="2231"/>
      <c r="O19" s="496"/>
      <c r="P19" s="496"/>
    </row>
    <row r="20" spans="1:16" s="471" customFormat="1" ht="7.5" customHeight="1" thickBot="1">
      <c r="B20" s="497"/>
      <c r="C20" s="498"/>
      <c r="D20" s="498"/>
      <c r="E20" s="498"/>
      <c r="F20" s="498"/>
      <c r="G20" s="498"/>
      <c r="H20" s="498"/>
      <c r="I20" s="498"/>
      <c r="J20" s="498"/>
      <c r="K20" s="498"/>
      <c r="L20" s="498"/>
      <c r="M20" s="498"/>
      <c r="N20" s="498"/>
      <c r="O20" s="498"/>
      <c r="P20" s="498"/>
    </row>
    <row r="21" spans="1:16" s="499" customFormat="1" ht="30" customHeight="1" thickBot="1">
      <c r="B21" s="500" t="s">
        <v>490</v>
      </c>
      <c r="C21" s="501" t="s">
        <v>1512</v>
      </c>
      <c r="D21" s="2232">
        <f>D15*6/7</f>
        <v>0</v>
      </c>
      <c r="E21" s="2232"/>
      <c r="F21" s="2232"/>
      <c r="G21" s="2232"/>
      <c r="H21" s="2232"/>
      <c r="I21" s="2232"/>
      <c r="J21" s="2232"/>
      <c r="K21" s="2232"/>
      <c r="L21" s="2233"/>
    </row>
    <row r="22" spans="1:16" s="472" customFormat="1" ht="30" customHeight="1"/>
    <row r="23" spans="1:16" s="472" customFormat="1" ht="30" customHeight="1" thickBot="1"/>
    <row r="24" spans="1:16" s="472" customFormat="1" ht="30" customHeight="1" thickTop="1">
      <c r="A24" s="502" t="s">
        <v>1513</v>
      </c>
      <c r="B24" s="503"/>
      <c r="C24" s="503"/>
      <c r="D24" s="503"/>
      <c r="E24" s="503"/>
      <c r="F24" s="503"/>
      <c r="G24" s="503"/>
      <c r="H24" s="503"/>
      <c r="I24" s="503"/>
      <c r="J24" s="503"/>
      <c r="K24" s="503"/>
      <c r="L24" s="503"/>
      <c r="M24" s="503"/>
      <c r="N24" s="504"/>
    </row>
    <row r="25" spans="1:16" s="472" customFormat="1" ht="30" customHeight="1">
      <c r="A25" s="505"/>
      <c r="B25" s="1028" t="s">
        <v>1408</v>
      </c>
      <c r="C25" s="472" t="s">
        <v>1514</v>
      </c>
      <c r="D25" s="473" t="s">
        <v>1515</v>
      </c>
      <c r="E25" s="472" t="s">
        <v>1516</v>
      </c>
      <c r="N25" s="506"/>
    </row>
    <row r="26" spans="1:16" s="472" customFormat="1" ht="30" customHeight="1">
      <c r="A26" s="505"/>
      <c r="B26" s="1028" t="s">
        <v>1408</v>
      </c>
      <c r="C26" s="472" t="s">
        <v>1517</v>
      </c>
      <c r="D26" s="473" t="s">
        <v>1515</v>
      </c>
      <c r="E26" s="472" t="s">
        <v>1518</v>
      </c>
      <c r="N26" s="506"/>
    </row>
    <row r="27" spans="1:16" s="472" customFormat="1" ht="30" customHeight="1" thickBot="1">
      <c r="A27" s="507"/>
      <c r="B27" s="1029" t="s">
        <v>1408</v>
      </c>
      <c r="C27" s="509" t="s">
        <v>1519</v>
      </c>
      <c r="D27" s="508" t="s">
        <v>1515</v>
      </c>
      <c r="E27" s="509" t="s">
        <v>1520</v>
      </c>
      <c r="F27" s="509"/>
      <c r="G27" s="509"/>
      <c r="H27" s="509"/>
      <c r="I27" s="509"/>
      <c r="J27" s="509"/>
      <c r="K27" s="509"/>
      <c r="L27" s="509"/>
      <c r="M27" s="509"/>
      <c r="N27" s="510"/>
    </row>
    <row r="28" spans="1:16" s="472" customFormat="1" ht="11.25" customHeight="1" thickTop="1" thickBot="1">
      <c r="B28" s="473"/>
      <c r="D28" s="473"/>
    </row>
    <row r="29" spans="1:16" s="472" customFormat="1" ht="30" customHeight="1" thickBot="1">
      <c r="A29" s="511" t="s">
        <v>1521</v>
      </c>
      <c r="B29" s="1030" t="s">
        <v>1408</v>
      </c>
      <c r="C29" s="513" t="s">
        <v>1522</v>
      </c>
      <c r="D29" s="513"/>
      <c r="E29" s="513"/>
      <c r="F29" s="513"/>
      <c r="G29" s="513"/>
      <c r="H29" s="513"/>
      <c r="I29" s="513"/>
      <c r="J29" s="513"/>
      <c r="K29" s="513"/>
      <c r="L29" s="513"/>
      <c r="M29" s="513"/>
      <c r="N29" s="514"/>
    </row>
    <row r="30" spans="1:16" s="472" customFormat="1" ht="30" customHeight="1">
      <c r="B30" s="473"/>
      <c r="D30" s="1025"/>
      <c r="E30" s="473" t="s">
        <v>2252</v>
      </c>
      <c r="F30" s="472" t="s">
        <v>2253</v>
      </c>
    </row>
    <row r="31" spans="1:16" ht="30" customHeight="1" thickBot="1">
      <c r="D31" s="1026"/>
      <c r="E31" s="473" t="s">
        <v>2252</v>
      </c>
      <c r="F31" s="471" t="s">
        <v>2254</v>
      </c>
    </row>
    <row r="32" spans="1:16" s="488" customFormat="1" ht="30" customHeight="1" thickBot="1">
      <c r="A32" s="2213"/>
      <c r="B32" s="2214"/>
      <c r="C32" s="2214"/>
      <c r="D32" s="515" t="s">
        <v>1523</v>
      </c>
      <c r="E32" s="515" t="s">
        <v>1524</v>
      </c>
      <c r="F32" s="515" t="s">
        <v>1525</v>
      </c>
      <c r="G32" s="515" t="s">
        <v>1526</v>
      </c>
      <c r="H32" s="515" t="s">
        <v>1527</v>
      </c>
      <c r="I32" s="515" t="s">
        <v>1528</v>
      </c>
      <c r="J32" s="515" t="s">
        <v>1529</v>
      </c>
      <c r="K32" s="515" t="s">
        <v>1530</v>
      </c>
      <c r="L32" s="515" t="s">
        <v>1531</v>
      </c>
      <c r="M32" s="515" t="s">
        <v>1532</v>
      </c>
      <c r="N32" s="516" t="s">
        <v>1533</v>
      </c>
    </row>
    <row r="33" spans="1:15" ht="30" customHeight="1">
      <c r="A33" s="2202" t="s">
        <v>1534</v>
      </c>
      <c r="B33" s="517" t="s">
        <v>266</v>
      </c>
      <c r="C33" s="518" t="s">
        <v>1535</v>
      </c>
      <c r="D33" s="1031"/>
      <c r="E33" s="1031"/>
      <c r="F33" s="1031"/>
      <c r="G33" s="1031"/>
      <c r="H33" s="1031"/>
      <c r="I33" s="1031"/>
      <c r="J33" s="1031"/>
      <c r="K33" s="1031"/>
      <c r="L33" s="1031"/>
      <c r="M33" s="1031"/>
      <c r="N33" s="1032"/>
    </row>
    <row r="34" spans="1:15" ht="30" customHeight="1">
      <c r="A34" s="2203"/>
      <c r="B34" s="521" t="s">
        <v>461</v>
      </c>
      <c r="C34" s="522" t="s">
        <v>1536</v>
      </c>
      <c r="D34" s="1033"/>
      <c r="E34" s="1033"/>
      <c r="F34" s="1033"/>
      <c r="G34" s="1033"/>
      <c r="H34" s="1033"/>
      <c r="I34" s="1033"/>
      <c r="J34" s="1033"/>
      <c r="K34" s="1033"/>
      <c r="L34" s="1033"/>
      <c r="M34" s="1033"/>
      <c r="N34" s="1034"/>
    </row>
    <row r="35" spans="1:15" ht="30" customHeight="1">
      <c r="A35" s="2203"/>
      <c r="B35" s="521" t="s">
        <v>481</v>
      </c>
      <c r="C35" s="522" t="s">
        <v>1537</v>
      </c>
      <c r="D35" s="1033"/>
      <c r="E35" s="1033"/>
      <c r="F35" s="1033"/>
      <c r="G35" s="1033"/>
      <c r="H35" s="1033"/>
      <c r="I35" s="1033"/>
      <c r="J35" s="1033"/>
      <c r="K35" s="1033"/>
      <c r="L35" s="1033"/>
      <c r="M35" s="1033"/>
      <c r="N35" s="1034"/>
    </row>
    <row r="36" spans="1:15" ht="30" customHeight="1" thickBot="1">
      <c r="A36" s="2204"/>
      <c r="B36" s="525" t="s">
        <v>489</v>
      </c>
      <c r="C36" s="526" t="s">
        <v>1538</v>
      </c>
      <c r="D36" s="1035">
        <f>D33*0.5+D34*0.75+D35</f>
        <v>0</v>
      </c>
      <c r="E36" s="1035">
        <f t="shared" ref="E36:N36" si="0">E33*0.5+E34*0.75+E35</f>
        <v>0</v>
      </c>
      <c r="F36" s="1035">
        <f t="shared" si="0"/>
        <v>0</v>
      </c>
      <c r="G36" s="1035">
        <f t="shared" si="0"/>
        <v>0</v>
      </c>
      <c r="H36" s="1035">
        <f t="shared" si="0"/>
        <v>0</v>
      </c>
      <c r="I36" s="1035">
        <f t="shared" si="0"/>
        <v>0</v>
      </c>
      <c r="J36" s="1035">
        <f t="shared" si="0"/>
        <v>0</v>
      </c>
      <c r="K36" s="1035">
        <f t="shared" si="0"/>
        <v>0</v>
      </c>
      <c r="L36" s="1035">
        <f t="shared" si="0"/>
        <v>0</v>
      </c>
      <c r="M36" s="1035">
        <f t="shared" si="0"/>
        <v>0</v>
      </c>
      <c r="N36" s="1035">
        <f t="shared" si="0"/>
        <v>0</v>
      </c>
    </row>
    <row r="37" spans="1:15" ht="30" customHeight="1">
      <c r="A37" s="2202" t="s">
        <v>1539</v>
      </c>
      <c r="B37" s="517" t="s">
        <v>490</v>
      </c>
      <c r="C37" s="518" t="s">
        <v>1540</v>
      </c>
      <c r="D37" s="1031"/>
      <c r="E37" s="1031"/>
      <c r="F37" s="1031"/>
      <c r="G37" s="1031"/>
      <c r="H37" s="1031"/>
      <c r="I37" s="1031"/>
      <c r="J37" s="1031"/>
      <c r="K37" s="1031"/>
      <c r="L37" s="1031"/>
      <c r="M37" s="1031"/>
      <c r="N37" s="1032"/>
    </row>
    <row r="38" spans="1:15" ht="30" customHeight="1">
      <c r="A38" s="2203"/>
      <c r="B38" s="521" t="s">
        <v>736</v>
      </c>
      <c r="C38" s="522" t="s">
        <v>1536</v>
      </c>
      <c r="D38" s="1033"/>
      <c r="E38" s="1033"/>
      <c r="F38" s="1033"/>
      <c r="G38" s="1033"/>
      <c r="H38" s="1033"/>
      <c r="I38" s="1033"/>
      <c r="J38" s="1033"/>
      <c r="K38" s="1033"/>
      <c r="L38" s="1033"/>
      <c r="M38" s="1033"/>
      <c r="N38" s="1034"/>
    </row>
    <row r="39" spans="1:15" ht="30" customHeight="1">
      <c r="A39" s="2203"/>
      <c r="B39" s="521" t="s">
        <v>737</v>
      </c>
      <c r="C39" s="522" t="s">
        <v>1537</v>
      </c>
      <c r="D39" s="1033"/>
      <c r="E39" s="1033"/>
      <c r="F39" s="1033"/>
      <c r="G39" s="1033"/>
      <c r="H39" s="1033"/>
      <c r="I39" s="1033"/>
      <c r="J39" s="1033"/>
      <c r="K39" s="1033"/>
      <c r="L39" s="1033"/>
      <c r="M39" s="1033"/>
      <c r="N39" s="1034"/>
    </row>
    <row r="40" spans="1:15" ht="30" customHeight="1" thickBot="1">
      <c r="A40" s="2204"/>
      <c r="B40" s="525" t="s">
        <v>739</v>
      </c>
      <c r="C40" s="526" t="s">
        <v>1541</v>
      </c>
      <c r="D40" s="1035">
        <f>D37*0.5+D38*0.75+D39</f>
        <v>0</v>
      </c>
      <c r="E40" s="1035">
        <f t="shared" ref="E40:N40" si="1">E37*0.5+E38*0.75+E39</f>
        <v>0</v>
      </c>
      <c r="F40" s="1035">
        <f t="shared" si="1"/>
        <v>0</v>
      </c>
      <c r="G40" s="1035">
        <f t="shared" si="1"/>
        <v>0</v>
      </c>
      <c r="H40" s="1035">
        <f t="shared" si="1"/>
        <v>0</v>
      </c>
      <c r="I40" s="1035">
        <f t="shared" si="1"/>
        <v>0</v>
      </c>
      <c r="J40" s="1035">
        <f t="shared" si="1"/>
        <v>0</v>
      </c>
      <c r="K40" s="1035">
        <f t="shared" si="1"/>
        <v>0</v>
      </c>
      <c r="L40" s="1035">
        <f t="shared" si="1"/>
        <v>0</v>
      </c>
      <c r="M40" s="1035">
        <f t="shared" si="1"/>
        <v>0</v>
      </c>
      <c r="N40" s="1035">
        <f t="shared" si="1"/>
        <v>0</v>
      </c>
    </row>
    <row r="41" spans="1:15" ht="30" customHeight="1">
      <c r="A41" s="2202" t="s">
        <v>1542</v>
      </c>
      <c r="B41" s="517" t="s">
        <v>1543</v>
      </c>
      <c r="C41" s="518" t="s">
        <v>1544</v>
      </c>
      <c r="D41" s="1036">
        <f>D36+D40</f>
        <v>0</v>
      </c>
      <c r="E41" s="1036">
        <f t="shared" ref="E41:M41" si="2">E36+E40</f>
        <v>0</v>
      </c>
      <c r="F41" s="1036">
        <f t="shared" si="2"/>
        <v>0</v>
      </c>
      <c r="G41" s="1036">
        <f t="shared" si="2"/>
        <v>0</v>
      </c>
      <c r="H41" s="1036">
        <f t="shared" si="2"/>
        <v>0</v>
      </c>
      <c r="I41" s="1036">
        <f t="shared" si="2"/>
        <v>0</v>
      </c>
      <c r="J41" s="1036">
        <f t="shared" si="2"/>
        <v>0</v>
      </c>
      <c r="K41" s="1036">
        <f t="shared" si="2"/>
        <v>0</v>
      </c>
      <c r="L41" s="1036">
        <f t="shared" si="2"/>
        <v>0</v>
      </c>
      <c r="M41" s="1036">
        <f t="shared" si="2"/>
        <v>0</v>
      </c>
      <c r="N41" s="1036">
        <f>N36+N40</f>
        <v>0</v>
      </c>
    </row>
    <row r="42" spans="1:15" ht="30" customHeight="1">
      <c r="A42" s="2205"/>
      <c r="B42" s="521" t="s">
        <v>1545</v>
      </c>
      <c r="C42" s="522" t="s">
        <v>1546</v>
      </c>
      <c r="D42" s="1037">
        <f>D41*6/7</f>
        <v>0</v>
      </c>
      <c r="E42" s="1037">
        <f t="shared" ref="E42:N42" si="3">E41*6/7</f>
        <v>0</v>
      </c>
      <c r="F42" s="1037">
        <f t="shared" si="3"/>
        <v>0</v>
      </c>
      <c r="G42" s="1037">
        <f t="shared" si="3"/>
        <v>0</v>
      </c>
      <c r="H42" s="1037">
        <f t="shared" si="3"/>
        <v>0</v>
      </c>
      <c r="I42" s="1037">
        <f t="shared" si="3"/>
        <v>0</v>
      </c>
      <c r="J42" s="1037">
        <f t="shared" si="3"/>
        <v>0</v>
      </c>
      <c r="K42" s="1037">
        <f t="shared" si="3"/>
        <v>0</v>
      </c>
      <c r="L42" s="1037">
        <f t="shared" si="3"/>
        <v>0</v>
      </c>
      <c r="M42" s="1037">
        <f t="shared" si="3"/>
        <v>0</v>
      </c>
      <c r="N42" s="1037">
        <f t="shared" si="3"/>
        <v>0</v>
      </c>
    </row>
    <row r="43" spans="1:15" ht="30" customHeight="1">
      <c r="A43" s="2205"/>
      <c r="B43" s="529" t="s">
        <v>1547</v>
      </c>
      <c r="C43" s="530" t="s">
        <v>1548</v>
      </c>
      <c r="D43" s="1038"/>
      <c r="E43" s="1038"/>
      <c r="F43" s="1038"/>
      <c r="G43" s="1038"/>
      <c r="H43" s="1038"/>
      <c r="I43" s="1038"/>
      <c r="J43" s="1038"/>
      <c r="K43" s="1038"/>
      <c r="L43" s="1038"/>
      <c r="M43" s="1038"/>
      <c r="N43" s="1039"/>
      <c r="O43" s="495" t="s">
        <v>2256</v>
      </c>
    </row>
    <row r="44" spans="1:15" ht="30" customHeight="1">
      <c r="A44" s="2206"/>
      <c r="B44" s="533" t="s">
        <v>1549</v>
      </c>
      <c r="C44" s="534" t="s">
        <v>1550</v>
      </c>
      <c r="D44" s="2208">
        <f>SUM(D43:N43)</f>
        <v>0</v>
      </c>
      <c r="E44" s="2208"/>
      <c r="F44" s="2208"/>
      <c r="G44" s="2208"/>
      <c r="H44" s="2208"/>
      <c r="I44" s="2208"/>
      <c r="J44" s="2208"/>
      <c r="K44" s="2208"/>
      <c r="L44" s="2208"/>
      <c r="M44" s="2208"/>
      <c r="N44" s="2209"/>
    </row>
    <row r="45" spans="1:15" ht="30" customHeight="1" thickBot="1">
      <c r="A45" s="2207"/>
      <c r="B45" s="535" t="s">
        <v>1551</v>
      </c>
      <c r="C45" s="536" t="s">
        <v>1552</v>
      </c>
      <c r="D45" s="2210">
        <f>D44/11</f>
        <v>0</v>
      </c>
      <c r="E45" s="2210"/>
      <c r="F45" s="2210"/>
      <c r="G45" s="2210"/>
      <c r="H45" s="2210"/>
      <c r="I45" s="2210"/>
      <c r="J45" s="2210"/>
      <c r="K45" s="2210"/>
      <c r="L45" s="2210"/>
      <c r="M45" s="2210"/>
      <c r="N45" s="2211"/>
    </row>
    <row r="46" spans="1:15" s="537" customFormat="1" ht="22.5" customHeight="1">
      <c r="A46" s="494" t="s">
        <v>747</v>
      </c>
      <c r="B46" s="2212" t="s">
        <v>1553</v>
      </c>
      <c r="C46" s="2212"/>
      <c r="D46" s="2212"/>
      <c r="E46" s="2212"/>
      <c r="F46" s="2212"/>
      <c r="G46" s="2212"/>
      <c r="H46" s="2212"/>
      <c r="I46" s="2212"/>
      <c r="J46" s="2212"/>
      <c r="K46" s="2212"/>
      <c r="L46" s="2212"/>
      <c r="M46" s="2212"/>
      <c r="N46" s="2212"/>
    </row>
    <row r="47" spans="1:15" s="537" customFormat="1" ht="24.6" customHeight="1">
      <c r="A47" s="494" t="s">
        <v>747</v>
      </c>
      <c r="B47" s="2201" t="s">
        <v>1554</v>
      </c>
      <c r="C47" s="2201"/>
      <c r="D47" s="2201"/>
      <c r="E47" s="2201"/>
      <c r="F47" s="2201"/>
      <c r="G47" s="2201"/>
      <c r="H47" s="2201"/>
      <c r="I47" s="2201"/>
      <c r="J47" s="2201"/>
      <c r="K47" s="2201"/>
      <c r="L47" s="2201"/>
      <c r="M47" s="2201"/>
      <c r="N47" s="2201"/>
    </row>
    <row r="48" spans="1:15" s="537" customFormat="1" ht="15" customHeight="1">
      <c r="A48" s="494" t="s">
        <v>747</v>
      </c>
      <c r="B48" s="2201" t="s">
        <v>1555</v>
      </c>
      <c r="C48" s="2201"/>
      <c r="D48" s="2201"/>
      <c r="E48" s="2201"/>
      <c r="F48" s="2201"/>
      <c r="G48" s="2201"/>
      <c r="H48" s="2201"/>
      <c r="I48" s="2201"/>
      <c r="J48" s="2201"/>
      <c r="K48" s="2201"/>
      <c r="L48" s="2201"/>
      <c r="M48" s="2201"/>
      <c r="N48" s="2201"/>
    </row>
    <row r="50" spans="1:14" ht="30" customHeight="1" thickBot="1"/>
    <row r="51" spans="1:14" s="472" customFormat="1" ht="30" customHeight="1" thickTop="1">
      <c r="A51" s="502" t="s">
        <v>1513</v>
      </c>
      <c r="B51" s="503"/>
      <c r="C51" s="503"/>
      <c r="D51" s="503"/>
      <c r="E51" s="503"/>
      <c r="F51" s="503"/>
      <c r="G51" s="503"/>
      <c r="H51" s="503"/>
      <c r="I51" s="503"/>
      <c r="J51" s="503"/>
      <c r="K51" s="503"/>
      <c r="L51" s="503"/>
      <c r="M51" s="503"/>
      <c r="N51" s="504"/>
    </row>
    <row r="52" spans="1:14" s="472" customFormat="1" ht="30" customHeight="1">
      <c r="A52" s="505"/>
      <c r="B52" s="1028" t="s">
        <v>1408</v>
      </c>
      <c r="C52" s="472" t="s">
        <v>1514</v>
      </c>
      <c r="D52" s="473" t="s">
        <v>1515</v>
      </c>
      <c r="E52" s="472" t="s">
        <v>1556</v>
      </c>
      <c r="N52" s="506"/>
    </row>
    <row r="53" spans="1:14" s="472" customFormat="1" ht="30" customHeight="1">
      <c r="A53" s="505"/>
      <c r="B53" s="1028" t="s">
        <v>1408</v>
      </c>
      <c r="C53" s="472" t="s">
        <v>1517</v>
      </c>
      <c r="D53" s="473" t="s">
        <v>1515</v>
      </c>
      <c r="E53" s="472" t="s">
        <v>1557</v>
      </c>
      <c r="N53" s="506"/>
    </row>
    <row r="54" spans="1:14" s="472" customFormat="1" ht="30" customHeight="1" thickBot="1">
      <c r="A54" s="507"/>
      <c r="B54" s="1029" t="s">
        <v>1408</v>
      </c>
      <c r="C54" s="509" t="s">
        <v>1519</v>
      </c>
      <c r="D54" s="508" t="s">
        <v>1515</v>
      </c>
      <c r="E54" s="509" t="s">
        <v>1558</v>
      </c>
      <c r="F54" s="509"/>
      <c r="G54" s="509"/>
      <c r="H54" s="509"/>
      <c r="I54" s="509"/>
      <c r="J54" s="509"/>
      <c r="K54" s="509"/>
      <c r="L54" s="509"/>
      <c r="M54" s="509"/>
      <c r="N54" s="510"/>
    </row>
    <row r="55" spans="1:14" ht="30" customHeight="1" thickTop="1"/>
  </sheetData>
  <mergeCells count="20">
    <mergeCell ref="A32:C32"/>
    <mergeCell ref="A2:N2"/>
    <mergeCell ref="E5:G5"/>
    <mergeCell ref="H5:M5"/>
    <mergeCell ref="D12:L12"/>
    <mergeCell ref="D13:L13"/>
    <mergeCell ref="D14:L14"/>
    <mergeCell ref="D15:L15"/>
    <mergeCell ref="C16:N16"/>
    <mergeCell ref="C17:N17"/>
    <mergeCell ref="B19:N19"/>
    <mergeCell ref="D21:L21"/>
    <mergeCell ref="B47:N47"/>
    <mergeCell ref="B48:N48"/>
    <mergeCell ref="A33:A36"/>
    <mergeCell ref="A37:A40"/>
    <mergeCell ref="A41:A45"/>
    <mergeCell ref="D44:N44"/>
    <mergeCell ref="D45:N45"/>
    <mergeCell ref="B46:N46"/>
  </mergeCells>
  <phoneticPr fontId="4"/>
  <pageMargins left="0.78740157480314965" right="0.39370078740157483" top="0.98425196850393704" bottom="0.78740157480314965" header="0.31496062992125984" footer="0.31496062992125984"/>
  <pageSetup paperSize="9" scale="91" orientation="portrait" r:id="rId1"/>
  <rowBreaks count="1" manualBreakCount="1">
    <brk id="28" max="16383" man="1"/>
  </row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C0201-274E-4490-B478-D3129CB0CE98}">
  <dimension ref="A1:P56"/>
  <sheetViews>
    <sheetView view="pageBreakPreview" zoomScaleNormal="100" zoomScaleSheetLayoutView="100" workbookViewId="0">
      <selection activeCell="B1" sqref="B1"/>
    </sheetView>
  </sheetViews>
  <sheetFormatPr defaultColWidth="9" defaultRowHeight="30" customHeight="1"/>
  <cols>
    <col min="1" max="1" width="4.44140625" style="488" bestFit="1" customWidth="1"/>
    <col min="2" max="2" width="3" style="488" bestFit="1" customWidth="1"/>
    <col min="3" max="3" width="19.109375" style="495" bestFit="1" customWidth="1"/>
    <col min="4" max="14" width="5.88671875" style="495" customWidth="1"/>
    <col min="15" max="16384" width="9" style="495"/>
  </cols>
  <sheetData>
    <row r="1" spans="1:14" s="471" customFormat="1" ht="30" customHeight="1">
      <c r="A1" s="472" t="s">
        <v>2257</v>
      </c>
      <c r="B1" s="473"/>
    </row>
    <row r="2" spans="1:14" s="471" customFormat="1" ht="30" customHeight="1">
      <c r="A2" s="2215" t="s">
        <v>1559</v>
      </c>
      <c r="B2" s="2215"/>
      <c r="C2" s="2215"/>
      <c r="D2" s="2215"/>
      <c r="E2" s="2215"/>
      <c r="F2" s="2215"/>
      <c r="G2" s="2215"/>
      <c r="H2" s="2215"/>
      <c r="I2" s="2215"/>
      <c r="J2" s="2215"/>
      <c r="K2" s="2215"/>
      <c r="L2" s="2215"/>
      <c r="M2" s="2215"/>
      <c r="N2" s="2215"/>
    </row>
    <row r="3" spans="1:14" s="471" customFormat="1" ht="30" customHeight="1">
      <c r="A3" s="538"/>
      <c r="B3" s="538"/>
      <c r="C3" s="538"/>
      <c r="D3" s="538"/>
      <c r="E3" s="538"/>
      <c r="F3" s="538"/>
      <c r="G3" s="538"/>
      <c r="H3" s="538"/>
      <c r="I3" s="538"/>
      <c r="J3" s="538"/>
      <c r="K3" s="538"/>
      <c r="L3" s="538"/>
      <c r="M3" s="538"/>
      <c r="N3" s="538"/>
    </row>
    <row r="4" spans="1:14" s="471" customFormat="1" ht="30" customHeight="1" thickBot="1">
      <c r="A4" s="473"/>
      <c r="B4" s="473"/>
      <c r="C4" s="473"/>
      <c r="D4" s="473"/>
      <c r="E4" s="473"/>
      <c r="F4" s="473"/>
      <c r="G4" s="473"/>
      <c r="H4" s="473"/>
      <c r="I4" s="473"/>
      <c r="J4" s="473"/>
      <c r="K4" s="473"/>
      <c r="L4" s="473"/>
      <c r="M4" s="473"/>
      <c r="N4" s="473"/>
    </row>
    <row r="5" spans="1:14" s="471" customFormat="1" ht="30" customHeight="1" thickBot="1">
      <c r="A5" s="473"/>
      <c r="B5" s="473"/>
      <c r="C5" s="473"/>
      <c r="D5" s="473"/>
      <c r="E5" s="2216" t="s">
        <v>274</v>
      </c>
      <c r="F5" s="2217"/>
      <c r="G5" s="2218"/>
      <c r="H5" s="2216"/>
      <c r="I5" s="2217"/>
      <c r="J5" s="2217"/>
      <c r="K5" s="2217"/>
      <c r="L5" s="2217"/>
      <c r="M5" s="2218"/>
      <c r="N5" s="473"/>
    </row>
    <row r="6" spans="1:14" s="471" customFormat="1" ht="30" customHeight="1" thickBot="1">
      <c r="A6" s="473"/>
      <c r="B6" s="473"/>
      <c r="C6" s="473"/>
      <c r="D6" s="473"/>
      <c r="E6" s="473"/>
      <c r="F6" s="473"/>
      <c r="G6" s="473"/>
      <c r="H6" s="473"/>
      <c r="I6" s="473"/>
      <c r="J6" s="473"/>
      <c r="K6" s="473"/>
      <c r="L6" s="473"/>
      <c r="M6" s="473"/>
      <c r="N6" s="473"/>
    </row>
    <row r="7" spans="1:14" s="472" customFormat="1" ht="30" customHeight="1">
      <c r="A7" s="474" t="s">
        <v>1499</v>
      </c>
      <c r="B7" s="475" t="s">
        <v>1408</v>
      </c>
      <c r="C7" s="476" t="s">
        <v>1500</v>
      </c>
      <c r="D7" s="476"/>
      <c r="E7" s="476"/>
      <c r="F7" s="476"/>
      <c r="G7" s="476"/>
      <c r="H7" s="476"/>
      <c r="I7" s="476"/>
      <c r="J7" s="476"/>
      <c r="K7" s="476"/>
      <c r="L7" s="476"/>
      <c r="M7" s="476"/>
      <c r="N7" s="477"/>
    </row>
    <row r="8" spans="1:14" s="472" customFormat="1" ht="30" customHeight="1">
      <c r="A8" s="478"/>
      <c r="B8" s="473" t="s">
        <v>1408</v>
      </c>
      <c r="C8" s="472" t="s">
        <v>1501</v>
      </c>
      <c r="N8" s="479"/>
    </row>
    <row r="9" spans="1:14" s="472" customFormat="1" ht="30" customHeight="1">
      <c r="A9" s="478"/>
      <c r="B9" s="473" t="s">
        <v>1408</v>
      </c>
      <c r="C9" s="472" t="s">
        <v>1502</v>
      </c>
      <c r="N9" s="479"/>
    </row>
    <row r="10" spans="1:14" s="472" customFormat="1" ht="22.5" customHeight="1" thickBot="1">
      <c r="A10" s="480"/>
      <c r="B10" s="481"/>
      <c r="C10" s="482" t="s">
        <v>1503</v>
      </c>
      <c r="D10" s="483"/>
      <c r="E10" s="483"/>
      <c r="F10" s="483"/>
      <c r="G10" s="483"/>
      <c r="H10" s="483"/>
      <c r="I10" s="483"/>
      <c r="J10" s="483"/>
      <c r="K10" s="483"/>
      <c r="L10" s="483"/>
      <c r="M10" s="483"/>
      <c r="N10" s="484"/>
    </row>
    <row r="11" spans="1:14" s="472" customFormat="1" ht="18.75" customHeight="1" thickBot="1"/>
    <row r="12" spans="1:14" s="485" customFormat="1" ht="30" customHeight="1">
      <c r="B12" s="486" t="s">
        <v>266</v>
      </c>
      <c r="C12" s="487" t="s">
        <v>1504</v>
      </c>
      <c r="D12" s="2239"/>
      <c r="E12" s="2239"/>
      <c r="F12" s="2239"/>
      <c r="G12" s="2239"/>
      <c r="H12" s="2239"/>
      <c r="I12" s="2239"/>
      <c r="J12" s="2239"/>
      <c r="K12" s="2239"/>
      <c r="L12" s="2240"/>
      <c r="M12" s="488"/>
    </row>
    <row r="13" spans="1:14" s="485" customFormat="1" ht="30" customHeight="1">
      <c r="B13" s="489" t="s">
        <v>461</v>
      </c>
      <c r="C13" s="490" t="s">
        <v>1505</v>
      </c>
      <c r="D13" s="2241"/>
      <c r="E13" s="2241"/>
      <c r="F13" s="2241"/>
      <c r="G13" s="2241"/>
      <c r="H13" s="2241"/>
      <c r="I13" s="2241"/>
      <c r="J13" s="2241"/>
      <c r="K13" s="2241"/>
      <c r="L13" s="2242"/>
      <c r="M13" s="488"/>
    </row>
    <row r="14" spans="1:14" s="485" customFormat="1" ht="30" customHeight="1">
      <c r="B14" s="489" t="s">
        <v>481</v>
      </c>
      <c r="C14" s="491" t="s">
        <v>1506</v>
      </c>
      <c r="D14" s="2241"/>
      <c r="E14" s="2241"/>
      <c r="F14" s="2241"/>
      <c r="G14" s="2241"/>
      <c r="H14" s="2241"/>
      <c r="I14" s="2241"/>
      <c r="J14" s="2241"/>
      <c r="K14" s="2241"/>
      <c r="L14" s="2242"/>
      <c r="M14" s="488"/>
    </row>
    <row r="15" spans="1:14" s="485" customFormat="1" ht="30" customHeight="1" thickBot="1">
      <c r="B15" s="492" t="s">
        <v>489</v>
      </c>
      <c r="C15" s="493" t="s">
        <v>1507</v>
      </c>
      <c r="D15" s="2237"/>
      <c r="E15" s="2237"/>
      <c r="F15" s="2237"/>
      <c r="G15" s="2237"/>
      <c r="H15" s="2237"/>
      <c r="I15" s="2237"/>
      <c r="J15" s="2237"/>
      <c r="K15" s="2237"/>
      <c r="L15" s="2238"/>
      <c r="M15" s="488"/>
    </row>
    <row r="16" spans="1:14" s="485" customFormat="1" ht="22.5" customHeight="1">
      <c r="B16" s="494" t="s">
        <v>1508</v>
      </c>
      <c r="C16" s="2201" t="s">
        <v>1560</v>
      </c>
      <c r="D16" s="2201"/>
      <c r="E16" s="2201"/>
      <c r="F16" s="2201"/>
      <c r="G16" s="2201"/>
      <c r="H16" s="2201"/>
      <c r="I16" s="2201"/>
      <c r="J16" s="2201"/>
      <c r="K16" s="2201"/>
      <c r="L16" s="2201"/>
      <c r="M16" s="2201"/>
      <c r="N16" s="2201"/>
    </row>
    <row r="17" spans="1:16" s="485" customFormat="1" ht="15" customHeight="1">
      <c r="B17" s="488" t="s">
        <v>1508</v>
      </c>
      <c r="C17" s="2230" t="s">
        <v>1510</v>
      </c>
      <c r="D17" s="2230"/>
      <c r="E17" s="2230"/>
      <c r="F17" s="2230"/>
      <c r="G17" s="2230"/>
      <c r="H17" s="2230"/>
      <c r="I17" s="2230"/>
      <c r="J17" s="2230"/>
      <c r="K17" s="2230"/>
      <c r="L17" s="2230"/>
      <c r="M17" s="2230"/>
      <c r="N17" s="2230"/>
    </row>
    <row r="18" spans="1:16" s="472" customFormat="1" ht="30" customHeight="1"/>
    <row r="19" spans="1:16" ht="30" customHeight="1">
      <c r="A19" s="495"/>
      <c r="B19" s="2231" t="s">
        <v>2258</v>
      </c>
      <c r="C19" s="2231"/>
      <c r="D19" s="2231"/>
      <c r="E19" s="2231"/>
      <c r="F19" s="2231"/>
      <c r="G19" s="2231"/>
      <c r="H19" s="2231"/>
      <c r="I19" s="2231"/>
      <c r="J19" s="2231"/>
      <c r="K19" s="2231"/>
      <c r="L19" s="2231"/>
      <c r="M19" s="2231"/>
      <c r="N19" s="2231"/>
      <c r="O19" s="496"/>
      <c r="P19" s="496"/>
    </row>
    <row r="20" spans="1:16" s="471" customFormat="1" ht="7.5" customHeight="1" thickBot="1">
      <c r="B20" s="497"/>
      <c r="C20" s="498"/>
      <c r="D20" s="498"/>
      <c r="E20" s="498"/>
      <c r="F20" s="498"/>
      <c r="G20" s="498"/>
      <c r="H20" s="498"/>
      <c r="I20" s="498"/>
      <c r="J20" s="498"/>
      <c r="K20" s="498"/>
      <c r="L20" s="498"/>
      <c r="M20" s="498"/>
      <c r="N20" s="498"/>
      <c r="O20" s="498"/>
      <c r="P20" s="498"/>
    </row>
    <row r="21" spans="1:16" s="499" customFormat="1" ht="30" customHeight="1" thickBot="1">
      <c r="B21" s="500" t="s">
        <v>490</v>
      </c>
      <c r="C21" s="501" t="s">
        <v>1512</v>
      </c>
      <c r="D21" s="2243"/>
      <c r="E21" s="2243"/>
      <c r="F21" s="2243"/>
      <c r="G21" s="2243"/>
      <c r="H21" s="2243"/>
      <c r="I21" s="2243"/>
      <c r="J21" s="2243"/>
      <c r="K21" s="2243"/>
      <c r="L21" s="2244"/>
    </row>
    <row r="22" spans="1:16" s="472" customFormat="1" ht="30" customHeight="1"/>
    <row r="23" spans="1:16" s="472" customFormat="1" ht="30" customHeight="1" thickBot="1"/>
    <row r="24" spans="1:16" s="472" customFormat="1" ht="30" customHeight="1" thickTop="1">
      <c r="A24" s="502" t="s">
        <v>1513</v>
      </c>
      <c r="B24" s="503"/>
      <c r="C24" s="503"/>
      <c r="D24" s="503"/>
      <c r="E24" s="503"/>
      <c r="F24" s="503"/>
      <c r="G24" s="503"/>
      <c r="H24" s="503"/>
      <c r="I24" s="503"/>
      <c r="J24" s="503"/>
      <c r="K24" s="503"/>
      <c r="L24" s="503"/>
      <c r="M24" s="503"/>
      <c r="N24" s="504"/>
    </row>
    <row r="25" spans="1:16" s="472" customFormat="1" ht="30" customHeight="1">
      <c r="A25" s="505"/>
      <c r="B25" s="473" t="s">
        <v>1408</v>
      </c>
      <c r="C25" s="472" t="s">
        <v>1514</v>
      </c>
      <c r="D25" s="473" t="s">
        <v>1515</v>
      </c>
      <c r="E25" s="472" t="s">
        <v>1516</v>
      </c>
      <c r="N25" s="506"/>
    </row>
    <row r="26" spans="1:16" s="472" customFormat="1" ht="30" customHeight="1">
      <c r="A26" s="505"/>
      <c r="B26" s="473" t="s">
        <v>1408</v>
      </c>
      <c r="C26" s="472" t="s">
        <v>1517</v>
      </c>
      <c r="D26" s="473" t="s">
        <v>1515</v>
      </c>
      <c r="E26" s="472" t="s">
        <v>1518</v>
      </c>
      <c r="N26" s="506"/>
    </row>
    <row r="27" spans="1:16" s="472" customFormat="1" ht="30" customHeight="1" thickBot="1">
      <c r="A27" s="507"/>
      <c r="B27" s="508" t="s">
        <v>1408</v>
      </c>
      <c r="C27" s="509" t="s">
        <v>1519</v>
      </c>
      <c r="D27" s="508" t="s">
        <v>1515</v>
      </c>
      <c r="E27" s="509" t="s">
        <v>1520</v>
      </c>
      <c r="F27" s="509"/>
      <c r="G27" s="509"/>
      <c r="H27" s="509"/>
      <c r="I27" s="509"/>
      <c r="J27" s="509"/>
      <c r="K27" s="509"/>
      <c r="L27" s="509"/>
      <c r="M27" s="509"/>
      <c r="N27" s="510"/>
    </row>
    <row r="28" spans="1:16" ht="30" customHeight="1" thickTop="1" thickBot="1"/>
    <row r="29" spans="1:16" s="472" customFormat="1" ht="30" customHeight="1" thickBot="1">
      <c r="A29" s="511" t="s">
        <v>1521</v>
      </c>
      <c r="B29" s="512" t="s">
        <v>1408</v>
      </c>
      <c r="C29" s="513" t="s">
        <v>1522</v>
      </c>
      <c r="D29" s="513"/>
      <c r="E29" s="513"/>
      <c r="F29" s="513"/>
      <c r="G29" s="513"/>
      <c r="H29" s="513"/>
      <c r="I29" s="513"/>
      <c r="J29" s="513"/>
      <c r="K29" s="513"/>
      <c r="L29" s="513"/>
      <c r="M29" s="513"/>
      <c r="N29" s="514"/>
    </row>
    <row r="30" spans="1:16" s="472" customFormat="1" ht="30" customHeight="1">
      <c r="B30" s="473"/>
    </row>
    <row r="31" spans="1:16" ht="30" customHeight="1" thickBot="1"/>
    <row r="32" spans="1:16" s="488" customFormat="1" ht="30" customHeight="1" thickBot="1">
      <c r="A32" s="2213"/>
      <c r="B32" s="2214"/>
      <c r="C32" s="2214"/>
      <c r="D32" s="515" t="s">
        <v>1523</v>
      </c>
      <c r="E32" s="515" t="s">
        <v>1524</v>
      </c>
      <c r="F32" s="515" t="s">
        <v>1525</v>
      </c>
      <c r="G32" s="515" t="s">
        <v>1526</v>
      </c>
      <c r="H32" s="515" t="s">
        <v>1527</v>
      </c>
      <c r="I32" s="515" t="s">
        <v>1528</v>
      </c>
      <c r="J32" s="515" t="s">
        <v>1529</v>
      </c>
      <c r="K32" s="515" t="s">
        <v>1530</v>
      </c>
      <c r="L32" s="515" t="s">
        <v>1531</v>
      </c>
      <c r="M32" s="515" t="s">
        <v>1532</v>
      </c>
      <c r="N32" s="516" t="s">
        <v>1533</v>
      </c>
    </row>
    <row r="33" spans="1:14" ht="30" customHeight="1">
      <c r="A33" s="2202" t="s">
        <v>1562</v>
      </c>
      <c r="B33" s="517" t="s">
        <v>266</v>
      </c>
      <c r="C33" s="518" t="s">
        <v>1563</v>
      </c>
      <c r="D33" s="519"/>
      <c r="E33" s="519"/>
      <c r="F33" s="519"/>
      <c r="G33" s="519"/>
      <c r="H33" s="519"/>
      <c r="I33" s="519"/>
      <c r="J33" s="519"/>
      <c r="K33" s="519"/>
      <c r="L33" s="519"/>
      <c r="M33" s="519"/>
      <c r="N33" s="520"/>
    </row>
    <row r="34" spans="1:14" ht="30" customHeight="1">
      <c r="A34" s="2234"/>
      <c r="B34" s="539" t="s">
        <v>461</v>
      </c>
      <c r="C34" s="540" t="s">
        <v>1564</v>
      </c>
      <c r="D34" s="541"/>
      <c r="E34" s="541"/>
      <c r="F34" s="541"/>
      <c r="G34" s="541"/>
      <c r="H34" s="541"/>
      <c r="I34" s="541"/>
      <c r="J34" s="541"/>
      <c r="K34" s="541"/>
      <c r="L34" s="541"/>
      <c r="M34" s="541"/>
      <c r="N34" s="542"/>
    </row>
    <row r="35" spans="1:14" ht="30" customHeight="1">
      <c r="A35" s="2203"/>
      <c r="B35" s="521" t="s">
        <v>481</v>
      </c>
      <c r="C35" s="522" t="s">
        <v>1565</v>
      </c>
      <c r="D35" s="523"/>
      <c r="E35" s="523"/>
      <c r="F35" s="523"/>
      <c r="G35" s="523"/>
      <c r="H35" s="523"/>
      <c r="I35" s="523"/>
      <c r="J35" s="523"/>
      <c r="K35" s="523"/>
      <c r="L35" s="523"/>
      <c r="M35" s="523"/>
      <c r="N35" s="524"/>
    </row>
    <row r="36" spans="1:14" ht="30" customHeight="1">
      <c r="A36" s="2203"/>
      <c r="B36" s="521" t="s">
        <v>489</v>
      </c>
      <c r="C36" s="522" t="s">
        <v>1566</v>
      </c>
      <c r="D36" s="523"/>
      <c r="E36" s="523"/>
      <c r="F36" s="523"/>
      <c r="G36" s="523"/>
      <c r="H36" s="523"/>
      <c r="I36" s="523"/>
      <c r="J36" s="523"/>
      <c r="K36" s="523"/>
      <c r="L36" s="523"/>
      <c r="M36" s="523"/>
      <c r="N36" s="524"/>
    </row>
    <row r="37" spans="1:14" ht="30" customHeight="1" thickBot="1">
      <c r="A37" s="2204"/>
      <c r="B37" s="525" t="s">
        <v>490</v>
      </c>
      <c r="C37" s="526" t="s">
        <v>1567</v>
      </c>
      <c r="D37" s="527"/>
      <c r="E37" s="527"/>
      <c r="F37" s="527"/>
      <c r="G37" s="527"/>
      <c r="H37" s="527"/>
      <c r="I37" s="527"/>
      <c r="J37" s="527"/>
      <c r="K37" s="527"/>
      <c r="L37" s="527"/>
      <c r="M37" s="527"/>
      <c r="N37" s="528"/>
    </row>
    <row r="38" spans="1:14" ht="30" customHeight="1">
      <c r="A38" s="2202" t="s">
        <v>1568</v>
      </c>
      <c r="B38" s="517" t="s">
        <v>1569</v>
      </c>
      <c r="C38" s="518" t="s">
        <v>1570</v>
      </c>
      <c r="D38" s="519"/>
      <c r="E38" s="519"/>
      <c r="F38" s="519"/>
      <c r="G38" s="519"/>
      <c r="H38" s="519"/>
      <c r="I38" s="519"/>
      <c r="J38" s="519"/>
      <c r="K38" s="519"/>
      <c r="L38" s="519"/>
      <c r="M38" s="519"/>
      <c r="N38" s="520"/>
    </row>
    <row r="39" spans="1:14" ht="30" customHeight="1">
      <c r="A39" s="2234"/>
      <c r="B39" s="539" t="s">
        <v>1571</v>
      </c>
      <c r="C39" s="522" t="s">
        <v>1572</v>
      </c>
      <c r="D39" s="541"/>
      <c r="E39" s="541"/>
      <c r="F39" s="541"/>
      <c r="G39" s="541"/>
      <c r="H39" s="541"/>
      <c r="I39" s="541"/>
      <c r="J39" s="541"/>
      <c r="K39" s="541"/>
      <c r="L39" s="541"/>
      <c r="M39" s="541"/>
      <c r="N39" s="542"/>
    </row>
    <row r="40" spans="1:14" ht="30" customHeight="1">
      <c r="A40" s="2203"/>
      <c r="B40" s="521" t="s">
        <v>1573</v>
      </c>
      <c r="C40" s="522" t="s">
        <v>1565</v>
      </c>
      <c r="D40" s="523"/>
      <c r="E40" s="523"/>
      <c r="F40" s="523"/>
      <c r="G40" s="523"/>
      <c r="H40" s="523"/>
      <c r="I40" s="523"/>
      <c r="J40" s="523"/>
      <c r="K40" s="523"/>
      <c r="L40" s="523"/>
      <c r="M40" s="523"/>
      <c r="N40" s="524"/>
    </row>
    <row r="41" spans="1:14" ht="30" customHeight="1">
      <c r="A41" s="2203"/>
      <c r="B41" s="521" t="s">
        <v>1543</v>
      </c>
      <c r="C41" s="522" t="s">
        <v>1566</v>
      </c>
      <c r="D41" s="523"/>
      <c r="E41" s="523"/>
      <c r="F41" s="523"/>
      <c r="G41" s="523"/>
      <c r="H41" s="523"/>
      <c r="I41" s="523"/>
      <c r="J41" s="523"/>
      <c r="K41" s="523"/>
      <c r="L41" s="523"/>
      <c r="M41" s="523"/>
      <c r="N41" s="524"/>
    </row>
    <row r="42" spans="1:14" ht="30" customHeight="1" thickBot="1">
      <c r="A42" s="2204"/>
      <c r="B42" s="525" t="s">
        <v>1545</v>
      </c>
      <c r="C42" s="526" t="s">
        <v>1574</v>
      </c>
      <c r="D42" s="527"/>
      <c r="E42" s="527"/>
      <c r="F42" s="527"/>
      <c r="G42" s="527"/>
      <c r="H42" s="527"/>
      <c r="I42" s="527"/>
      <c r="J42" s="527"/>
      <c r="K42" s="527"/>
      <c r="L42" s="527"/>
      <c r="M42" s="527"/>
      <c r="N42" s="528"/>
    </row>
    <row r="43" spans="1:14" ht="30" customHeight="1">
      <c r="A43" s="2202" t="s">
        <v>1542</v>
      </c>
      <c r="B43" s="517" t="s">
        <v>1547</v>
      </c>
      <c r="C43" s="518" t="s">
        <v>1575</v>
      </c>
      <c r="D43" s="519"/>
      <c r="E43" s="519"/>
      <c r="F43" s="519"/>
      <c r="G43" s="519"/>
      <c r="H43" s="519"/>
      <c r="I43" s="519"/>
      <c r="J43" s="519"/>
      <c r="K43" s="519"/>
      <c r="L43" s="519"/>
      <c r="M43" s="519"/>
      <c r="N43" s="520"/>
    </row>
    <row r="44" spans="1:14" ht="30" customHeight="1">
      <c r="A44" s="2205"/>
      <c r="B44" s="521" t="s">
        <v>1549</v>
      </c>
      <c r="C44" s="522" t="s">
        <v>1576</v>
      </c>
      <c r="D44" s="523"/>
      <c r="E44" s="523"/>
      <c r="F44" s="523"/>
      <c r="G44" s="523"/>
      <c r="H44" s="523"/>
      <c r="I44" s="523"/>
      <c r="J44" s="523"/>
      <c r="K44" s="523"/>
      <c r="L44" s="523"/>
      <c r="M44" s="523"/>
      <c r="N44" s="524"/>
    </row>
    <row r="45" spans="1:14" ht="30" customHeight="1">
      <c r="A45" s="2205"/>
      <c r="B45" s="529" t="s">
        <v>1551</v>
      </c>
      <c r="C45" s="530" t="s">
        <v>1577</v>
      </c>
      <c r="D45" s="531"/>
      <c r="E45" s="531"/>
      <c r="F45" s="531"/>
      <c r="G45" s="531"/>
      <c r="H45" s="531"/>
      <c r="I45" s="531"/>
      <c r="J45" s="531"/>
      <c r="K45" s="531"/>
      <c r="L45" s="531"/>
      <c r="M45" s="531"/>
      <c r="N45" s="532"/>
    </row>
    <row r="46" spans="1:14" ht="30" customHeight="1">
      <c r="A46" s="2206"/>
      <c r="B46" s="533" t="s">
        <v>1578</v>
      </c>
      <c r="C46" s="534" t="s">
        <v>1579</v>
      </c>
      <c r="D46" s="2235"/>
      <c r="E46" s="2235"/>
      <c r="F46" s="2235"/>
      <c r="G46" s="2235"/>
      <c r="H46" s="2235"/>
      <c r="I46" s="2235"/>
      <c r="J46" s="2235"/>
      <c r="K46" s="2235"/>
      <c r="L46" s="2235"/>
      <c r="M46" s="2235"/>
      <c r="N46" s="2236"/>
    </row>
    <row r="47" spans="1:14" ht="30" customHeight="1" thickBot="1">
      <c r="A47" s="2207"/>
      <c r="B47" s="535" t="s">
        <v>1580</v>
      </c>
      <c r="C47" s="536" t="s">
        <v>1581</v>
      </c>
      <c r="D47" s="2237"/>
      <c r="E47" s="2237"/>
      <c r="F47" s="2237"/>
      <c r="G47" s="2237"/>
      <c r="H47" s="2237"/>
      <c r="I47" s="2237"/>
      <c r="J47" s="2237"/>
      <c r="K47" s="2237"/>
      <c r="L47" s="2237"/>
      <c r="M47" s="2237"/>
      <c r="N47" s="2238"/>
    </row>
    <row r="48" spans="1:14" s="537" customFormat="1" ht="22.5" customHeight="1">
      <c r="A48" s="494" t="s">
        <v>747</v>
      </c>
      <c r="B48" s="2212" t="s">
        <v>1582</v>
      </c>
      <c r="C48" s="2212"/>
      <c r="D48" s="2212"/>
      <c r="E48" s="2212"/>
      <c r="F48" s="2212"/>
      <c r="G48" s="2212"/>
      <c r="H48" s="2212"/>
      <c r="I48" s="2212"/>
      <c r="J48" s="2212"/>
      <c r="K48" s="2212"/>
      <c r="L48" s="2212"/>
      <c r="M48" s="2212"/>
      <c r="N48" s="2212"/>
    </row>
    <row r="49" spans="1:14" s="537" customFormat="1" ht="22.5" customHeight="1">
      <c r="A49" s="494" t="s">
        <v>747</v>
      </c>
      <c r="B49" s="2201" t="s">
        <v>1583</v>
      </c>
      <c r="C49" s="2201"/>
      <c r="D49" s="2201"/>
      <c r="E49" s="2201"/>
      <c r="F49" s="2201"/>
      <c r="G49" s="2201"/>
      <c r="H49" s="2201"/>
      <c r="I49" s="2201"/>
      <c r="J49" s="2201"/>
      <c r="K49" s="2201"/>
      <c r="L49" s="2201"/>
      <c r="M49" s="2201"/>
      <c r="N49" s="2201"/>
    </row>
    <row r="50" spans="1:14" s="537" customFormat="1" ht="15" customHeight="1">
      <c r="A50" s="494" t="s">
        <v>747</v>
      </c>
      <c r="B50" s="2201" t="s">
        <v>1584</v>
      </c>
      <c r="C50" s="2201"/>
      <c r="D50" s="2201"/>
      <c r="E50" s="2201"/>
      <c r="F50" s="2201"/>
      <c r="G50" s="2201"/>
      <c r="H50" s="2201"/>
      <c r="I50" s="2201"/>
      <c r="J50" s="2201"/>
      <c r="K50" s="2201"/>
      <c r="L50" s="2201"/>
      <c r="M50" s="2201"/>
      <c r="N50" s="2201"/>
    </row>
    <row r="51" spans="1:14" ht="30" customHeight="1" thickBot="1"/>
    <row r="52" spans="1:14" s="472" customFormat="1" ht="30" customHeight="1" thickTop="1">
      <c r="A52" s="502" t="s">
        <v>1513</v>
      </c>
      <c r="B52" s="503"/>
      <c r="C52" s="503"/>
      <c r="D52" s="503"/>
      <c r="E52" s="503"/>
      <c r="F52" s="503"/>
      <c r="G52" s="503"/>
      <c r="H52" s="503"/>
      <c r="I52" s="503"/>
      <c r="J52" s="503"/>
      <c r="K52" s="503"/>
      <c r="L52" s="503"/>
      <c r="M52" s="503"/>
      <c r="N52" s="504"/>
    </row>
    <row r="53" spans="1:14" s="472" customFormat="1" ht="30" customHeight="1">
      <c r="A53" s="505"/>
      <c r="B53" s="473" t="s">
        <v>1408</v>
      </c>
      <c r="C53" s="472" t="s">
        <v>1514</v>
      </c>
      <c r="D53" s="473" t="s">
        <v>1515</v>
      </c>
      <c r="E53" s="472" t="s">
        <v>1585</v>
      </c>
      <c r="N53" s="506"/>
    </row>
    <row r="54" spans="1:14" s="472" customFormat="1" ht="30" customHeight="1">
      <c r="A54" s="505"/>
      <c r="B54" s="473" t="s">
        <v>1408</v>
      </c>
      <c r="C54" s="472" t="s">
        <v>1517</v>
      </c>
      <c r="D54" s="473" t="s">
        <v>1515</v>
      </c>
      <c r="E54" s="472" t="s">
        <v>1586</v>
      </c>
      <c r="N54" s="506"/>
    </row>
    <row r="55" spans="1:14" s="472" customFormat="1" ht="30" customHeight="1" thickBot="1">
      <c r="A55" s="507"/>
      <c r="B55" s="508" t="s">
        <v>1408</v>
      </c>
      <c r="C55" s="509" t="s">
        <v>1519</v>
      </c>
      <c r="D55" s="508" t="s">
        <v>1515</v>
      </c>
      <c r="E55" s="509" t="s">
        <v>1587</v>
      </c>
      <c r="F55" s="509"/>
      <c r="G55" s="509"/>
      <c r="H55" s="509"/>
      <c r="I55" s="509"/>
      <c r="J55" s="509"/>
      <c r="K55" s="509"/>
      <c r="L55" s="509"/>
      <c r="M55" s="509"/>
      <c r="N55" s="510"/>
    </row>
    <row r="56" spans="1:14" ht="30" customHeight="1" thickTop="1"/>
  </sheetData>
  <mergeCells count="20">
    <mergeCell ref="A32:C32"/>
    <mergeCell ref="A2:N2"/>
    <mergeCell ref="E5:G5"/>
    <mergeCell ref="H5:M5"/>
    <mergeCell ref="D12:L12"/>
    <mergeCell ref="D13:L13"/>
    <mergeCell ref="D14:L14"/>
    <mergeCell ref="D15:L15"/>
    <mergeCell ref="C16:N16"/>
    <mergeCell ref="C17:N17"/>
    <mergeCell ref="B19:N19"/>
    <mergeCell ref="D21:L21"/>
    <mergeCell ref="B49:N49"/>
    <mergeCell ref="B50:N50"/>
    <mergeCell ref="A33:A37"/>
    <mergeCell ref="A38:A42"/>
    <mergeCell ref="A43:A47"/>
    <mergeCell ref="D46:N46"/>
    <mergeCell ref="D47:N47"/>
    <mergeCell ref="B48:N48"/>
  </mergeCells>
  <phoneticPr fontId="4"/>
  <pageMargins left="0.78740157480314965" right="0.39370078740157483" top="0.98425196850393704" bottom="0.59055118110236227" header="0.31496062992125984" footer="0.31496062992125984"/>
  <pageSetup paperSize="9" orientation="portrait" r:id="rId1"/>
  <rowBreaks count="1" manualBreakCount="1">
    <brk id="28" max="16383" man="1"/>
  </row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1D985-8E74-491E-A55A-B39654FA5C17}">
  <dimension ref="A1:W47"/>
  <sheetViews>
    <sheetView view="pageBreakPreview" zoomScale="70" zoomScaleNormal="100" zoomScaleSheetLayoutView="70" workbookViewId="0">
      <selection activeCell="B1" sqref="B1"/>
    </sheetView>
  </sheetViews>
  <sheetFormatPr defaultColWidth="8.5546875" defaultRowHeight="13.2"/>
  <cols>
    <col min="1" max="1" width="3.6640625" style="894" customWidth="1"/>
    <col min="2" max="2" width="23.88671875" style="894" customWidth="1"/>
    <col min="3" max="13" width="7.21875" style="894" customWidth="1"/>
    <col min="14" max="14" width="8.6640625" style="894" customWidth="1"/>
    <col min="15" max="15" width="11.5546875" style="894" customWidth="1"/>
    <col min="16" max="16" width="7.6640625" style="894" customWidth="1"/>
    <col min="17" max="19" width="6.6640625" style="894" customWidth="1"/>
    <col min="20" max="257" width="8.5546875" style="894"/>
    <col min="258" max="258" width="3.6640625" style="894" customWidth="1"/>
    <col min="259" max="259" width="23.88671875" style="894" customWidth="1"/>
    <col min="260" max="270" width="7.21875" style="894" customWidth="1"/>
    <col min="271" max="271" width="8.6640625" style="894" customWidth="1"/>
    <col min="272" max="272" width="7.6640625" style="894" customWidth="1"/>
    <col min="273" max="275" width="6.6640625" style="894" customWidth="1"/>
    <col min="276" max="513" width="8.5546875" style="894"/>
    <col min="514" max="514" width="3.6640625" style="894" customWidth="1"/>
    <col min="515" max="515" width="23.88671875" style="894" customWidth="1"/>
    <col min="516" max="526" width="7.21875" style="894" customWidth="1"/>
    <col min="527" max="527" width="8.6640625" style="894" customWidth="1"/>
    <col min="528" max="528" width="7.6640625" style="894" customWidth="1"/>
    <col min="529" max="531" width="6.6640625" style="894" customWidth="1"/>
    <col min="532" max="769" width="8.5546875" style="894"/>
    <col min="770" max="770" width="3.6640625" style="894" customWidth="1"/>
    <col min="771" max="771" width="23.88671875" style="894" customWidth="1"/>
    <col min="772" max="782" width="7.21875" style="894" customWidth="1"/>
    <col min="783" max="783" width="8.6640625" style="894" customWidth="1"/>
    <col min="784" max="784" width="7.6640625" style="894" customWidth="1"/>
    <col min="785" max="787" width="6.6640625" style="894" customWidth="1"/>
    <col min="788" max="1025" width="8.5546875" style="894"/>
    <col min="1026" max="1026" width="3.6640625" style="894" customWidth="1"/>
    <col min="1027" max="1027" width="23.88671875" style="894" customWidth="1"/>
    <col min="1028" max="1038" width="7.21875" style="894" customWidth="1"/>
    <col min="1039" max="1039" width="8.6640625" style="894" customWidth="1"/>
    <col min="1040" max="1040" width="7.6640625" style="894" customWidth="1"/>
    <col min="1041" max="1043" width="6.6640625" style="894" customWidth="1"/>
    <col min="1044" max="1281" width="8.5546875" style="894"/>
    <col min="1282" max="1282" width="3.6640625" style="894" customWidth="1"/>
    <col min="1283" max="1283" width="23.88671875" style="894" customWidth="1"/>
    <col min="1284" max="1294" width="7.21875" style="894" customWidth="1"/>
    <col min="1295" max="1295" width="8.6640625" style="894" customWidth="1"/>
    <col min="1296" max="1296" width="7.6640625" style="894" customWidth="1"/>
    <col min="1297" max="1299" width="6.6640625" style="894" customWidth="1"/>
    <col min="1300" max="1537" width="8.5546875" style="894"/>
    <col min="1538" max="1538" width="3.6640625" style="894" customWidth="1"/>
    <col min="1539" max="1539" width="23.88671875" style="894" customWidth="1"/>
    <col min="1540" max="1550" width="7.21875" style="894" customWidth="1"/>
    <col min="1551" max="1551" width="8.6640625" style="894" customWidth="1"/>
    <col min="1552" max="1552" width="7.6640625" style="894" customWidth="1"/>
    <col min="1553" max="1555" width="6.6640625" style="894" customWidth="1"/>
    <col min="1556" max="1793" width="8.5546875" style="894"/>
    <col min="1794" max="1794" width="3.6640625" style="894" customWidth="1"/>
    <col min="1795" max="1795" width="23.88671875" style="894" customWidth="1"/>
    <col min="1796" max="1806" width="7.21875" style="894" customWidth="1"/>
    <col min="1807" max="1807" width="8.6640625" style="894" customWidth="1"/>
    <col min="1808" max="1808" width="7.6640625" style="894" customWidth="1"/>
    <col min="1809" max="1811" width="6.6640625" style="894" customWidth="1"/>
    <col min="1812" max="2049" width="8.5546875" style="894"/>
    <col min="2050" max="2050" width="3.6640625" style="894" customWidth="1"/>
    <col min="2051" max="2051" width="23.88671875" style="894" customWidth="1"/>
    <col min="2052" max="2062" width="7.21875" style="894" customWidth="1"/>
    <col min="2063" max="2063" width="8.6640625" style="894" customWidth="1"/>
    <col min="2064" max="2064" width="7.6640625" style="894" customWidth="1"/>
    <col min="2065" max="2067" width="6.6640625" style="894" customWidth="1"/>
    <col min="2068" max="2305" width="8.5546875" style="894"/>
    <col min="2306" max="2306" width="3.6640625" style="894" customWidth="1"/>
    <col min="2307" max="2307" width="23.88671875" style="894" customWidth="1"/>
    <col min="2308" max="2318" width="7.21875" style="894" customWidth="1"/>
    <col min="2319" max="2319" width="8.6640625" style="894" customWidth="1"/>
    <col min="2320" max="2320" width="7.6640625" style="894" customWidth="1"/>
    <col min="2321" max="2323" width="6.6640625" style="894" customWidth="1"/>
    <col min="2324" max="2561" width="8.5546875" style="894"/>
    <col min="2562" max="2562" width="3.6640625" style="894" customWidth="1"/>
    <col min="2563" max="2563" width="23.88671875" style="894" customWidth="1"/>
    <col min="2564" max="2574" width="7.21875" style="894" customWidth="1"/>
    <col min="2575" max="2575" width="8.6640625" style="894" customWidth="1"/>
    <col min="2576" max="2576" width="7.6640625" style="894" customWidth="1"/>
    <col min="2577" max="2579" width="6.6640625" style="894" customWidth="1"/>
    <col min="2580" max="2817" width="8.5546875" style="894"/>
    <col min="2818" max="2818" width="3.6640625" style="894" customWidth="1"/>
    <col min="2819" max="2819" width="23.88671875" style="894" customWidth="1"/>
    <col min="2820" max="2830" width="7.21875" style="894" customWidth="1"/>
    <col min="2831" max="2831" width="8.6640625" style="894" customWidth="1"/>
    <col min="2832" max="2832" width="7.6640625" style="894" customWidth="1"/>
    <col min="2833" max="2835" width="6.6640625" style="894" customWidth="1"/>
    <col min="2836" max="3073" width="8.5546875" style="894"/>
    <col min="3074" max="3074" width="3.6640625" style="894" customWidth="1"/>
    <col min="3075" max="3075" width="23.88671875" style="894" customWidth="1"/>
    <col min="3076" max="3086" width="7.21875" style="894" customWidth="1"/>
    <col min="3087" max="3087" width="8.6640625" style="894" customWidth="1"/>
    <col min="3088" max="3088" width="7.6640625" style="894" customWidth="1"/>
    <col min="3089" max="3091" width="6.6640625" style="894" customWidth="1"/>
    <col min="3092" max="3329" width="8.5546875" style="894"/>
    <col min="3330" max="3330" width="3.6640625" style="894" customWidth="1"/>
    <col min="3331" max="3331" width="23.88671875" style="894" customWidth="1"/>
    <col min="3332" max="3342" width="7.21875" style="894" customWidth="1"/>
    <col min="3343" max="3343" width="8.6640625" style="894" customWidth="1"/>
    <col min="3344" max="3344" width="7.6640625" style="894" customWidth="1"/>
    <col min="3345" max="3347" width="6.6640625" style="894" customWidth="1"/>
    <col min="3348" max="3585" width="8.5546875" style="894"/>
    <col min="3586" max="3586" width="3.6640625" style="894" customWidth="1"/>
    <col min="3587" max="3587" width="23.88671875" style="894" customWidth="1"/>
    <col min="3588" max="3598" width="7.21875" style="894" customWidth="1"/>
    <col min="3599" max="3599" width="8.6640625" style="894" customWidth="1"/>
    <col min="3600" max="3600" width="7.6640625" style="894" customWidth="1"/>
    <col min="3601" max="3603" width="6.6640625" style="894" customWidth="1"/>
    <col min="3604" max="3841" width="8.5546875" style="894"/>
    <col min="3842" max="3842" width="3.6640625" style="894" customWidth="1"/>
    <col min="3843" max="3843" width="23.88671875" style="894" customWidth="1"/>
    <col min="3844" max="3854" width="7.21875" style="894" customWidth="1"/>
    <col min="3855" max="3855" width="8.6640625" style="894" customWidth="1"/>
    <col min="3856" max="3856" width="7.6640625" style="894" customWidth="1"/>
    <col min="3857" max="3859" width="6.6640625" style="894" customWidth="1"/>
    <col min="3860" max="4097" width="8.5546875" style="894"/>
    <col min="4098" max="4098" width="3.6640625" style="894" customWidth="1"/>
    <col min="4099" max="4099" width="23.88671875" style="894" customWidth="1"/>
    <col min="4100" max="4110" width="7.21875" style="894" customWidth="1"/>
    <col min="4111" max="4111" width="8.6640625" style="894" customWidth="1"/>
    <col min="4112" max="4112" width="7.6640625" style="894" customWidth="1"/>
    <col min="4113" max="4115" width="6.6640625" style="894" customWidth="1"/>
    <col min="4116" max="4353" width="8.5546875" style="894"/>
    <col min="4354" max="4354" width="3.6640625" style="894" customWidth="1"/>
    <col min="4355" max="4355" width="23.88671875" style="894" customWidth="1"/>
    <col min="4356" max="4366" width="7.21875" style="894" customWidth="1"/>
    <col min="4367" max="4367" width="8.6640625" style="894" customWidth="1"/>
    <col min="4368" max="4368" width="7.6640625" style="894" customWidth="1"/>
    <col min="4369" max="4371" width="6.6640625" style="894" customWidth="1"/>
    <col min="4372" max="4609" width="8.5546875" style="894"/>
    <col min="4610" max="4610" width="3.6640625" style="894" customWidth="1"/>
    <col min="4611" max="4611" width="23.88671875" style="894" customWidth="1"/>
    <col min="4612" max="4622" width="7.21875" style="894" customWidth="1"/>
    <col min="4623" max="4623" width="8.6640625" style="894" customWidth="1"/>
    <col min="4624" max="4624" width="7.6640625" style="894" customWidth="1"/>
    <col min="4625" max="4627" width="6.6640625" style="894" customWidth="1"/>
    <col min="4628" max="4865" width="8.5546875" style="894"/>
    <col min="4866" max="4866" width="3.6640625" style="894" customWidth="1"/>
    <col min="4867" max="4867" width="23.88671875" style="894" customWidth="1"/>
    <col min="4868" max="4878" width="7.21875" style="894" customWidth="1"/>
    <col min="4879" max="4879" width="8.6640625" style="894" customWidth="1"/>
    <col min="4880" max="4880" width="7.6640625" style="894" customWidth="1"/>
    <col min="4881" max="4883" width="6.6640625" style="894" customWidth="1"/>
    <col min="4884" max="5121" width="8.5546875" style="894"/>
    <col min="5122" max="5122" width="3.6640625" style="894" customWidth="1"/>
    <col min="5123" max="5123" width="23.88671875" style="894" customWidth="1"/>
    <col min="5124" max="5134" width="7.21875" style="894" customWidth="1"/>
    <col min="5135" max="5135" width="8.6640625" style="894" customWidth="1"/>
    <col min="5136" max="5136" width="7.6640625" style="894" customWidth="1"/>
    <col min="5137" max="5139" width="6.6640625" style="894" customWidth="1"/>
    <col min="5140" max="5377" width="8.5546875" style="894"/>
    <col min="5378" max="5378" width="3.6640625" style="894" customWidth="1"/>
    <col min="5379" max="5379" width="23.88671875" style="894" customWidth="1"/>
    <col min="5380" max="5390" width="7.21875" style="894" customWidth="1"/>
    <col min="5391" max="5391" width="8.6640625" style="894" customWidth="1"/>
    <col min="5392" max="5392" width="7.6640625" style="894" customWidth="1"/>
    <col min="5393" max="5395" width="6.6640625" style="894" customWidth="1"/>
    <col min="5396" max="5633" width="8.5546875" style="894"/>
    <col min="5634" max="5634" width="3.6640625" style="894" customWidth="1"/>
    <col min="5635" max="5635" width="23.88671875" style="894" customWidth="1"/>
    <col min="5636" max="5646" width="7.21875" style="894" customWidth="1"/>
    <col min="5647" max="5647" width="8.6640625" style="894" customWidth="1"/>
    <col min="5648" max="5648" width="7.6640625" style="894" customWidth="1"/>
    <col min="5649" max="5651" width="6.6640625" style="894" customWidth="1"/>
    <col min="5652" max="5889" width="8.5546875" style="894"/>
    <col min="5890" max="5890" width="3.6640625" style="894" customWidth="1"/>
    <col min="5891" max="5891" width="23.88671875" style="894" customWidth="1"/>
    <col min="5892" max="5902" width="7.21875" style="894" customWidth="1"/>
    <col min="5903" max="5903" width="8.6640625" style="894" customWidth="1"/>
    <col min="5904" max="5904" width="7.6640625" style="894" customWidth="1"/>
    <col min="5905" max="5907" width="6.6640625" style="894" customWidth="1"/>
    <col min="5908" max="6145" width="8.5546875" style="894"/>
    <col min="6146" max="6146" width="3.6640625" style="894" customWidth="1"/>
    <col min="6147" max="6147" width="23.88671875" style="894" customWidth="1"/>
    <col min="6148" max="6158" width="7.21875" style="894" customWidth="1"/>
    <col min="6159" max="6159" width="8.6640625" style="894" customWidth="1"/>
    <col min="6160" max="6160" width="7.6640625" style="894" customWidth="1"/>
    <col min="6161" max="6163" width="6.6640625" style="894" customWidth="1"/>
    <col min="6164" max="6401" width="8.5546875" style="894"/>
    <col min="6402" max="6402" width="3.6640625" style="894" customWidth="1"/>
    <col min="6403" max="6403" width="23.88671875" style="894" customWidth="1"/>
    <col min="6404" max="6414" width="7.21875" style="894" customWidth="1"/>
    <col min="6415" max="6415" width="8.6640625" style="894" customWidth="1"/>
    <col min="6416" max="6416" width="7.6640625" style="894" customWidth="1"/>
    <col min="6417" max="6419" width="6.6640625" style="894" customWidth="1"/>
    <col min="6420" max="6657" width="8.5546875" style="894"/>
    <col min="6658" max="6658" width="3.6640625" style="894" customWidth="1"/>
    <col min="6659" max="6659" width="23.88671875" style="894" customWidth="1"/>
    <col min="6660" max="6670" width="7.21875" style="894" customWidth="1"/>
    <col min="6671" max="6671" width="8.6640625" style="894" customWidth="1"/>
    <col min="6672" max="6672" width="7.6640625" style="894" customWidth="1"/>
    <col min="6673" max="6675" width="6.6640625" style="894" customWidth="1"/>
    <col min="6676" max="6913" width="8.5546875" style="894"/>
    <col min="6914" max="6914" width="3.6640625" style="894" customWidth="1"/>
    <col min="6915" max="6915" width="23.88671875" style="894" customWidth="1"/>
    <col min="6916" max="6926" width="7.21875" style="894" customWidth="1"/>
    <col min="6927" max="6927" width="8.6640625" style="894" customWidth="1"/>
    <col min="6928" max="6928" width="7.6640625" style="894" customWidth="1"/>
    <col min="6929" max="6931" width="6.6640625" style="894" customWidth="1"/>
    <col min="6932" max="7169" width="8.5546875" style="894"/>
    <col min="7170" max="7170" width="3.6640625" style="894" customWidth="1"/>
    <col min="7171" max="7171" width="23.88671875" style="894" customWidth="1"/>
    <col min="7172" max="7182" width="7.21875" style="894" customWidth="1"/>
    <col min="7183" max="7183" width="8.6640625" style="894" customWidth="1"/>
    <col min="7184" max="7184" width="7.6640625" style="894" customWidth="1"/>
    <col min="7185" max="7187" width="6.6640625" style="894" customWidth="1"/>
    <col min="7188" max="7425" width="8.5546875" style="894"/>
    <col min="7426" max="7426" width="3.6640625" style="894" customWidth="1"/>
    <col min="7427" max="7427" width="23.88671875" style="894" customWidth="1"/>
    <col min="7428" max="7438" width="7.21875" style="894" customWidth="1"/>
    <col min="7439" max="7439" width="8.6640625" style="894" customWidth="1"/>
    <col min="7440" max="7440" width="7.6640625" style="894" customWidth="1"/>
    <col min="7441" max="7443" width="6.6640625" style="894" customWidth="1"/>
    <col min="7444" max="7681" width="8.5546875" style="894"/>
    <col min="7682" max="7682" width="3.6640625" style="894" customWidth="1"/>
    <col min="7683" max="7683" width="23.88671875" style="894" customWidth="1"/>
    <col min="7684" max="7694" width="7.21875" style="894" customWidth="1"/>
    <col min="7695" max="7695" width="8.6640625" style="894" customWidth="1"/>
    <col min="7696" max="7696" width="7.6640625" style="894" customWidth="1"/>
    <col min="7697" max="7699" width="6.6640625" style="894" customWidth="1"/>
    <col min="7700" max="7937" width="8.5546875" style="894"/>
    <col min="7938" max="7938" width="3.6640625" style="894" customWidth="1"/>
    <col min="7939" max="7939" width="23.88671875" style="894" customWidth="1"/>
    <col min="7940" max="7950" width="7.21875" style="894" customWidth="1"/>
    <col min="7951" max="7951" width="8.6640625" style="894" customWidth="1"/>
    <col min="7952" max="7952" width="7.6640625" style="894" customWidth="1"/>
    <col min="7953" max="7955" width="6.6640625" style="894" customWidth="1"/>
    <col min="7956" max="8193" width="8.5546875" style="894"/>
    <col min="8194" max="8194" width="3.6640625" style="894" customWidth="1"/>
    <col min="8195" max="8195" width="23.88671875" style="894" customWidth="1"/>
    <col min="8196" max="8206" width="7.21875" style="894" customWidth="1"/>
    <col min="8207" max="8207" width="8.6640625" style="894" customWidth="1"/>
    <col min="8208" max="8208" width="7.6640625" style="894" customWidth="1"/>
    <col min="8209" max="8211" width="6.6640625" style="894" customWidth="1"/>
    <col min="8212" max="8449" width="8.5546875" style="894"/>
    <col min="8450" max="8450" width="3.6640625" style="894" customWidth="1"/>
    <col min="8451" max="8451" width="23.88671875" style="894" customWidth="1"/>
    <col min="8452" max="8462" width="7.21875" style="894" customWidth="1"/>
    <col min="8463" max="8463" width="8.6640625" style="894" customWidth="1"/>
    <col min="8464" max="8464" width="7.6640625" style="894" customWidth="1"/>
    <col min="8465" max="8467" width="6.6640625" style="894" customWidth="1"/>
    <col min="8468" max="8705" width="8.5546875" style="894"/>
    <col min="8706" max="8706" width="3.6640625" style="894" customWidth="1"/>
    <col min="8707" max="8707" width="23.88671875" style="894" customWidth="1"/>
    <col min="8708" max="8718" width="7.21875" style="894" customWidth="1"/>
    <col min="8719" max="8719" width="8.6640625" style="894" customWidth="1"/>
    <col min="8720" max="8720" width="7.6640625" style="894" customWidth="1"/>
    <col min="8721" max="8723" width="6.6640625" style="894" customWidth="1"/>
    <col min="8724" max="8961" width="8.5546875" style="894"/>
    <col min="8962" max="8962" width="3.6640625" style="894" customWidth="1"/>
    <col min="8963" max="8963" width="23.88671875" style="894" customWidth="1"/>
    <col min="8964" max="8974" width="7.21875" style="894" customWidth="1"/>
    <col min="8975" max="8975" width="8.6640625" style="894" customWidth="1"/>
    <col min="8976" max="8976" width="7.6640625" style="894" customWidth="1"/>
    <col min="8977" max="8979" width="6.6640625" style="894" customWidth="1"/>
    <col min="8980" max="9217" width="8.5546875" style="894"/>
    <col min="9218" max="9218" width="3.6640625" style="894" customWidth="1"/>
    <col min="9219" max="9219" width="23.88671875" style="894" customWidth="1"/>
    <col min="9220" max="9230" width="7.21875" style="894" customWidth="1"/>
    <col min="9231" max="9231" width="8.6640625" style="894" customWidth="1"/>
    <col min="9232" max="9232" width="7.6640625" style="894" customWidth="1"/>
    <col min="9233" max="9235" width="6.6640625" style="894" customWidth="1"/>
    <col min="9236" max="9473" width="8.5546875" style="894"/>
    <col min="9474" max="9474" width="3.6640625" style="894" customWidth="1"/>
    <col min="9475" max="9475" width="23.88671875" style="894" customWidth="1"/>
    <col min="9476" max="9486" width="7.21875" style="894" customWidth="1"/>
    <col min="9487" max="9487" width="8.6640625" style="894" customWidth="1"/>
    <col min="9488" max="9488" width="7.6640625" style="894" customWidth="1"/>
    <col min="9489" max="9491" width="6.6640625" style="894" customWidth="1"/>
    <col min="9492" max="9729" width="8.5546875" style="894"/>
    <col min="9730" max="9730" width="3.6640625" style="894" customWidth="1"/>
    <col min="9731" max="9731" width="23.88671875" style="894" customWidth="1"/>
    <col min="9732" max="9742" width="7.21875" style="894" customWidth="1"/>
    <col min="9743" max="9743" width="8.6640625" style="894" customWidth="1"/>
    <col min="9744" max="9744" width="7.6640625" style="894" customWidth="1"/>
    <col min="9745" max="9747" width="6.6640625" style="894" customWidth="1"/>
    <col min="9748" max="9985" width="8.5546875" style="894"/>
    <col min="9986" max="9986" width="3.6640625" style="894" customWidth="1"/>
    <col min="9987" max="9987" width="23.88671875" style="894" customWidth="1"/>
    <col min="9988" max="9998" width="7.21875" style="894" customWidth="1"/>
    <col min="9999" max="9999" width="8.6640625" style="894" customWidth="1"/>
    <col min="10000" max="10000" width="7.6640625" style="894" customWidth="1"/>
    <col min="10001" max="10003" width="6.6640625" style="894" customWidth="1"/>
    <col min="10004" max="10241" width="8.5546875" style="894"/>
    <col min="10242" max="10242" width="3.6640625" style="894" customWidth="1"/>
    <col min="10243" max="10243" width="23.88671875" style="894" customWidth="1"/>
    <col min="10244" max="10254" width="7.21875" style="894" customWidth="1"/>
    <col min="10255" max="10255" width="8.6640625" style="894" customWidth="1"/>
    <col min="10256" max="10256" width="7.6640625" style="894" customWidth="1"/>
    <col min="10257" max="10259" width="6.6640625" style="894" customWidth="1"/>
    <col min="10260" max="10497" width="8.5546875" style="894"/>
    <col min="10498" max="10498" width="3.6640625" style="894" customWidth="1"/>
    <col min="10499" max="10499" width="23.88671875" style="894" customWidth="1"/>
    <col min="10500" max="10510" width="7.21875" style="894" customWidth="1"/>
    <col min="10511" max="10511" width="8.6640625" style="894" customWidth="1"/>
    <col min="10512" max="10512" width="7.6640625" style="894" customWidth="1"/>
    <col min="10513" max="10515" width="6.6640625" style="894" customWidth="1"/>
    <col min="10516" max="10753" width="8.5546875" style="894"/>
    <col min="10754" max="10754" width="3.6640625" style="894" customWidth="1"/>
    <col min="10755" max="10755" width="23.88671875" style="894" customWidth="1"/>
    <col min="10756" max="10766" width="7.21875" style="894" customWidth="1"/>
    <col min="10767" max="10767" width="8.6640625" style="894" customWidth="1"/>
    <col min="10768" max="10768" width="7.6640625" style="894" customWidth="1"/>
    <col min="10769" max="10771" width="6.6640625" style="894" customWidth="1"/>
    <col min="10772" max="11009" width="8.5546875" style="894"/>
    <col min="11010" max="11010" width="3.6640625" style="894" customWidth="1"/>
    <col min="11011" max="11011" width="23.88671875" style="894" customWidth="1"/>
    <col min="11012" max="11022" width="7.21875" style="894" customWidth="1"/>
    <col min="11023" max="11023" width="8.6640625" style="894" customWidth="1"/>
    <col min="11024" max="11024" width="7.6640625" style="894" customWidth="1"/>
    <col min="11025" max="11027" width="6.6640625" style="894" customWidth="1"/>
    <col min="11028" max="11265" width="8.5546875" style="894"/>
    <col min="11266" max="11266" width="3.6640625" style="894" customWidth="1"/>
    <col min="11267" max="11267" width="23.88671875" style="894" customWidth="1"/>
    <col min="11268" max="11278" width="7.21875" style="894" customWidth="1"/>
    <col min="11279" max="11279" width="8.6640625" style="894" customWidth="1"/>
    <col min="11280" max="11280" width="7.6640625" style="894" customWidth="1"/>
    <col min="11281" max="11283" width="6.6640625" style="894" customWidth="1"/>
    <col min="11284" max="11521" width="8.5546875" style="894"/>
    <col min="11522" max="11522" width="3.6640625" style="894" customWidth="1"/>
    <col min="11523" max="11523" width="23.88671875" style="894" customWidth="1"/>
    <col min="11524" max="11534" width="7.21875" style="894" customWidth="1"/>
    <col min="11535" max="11535" width="8.6640625" style="894" customWidth="1"/>
    <col min="11536" max="11536" width="7.6640625" style="894" customWidth="1"/>
    <col min="11537" max="11539" width="6.6640625" style="894" customWidth="1"/>
    <col min="11540" max="11777" width="8.5546875" style="894"/>
    <col min="11778" max="11778" width="3.6640625" style="894" customWidth="1"/>
    <col min="11779" max="11779" width="23.88671875" style="894" customWidth="1"/>
    <col min="11780" max="11790" width="7.21875" style="894" customWidth="1"/>
    <col min="11791" max="11791" width="8.6640625" style="894" customWidth="1"/>
    <col min="11792" max="11792" width="7.6640625" style="894" customWidth="1"/>
    <col min="11793" max="11795" width="6.6640625" style="894" customWidth="1"/>
    <col min="11796" max="12033" width="8.5546875" style="894"/>
    <col min="12034" max="12034" width="3.6640625" style="894" customWidth="1"/>
    <col min="12035" max="12035" width="23.88671875" style="894" customWidth="1"/>
    <col min="12036" max="12046" width="7.21875" style="894" customWidth="1"/>
    <col min="12047" max="12047" width="8.6640625" style="894" customWidth="1"/>
    <col min="12048" max="12048" width="7.6640625" style="894" customWidth="1"/>
    <col min="12049" max="12051" width="6.6640625" style="894" customWidth="1"/>
    <col min="12052" max="12289" width="8.5546875" style="894"/>
    <col min="12290" max="12290" width="3.6640625" style="894" customWidth="1"/>
    <col min="12291" max="12291" width="23.88671875" style="894" customWidth="1"/>
    <col min="12292" max="12302" width="7.21875" style="894" customWidth="1"/>
    <col min="12303" max="12303" width="8.6640625" style="894" customWidth="1"/>
    <col min="12304" max="12304" width="7.6640625" style="894" customWidth="1"/>
    <col min="12305" max="12307" width="6.6640625" style="894" customWidth="1"/>
    <col min="12308" max="12545" width="8.5546875" style="894"/>
    <col min="12546" max="12546" width="3.6640625" style="894" customWidth="1"/>
    <col min="12547" max="12547" width="23.88671875" style="894" customWidth="1"/>
    <col min="12548" max="12558" width="7.21875" style="894" customWidth="1"/>
    <col min="12559" max="12559" width="8.6640625" style="894" customWidth="1"/>
    <col min="12560" max="12560" width="7.6640625" style="894" customWidth="1"/>
    <col min="12561" max="12563" width="6.6640625" style="894" customWidth="1"/>
    <col min="12564" max="12801" width="8.5546875" style="894"/>
    <col min="12802" max="12802" width="3.6640625" style="894" customWidth="1"/>
    <col min="12803" max="12803" width="23.88671875" style="894" customWidth="1"/>
    <col min="12804" max="12814" width="7.21875" style="894" customWidth="1"/>
    <col min="12815" max="12815" width="8.6640625" style="894" customWidth="1"/>
    <col min="12816" max="12816" width="7.6640625" style="894" customWidth="1"/>
    <col min="12817" max="12819" width="6.6640625" style="894" customWidth="1"/>
    <col min="12820" max="13057" width="8.5546875" style="894"/>
    <col min="13058" max="13058" width="3.6640625" style="894" customWidth="1"/>
    <col min="13059" max="13059" width="23.88671875" style="894" customWidth="1"/>
    <col min="13060" max="13070" width="7.21875" style="894" customWidth="1"/>
    <col min="13071" max="13071" width="8.6640625" style="894" customWidth="1"/>
    <col min="13072" max="13072" width="7.6640625" style="894" customWidth="1"/>
    <col min="13073" max="13075" width="6.6640625" style="894" customWidth="1"/>
    <col min="13076" max="13313" width="8.5546875" style="894"/>
    <col min="13314" max="13314" width="3.6640625" style="894" customWidth="1"/>
    <col min="13315" max="13315" width="23.88671875" style="894" customWidth="1"/>
    <col min="13316" max="13326" width="7.21875" style="894" customWidth="1"/>
    <col min="13327" max="13327" width="8.6640625" style="894" customWidth="1"/>
    <col min="13328" max="13328" width="7.6640625" style="894" customWidth="1"/>
    <col min="13329" max="13331" width="6.6640625" style="894" customWidth="1"/>
    <col min="13332" max="13569" width="8.5546875" style="894"/>
    <col min="13570" max="13570" width="3.6640625" style="894" customWidth="1"/>
    <col min="13571" max="13571" width="23.88671875" style="894" customWidth="1"/>
    <col min="13572" max="13582" width="7.21875" style="894" customWidth="1"/>
    <col min="13583" max="13583" width="8.6640625" style="894" customWidth="1"/>
    <col min="13584" max="13584" width="7.6640625" style="894" customWidth="1"/>
    <col min="13585" max="13587" width="6.6640625" style="894" customWidth="1"/>
    <col min="13588" max="13825" width="8.5546875" style="894"/>
    <col min="13826" max="13826" width="3.6640625" style="894" customWidth="1"/>
    <col min="13827" max="13827" width="23.88671875" style="894" customWidth="1"/>
    <col min="13828" max="13838" width="7.21875" style="894" customWidth="1"/>
    <col min="13839" max="13839" width="8.6640625" style="894" customWidth="1"/>
    <col min="13840" max="13840" width="7.6640625" style="894" customWidth="1"/>
    <col min="13841" max="13843" width="6.6640625" style="894" customWidth="1"/>
    <col min="13844" max="14081" width="8.5546875" style="894"/>
    <col min="14082" max="14082" width="3.6640625" style="894" customWidth="1"/>
    <col min="14083" max="14083" width="23.88671875" style="894" customWidth="1"/>
    <col min="14084" max="14094" width="7.21875" style="894" customWidth="1"/>
    <col min="14095" max="14095" width="8.6640625" style="894" customWidth="1"/>
    <col min="14096" max="14096" width="7.6640625" style="894" customWidth="1"/>
    <col min="14097" max="14099" width="6.6640625" style="894" customWidth="1"/>
    <col min="14100" max="14337" width="8.5546875" style="894"/>
    <col min="14338" max="14338" width="3.6640625" style="894" customWidth="1"/>
    <col min="14339" max="14339" width="23.88671875" style="894" customWidth="1"/>
    <col min="14340" max="14350" width="7.21875" style="894" customWidth="1"/>
    <col min="14351" max="14351" width="8.6640625" style="894" customWidth="1"/>
    <col min="14352" max="14352" width="7.6640625" style="894" customWidth="1"/>
    <col min="14353" max="14355" width="6.6640625" style="894" customWidth="1"/>
    <col min="14356" max="14593" width="8.5546875" style="894"/>
    <col min="14594" max="14594" width="3.6640625" style="894" customWidth="1"/>
    <col min="14595" max="14595" width="23.88671875" style="894" customWidth="1"/>
    <col min="14596" max="14606" width="7.21875" style="894" customWidth="1"/>
    <col min="14607" max="14607" width="8.6640625" style="894" customWidth="1"/>
    <col min="14608" max="14608" width="7.6640625" style="894" customWidth="1"/>
    <col min="14609" max="14611" width="6.6640625" style="894" customWidth="1"/>
    <col min="14612" max="14849" width="8.5546875" style="894"/>
    <col min="14850" max="14850" width="3.6640625" style="894" customWidth="1"/>
    <col min="14851" max="14851" width="23.88671875" style="894" customWidth="1"/>
    <col min="14852" max="14862" width="7.21875" style="894" customWidth="1"/>
    <col min="14863" max="14863" width="8.6640625" style="894" customWidth="1"/>
    <col min="14864" max="14864" width="7.6640625" style="894" customWidth="1"/>
    <col min="14865" max="14867" width="6.6640625" style="894" customWidth="1"/>
    <col min="14868" max="15105" width="8.5546875" style="894"/>
    <col min="15106" max="15106" width="3.6640625" style="894" customWidth="1"/>
    <col min="15107" max="15107" width="23.88671875" style="894" customWidth="1"/>
    <col min="15108" max="15118" width="7.21875" style="894" customWidth="1"/>
    <col min="15119" max="15119" width="8.6640625" style="894" customWidth="1"/>
    <col min="15120" max="15120" width="7.6640625" style="894" customWidth="1"/>
    <col min="15121" max="15123" width="6.6640625" style="894" customWidth="1"/>
    <col min="15124" max="15361" width="8.5546875" style="894"/>
    <col min="15362" max="15362" width="3.6640625" style="894" customWidth="1"/>
    <col min="15363" max="15363" width="23.88671875" style="894" customWidth="1"/>
    <col min="15364" max="15374" width="7.21875" style="894" customWidth="1"/>
    <col min="15375" max="15375" width="8.6640625" style="894" customWidth="1"/>
    <col min="15376" max="15376" width="7.6640625" style="894" customWidth="1"/>
    <col min="15377" max="15379" width="6.6640625" style="894" customWidth="1"/>
    <col min="15380" max="15617" width="8.5546875" style="894"/>
    <col min="15618" max="15618" width="3.6640625" style="894" customWidth="1"/>
    <col min="15619" max="15619" width="23.88671875" style="894" customWidth="1"/>
    <col min="15620" max="15630" width="7.21875" style="894" customWidth="1"/>
    <col min="15631" max="15631" width="8.6640625" style="894" customWidth="1"/>
    <col min="15632" max="15632" width="7.6640625" style="894" customWidth="1"/>
    <col min="15633" max="15635" width="6.6640625" style="894" customWidth="1"/>
    <col min="15636" max="15873" width="8.5546875" style="894"/>
    <col min="15874" max="15874" width="3.6640625" style="894" customWidth="1"/>
    <col min="15875" max="15875" width="23.88671875" style="894" customWidth="1"/>
    <col min="15876" max="15886" width="7.21875" style="894" customWidth="1"/>
    <col min="15887" max="15887" width="8.6640625" style="894" customWidth="1"/>
    <col min="15888" max="15888" width="7.6640625" style="894" customWidth="1"/>
    <col min="15889" max="15891" width="6.6640625" style="894" customWidth="1"/>
    <col min="15892" max="16129" width="8.5546875" style="894"/>
    <col min="16130" max="16130" width="3.6640625" style="894" customWidth="1"/>
    <col min="16131" max="16131" width="23.88671875" style="894" customWidth="1"/>
    <col min="16132" max="16142" width="7.21875" style="894" customWidth="1"/>
    <col min="16143" max="16143" width="8.6640625" style="894" customWidth="1"/>
    <col min="16144" max="16144" width="7.6640625" style="894" customWidth="1"/>
    <col min="16145" max="16147" width="6.6640625" style="894" customWidth="1"/>
    <col min="16148" max="16384" width="8.5546875" style="894"/>
  </cols>
  <sheetData>
    <row r="1" spans="1:18" ht="20.399999999999999" customHeight="1">
      <c r="B1" s="895" t="s">
        <v>2153</v>
      </c>
      <c r="C1" s="896"/>
      <c r="D1" s="896"/>
      <c r="E1" s="896"/>
      <c r="F1" s="896"/>
    </row>
    <row r="2" spans="1:18" ht="27" customHeight="1">
      <c r="A2" s="2246" t="s">
        <v>2154</v>
      </c>
      <c r="B2" s="2247"/>
      <c r="C2" s="2247"/>
      <c r="D2" s="2247"/>
      <c r="E2" s="2247"/>
      <c r="F2" s="2247"/>
      <c r="G2" s="2247"/>
      <c r="H2" s="2247"/>
      <c r="I2" s="2247"/>
      <c r="J2" s="2247"/>
      <c r="K2" s="2247"/>
      <c r="L2" s="2247"/>
      <c r="M2" s="2247"/>
      <c r="N2" s="2247"/>
      <c r="O2" s="2247"/>
      <c r="P2" s="2247"/>
      <c r="Q2" s="2247"/>
      <c r="R2" s="2247"/>
    </row>
    <row r="3" spans="1:18" ht="12.6" customHeight="1" thickBot="1">
      <c r="B3" s="897"/>
      <c r="C3" s="896"/>
      <c r="D3" s="896"/>
      <c r="E3" s="896"/>
      <c r="F3" s="896"/>
    </row>
    <row r="4" spans="1:18" ht="20.100000000000001" customHeight="1" thickBot="1">
      <c r="A4" s="898" t="s">
        <v>2155</v>
      </c>
      <c r="Q4" s="899"/>
      <c r="R4" s="894" t="s">
        <v>2156</v>
      </c>
    </row>
    <row r="5" spans="1:18" s="903" customFormat="1" ht="18" customHeight="1" thickBot="1">
      <c r="A5" s="2248"/>
      <c r="B5" s="2248"/>
      <c r="C5" s="900" t="s">
        <v>2157</v>
      </c>
      <c r="D5" s="900" t="s">
        <v>2158</v>
      </c>
      <c r="E5" s="900" t="s">
        <v>2159</v>
      </c>
      <c r="F5" s="900" t="s">
        <v>2160</v>
      </c>
      <c r="G5" s="900" t="s">
        <v>2161</v>
      </c>
      <c r="H5" s="900" t="s">
        <v>2162</v>
      </c>
      <c r="I5" s="900" t="s">
        <v>2163</v>
      </c>
      <c r="J5" s="900" t="s">
        <v>2164</v>
      </c>
      <c r="K5" s="900" t="s">
        <v>2165</v>
      </c>
      <c r="L5" s="900" t="s">
        <v>2166</v>
      </c>
      <c r="M5" s="900" t="s">
        <v>2167</v>
      </c>
      <c r="N5" s="901" t="s">
        <v>2168</v>
      </c>
      <c r="O5" s="902" t="s">
        <v>303</v>
      </c>
      <c r="Q5" s="904"/>
      <c r="R5" s="905" t="s">
        <v>2169</v>
      </c>
    </row>
    <row r="6" spans="1:18" ht="28.5" customHeight="1">
      <c r="A6" s="2249" t="s">
        <v>2170</v>
      </c>
      <c r="B6" s="2250"/>
      <c r="C6" s="906"/>
      <c r="D6" s="906"/>
      <c r="E6" s="906"/>
      <c r="F6" s="906"/>
      <c r="G6" s="906"/>
      <c r="H6" s="906"/>
      <c r="I6" s="906"/>
      <c r="J6" s="906"/>
      <c r="K6" s="906"/>
      <c r="L6" s="906"/>
      <c r="M6" s="906"/>
      <c r="N6" s="907"/>
      <c r="O6" s="2251"/>
    </row>
    <row r="7" spans="1:18" ht="28.5" customHeight="1" thickBot="1">
      <c r="A7" s="2253" t="s">
        <v>2171</v>
      </c>
      <c r="B7" s="2253"/>
      <c r="C7" s="906"/>
      <c r="D7" s="906"/>
      <c r="E7" s="906"/>
      <c r="F7" s="906"/>
      <c r="G7" s="906"/>
      <c r="H7" s="906"/>
      <c r="I7" s="906"/>
      <c r="J7" s="906"/>
      <c r="K7" s="906"/>
      <c r="L7" s="906"/>
      <c r="M7" s="906"/>
      <c r="N7" s="908"/>
      <c r="O7" s="2252"/>
    </row>
    <row r="8" spans="1:18" ht="28.5" customHeight="1" thickBot="1">
      <c r="A8" s="909" t="s">
        <v>104</v>
      </c>
      <c r="B8" s="910" t="s">
        <v>2172</v>
      </c>
      <c r="C8" s="911" t="str">
        <f>IF(C7="","",ROUNDDOWN(C7/C6,1))</f>
        <v/>
      </c>
      <c r="D8" s="911" t="str">
        <f t="shared" ref="D8:M8" si="0">IF(D7="","",ROUNDDOWN(D7/D6,1))</f>
        <v/>
      </c>
      <c r="E8" s="911" t="str">
        <f t="shared" si="0"/>
        <v/>
      </c>
      <c r="F8" s="911" t="str">
        <f t="shared" si="0"/>
        <v/>
      </c>
      <c r="G8" s="911" t="str">
        <f t="shared" si="0"/>
        <v/>
      </c>
      <c r="H8" s="911" t="str">
        <f t="shared" si="0"/>
        <v/>
      </c>
      <c r="I8" s="911" t="str">
        <f t="shared" si="0"/>
        <v/>
      </c>
      <c r="J8" s="911" t="str">
        <f t="shared" si="0"/>
        <v/>
      </c>
      <c r="K8" s="911" t="str">
        <f t="shared" si="0"/>
        <v/>
      </c>
      <c r="L8" s="911" t="str">
        <f t="shared" si="0"/>
        <v/>
      </c>
      <c r="M8" s="911" t="str">
        <f t="shared" si="0"/>
        <v/>
      </c>
      <c r="N8" s="911" t="str">
        <f>IF(C8="","",SUM(C8:M8))</f>
        <v/>
      </c>
      <c r="O8" s="912" t="str">
        <f>IFERROR(ROUNDDOWN(N8/11,1),"0")</f>
        <v>0</v>
      </c>
      <c r="P8" s="913"/>
    </row>
    <row r="9" spans="1:18" ht="28.5" customHeight="1" thickBot="1">
      <c r="A9" s="2245" t="s">
        <v>2173</v>
      </c>
      <c r="B9" s="2245"/>
      <c r="C9" s="906"/>
      <c r="D9" s="906"/>
      <c r="E9" s="906"/>
      <c r="F9" s="906"/>
      <c r="G9" s="906"/>
      <c r="H9" s="906"/>
      <c r="I9" s="906"/>
      <c r="J9" s="906"/>
      <c r="K9" s="906"/>
      <c r="L9" s="906"/>
      <c r="M9" s="906"/>
      <c r="N9" s="908"/>
      <c r="O9" s="914" t="s">
        <v>2174</v>
      </c>
      <c r="Q9" s="915"/>
    </row>
    <row r="10" spans="1:18" ht="28.5" customHeight="1" thickBot="1">
      <c r="A10" s="909" t="s">
        <v>106</v>
      </c>
      <c r="B10" s="910" t="s">
        <v>2175</v>
      </c>
      <c r="C10" s="911" t="str">
        <f>IF(C9="","",ROUNDDOWN(C9/C6,1))</f>
        <v/>
      </c>
      <c r="D10" s="911" t="str">
        <f t="shared" ref="D10:M10" si="1">IF(D9="","",ROUNDDOWN(D9/D6,1))</f>
        <v/>
      </c>
      <c r="E10" s="911" t="str">
        <f t="shared" si="1"/>
        <v/>
      </c>
      <c r="F10" s="911" t="str">
        <f t="shared" si="1"/>
        <v/>
      </c>
      <c r="G10" s="911" t="str">
        <f t="shared" si="1"/>
        <v/>
      </c>
      <c r="H10" s="911" t="str">
        <f t="shared" si="1"/>
        <v/>
      </c>
      <c r="I10" s="911" t="str">
        <f t="shared" si="1"/>
        <v/>
      </c>
      <c r="J10" s="911" t="str">
        <f t="shared" si="1"/>
        <v/>
      </c>
      <c r="K10" s="911" t="str">
        <f t="shared" si="1"/>
        <v/>
      </c>
      <c r="L10" s="911" t="str">
        <f t="shared" si="1"/>
        <v/>
      </c>
      <c r="M10" s="911" t="str">
        <f t="shared" si="1"/>
        <v/>
      </c>
      <c r="N10" s="911" t="str">
        <f>IF(C10="","",SUM(C10:M10))</f>
        <v/>
      </c>
      <c r="O10" s="912" t="str">
        <f>IFERROR(ROUNDDOWN(N10/11,1),"0")</f>
        <v>0</v>
      </c>
      <c r="P10" s="916" t="s">
        <v>2176</v>
      </c>
      <c r="Q10" s="917" t="str">
        <f>IFERROR(ROUNDDOWN(O10/O8,2),"0")</f>
        <v>0</v>
      </c>
      <c r="R10" s="894" t="s">
        <v>2177</v>
      </c>
    </row>
    <row r="11" spans="1:18" ht="28.5" customHeight="1" thickBot="1">
      <c r="A11" s="2256" t="s">
        <v>2178</v>
      </c>
      <c r="B11" s="2245"/>
      <c r="C11" s="918"/>
      <c r="D11" s="918"/>
      <c r="E11" s="918"/>
      <c r="F11" s="918"/>
      <c r="G11" s="918"/>
      <c r="H11" s="918"/>
      <c r="I11" s="918"/>
      <c r="J11" s="918"/>
      <c r="K11" s="918"/>
      <c r="L11" s="918"/>
      <c r="M11" s="918"/>
      <c r="N11" s="908"/>
      <c r="O11" s="914" t="s">
        <v>2179</v>
      </c>
      <c r="Q11" s="915"/>
      <c r="R11" s="898" t="s">
        <v>305</v>
      </c>
    </row>
    <row r="12" spans="1:18" ht="28.5" customHeight="1" thickBot="1">
      <c r="A12" s="909" t="s">
        <v>105</v>
      </c>
      <c r="B12" s="919" t="s">
        <v>2180</v>
      </c>
      <c r="C12" s="911" t="str">
        <f>IF(C11="","",ROUNDDOWN(C11/C6,1))</f>
        <v/>
      </c>
      <c r="D12" s="911" t="str">
        <f t="shared" ref="D12:M12" si="2">IF(D11="","",ROUNDDOWN(D11/D6,1))</f>
        <v/>
      </c>
      <c r="E12" s="911" t="str">
        <f t="shared" si="2"/>
        <v/>
      </c>
      <c r="F12" s="911" t="str">
        <f t="shared" si="2"/>
        <v/>
      </c>
      <c r="G12" s="911" t="str">
        <f t="shared" si="2"/>
        <v/>
      </c>
      <c r="H12" s="911" t="str">
        <f t="shared" si="2"/>
        <v/>
      </c>
      <c r="I12" s="911" t="str">
        <f t="shared" si="2"/>
        <v/>
      </c>
      <c r="J12" s="911" t="str">
        <f t="shared" si="2"/>
        <v/>
      </c>
      <c r="K12" s="911" t="str">
        <f t="shared" si="2"/>
        <v/>
      </c>
      <c r="L12" s="911" t="str">
        <f t="shared" si="2"/>
        <v/>
      </c>
      <c r="M12" s="911" t="str">
        <f t="shared" si="2"/>
        <v/>
      </c>
      <c r="N12" s="911" t="str">
        <f>IF(C12="","",SUM(C12:M12))</f>
        <v/>
      </c>
      <c r="O12" s="912" t="str">
        <f>IFERROR(ROUNDDOWN(N12/11,1),"0")</f>
        <v>0</v>
      </c>
      <c r="P12" s="916" t="s">
        <v>2181</v>
      </c>
      <c r="Q12" s="917" t="str">
        <f>IFERROR(ROUNDDOWN(O12/O8,2),"0")</f>
        <v>0</v>
      </c>
      <c r="R12" s="894" t="s">
        <v>2182</v>
      </c>
    </row>
    <row r="13" spans="1:18" ht="28.5" customHeight="1" thickBot="1">
      <c r="A13" s="2257" t="s">
        <v>2183</v>
      </c>
      <c r="B13" s="2245"/>
      <c r="C13" s="918"/>
      <c r="D13" s="918"/>
      <c r="E13" s="918"/>
      <c r="F13" s="918"/>
      <c r="G13" s="918"/>
      <c r="H13" s="918"/>
      <c r="I13" s="918"/>
      <c r="J13" s="918"/>
      <c r="K13" s="918"/>
      <c r="L13" s="918"/>
      <c r="M13" s="918"/>
      <c r="N13" s="908"/>
      <c r="O13" s="920" t="s">
        <v>2184</v>
      </c>
      <c r="Q13" s="915"/>
      <c r="R13" s="894" t="s">
        <v>305</v>
      </c>
    </row>
    <row r="14" spans="1:18" ht="28.5" customHeight="1" thickBot="1">
      <c r="A14" s="909" t="s">
        <v>489</v>
      </c>
      <c r="B14" s="919" t="s">
        <v>2185</v>
      </c>
      <c r="C14" s="911" t="str">
        <f>IF(C13="","",ROUNDDOWN(C13/C6,1))</f>
        <v/>
      </c>
      <c r="D14" s="911" t="str">
        <f t="shared" ref="D14:M14" si="3">IF(D13="","",ROUNDDOWN(D13/D6,1))</f>
        <v/>
      </c>
      <c r="E14" s="911" t="str">
        <f t="shared" si="3"/>
        <v/>
      </c>
      <c r="F14" s="911" t="str">
        <f t="shared" si="3"/>
        <v/>
      </c>
      <c r="G14" s="911" t="str">
        <f t="shared" si="3"/>
        <v/>
      </c>
      <c r="H14" s="911" t="str">
        <f t="shared" si="3"/>
        <v/>
      </c>
      <c r="I14" s="911" t="str">
        <f t="shared" si="3"/>
        <v/>
      </c>
      <c r="J14" s="911" t="str">
        <f t="shared" si="3"/>
        <v/>
      </c>
      <c r="K14" s="911" t="str">
        <f t="shared" si="3"/>
        <v/>
      </c>
      <c r="L14" s="911" t="str">
        <f t="shared" si="3"/>
        <v/>
      </c>
      <c r="M14" s="911" t="str">
        <f t="shared" si="3"/>
        <v/>
      </c>
      <c r="N14" s="911" t="str">
        <f>IF(C14="","",SUM(C14:M14))</f>
        <v/>
      </c>
      <c r="O14" s="912" t="str">
        <f>IFERROR(ROUNDDOWN(N14/11,1),"0")</f>
        <v>0</v>
      </c>
      <c r="P14" s="916" t="s">
        <v>2186</v>
      </c>
      <c r="Q14" s="917" t="str">
        <f>IFERROR(ROUNDDOWN(O14/O8,2),"0")</f>
        <v>0</v>
      </c>
      <c r="R14" s="894" t="s">
        <v>2187</v>
      </c>
    </row>
    <row r="15" spans="1:18" ht="28.5" customHeight="1" thickBot="1">
      <c r="A15" s="2258" t="s">
        <v>2188</v>
      </c>
      <c r="B15" s="2253"/>
      <c r="C15" s="906"/>
      <c r="D15" s="906"/>
      <c r="E15" s="906"/>
      <c r="F15" s="906"/>
      <c r="G15" s="906"/>
      <c r="H15" s="906"/>
      <c r="I15" s="906"/>
      <c r="J15" s="906"/>
      <c r="K15" s="906"/>
      <c r="L15" s="906"/>
      <c r="M15" s="906"/>
      <c r="N15" s="908"/>
      <c r="O15" s="920" t="s">
        <v>2184</v>
      </c>
    </row>
    <row r="16" spans="1:18" ht="28.5" customHeight="1" thickBot="1">
      <c r="A16" s="909" t="s">
        <v>490</v>
      </c>
      <c r="B16" s="921" t="s">
        <v>2189</v>
      </c>
      <c r="C16" s="911" t="str">
        <f>IF(C15="","",ROUNDDOWN(C15/C6,1))</f>
        <v/>
      </c>
      <c r="D16" s="911" t="str">
        <f t="shared" ref="D16:M16" si="4">IF(D15="","",ROUNDDOWN(D15/D6,1))</f>
        <v/>
      </c>
      <c r="E16" s="911" t="str">
        <f t="shared" si="4"/>
        <v/>
      </c>
      <c r="F16" s="911" t="str">
        <f t="shared" si="4"/>
        <v/>
      </c>
      <c r="G16" s="911" t="str">
        <f t="shared" si="4"/>
        <v/>
      </c>
      <c r="H16" s="911" t="str">
        <f t="shared" si="4"/>
        <v/>
      </c>
      <c r="I16" s="911" t="str">
        <f t="shared" si="4"/>
        <v/>
      </c>
      <c r="J16" s="911" t="str">
        <f t="shared" si="4"/>
        <v/>
      </c>
      <c r="K16" s="911" t="str">
        <f t="shared" si="4"/>
        <v/>
      </c>
      <c r="L16" s="911" t="str">
        <f t="shared" si="4"/>
        <v/>
      </c>
      <c r="M16" s="911" t="str">
        <f t="shared" si="4"/>
        <v/>
      </c>
      <c r="N16" s="911" t="str">
        <f>IF(C16="","",SUM(C16:M16))</f>
        <v/>
      </c>
      <c r="O16" s="912" t="str">
        <f>IFERROR(ROUNDDOWN(N16/11,1),"0")</f>
        <v>0</v>
      </c>
      <c r="P16" s="913"/>
    </row>
    <row r="17" spans="1:20" ht="28.5" customHeight="1" thickBot="1">
      <c r="A17" s="2256" t="s">
        <v>2190</v>
      </c>
      <c r="B17" s="2245"/>
      <c r="C17" s="906"/>
      <c r="D17" s="906"/>
      <c r="E17" s="906"/>
      <c r="F17" s="906"/>
      <c r="G17" s="906"/>
      <c r="H17" s="906"/>
      <c r="I17" s="906"/>
      <c r="J17" s="906"/>
      <c r="K17" s="906"/>
      <c r="L17" s="906"/>
      <c r="M17" s="906"/>
      <c r="N17" s="908"/>
      <c r="O17" s="914" t="s">
        <v>2174</v>
      </c>
      <c r="Q17" s="915"/>
    </row>
    <row r="18" spans="1:20" ht="28.5" customHeight="1" thickBot="1">
      <c r="A18" s="909" t="s">
        <v>736</v>
      </c>
      <c r="B18" s="910" t="s">
        <v>2191</v>
      </c>
      <c r="C18" s="911" t="str">
        <f>IF(C17="","",ROUNDDOWN(C17/C6,1))</f>
        <v/>
      </c>
      <c r="D18" s="911" t="str">
        <f t="shared" ref="D18:M18" si="5">IF(D17="","",ROUNDDOWN(D17/D6,1))</f>
        <v/>
      </c>
      <c r="E18" s="911" t="str">
        <f t="shared" si="5"/>
        <v/>
      </c>
      <c r="F18" s="911" t="str">
        <f t="shared" si="5"/>
        <v/>
      </c>
      <c r="G18" s="911" t="str">
        <f t="shared" si="5"/>
        <v/>
      </c>
      <c r="H18" s="911" t="str">
        <f t="shared" si="5"/>
        <v/>
      </c>
      <c r="I18" s="911" t="str">
        <f t="shared" si="5"/>
        <v/>
      </c>
      <c r="J18" s="911" t="str">
        <f t="shared" si="5"/>
        <v/>
      </c>
      <c r="K18" s="911" t="str">
        <f t="shared" si="5"/>
        <v/>
      </c>
      <c r="L18" s="911" t="str">
        <f t="shared" si="5"/>
        <v/>
      </c>
      <c r="M18" s="911" t="str">
        <f t="shared" si="5"/>
        <v/>
      </c>
      <c r="N18" s="911" t="str">
        <f>IF(C18="","",SUM(C18:M18))</f>
        <v/>
      </c>
      <c r="O18" s="912" t="str">
        <f>IFERROR(ROUNDDOWN(N18/11,1),"0")</f>
        <v>0</v>
      </c>
      <c r="P18" s="916" t="s">
        <v>2192</v>
      </c>
      <c r="Q18" s="917" t="str">
        <f>IFERROR(ROUNDDOWN(O18/O16,2),"0")</f>
        <v>0</v>
      </c>
      <c r="R18" s="894" t="s">
        <v>2193</v>
      </c>
    </row>
    <row r="19" spans="1:20" ht="21" customHeight="1">
      <c r="A19" s="922"/>
      <c r="B19" s="923"/>
      <c r="C19" s="924"/>
      <c r="D19" s="924"/>
      <c r="E19" s="924"/>
      <c r="F19" s="924"/>
      <c r="G19" s="924"/>
      <c r="H19" s="924"/>
      <c r="I19" s="924"/>
      <c r="J19" s="924"/>
      <c r="K19" s="924"/>
      <c r="L19" s="924"/>
      <c r="M19" s="924"/>
      <c r="N19" s="924"/>
      <c r="O19" s="925" t="s">
        <v>2179</v>
      </c>
      <c r="P19" s="916"/>
      <c r="Q19" s="915"/>
    </row>
    <row r="20" spans="1:20" ht="20.100000000000001" customHeight="1">
      <c r="A20" s="898" t="s">
        <v>2194</v>
      </c>
    </row>
    <row r="21" spans="1:20" s="903" customFormat="1" ht="18" customHeight="1">
      <c r="A21" s="2259"/>
      <c r="B21" s="2260"/>
      <c r="C21" s="926" t="s">
        <v>2195</v>
      </c>
      <c r="D21" s="926" t="s">
        <v>2195</v>
      </c>
      <c r="E21" s="926" t="s">
        <v>2195</v>
      </c>
      <c r="F21" s="901" t="s">
        <v>2168</v>
      </c>
      <c r="G21" s="2261" t="s">
        <v>303</v>
      </c>
      <c r="H21" s="2262"/>
      <c r="J21" s="927"/>
      <c r="K21" s="927"/>
      <c r="L21" s="927"/>
      <c r="M21" s="927"/>
      <c r="N21" s="927"/>
      <c r="O21" s="927"/>
      <c r="P21" s="927"/>
      <c r="Q21" s="927"/>
      <c r="R21" s="927"/>
      <c r="S21" s="927"/>
      <c r="T21" s="927"/>
    </row>
    <row r="22" spans="1:20" ht="28.5" customHeight="1">
      <c r="A22" s="2249" t="s">
        <v>2170</v>
      </c>
      <c r="B22" s="2250"/>
      <c r="C22" s="906"/>
      <c r="D22" s="906"/>
      <c r="E22" s="906"/>
      <c r="F22" s="907"/>
      <c r="G22" s="2263"/>
      <c r="H22" s="2264"/>
      <c r="J22" s="928"/>
      <c r="K22" s="927"/>
      <c r="L22" s="927"/>
      <c r="M22" s="927"/>
      <c r="N22" s="927"/>
      <c r="O22" s="927"/>
      <c r="P22" s="927"/>
      <c r="Q22" s="927"/>
      <c r="R22" s="927"/>
      <c r="S22" s="927"/>
      <c r="T22" s="927"/>
    </row>
    <row r="23" spans="1:20" ht="28.5" customHeight="1" thickBot="1">
      <c r="A23" s="2253" t="s">
        <v>2171</v>
      </c>
      <c r="B23" s="2253"/>
      <c r="C23" s="929"/>
      <c r="D23" s="929"/>
      <c r="E23" s="929"/>
      <c r="F23" s="908"/>
      <c r="G23" s="2265"/>
      <c r="H23" s="2266"/>
      <c r="J23" s="928"/>
      <c r="K23" s="927"/>
      <c r="L23" s="927"/>
      <c r="M23" s="927"/>
      <c r="N23" s="927"/>
      <c r="O23" s="927"/>
      <c r="P23" s="927"/>
      <c r="Q23" s="927"/>
      <c r="R23" s="927"/>
      <c r="S23" s="927"/>
      <c r="T23" s="927"/>
    </row>
    <row r="24" spans="1:20" ht="28.5" customHeight="1" thickBot="1">
      <c r="A24" s="909" t="s">
        <v>104</v>
      </c>
      <c r="B24" s="910" t="s">
        <v>2172</v>
      </c>
      <c r="C24" s="911" t="str">
        <f>IF(C23="","",ROUNDDOWN(C23/C22,1))</f>
        <v/>
      </c>
      <c r="D24" s="911" t="str">
        <f>IF(D23="","",ROUNDDOWN(D23/D22,1))</f>
        <v/>
      </c>
      <c r="E24" s="911" t="str">
        <f>IF(E23="","",ROUNDDOWN(E23/E22,1))</f>
        <v/>
      </c>
      <c r="F24" s="911" t="str">
        <f>IF(C24="","",SUM(C24:E24))</f>
        <v/>
      </c>
      <c r="G24" s="2254" t="str">
        <f>IFERROR(ROUNDDOWN(F24/3,1),"0")</f>
        <v>0</v>
      </c>
      <c r="H24" s="2255"/>
      <c r="J24" s="924"/>
      <c r="K24" s="927"/>
      <c r="L24" s="927"/>
      <c r="M24" s="927"/>
      <c r="N24" s="927"/>
      <c r="O24" s="927"/>
      <c r="P24" s="927"/>
      <c r="Q24" s="927"/>
      <c r="R24" s="927"/>
      <c r="S24" s="927"/>
      <c r="T24" s="927"/>
    </row>
    <row r="25" spans="1:20" ht="28.5" customHeight="1" thickBot="1">
      <c r="A25" s="2245" t="s">
        <v>2173</v>
      </c>
      <c r="B25" s="2245"/>
      <c r="C25" s="918"/>
      <c r="D25" s="918"/>
      <c r="E25" s="918"/>
      <c r="F25" s="908"/>
      <c r="G25" s="930" t="s">
        <v>2174</v>
      </c>
      <c r="H25" s="931"/>
      <c r="I25" s="931"/>
      <c r="L25" s="927"/>
      <c r="M25" s="927"/>
      <c r="N25" s="927"/>
      <c r="O25" s="927"/>
      <c r="P25" s="927"/>
      <c r="Q25" s="927"/>
      <c r="R25" s="927"/>
      <c r="S25" s="927"/>
      <c r="T25" s="927"/>
    </row>
    <row r="26" spans="1:20" ht="28.5" customHeight="1" thickBot="1">
      <c r="A26" s="909" t="s">
        <v>106</v>
      </c>
      <c r="B26" s="910" t="s">
        <v>2175</v>
      </c>
      <c r="C26" s="911" t="str">
        <f>IF(C25="","",ROUNDDOWN(C25/C22,1))</f>
        <v/>
      </c>
      <c r="D26" s="911" t="str">
        <f>IF(D25="","",ROUNDDOWN(D25/D22,1))</f>
        <v/>
      </c>
      <c r="E26" s="911" t="str">
        <f>IF(E25="","",ROUNDDOWN(E25/E22,1))</f>
        <v/>
      </c>
      <c r="F26" s="911" t="str">
        <f>IF(C26="","",SUM(C26:E26))</f>
        <v/>
      </c>
      <c r="G26" s="2254" t="str">
        <f>IFERROR(ROUNDDOWN(F26/3,1),"0")</f>
        <v>0</v>
      </c>
      <c r="H26" s="2255"/>
      <c r="I26" s="916" t="s">
        <v>2176</v>
      </c>
      <c r="J26" s="917" t="str">
        <f>IFERROR(ROUNDDOWN(G26/G24,2),"0")</f>
        <v>0</v>
      </c>
      <c r="K26" s="894" t="s">
        <v>2177</v>
      </c>
      <c r="L26" s="927"/>
      <c r="M26" s="927"/>
      <c r="N26" s="927"/>
      <c r="O26" s="927"/>
      <c r="P26" s="927"/>
      <c r="Q26" s="927"/>
      <c r="R26" s="927"/>
      <c r="S26" s="927"/>
      <c r="T26" s="927"/>
    </row>
    <row r="27" spans="1:20" ht="28.5" customHeight="1" thickBot="1">
      <c r="A27" s="2256" t="s">
        <v>2178</v>
      </c>
      <c r="B27" s="2245"/>
      <c r="C27" s="918"/>
      <c r="D27" s="918"/>
      <c r="E27" s="918"/>
      <c r="F27" s="908"/>
      <c r="G27" s="932" t="s">
        <v>2179</v>
      </c>
      <c r="H27" s="933"/>
      <c r="J27" s="915"/>
      <c r="K27" s="898" t="s">
        <v>305</v>
      </c>
      <c r="L27" s="927"/>
      <c r="M27" s="927"/>
      <c r="N27" s="927"/>
      <c r="O27" s="927"/>
      <c r="P27" s="927"/>
      <c r="Q27" s="927"/>
      <c r="R27" s="927"/>
      <c r="S27" s="927"/>
      <c r="T27" s="927"/>
    </row>
    <row r="28" spans="1:20" ht="28.5" customHeight="1" thickBot="1">
      <c r="A28" s="909" t="s">
        <v>105</v>
      </c>
      <c r="B28" s="919" t="s">
        <v>2180</v>
      </c>
      <c r="C28" s="911" t="str">
        <f>IF(C27="","",ROUNDDOWN(C27/C22,1))</f>
        <v/>
      </c>
      <c r="D28" s="911" t="str">
        <f>IF(D27="","",ROUNDDOWN(D27/D22,1))</f>
        <v/>
      </c>
      <c r="E28" s="911" t="str">
        <f>IF(E27="","",ROUNDDOWN(E27/E22,1))</f>
        <v/>
      </c>
      <c r="F28" s="911" t="str">
        <f>IF(C28="","",SUM(C28:E28))</f>
        <v/>
      </c>
      <c r="G28" s="2254" t="str">
        <f>IFERROR(ROUNDDOWN(F28/3,1),"0")</f>
        <v>0</v>
      </c>
      <c r="H28" s="2255"/>
      <c r="I28" s="916" t="s">
        <v>2181</v>
      </c>
      <c r="J28" s="917" t="str">
        <f>IFERROR(ROUNDDOWN(G28/G24,2),"0")</f>
        <v>0</v>
      </c>
      <c r="K28" s="894" t="s">
        <v>2182</v>
      </c>
      <c r="L28" s="927"/>
      <c r="M28" s="927"/>
      <c r="N28" s="927"/>
      <c r="O28" s="927"/>
      <c r="P28" s="927"/>
      <c r="Q28" s="927"/>
      <c r="R28" s="927"/>
      <c r="S28" s="927"/>
      <c r="T28" s="927"/>
    </row>
    <row r="29" spans="1:20" ht="28.5" customHeight="1" thickBot="1">
      <c r="A29" s="2257" t="s">
        <v>2183</v>
      </c>
      <c r="B29" s="2245"/>
      <c r="C29" s="918"/>
      <c r="D29" s="918"/>
      <c r="E29" s="918"/>
      <c r="F29" s="908"/>
      <c r="G29" s="934" t="s">
        <v>2184</v>
      </c>
      <c r="H29" s="935"/>
      <c r="K29" s="894" t="s">
        <v>305</v>
      </c>
      <c r="L29" s="927"/>
      <c r="M29" s="927"/>
      <c r="N29" s="927"/>
      <c r="O29" s="927"/>
      <c r="P29" s="927"/>
      <c r="Q29" s="927"/>
      <c r="R29" s="927"/>
      <c r="S29" s="927"/>
      <c r="T29" s="927"/>
    </row>
    <row r="30" spans="1:20" ht="28.5" customHeight="1" thickBot="1">
      <c r="A30" s="909" t="s">
        <v>489</v>
      </c>
      <c r="B30" s="919" t="s">
        <v>2185</v>
      </c>
      <c r="C30" s="911" t="str">
        <f>IF(C29="","",ROUNDDOWN(C29/C22,1))</f>
        <v/>
      </c>
      <c r="D30" s="911" t="str">
        <f>IF(D29="","",ROUNDDOWN(D29/D22,1))</f>
        <v/>
      </c>
      <c r="E30" s="911" t="str">
        <f>IF(E29="","",ROUNDDOWN(E29/E22,1))</f>
        <v/>
      </c>
      <c r="F30" s="911" t="str">
        <f>IF(C30="","",SUM(C30:E30))</f>
        <v/>
      </c>
      <c r="G30" s="2254" t="str">
        <f>IFERROR(ROUNDDOWN(F30/3,1),"0")</f>
        <v>0</v>
      </c>
      <c r="H30" s="2255"/>
      <c r="I30" s="916" t="s">
        <v>2186</v>
      </c>
      <c r="J30" s="917" t="str">
        <f>IFERROR(ROUNDDOWN(G30/G24,2),"0")</f>
        <v>0</v>
      </c>
      <c r="K30" s="894" t="s">
        <v>2187</v>
      </c>
      <c r="L30" s="927"/>
      <c r="M30" s="927"/>
      <c r="N30" s="927"/>
      <c r="O30" s="927"/>
      <c r="P30" s="927"/>
      <c r="Q30" s="927"/>
      <c r="R30" s="927"/>
      <c r="S30" s="927"/>
      <c r="T30" s="927"/>
    </row>
    <row r="31" spans="1:20" ht="28.5" customHeight="1" thickBot="1">
      <c r="A31" s="2258" t="s">
        <v>2188</v>
      </c>
      <c r="B31" s="2253"/>
      <c r="C31" s="906"/>
      <c r="D31" s="906"/>
      <c r="E31" s="906"/>
      <c r="F31" s="908"/>
      <c r="G31" s="934" t="s">
        <v>2184</v>
      </c>
      <c r="H31" s="935"/>
    </row>
    <row r="32" spans="1:20" ht="28.5" customHeight="1" thickBot="1">
      <c r="A32" s="909" t="s">
        <v>490</v>
      </c>
      <c r="B32" s="936" t="s">
        <v>2196</v>
      </c>
      <c r="C32" s="911" t="str">
        <f>IF(C31="","",ROUNDDOWN(C31/C22,1))</f>
        <v/>
      </c>
      <c r="D32" s="911" t="str">
        <f>IF(D31="","",ROUNDDOWN(D31/D22,1))</f>
        <v/>
      </c>
      <c r="E32" s="911" t="str">
        <f>IF(E31="","",ROUNDDOWN(E31/E22,1))</f>
        <v/>
      </c>
      <c r="F32" s="911" t="str">
        <f>IF(C32="","",SUM(C32:E32))</f>
        <v/>
      </c>
      <c r="G32" s="2254" t="str">
        <f>IFERROR(ROUNDDOWN(F32/3,1),"0")</f>
        <v>0</v>
      </c>
      <c r="H32" s="2255"/>
      <c r="I32" s="913"/>
    </row>
    <row r="33" spans="1:23" ht="28.5" customHeight="1" thickBot="1">
      <c r="A33" s="2256" t="s">
        <v>2190</v>
      </c>
      <c r="B33" s="2245"/>
      <c r="C33" s="906"/>
      <c r="D33" s="906"/>
      <c r="E33" s="906"/>
      <c r="F33" s="908"/>
      <c r="G33" s="932" t="s">
        <v>2174</v>
      </c>
      <c r="H33" s="933"/>
      <c r="J33" s="915"/>
    </row>
    <row r="34" spans="1:23" ht="28.5" customHeight="1" thickBot="1">
      <c r="A34" s="909" t="s">
        <v>736</v>
      </c>
      <c r="B34" s="910" t="s">
        <v>2197</v>
      </c>
      <c r="C34" s="911" t="str">
        <f>IF(C33="","",ROUNDDOWN(C33/C22,1))</f>
        <v/>
      </c>
      <c r="D34" s="911" t="str">
        <f>IF(D33="","",ROUNDDOWN(D33/D22,1))</f>
        <v/>
      </c>
      <c r="E34" s="911" t="str">
        <f>IF(E33="","",ROUNDDOWN(E33/E22,1))</f>
        <v/>
      </c>
      <c r="F34" s="911" t="str">
        <f>IF(C34="","",SUM(C34:E34))</f>
        <v/>
      </c>
      <c r="G34" s="2254" t="str">
        <f>IFERROR(ROUNDDOWN(F34/3,1),"0")</f>
        <v>0</v>
      </c>
      <c r="H34" s="2255"/>
      <c r="I34" s="916" t="s">
        <v>2192</v>
      </c>
      <c r="J34" s="917" t="str">
        <f>IFERROR(ROUNDDOWN(G34/G32,2),"0")</f>
        <v>0</v>
      </c>
      <c r="K34" s="894" t="s">
        <v>2193</v>
      </c>
    </row>
    <row r="35" spans="1:23">
      <c r="A35" s="937"/>
      <c r="B35" s="937"/>
      <c r="C35" s="937"/>
      <c r="G35" s="925" t="s">
        <v>2179</v>
      </c>
      <c r="H35" s="925"/>
    </row>
    <row r="36" spans="1:23">
      <c r="A36" s="938" t="s">
        <v>2198</v>
      </c>
      <c r="B36" s="937" t="s">
        <v>2199</v>
      </c>
      <c r="C36" s="937"/>
    </row>
    <row r="37" spans="1:23">
      <c r="A37" s="937"/>
      <c r="B37" s="937" t="s">
        <v>2200</v>
      </c>
      <c r="C37" s="937"/>
    </row>
    <row r="38" spans="1:23">
      <c r="A38" s="937"/>
      <c r="B38" s="938" t="s">
        <v>2201</v>
      </c>
      <c r="C38" s="937"/>
    </row>
    <row r="39" spans="1:23">
      <c r="A39" s="937"/>
      <c r="B39" s="937" t="s">
        <v>2202</v>
      </c>
      <c r="C39" s="937"/>
    </row>
    <row r="40" spans="1:23">
      <c r="A40" s="937"/>
      <c r="B40" s="938" t="s">
        <v>2203</v>
      </c>
      <c r="C40" s="937"/>
    </row>
    <row r="41" spans="1:23">
      <c r="A41" s="937"/>
      <c r="B41" s="938" t="s">
        <v>2204</v>
      </c>
      <c r="C41" s="937"/>
    </row>
    <row r="42" spans="1:23">
      <c r="A42" s="937"/>
      <c r="B42" s="938" t="s">
        <v>2205</v>
      </c>
      <c r="C42" s="937"/>
    </row>
    <row r="43" spans="1:23">
      <c r="B43" s="937" t="s">
        <v>2206</v>
      </c>
    </row>
    <row r="44" spans="1:23" ht="14.4" customHeight="1">
      <c r="B44" s="937" t="s">
        <v>2207</v>
      </c>
      <c r="C44" s="939"/>
      <c r="D44" s="939"/>
      <c r="E44" s="939"/>
      <c r="F44" s="939"/>
      <c r="G44" s="939"/>
      <c r="H44" s="939"/>
      <c r="I44" s="939"/>
      <c r="J44" s="939"/>
      <c r="K44" s="939"/>
      <c r="L44" s="939"/>
      <c r="M44" s="939"/>
      <c r="N44" s="939"/>
      <c r="O44" s="939"/>
      <c r="P44" s="939"/>
      <c r="Q44" s="939"/>
      <c r="R44" s="939"/>
      <c r="S44" s="939"/>
      <c r="T44" s="939"/>
      <c r="U44" s="939"/>
      <c r="V44" s="939"/>
      <c r="W44" s="939"/>
    </row>
    <row r="45" spans="1:23">
      <c r="B45" s="940" t="s">
        <v>2208</v>
      </c>
    </row>
    <row r="46" spans="1:23">
      <c r="B46" s="937" t="s">
        <v>2209</v>
      </c>
    </row>
    <row r="47" spans="1:23">
      <c r="B47" s="937" t="s">
        <v>2210</v>
      </c>
    </row>
  </sheetData>
  <sheetProtection selectLockedCells="1" selectUnlockedCells="1"/>
  <mergeCells count="26">
    <mergeCell ref="A33:B33"/>
    <mergeCell ref="G34:H34"/>
    <mergeCell ref="A27:B27"/>
    <mergeCell ref="G28:H28"/>
    <mergeCell ref="A29:B29"/>
    <mergeCell ref="G30:H30"/>
    <mergeCell ref="A31:B31"/>
    <mergeCell ref="G32:H32"/>
    <mergeCell ref="G26:H26"/>
    <mergeCell ref="A11:B11"/>
    <mergeCell ref="A13:B13"/>
    <mergeCell ref="A15:B15"/>
    <mergeCell ref="A17:B17"/>
    <mergeCell ref="A21:B21"/>
    <mergeCell ref="G21:H21"/>
    <mergeCell ref="A22:B22"/>
    <mergeCell ref="G22:H23"/>
    <mergeCell ref="A23:B23"/>
    <mergeCell ref="G24:H24"/>
    <mergeCell ref="A25:B25"/>
    <mergeCell ref="A9:B9"/>
    <mergeCell ref="A2:R2"/>
    <mergeCell ref="A5:B5"/>
    <mergeCell ref="A6:B6"/>
    <mergeCell ref="O6:O7"/>
    <mergeCell ref="A7:B7"/>
  </mergeCells>
  <phoneticPr fontId="4"/>
  <pageMargins left="0.5" right="0.19652777777777777" top="0.47986111111111113" bottom="0.59027777777777779" header="0.51180555555555551" footer="0.51180555555555551"/>
  <pageSetup paperSize="9" scale="75" firstPageNumber="0" orientation="landscape" r:id="rId1"/>
  <headerFooter alignWithMargins="0"/>
  <rowBreaks count="1" manualBreakCount="1">
    <brk id="19" max="16383" man="1"/>
  </rowBreaks>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1A2A4-DCC4-4CCF-9585-A8E203442A8E}">
  <dimension ref="A1:T35"/>
  <sheetViews>
    <sheetView view="pageBreakPreview" zoomScale="85" zoomScaleNormal="100" zoomScaleSheetLayoutView="85" workbookViewId="0">
      <selection activeCell="B1" sqref="B1"/>
    </sheetView>
  </sheetViews>
  <sheetFormatPr defaultColWidth="8.5546875" defaultRowHeight="13.2"/>
  <cols>
    <col min="1" max="1" width="3.6640625" style="941" customWidth="1"/>
    <col min="2" max="2" width="23.88671875" style="941" customWidth="1"/>
    <col min="3" max="13" width="7.21875" style="941" customWidth="1"/>
    <col min="14" max="14" width="8.6640625" style="941" customWidth="1"/>
    <col min="15" max="15" width="11.6640625" style="941" customWidth="1"/>
    <col min="16" max="16" width="7.6640625" style="941" customWidth="1"/>
    <col min="17" max="19" width="6.6640625" style="941" customWidth="1"/>
    <col min="20" max="257" width="8.5546875" style="941"/>
    <col min="258" max="258" width="3.6640625" style="941" customWidth="1"/>
    <col min="259" max="259" width="23.88671875" style="941" customWidth="1"/>
    <col min="260" max="270" width="7.21875" style="941" customWidth="1"/>
    <col min="271" max="271" width="8.6640625" style="941" customWidth="1"/>
    <col min="272" max="272" width="7.6640625" style="941" customWidth="1"/>
    <col min="273" max="275" width="6.6640625" style="941" customWidth="1"/>
    <col min="276" max="513" width="8.5546875" style="941"/>
    <col min="514" max="514" width="3.6640625" style="941" customWidth="1"/>
    <col min="515" max="515" width="23.88671875" style="941" customWidth="1"/>
    <col min="516" max="526" width="7.21875" style="941" customWidth="1"/>
    <col min="527" max="527" width="8.6640625" style="941" customWidth="1"/>
    <col min="528" max="528" width="7.6640625" style="941" customWidth="1"/>
    <col min="529" max="531" width="6.6640625" style="941" customWidth="1"/>
    <col min="532" max="769" width="8.5546875" style="941"/>
    <col min="770" max="770" width="3.6640625" style="941" customWidth="1"/>
    <col min="771" max="771" width="23.88671875" style="941" customWidth="1"/>
    <col min="772" max="782" width="7.21875" style="941" customWidth="1"/>
    <col min="783" max="783" width="8.6640625" style="941" customWidth="1"/>
    <col min="784" max="784" width="7.6640625" style="941" customWidth="1"/>
    <col min="785" max="787" width="6.6640625" style="941" customWidth="1"/>
    <col min="788" max="1025" width="8.5546875" style="941"/>
    <col min="1026" max="1026" width="3.6640625" style="941" customWidth="1"/>
    <col min="1027" max="1027" width="23.88671875" style="941" customWidth="1"/>
    <col min="1028" max="1038" width="7.21875" style="941" customWidth="1"/>
    <col min="1039" max="1039" width="8.6640625" style="941" customWidth="1"/>
    <col min="1040" max="1040" width="7.6640625" style="941" customWidth="1"/>
    <col min="1041" max="1043" width="6.6640625" style="941" customWidth="1"/>
    <col min="1044" max="1281" width="8.5546875" style="941"/>
    <col min="1282" max="1282" width="3.6640625" style="941" customWidth="1"/>
    <col min="1283" max="1283" width="23.88671875" style="941" customWidth="1"/>
    <col min="1284" max="1294" width="7.21875" style="941" customWidth="1"/>
    <col min="1295" max="1295" width="8.6640625" style="941" customWidth="1"/>
    <col min="1296" max="1296" width="7.6640625" style="941" customWidth="1"/>
    <col min="1297" max="1299" width="6.6640625" style="941" customWidth="1"/>
    <col min="1300" max="1537" width="8.5546875" style="941"/>
    <col min="1538" max="1538" width="3.6640625" style="941" customWidth="1"/>
    <col min="1539" max="1539" width="23.88671875" style="941" customWidth="1"/>
    <col min="1540" max="1550" width="7.21875" style="941" customWidth="1"/>
    <col min="1551" max="1551" width="8.6640625" style="941" customWidth="1"/>
    <col min="1552" max="1552" width="7.6640625" style="941" customWidth="1"/>
    <col min="1553" max="1555" width="6.6640625" style="941" customWidth="1"/>
    <col min="1556" max="1793" width="8.5546875" style="941"/>
    <col min="1794" max="1794" width="3.6640625" style="941" customWidth="1"/>
    <col min="1795" max="1795" width="23.88671875" style="941" customWidth="1"/>
    <col min="1796" max="1806" width="7.21875" style="941" customWidth="1"/>
    <col min="1807" max="1807" width="8.6640625" style="941" customWidth="1"/>
    <col min="1808" max="1808" width="7.6640625" style="941" customWidth="1"/>
    <col min="1809" max="1811" width="6.6640625" style="941" customWidth="1"/>
    <col min="1812" max="2049" width="8.5546875" style="941"/>
    <col min="2050" max="2050" width="3.6640625" style="941" customWidth="1"/>
    <col min="2051" max="2051" width="23.88671875" style="941" customWidth="1"/>
    <col min="2052" max="2062" width="7.21875" style="941" customWidth="1"/>
    <col min="2063" max="2063" width="8.6640625" style="941" customWidth="1"/>
    <col min="2064" max="2064" width="7.6640625" style="941" customWidth="1"/>
    <col min="2065" max="2067" width="6.6640625" style="941" customWidth="1"/>
    <col min="2068" max="2305" width="8.5546875" style="941"/>
    <col min="2306" max="2306" width="3.6640625" style="941" customWidth="1"/>
    <col min="2307" max="2307" width="23.88671875" style="941" customWidth="1"/>
    <col min="2308" max="2318" width="7.21875" style="941" customWidth="1"/>
    <col min="2319" max="2319" width="8.6640625" style="941" customWidth="1"/>
    <col min="2320" max="2320" width="7.6640625" style="941" customWidth="1"/>
    <col min="2321" max="2323" width="6.6640625" style="941" customWidth="1"/>
    <col min="2324" max="2561" width="8.5546875" style="941"/>
    <col min="2562" max="2562" width="3.6640625" style="941" customWidth="1"/>
    <col min="2563" max="2563" width="23.88671875" style="941" customWidth="1"/>
    <col min="2564" max="2574" width="7.21875" style="941" customWidth="1"/>
    <col min="2575" max="2575" width="8.6640625" style="941" customWidth="1"/>
    <col min="2576" max="2576" width="7.6640625" style="941" customWidth="1"/>
    <col min="2577" max="2579" width="6.6640625" style="941" customWidth="1"/>
    <col min="2580" max="2817" width="8.5546875" style="941"/>
    <col min="2818" max="2818" width="3.6640625" style="941" customWidth="1"/>
    <col min="2819" max="2819" width="23.88671875" style="941" customWidth="1"/>
    <col min="2820" max="2830" width="7.21875" style="941" customWidth="1"/>
    <col min="2831" max="2831" width="8.6640625" style="941" customWidth="1"/>
    <col min="2832" max="2832" width="7.6640625" style="941" customWidth="1"/>
    <col min="2833" max="2835" width="6.6640625" style="941" customWidth="1"/>
    <col min="2836" max="3073" width="8.5546875" style="941"/>
    <col min="3074" max="3074" width="3.6640625" style="941" customWidth="1"/>
    <col min="3075" max="3075" width="23.88671875" style="941" customWidth="1"/>
    <col min="3076" max="3086" width="7.21875" style="941" customWidth="1"/>
    <col min="3087" max="3087" width="8.6640625" style="941" customWidth="1"/>
    <col min="3088" max="3088" width="7.6640625" style="941" customWidth="1"/>
    <col min="3089" max="3091" width="6.6640625" style="941" customWidth="1"/>
    <col min="3092" max="3329" width="8.5546875" style="941"/>
    <col min="3330" max="3330" width="3.6640625" style="941" customWidth="1"/>
    <col min="3331" max="3331" width="23.88671875" style="941" customWidth="1"/>
    <col min="3332" max="3342" width="7.21875" style="941" customWidth="1"/>
    <col min="3343" max="3343" width="8.6640625" style="941" customWidth="1"/>
    <col min="3344" max="3344" width="7.6640625" style="941" customWidth="1"/>
    <col min="3345" max="3347" width="6.6640625" style="941" customWidth="1"/>
    <col min="3348" max="3585" width="8.5546875" style="941"/>
    <col min="3586" max="3586" width="3.6640625" style="941" customWidth="1"/>
    <col min="3587" max="3587" width="23.88671875" style="941" customWidth="1"/>
    <col min="3588" max="3598" width="7.21875" style="941" customWidth="1"/>
    <col min="3599" max="3599" width="8.6640625" style="941" customWidth="1"/>
    <col min="3600" max="3600" width="7.6640625" style="941" customWidth="1"/>
    <col min="3601" max="3603" width="6.6640625" style="941" customWidth="1"/>
    <col min="3604" max="3841" width="8.5546875" style="941"/>
    <col min="3842" max="3842" width="3.6640625" style="941" customWidth="1"/>
    <col min="3843" max="3843" width="23.88671875" style="941" customWidth="1"/>
    <col min="3844" max="3854" width="7.21875" style="941" customWidth="1"/>
    <col min="3855" max="3855" width="8.6640625" style="941" customWidth="1"/>
    <col min="3856" max="3856" width="7.6640625" style="941" customWidth="1"/>
    <col min="3857" max="3859" width="6.6640625" style="941" customWidth="1"/>
    <col min="3860" max="4097" width="8.5546875" style="941"/>
    <col min="4098" max="4098" width="3.6640625" style="941" customWidth="1"/>
    <col min="4099" max="4099" width="23.88671875" style="941" customWidth="1"/>
    <col min="4100" max="4110" width="7.21875" style="941" customWidth="1"/>
    <col min="4111" max="4111" width="8.6640625" style="941" customWidth="1"/>
    <col min="4112" max="4112" width="7.6640625" style="941" customWidth="1"/>
    <col min="4113" max="4115" width="6.6640625" style="941" customWidth="1"/>
    <col min="4116" max="4353" width="8.5546875" style="941"/>
    <col min="4354" max="4354" width="3.6640625" style="941" customWidth="1"/>
    <col min="4355" max="4355" width="23.88671875" style="941" customWidth="1"/>
    <col min="4356" max="4366" width="7.21875" style="941" customWidth="1"/>
    <col min="4367" max="4367" width="8.6640625" style="941" customWidth="1"/>
    <col min="4368" max="4368" width="7.6640625" style="941" customWidth="1"/>
    <col min="4369" max="4371" width="6.6640625" style="941" customWidth="1"/>
    <col min="4372" max="4609" width="8.5546875" style="941"/>
    <col min="4610" max="4610" width="3.6640625" style="941" customWidth="1"/>
    <col min="4611" max="4611" width="23.88671875" style="941" customWidth="1"/>
    <col min="4612" max="4622" width="7.21875" style="941" customWidth="1"/>
    <col min="4623" max="4623" width="8.6640625" style="941" customWidth="1"/>
    <col min="4624" max="4624" width="7.6640625" style="941" customWidth="1"/>
    <col min="4625" max="4627" width="6.6640625" style="941" customWidth="1"/>
    <col min="4628" max="4865" width="8.5546875" style="941"/>
    <col min="4866" max="4866" width="3.6640625" style="941" customWidth="1"/>
    <col min="4867" max="4867" width="23.88671875" style="941" customWidth="1"/>
    <col min="4868" max="4878" width="7.21875" style="941" customWidth="1"/>
    <col min="4879" max="4879" width="8.6640625" style="941" customWidth="1"/>
    <col min="4880" max="4880" width="7.6640625" style="941" customWidth="1"/>
    <col min="4881" max="4883" width="6.6640625" style="941" customWidth="1"/>
    <col min="4884" max="5121" width="8.5546875" style="941"/>
    <col min="5122" max="5122" width="3.6640625" style="941" customWidth="1"/>
    <col min="5123" max="5123" width="23.88671875" style="941" customWidth="1"/>
    <col min="5124" max="5134" width="7.21875" style="941" customWidth="1"/>
    <col min="5135" max="5135" width="8.6640625" style="941" customWidth="1"/>
    <col min="5136" max="5136" width="7.6640625" style="941" customWidth="1"/>
    <col min="5137" max="5139" width="6.6640625" style="941" customWidth="1"/>
    <col min="5140" max="5377" width="8.5546875" style="941"/>
    <col min="5378" max="5378" width="3.6640625" style="941" customWidth="1"/>
    <col min="5379" max="5379" width="23.88671875" style="941" customWidth="1"/>
    <col min="5380" max="5390" width="7.21875" style="941" customWidth="1"/>
    <col min="5391" max="5391" width="8.6640625" style="941" customWidth="1"/>
    <col min="5392" max="5392" width="7.6640625" style="941" customWidth="1"/>
    <col min="5393" max="5395" width="6.6640625" style="941" customWidth="1"/>
    <col min="5396" max="5633" width="8.5546875" style="941"/>
    <col min="5634" max="5634" width="3.6640625" style="941" customWidth="1"/>
    <col min="5635" max="5635" width="23.88671875" style="941" customWidth="1"/>
    <col min="5636" max="5646" width="7.21875" style="941" customWidth="1"/>
    <col min="5647" max="5647" width="8.6640625" style="941" customWidth="1"/>
    <col min="5648" max="5648" width="7.6640625" style="941" customWidth="1"/>
    <col min="5649" max="5651" width="6.6640625" style="941" customWidth="1"/>
    <col min="5652" max="5889" width="8.5546875" style="941"/>
    <col min="5890" max="5890" width="3.6640625" style="941" customWidth="1"/>
    <col min="5891" max="5891" width="23.88671875" style="941" customWidth="1"/>
    <col min="5892" max="5902" width="7.21875" style="941" customWidth="1"/>
    <col min="5903" max="5903" width="8.6640625" style="941" customWidth="1"/>
    <col min="5904" max="5904" width="7.6640625" style="941" customWidth="1"/>
    <col min="5905" max="5907" width="6.6640625" style="941" customWidth="1"/>
    <col min="5908" max="6145" width="8.5546875" style="941"/>
    <col min="6146" max="6146" width="3.6640625" style="941" customWidth="1"/>
    <col min="6147" max="6147" width="23.88671875" style="941" customWidth="1"/>
    <col min="6148" max="6158" width="7.21875" style="941" customWidth="1"/>
    <col min="6159" max="6159" width="8.6640625" style="941" customWidth="1"/>
    <col min="6160" max="6160" width="7.6640625" style="941" customWidth="1"/>
    <col min="6161" max="6163" width="6.6640625" style="941" customWidth="1"/>
    <col min="6164" max="6401" width="8.5546875" style="941"/>
    <col min="6402" max="6402" width="3.6640625" style="941" customWidth="1"/>
    <col min="6403" max="6403" width="23.88671875" style="941" customWidth="1"/>
    <col min="6404" max="6414" width="7.21875" style="941" customWidth="1"/>
    <col min="6415" max="6415" width="8.6640625" style="941" customWidth="1"/>
    <col min="6416" max="6416" width="7.6640625" style="941" customWidth="1"/>
    <col min="6417" max="6419" width="6.6640625" style="941" customWidth="1"/>
    <col min="6420" max="6657" width="8.5546875" style="941"/>
    <col min="6658" max="6658" width="3.6640625" style="941" customWidth="1"/>
    <col min="6659" max="6659" width="23.88671875" style="941" customWidth="1"/>
    <col min="6660" max="6670" width="7.21875" style="941" customWidth="1"/>
    <col min="6671" max="6671" width="8.6640625" style="941" customWidth="1"/>
    <col min="6672" max="6672" width="7.6640625" style="941" customWidth="1"/>
    <col min="6673" max="6675" width="6.6640625" style="941" customWidth="1"/>
    <col min="6676" max="6913" width="8.5546875" style="941"/>
    <col min="6914" max="6914" width="3.6640625" style="941" customWidth="1"/>
    <col min="6915" max="6915" width="23.88671875" style="941" customWidth="1"/>
    <col min="6916" max="6926" width="7.21875" style="941" customWidth="1"/>
    <col min="6927" max="6927" width="8.6640625" style="941" customWidth="1"/>
    <col min="6928" max="6928" width="7.6640625" style="941" customWidth="1"/>
    <col min="6929" max="6931" width="6.6640625" style="941" customWidth="1"/>
    <col min="6932" max="7169" width="8.5546875" style="941"/>
    <col min="7170" max="7170" width="3.6640625" style="941" customWidth="1"/>
    <col min="7171" max="7171" width="23.88671875" style="941" customWidth="1"/>
    <col min="7172" max="7182" width="7.21875" style="941" customWidth="1"/>
    <col min="7183" max="7183" width="8.6640625" style="941" customWidth="1"/>
    <col min="7184" max="7184" width="7.6640625" style="941" customWidth="1"/>
    <col min="7185" max="7187" width="6.6640625" style="941" customWidth="1"/>
    <col min="7188" max="7425" width="8.5546875" style="941"/>
    <col min="7426" max="7426" width="3.6640625" style="941" customWidth="1"/>
    <col min="7427" max="7427" width="23.88671875" style="941" customWidth="1"/>
    <col min="7428" max="7438" width="7.21875" style="941" customWidth="1"/>
    <col min="7439" max="7439" width="8.6640625" style="941" customWidth="1"/>
    <col min="7440" max="7440" width="7.6640625" style="941" customWidth="1"/>
    <col min="7441" max="7443" width="6.6640625" style="941" customWidth="1"/>
    <col min="7444" max="7681" width="8.5546875" style="941"/>
    <col min="7682" max="7682" width="3.6640625" style="941" customWidth="1"/>
    <col min="7683" max="7683" width="23.88671875" style="941" customWidth="1"/>
    <col min="7684" max="7694" width="7.21875" style="941" customWidth="1"/>
    <col min="7695" max="7695" width="8.6640625" style="941" customWidth="1"/>
    <col min="7696" max="7696" width="7.6640625" style="941" customWidth="1"/>
    <col min="7697" max="7699" width="6.6640625" style="941" customWidth="1"/>
    <col min="7700" max="7937" width="8.5546875" style="941"/>
    <col min="7938" max="7938" width="3.6640625" style="941" customWidth="1"/>
    <col min="7939" max="7939" width="23.88671875" style="941" customWidth="1"/>
    <col min="7940" max="7950" width="7.21875" style="941" customWidth="1"/>
    <col min="7951" max="7951" width="8.6640625" style="941" customWidth="1"/>
    <col min="7952" max="7952" width="7.6640625" style="941" customWidth="1"/>
    <col min="7953" max="7955" width="6.6640625" style="941" customWidth="1"/>
    <col min="7956" max="8193" width="8.5546875" style="941"/>
    <col min="8194" max="8194" width="3.6640625" style="941" customWidth="1"/>
    <col min="8195" max="8195" width="23.88671875" style="941" customWidth="1"/>
    <col min="8196" max="8206" width="7.21875" style="941" customWidth="1"/>
    <col min="8207" max="8207" width="8.6640625" style="941" customWidth="1"/>
    <col min="8208" max="8208" width="7.6640625" style="941" customWidth="1"/>
    <col min="8209" max="8211" width="6.6640625" style="941" customWidth="1"/>
    <col min="8212" max="8449" width="8.5546875" style="941"/>
    <col min="8450" max="8450" width="3.6640625" style="941" customWidth="1"/>
    <col min="8451" max="8451" width="23.88671875" style="941" customWidth="1"/>
    <col min="8452" max="8462" width="7.21875" style="941" customWidth="1"/>
    <col min="8463" max="8463" width="8.6640625" style="941" customWidth="1"/>
    <col min="8464" max="8464" width="7.6640625" style="941" customWidth="1"/>
    <col min="8465" max="8467" width="6.6640625" style="941" customWidth="1"/>
    <col min="8468" max="8705" width="8.5546875" style="941"/>
    <col min="8706" max="8706" width="3.6640625" style="941" customWidth="1"/>
    <col min="8707" max="8707" width="23.88671875" style="941" customWidth="1"/>
    <col min="8708" max="8718" width="7.21875" style="941" customWidth="1"/>
    <col min="8719" max="8719" width="8.6640625" style="941" customWidth="1"/>
    <col min="8720" max="8720" width="7.6640625" style="941" customWidth="1"/>
    <col min="8721" max="8723" width="6.6640625" style="941" customWidth="1"/>
    <col min="8724" max="8961" width="8.5546875" style="941"/>
    <col min="8962" max="8962" width="3.6640625" style="941" customWidth="1"/>
    <col min="8963" max="8963" width="23.88671875" style="941" customWidth="1"/>
    <col min="8964" max="8974" width="7.21875" style="941" customWidth="1"/>
    <col min="8975" max="8975" width="8.6640625" style="941" customWidth="1"/>
    <col min="8976" max="8976" width="7.6640625" style="941" customWidth="1"/>
    <col min="8977" max="8979" width="6.6640625" style="941" customWidth="1"/>
    <col min="8980" max="9217" width="8.5546875" style="941"/>
    <col min="9218" max="9218" width="3.6640625" style="941" customWidth="1"/>
    <col min="9219" max="9219" width="23.88671875" style="941" customWidth="1"/>
    <col min="9220" max="9230" width="7.21875" style="941" customWidth="1"/>
    <col min="9231" max="9231" width="8.6640625" style="941" customWidth="1"/>
    <col min="9232" max="9232" width="7.6640625" style="941" customWidth="1"/>
    <col min="9233" max="9235" width="6.6640625" style="941" customWidth="1"/>
    <col min="9236" max="9473" width="8.5546875" style="941"/>
    <col min="9474" max="9474" width="3.6640625" style="941" customWidth="1"/>
    <col min="9475" max="9475" width="23.88671875" style="941" customWidth="1"/>
    <col min="9476" max="9486" width="7.21875" style="941" customWidth="1"/>
    <col min="9487" max="9487" width="8.6640625" style="941" customWidth="1"/>
    <col min="9488" max="9488" width="7.6640625" style="941" customWidth="1"/>
    <col min="9489" max="9491" width="6.6640625" style="941" customWidth="1"/>
    <col min="9492" max="9729" width="8.5546875" style="941"/>
    <col min="9730" max="9730" width="3.6640625" style="941" customWidth="1"/>
    <col min="9731" max="9731" width="23.88671875" style="941" customWidth="1"/>
    <col min="9732" max="9742" width="7.21875" style="941" customWidth="1"/>
    <col min="9743" max="9743" width="8.6640625" style="941" customWidth="1"/>
    <col min="9744" max="9744" width="7.6640625" style="941" customWidth="1"/>
    <col min="9745" max="9747" width="6.6640625" style="941" customWidth="1"/>
    <col min="9748" max="9985" width="8.5546875" style="941"/>
    <col min="9986" max="9986" width="3.6640625" style="941" customWidth="1"/>
    <col min="9987" max="9987" width="23.88671875" style="941" customWidth="1"/>
    <col min="9988" max="9998" width="7.21875" style="941" customWidth="1"/>
    <col min="9999" max="9999" width="8.6640625" style="941" customWidth="1"/>
    <col min="10000" max="10000" width="7.6640625" style="941" customWidth="1"/>
    <col min="10001" max="10003" width="6.6640625" style="941" customWidth="1"/>
    <col min="10004" max="10241" width="8.5546875" style="941"/>
    <col min="10242" max="10242" width="3.6640625" style="941" customWidth="1"/>
    <col min="10243" max="10243" width="23.88671875" style="941" customWidth="1"/>
    <col min="10244" max="10254" width="7.21875" style="941" customWidth="1"/>
    <col min="10255" max="10255" width="8.6640625" style="941" customWidth="1"/>
    <col min="10256" max="10256" width="7.6640625" style="941" customWidth="1"/>
    <col min="10257" max="10259" width="6.6640625" style="941" customWidth="1"/>
    <col min="10260" max="10497" width="8.5546875" style="941"/>
    <col min="10498" max="10498" width="3.6640625" style="941" customWidth="1"/>
    <col min="10499" max="10499" width="23.88671875" style="941" customWidth="1"/>
    <col min="10500" max="10510" width="7.21875" style="941" customWidth="1"/>
    <col min="10511" max="10511" width="8.6640625" style="941" customWidth="1"/>
    <col min="10512" max="10512" width="7.6640625" style="941" customWidth="1"/>
    <col min="10513" max="10515" width="6.6640625" style="941" customWidth="1"/>
    <col min="10516" max="10753" width="8.5546875" style="941"/>
    <col min="10754" max="10754" width="3.6640625" style="941" customWidth="1"/>
    <col min="10755" max="10755" width="23.88671875" style="941" customWidth="1"/>
    <col min="10756" max="10766" width="7.21875" style="941" customWidth="1"/>
    <col min="10767" max="10767" width="8.6640625" style="941" customWidth="1"/>
    <col min="10768" max="10768" width="7.6640625" style="941" customWidth="1"/>
    <col min="10769" max="10771" width="6.6640625" style="941" customWidth="1"/>
    <col min="10772" max="11009" width="8.5546875" style="941"/>
    <col min="11010" max="11010" width="3.6640625" style="941" customWidth="1"/>
    <col min="11011" max="11011" width="23.88671875" style="941" customWidth="1"/>
    <col min="11012" max="11022" width="7.21875" style="941" customWidth="1"/>
    <col min="11023" max="11023" width="8.6640625" style="941" customWidth="1"/>
    <col min="11024" max="11024" width="7.6640625" style="941" customWidth="1"/>
    <col min="11025" max="11027" width="6.6640625" style="941" customWidth="1"/>
    <col min="11028" max="11265" width="8.5546875" style="941"/>
    <col min="11266" max="11266" width="3.6640625" style="941" customWidth="1"/>
    <col min="11267" max="11267" width="23.88671875" style="941" customWidth="1"/>
    <col min="11268" max="11278" width="7.21875" style="941" customWidth="1"/>
    <col min="11279" max="11279" width="8.6640625" style="941" customWidth="1"/>
    <col min="11280" max="11280" width="7.6640625" style="941" customWidth="1"/>
    <col min="11281" max="11283" width="6.6640625" style="941" customWidth="1"/>
    <col min="11284" max="11521" width="8.5546875" style="941"/>
    <col min="11522" max="11522" width="3.6640625" style="941" customWidth="1"/>
    <col min="11523" max="11523" width="23.88671875" style="941" customWidth="1"/>
    <col min="11524" max="11534" width="7.21875" style="941" customWidth="1"/>
    <col min="11535" max="11535" width="8.6640625" style="941" customWidth="1"/>
    <col min="11536" max="11536" width="7.6640625" style="941" customWidth="1"/>
    <col min="11537" max="11539" width="6.6640625" style="941" customWidth="1"/>
    <col min="11540" max="11777" width="8.5546875" style="941"/>
    <col min="11778" max="11778" width="3.6640625" style="941" customWidth="1"/>
    <col min="11779" max="11779" width="23.88671875" style="941" customWidth="1"/>
    <col min="11780" max="11790" width="7.21875" style="941" customWidth="1"/>
    <col min="11791" max="11791" width="8.6640625" style="941" customWidth="1"/>
    <col min="11792" max="11792" width="7.6640625" style="941" customWidth="1"/>
    <col min="11793" max="11795" width="6.6640625" style="941" customWidth="1"/>
    <col min="11796" max="12033" width="8.5546875" style="941"/>
    <col min="12034" max="12034" width="3.6640625" style="941" customWidth="1"/>
    <col min="12035" max="12035" width="23.88671875" style="941" customWidth="1"/>
    <col min="12036" max="12046" width="7.21875" style="941" customWidth="1"/>
    <col min="12047" max="12047" width="8.6640625" style="941" customWidth="1"/>
    <col min="12048" max="12048" width="7.6640625" style="941" customWidth="1"/>
    <col min="12049" max="12051" width="6.6640625" style="941" customWidth="1"/>
    <col min="12052" max="12289" width="8.5546875" style="941"/>
    <col min="12290" max="12290" width="3.6640625" style="941" customWidth="1"/>
    <col min="12291" max="12291" width="23.88671875" style="941" customWidth="1"/>
    <col min="12292" max="12302" width="7.21875" style="941" customWidth="1"/>
    <col min="12303" max="12303" width="8.6640625" style="941" customWidth="1"/>
    <col min="12304" max="12304" width="7.6640625" style="941" customWidth="1"/>
    <col min="12305" max="12307" width="6.6640625" style="941" customWidth="1"/>
    <col min="12308" max="12545" width="8.5546875" style="941"/>
    <col min="12546" max="12546" width="3.6640625" style="941" customWidth="1"/>
    <col min="12547" max="12547" width="23.88671875" style="941" customWidth="1"/>
    <col min="12548" max="12558" width="7.21875" style="941" customWidth="1"/>
    <col min="12559" max="12559" width="8.6640625" style="941" customWidth="1"/>
    <col min="12560" max="12560" width="7.6640625" style="941" customWidth="1"/>
    <col min="12561" max="12563" width="6.6640625" style="941" customWidth="1"/>
    <col min="12564" max="12801" width="8.5546875" style="941"/>
    <col min="12802" max="12802" width="3.6640625" style="941" customWidth="1"/>
    <col min="12803" max="12803" width="23.88671875" style="941" customWidth="1"/>
    <col min="12804" max="12814" width="7.21875" style="941" customWidth="1"/>
    <col min="12815" max="12815" width="8.6640625" style="941" customWidth="1"/>
    <col min="12816" max="12816" width="7.6640625" style="941" customWidth="1"/>
    <col min="12817" max="12819" width="6.6640625" style="941" customWidth="1"/>
    <col min="12820" max="13057" width="8.5546875" style="941"/>
    <col min="13058" max="13058" width="3.6640625" style="941" customWidth="1"/>
    <col min="13059" max="13059" width="23.88671875" style="941" customWidth="1"/>
    <col min="13060" max="13070" width="7.21875" style="941" customWidth="1"/>
    <col min="13071" max="13071" width="8.6640625" style="941" customWidth="1"/>
    <col min="13072" max="13072" width="7.6640625" style="941" customWidth="1"/>
    <col min="13073" max="13075" width="6.6640625" style="941" customWidth="1"/>
    <col min="13076" max="13313" width="8.5546875" style="941"/>
    <col min="13314" max="13314" width="3.6640625" style="941" customWidth="1"/>
    <col min="13315" max="13315" width="23.88671875" style="941" customWidth="1"/>
    <col min="13316" max="13326" width="7.21875" style="941" customWidth="1"/>
    <col min="13327" max="13327" width="8.6640625" style="941" customWidth="1"/>
    <col min="13328" max="13328" width="7.6640625" style="941" customWidth="1"/>
    <col min="13329" max="13331" width="6.6640625" style="941" customWidth="1"/>
    <col min="13332" max="13569" width="8.5546875" style="941"/>
    <col min="13570" max="13570" width="3.6640625" style="941" customWidth="1"/>
    <col min="13571" max="13571" width="23.88671875" style="941" customWidth="1"/>
    <col min="13572" max="13582" width="7.21875" style="941" customWidth="1"/>
    <col min="13583" max="13583" width="8.6640625" style="941" customWidth="1"/>
    <col min="13584" max="13584" width="7.6640625" style="941" customWidth="1"/>
    <col min="13585" max="13587" width="6.6640625" style="941" customWidth="1"/>
    <col min="13588" max="13825" width="8.5546875" style="941"/>
    <col min="13826" max="13826" width="3.6640625" style="941" customWidth="1"/>
    <col min="13827" max="13827" width="23.88671875" style="941" customWidth="1"/>
    <col min="13828" max="13838" width="7.21875" style="941" customWidth="1"/>
    <col min="13839" max="13839" width="8.6640625" style="941" customWidth="1"/>
    <col min="13840" max="13840" width="7.6640625" style="941" customWidth="1"/>
    <col min="13841" max="13843" width="6.6640625" style="941" customWidth="1"/>
    <col min="13844" max="14081" width="8.5546875" style="941"/>
    <col min="14082" max="14082" width="3.6640625" style="941" customWidth="1"/>
    <col min="14083" max="14083" width="23.88671875" style="941" customWidth="1"/>
    <col min="14084" max="14094" width="7.21875" style="941" customWidth="1"/>
    <col min="14095" max="14095" width="8.6640625" style="941" customWidth="1"/>
    <col min="14096" max="14096" width="7.6640625" style="941" customWidth="1"/>
    <col min="14097" max="14099" width="6.6640625" style="941" customWidth="1"/>
    <col min="14100" max="14337" width="8.5546875" style="941"/>
    <col min="14338" max="14338" width="3.6640625" style="941" customWidth="1"/>
    <col min="14339" max="14339" width="23.88671875" style="941" customWidth="1"/>
    <col min="14340" max="14350" width="7.21875" style="941" customWidth="1"/>
    <col min="14351" max="14351" width="8.6640625" style="941" customWidth="1"/>
    <col min="14352" max="14352" width="7.6640625" style="941" customWidth="1"/>
    <col min="14353" max="14355" width="6.6640625" style="941" customWidth="1"/>
    <col min="14356" max="14593" width="8.5546875" style="941"/>
    <col min="14594" max="14594" width="3.6640625" style="941" customWidth="1"/>
    <col min="14595" max="14595" width="23.88671875" style="941" customWidth="1"/>
    <col min="14596" max="14606" width="7.21875" style="941" customWidth="1"/>
    <col min="14607" max="14607" width="8.6640625" style="941" customWidth="1"/>
    <col min="14608" max="14608" width="7.6640625" style="941" customWidth="1"/>
    <col min="14609" max="14611" width="6.6640625" style="941" customWidth="1"/>
    <col min="14612" max="14849" width="8.5546875" style="941"/>
    <col min="14850" max="14850" width="3.6640625" style="941" customWidth="1"/>
    <col min="14851" max="14851" width="23.88671875" style="941" customWidth="1"/>
    <col min="14852" max="14862" width="7.21875" style="941" customWidth="1"/>
    <col min="14863" max="14863" width="8.6640625" style="941" customWidth="1"/>
    <col min="14864" max="14864" width="7.6640625" style="941" customWidth="1"/>
    <col min="14865" max="14867" width="6.6640625" style="941" customWidth="1"/>
    <col min="14868" max="15105" width="8.5546875" style="941"/>
    <col min="15106" max="15106" width="3.6640625" style="941" customWidth="1"/>
    <col min="15107" max="15107" width="23.88671875" style="941" customWidth="1"/>
    <col min="15108" max="15118" width="7.21875" style="941" customWidth="1"/>
    <col min="15119" max="15119" width="8.6640625" style="941" customWidth="1"/>
    <col min="15120" max="15120" width="7.6640625" style="941" customWidth="1"/>
    <col min="15121" max="15123" width="6.6640625" style="941" customWidth="1"/>
    <col min="15124" max="15361" width="8.5546875" style="941"/>
    <col min="15362" max="15362" width="3.6640625" style="941" customWidth="1"/>
    <col min="15363" max="15363" width="23.88671875" style="941" customWidth="1"/>
    <col min="15364" max="15374" width="7.21875" style="941" customWidth="1"/>
    <col min="15375" max="15375" width="8.6640625" style="941" customWidth="1"/>
    <col min="15376" max="15376" width="7.6640625" style="941" customWidth="1"/>
    <col min="15377" max="15379" width="6.6640625" style="941" customWidth="1"/>
    <col min="15380" max="15617" width="8.5546875" style="941"/>
    <col min="15618" max="15618" width="3.6640625" style="941" customWidth="1"/>
    <col min="15619" max="15619" width="23.88671875" style="941" customWidth="1"/>
    <col min="15620" max="15630" width="7.21875" style="941" customWidth="1"/>
    <col min="15631" max="15631" width="8.6640625" style="941" customWidth="1"/>
    <col min="15632" max="15632" width="7.6640625" style="941" customWidth="1"/>
    <col min="15633" max="15635" width="6.6640625" style="941" customWidth="1"/>
    <col min="15636" max="15873" width="8.5546875" style="941"/>
    <col min="15874" max="15874" width="3.6640625" style="941" customWidth="1"/>
    <col min="15875" max="15875" width="23.88671875" style="941" customWidth="1"/>
    <col min="15876" max="15886" width="7.21875" style="941" customWidth="1"/>
    <col min="15887" max="15887" width="8.6640625" style="941" customWidth="1"/>
    <col min="15888" max="15888" width="7.6640625" style="941" customWidth="1"/>
    <col min="15889" max="15891" width="6.6640625" style="941" customWidth="1"/>
    <col min="15892" max="16129" width="8.5546875" style="941"/>
    <col min="16130" max="16130" width="3.6640625" style="941" customWidth="1"/>
    <col min="16131" max="16131" width="23.88671875" style="941" customWidth="1"/>
    <col min="16132" max="16142" width="7.21875" style="941" customWidth="1"/>
    <col min="16143" max="16143" width="8.6640625" style="941" customWidth="1"/>
    <col min="16144" max="16144" width="7.6640625" style="941" customWidth="1"/>
    <col min="16145" max="16147" width="6.6640625" style="941" customWidth="1"/>
    <col min="16148" max="16384" width="8.5546875" style="941"/>
  </cols>
  <sheetData>
    <row r="1" spans="1:20" ht="20.399999999999999" customHeight="1">
      <c r="B1" s="942" t="s">
        <v>2211</v>
      </c>
      <c r="C1" s="943"/>
      <c r="D1" s="943"/>
      <c r="E1" s="943"/>
      <c r="F1" s="943"/>
    </row>
    <row r="2" spans="1:20" ht="27" customHeight="1">
      <c r="A2" s="2269" t="s">
        <v>2212</v>
      </c>
      <c r="B2" s="2269"/>
      <c r="C2" s="2269"/>
      <c r="D2" s="2269"/>
      <c r="E2" s="2269"/>
      <c r="F2" s="2269"/>
      <c r="G2" s="2269"/>
      <c r="H2" s="2269"/>
      <c r="I2" s="2269"/>
      <c r="J2" s="2269"/>
      <c r="K2" s="2269"/>
      <c r="L2" s="2269"/>
      <c r="M2" s="2269"/>
      <c r="N2" s="2269"/>
      <c r="O2" s="2269"/>
      <c r="P2" s="2269"/>
      <c r="Q2" s="2269"/>
      <c r="R2" s="2269"/>
      <c r="S2" s="2269"/>
    </row>
    <row r="3" spans="1:20" ht="12.75" customHeight="1" thickBot="1">
      <c r="B3" s="944"/>
      <c r="C3" s="943"/>
      <c r="D3" s="943"/>
      <c r="E3" s="943"/>
      <c r="F3" s="943"/>
    </row>
    <row r="4" spans="1:20" ht="20.100000000000001" customHeight="1" thickBot="1">
      <c r="A4" s="945" t="s">
        <v>2213</v>
      </c>
      <c r="Q4" s="946"/>
      <c r="R4" s="941" t="s">
        <v>2156</v>
      </c>
    </row>
    <row r="5" spans="1:20" s="950" customFormat="1" ht="18" customHeight="1" thickBot="1">
      <c r="A5" s="2270"/>
      <c r="B5" s="2270"/>
      <c r="C5" s="947" t="s">
        <v>2157</v>
      </c>
      <c r="D5" s="947" t="s">
        <v>2158</v>
      </c>
      <c r="E5" s="947" t="s">
        <v>2159</v>
      </c>
      <c r="F5" s="947" t="s">
        <v>2160</v>
      </c>
      <c r="G5" s="947" t="s">
        <v>2161</v>
      </c>
      <c r="H5" s="947" t="s">
        <v>2162</v>
      </c>
      <c r="I5" s="947" t="s">
        <v>2163</v>
      </c>
      <c r="J5" s="947" t="s">
        <v>2164</v>
      </c>
      <c r="K5" s="947" t="s">
        <v>2165</v>
      </c>
      <c r="L5" s="947" t="s">
        <v>2166</v>
      </c>
      <c r="M5" s="947" t="s">
        <v>2167</v>
      </c>
      <c r="N5" s="948" t="s">
        <v>2168</v>
      </c>
      <c r="O5" s="949" t="s">
        <v>303</v>
      </c>
      <c r="Q5" s="951"/>
      <c r="R5" s="952" t="s">
        <v>2169</v>
      </c>
    </row>
    <row r="6" spans="1:20" ht="28.5" customHeight="1">
      <c r="A6" s="2271" t="s">
        <v>2170</v>
      </c>
      <c r="B6" s="2272"/>
      <c r="C6" s="953"/>
      <c r="D6" s="953"/>
      <c r="E6" s="953"/>
      <c r="F6" s="953"/>
      <c r="G6" s="953"/>
      <c r="H6" s="953"/>
      <c r="I6" s="953"/>
      <c r="J6" s="953"/>
      <c r="K6" s="953"/>
      <c r="L6" s="953"/>
      <c r="M6" s="953"/>
      <c r="N6" s="954"/>
      <c r="O6" s="2273"/>
    </row>
    <row r="7" spans="1:20" ht="28.5" customHeight="1" thickBot="1">
      <c r="A7" s="2275" t="s">
        <v>2214</v>
      </c>
      <c r="B7" s="2276"/>
      <c r="C7" s="955"/>
      <c r="D7" s="955"/>
      <c r="E7" s="955"/>
      <c r="F7" s="955"/>
      <c r="G7" s="955"/>
      <c r="H7" s="955"/>
      <c r="I7" s="955"/>
      <c r="J7" s="955"/>
      <c r="K7" s="955"/>
      <c r="L7" s="955"/>
      <c r="M7" s="955"/>
      <c r="N7" s="956"/>
      <c r="O7" s="2274"/>
    </row>
    <row r="8" spans="1:20" ht="28.5" customHeight="1" thickBot="1">
      <c r="A8" s="957" t="s">
        <v>104</v>
      </c>
      <c r="B8" s="958" t="s">
        <v>2215</v>
      </c>
      <c r="C8" s="959" t="str">
        <f t="shared" ref="C8:M8" si="0">IF(C7="","",ROUNDDOWN(C7/C6,1))</f>
        <v/>
      </c>
      <c r="D8" s="959" t="str">
        <f t="shared" si="0"/>
        <v/>
      </c>
      <c r="E8" s="959" t="str">
        <f t="shared" si="0"/>
        <v/>
      </c>
      <c r="F8" s="959" t="str">
        <f t="shared" si="0"/>
        <v/>
      </c>
      <c r="G8" s="959" t="str">
        <f t="shared" si="0"/>
        <v/>
      </c>
      <c r="H8" s="959" t="str">
        <f t="shared" si="0"/>
        <v/>
      </c>
      <c r="I8" s="959" t="str">
        <f t="shared" si="0"/>
        <v/>
      </c>
      <c r="J8" s="959" t="str">
        <f t="shared" si="0"/>
        <v/>
      </c>
      <c r="K8" s="959" t="str">
        <f t="shared" si="0"/>
        <v/>
      </c>
      <c r="L8" s="959" t="str">
        <f t="shared" si="0"/>
        <v/>
      </c>
      <c r="M8" s="959" t="str">
        <f t="shared" si="0"/>
        <v/>
      </c>
      <c r="N8" s="959" t="str">
        <f>IF(C8="","",SUM(C8:M8))</f>
        <v/>
      </c>
      <c r="O8" s="960" t="str">
        <f>IFERROR(ROUNDDOWN(N8/11,1),"0")</f>
        <v>0</v>
      </c>
      <c r="P8" s="961"/>
    </row>
    <row r="9" spans="1:20" ht="28.5" customHeight="1" thickBot="1">
      <c r="A9" s="2267" t="s">
        <v>2216</v>
      </c>
      <c r="B9" s="2268"/>
      <c r="C9" s="962"/>
      <c r="D9" s="962"/>
      <c r="E9" s="962"/>
      <c r="F9" s="962"/>
      <c r="G9" s="962"/>
      <c r="H9" s="962"/>
      <c r="I9" s="962"/>
      <c r="J9" s="962"/>
      <c r="K9" s="962"/>
      <c r="L9" s="962"/>
      <c r="M9" s="962"/>
      <c r="N9" s="956"/>
      <c r="O9" s="963" t="s">
        <v>2174</v>
      </c>
      <c r="Q9" s="964"/>
    </row>
    <row r="10" spans="1:20" ht="28.5" customHeight="1" thickBot="1">
      <c r="A10" s="957" t="s">
        <v>106</v>
      </c>
      <c r="B10" s="965" t="s">
        <v>2217</v>
      </c>
      <c r="C10" s="959" t="str">
        <f t="shared" ref="C10:M10" si="1">IF(C9="","",ROUNDDOWN(C9/C6,1))</f>
        <v/>
      </c>
      <c r="D10" s="959" t="str">
        <f t="shared" si="1"/>
        <v/>
      </c>
      <c r="E10" s="959" t="str">
        <f t="shared" si="1"/>
        <v/>
      </c>
      <c r="F10" s="959" t="str">
        <f t="shared" si="1"/>
        <v/>
      </c>
      <c r="G10" s="959" t="str">
        <f t="shared" si="1"/>
        <v/>
      </c>
      <c r="H10" s="959" t="str">
        <f t="shared" si="1"/>
        <v/>
      </c>
      <c r="I10" s="959" t="str">
        <f t="shared" si="1"/>
        <v/>
      </c>
      <c r="J10" s="959" t="str">
        <f t="shared" si="1"/>
        <v/>
      </c>
      <c r="K10" s="959" t="str">
        <f t="shared" si="1"/>
        <v/>
      </c>
      <c r="L10" s="959" t="str">
        <f t="shared" si="1"/>
        <v/>
      </c>
      <c r="M10" s="959" t="str">
        <f t="shared" si="1"/>
        <v/>
      </c>
      <c r="N10" s="959" t="str">
        <f>IF(C10="","",SUM(C10:M10))</f>
        <v/>
      </c>
      <c r="O10" s="960" t="str">
        <f>IFERROR(ROUNDDOWN(N10/11,1),"0")</f>
        <v>0</v>
      </c>
      <c r="P10" s="966" t="s">
        <v>2176</v>
      </c>
      <c r="Q10" s="967" t="str">
        <f>IFERROR(ROUNDDOWN(O10/O8,2),"0")</f>
        <v>0</v>
      </c>
      <c r="R10" s="941" t="s">
        <v>2218</v>
      </c>
    </row>
    <row r="11" spans="1:20" ht="28.5" customHeight="1" thickBot="1">
      <c r="A11" s="2267" t="s">
        <v>2219</v>
      </c>
      <c r="B11" s="2268"/>
      <c r="C11" s="962"/>
      <c r="D11" s="962"/>
      <c r="E11" s="962"/>
      <c r="F11" s="962"/>
      <c r="G11" s="962"/>
      <c r="H11" s="962"/>
      <c r="I11" s="962"/>
      <c r="J11" s="962"/>
      <c r="K11" s="962"/>
      <c r="L11" s="962"/>
      <c r="M11" s="962"/>
      <c r="N11" s="956"/>
      <c r="O11" s="963" t="s">
        <v>2179</v>
      </c>
      <c r="Q11" s="964"/>
      <c r="R11" s="941" t="s">
        <v>2220</v>
      </c>
    </row>
    <row r="12" spans="1:20" ht="28.5" customHeight="1" thickBot="1">
      <c r="A12" s="957" t="s">
        <v>481</v>
      </c>
      <c r="B12" s="965" t="s">
        <v>2221</v>
      </c>
      <c r="C12" s="959" t="str">
        <f>IF(C11="","",ROUNDDOWN(C11/C6,1))</f>
        <v/>
      </c>
      <c r="D12" s="959" t="str">
        <f>IF(D11="","",ROUNDDOWN(D11/D6,1))</f>
        <v/>
      </c>
      <c r="E12" s="959" t="str">
        <f t="shared" ref="E12:M12" si="2">IF(E11="","",ROUNDDOWN(E11/E6,1))</f>
        <v/>
      </c>
      <c r="F12" s="959" t="str">
        <f t="shared" si="2"/>
        <v/>
      </c>
      <c r="G12" s="959" t="str">
        <f t="shared" si="2"/>
        <v/>
      </c>
      <c r="H12" s="959" t="str">
        <f t="shared" si="2"/>
        <v/>
      </c>
      <c r="I12" s="959" t="str">
        <f t="shared" si="2"/>
        <v/>
      </c>
      <c r="J12" s="959" t="str">
        <f t="shared" si="2"/>
        <v/>
      </c>
      <c r="K12" s="959" t="str">
        <f t="shared" si="2"/>
        <v/>
      </c>
      <c r="L12" s="959" t="str">
        <f t="shared" si="2"/>
        <v/>
      </c>
      <c r="M12" s="959" t="str">
        <f t="shared" si="2"/>
        <v/>
      </c>
      <c r="N12" s="959" t="str">
        <f>IF(C12="","",SUM(C12:M12))</f>
        <v/>
      </c>
      <c r="O12" s="960" t="str">
        <f>IFERROR(ROUNDDOWN(N12/11,1),"0")</f>
        <v>0</v>
      </c>
      <c r="P12" s="966" t="s">
        <v>2222</v>
      </c>
      <c r="Q12" s="967" t="str">
        <f>IFERROR(ROUNDDOWN(O12/O8,2),"0")</f>
        <v>0</v>
      </c>
      <c r="R12" s="941" t="s">
        <v>2223</v>
      </c>
    </row>
    <row r="13" spans="1:20" ht="21" customHeight="1">
      <c r="A13" s="968"/>
      <c r="B13" s="969"/>
      <c r="C13" s="970"/>
      <c r="D13" s="970"/>
      <c r="E13" s="970"/>
      <c r="F13" s="970"/>
      <c r="G13" s="970"/>
      <c r="H13" s="970"/>
      <c r="I13" s="970"/>
      <c r="J13" s="970"/>
      <c r="K13" s="970"/>
      <c r="L13" s="970"/>
      <c r="M13" s="970"/>
      <c r="N13" s="970"/>
      <c r="O13" s="971" t="s">
        <v>2184</v>
      </c>
      <c r="P13" s="966"/>
      <c r="Q13" s="964"/>
      <c r="R13" s="941" t="s">
        <v>2224</v>
      </c>
    </row>
    <row r="14" spans="1:20" ht="20.100000000000001" customHeight="1">
      <c r="A14" s="945" t="s">
        <v>2194</v>
      </c>
    </row>
    <row r="15" spans="1:20" s="950" customFormat="1" ht="18" customHeight="1">
      <c r="A15" s="2270"/>
      <c r="B15" s="2270"/>
      <c r="C15" s="972" t="s">
        <v>2195</v>
      </c>
      <c r="D15" s="972" t="s">
        <v>2195</v>
      </c>
      <c r="E15" s="972" t="s">
        <v>2195</v>
      </c>
      <c r="F15" s="948" t="s">
        <v>2168</v>
      </c>
      <c r="G15" s="2277" t="s">
        <v>303</v>
      </c>
      <c r="H15" s="2277"/>
      <c r="J15" s="973"/>
      <c r="K15" s="973"/>
      <c r="L15" s="973"/>
      <c r="M15" s="973"/>
      <c r="N15" s="973"/>
      <c r="O15" s="973"/>
      <c r="P15" s="973"/>
      <c r="Q15" s="973"/>
      <c r="R15" s="973"/>
      <c r="S15" s="973"/>
      <c r="T15" s="973"/>
    </row>
    <row r="16" spans="1:20" ht="28.5" customHeight="1">
      <c r="A16" s="2271" t="s">
        <v>2170</v>
      </c>
      <c r="B16" s="2272"/>
      <c r="C16" s="953"/>
      <c r="D16" s="953"/>
      <c r="E16" s="953"/>
      <c r="F16" s="954"/>
      <c r="G16" s="2278"/>
      <c r="H16" s="2279"/>
      <c r="J16" s="974"/>
      <c r="K16" s="973"/>
      <c r="L16" s="973"/>
      <c r="M16" s="973"/>
      <c r="N16" s="973"/>
      <c r="O16" s="973"/>
      <c r="P16" s="973"/>
      <c r="Q16" s="973"/>
      <c r="R16" s="973"/>
      <c r="S16" s="973"/>
      <c r="T16" s="973"/>
    </row>
    <row r="17" spans="1:20" ht="28.5" customHeight="1" thickBot="1">
      <c r="A17" s="2275" t="s">
        <v>2214</v>
      </c>
      <c r="B17" s="2276"/>
      <c r="C17" s="955"/>
      <c r="D17" s="955"/>
      <c r="E17" s="955"/>
      <c r="F17" s="956"/>
      <c r="G17" s="2280"/>
      <c r="H17" s="2281"/>
      <c r="J17" s="974"/>
      <c r="K17" s="973"/>
      <c r="L17" s="973"/>
      <c r="M17" s="973"/>
      <c r="N17" s="973"/>
      <c r="O17" s="973"/>
      <c r="P17" s="973"/>
      <c r="Q17" s="973"/>
      <c r="R17" s="973"/>
      <c r="S17" s="973"/>
      <c r="T17" s="973"/>
    </row>
    <row r="18" spans="1:20" ht="28.5" customHeight="1" thickBot="1">
      <c r="A18" s="957" t="s">
        <v>104</v>
      </c>
      <c r="B18" s="958" t="s">
        <v>2215</v>
      </c>
      <c r="C18" s="959" t="str">
        <f>IF(C17="","",ROUNDDOWN(C17/C16,1))</f>
        <v/>
      </c>
      <c r="D18" s="959" t="str">
        <f>IF(D17="","",ROUNDDOWN(D17/D16,1))</f>
        <v/>
      </c>
      <c r="E18" s="959" t="str">
        <f>IF(E17="","",ROUNDDOWN(E17/E16,1))</f>
        <v/>
      </c>
      <c r="F18" s="959" t="str">
        <f>IF(C18="","",SUM(C18:E18))</f>
        <v/>
      </c>
      <c r="G18" s="2282" t="str">
        <f>IFERROR(ROUNDDOWN(F18/3,1),"0")</f>
        <v>0</v>
      </c>
      <c r="H18" s="2283"/>
      <c r="J18" s="970"/>
      <c r="K18" s="973"/>
      <c r="L18" s="973"/>
      <c r="M18" s="973"/>
      <c r="N18" s="973"/>
      <c r="O18" s="973"/>
      <c r="P18" s="973"/>
      <c r="Q18" s="973"/>
      <c r="R18" s="973"/>
      <c r="S18" s="973"/>
      <c r="T18" s="973"/>
    </row>
    <row r="19" spans="1:20" ht="28.5" customHeight="1" thickBot="1">
      <c r="A19" s="2267" t="s">
        <v>2216</v>
      </c>
      <c r="B19" s="2268"/>
      <c r="C19" s="962"/>
      <c r="D19" s="962"/>
      <c r="E19" s="962"/>
      <c r="F19" s="956"/>
      <c r="G19" s="975" t="s">
        <v>2174</v>
      </c>
      <c r="L19" s="973"/>
      <c r="M19" s="973"/>
      <c r="N19" s="973"/>
      <c r="O19" s="973"/>
      <c r="P19" s="973"/>
      <c r="Q19" s="973"/>
      <c r="R19" s="973"/>
      <c r="S19" s="973"/>
      <c r="T19" s="973"/>
    </row>
    <row r="20" spans="1:20" ht="28.5" customHeight="1" thickBot="1">
      <c r="A20" s="957" t="s">
        <v>106</v>
      </c>
      <c r="B20" s="965" t="s">
        <v>2217</v>
      </c>
      <c r="C20" s="959" t="str">
        <f>IF(C19="","",ROUNDDOWN(C19/C16,1))</f>
        <v/>
      </c>
      <c r="D20" s="959" t="str">
        <f>IF(D19="","",ROUNDDOWN(D19/D16,1))</f>
        <v/>
      </c>
      <c r="E20" s="959" t="str">
        <f>IF(E19="","",ROUNDDOWN(E19/E16,1))</f>
        <v/>
      </c>
      <c r="F20" s="959" t="str">
        <f>IF(C20="","",SUM(C20:E20))</f>
        <v/>
      </c>
      <c r="G20" s="2282" t="str">
        <f>IFERROR(ROUNDDOWN(F20/3,1),"0")</f>
        <v>0</v>
      </c>
      <c r="H20" s="2283"/>
      <c r="I20" s="966" t="s">
        <v>2176</v>
      </c>
      <c r="J20" s="967" t="str">
        <f>IFERROR(ROUNDDOWN(G20/G18,2),"0")</f>
        <v>0</v>
      </c>
      <c r="K20" s="941" t="s">
        <v>2218</v>
      </c>
      <c r="L20" s="973"/>
      <c r="M20" s="973"/>
      <c r="N20" s="973"/>
      <c r="O20" s="973"/>
      <c r="P20" s="973"/>
      <c r="Q20" s="973"/>
      <c r="R20" s="973"/>
      <c r="S20" s="973"/>
      <c r="T20" s="973"/>
    </row>
    <row r="21" spans="1:20" ht="28.5" customHeight="1" thickBot="1">
      <c r="A21" s="2267" t="s">
        <v>2219</v>
      </c>
      <c r="B21" s="2268"/>
      <c r="C21" s="962"/>
      <c r="D21" s="962"/>
      <c r="E21" s="962"/>
      <c r="F21" s="956"/>
      <c r="G21" s="975" t="s">
        <v>2179</v>
      </c>
      <c r="H21" s="973"/>
      <c r="K21" s="941" t="s">
        <v>2220</v>
      </c>
      <c r="L21" s="973"/>
      <c r="M21" s="973"/>
      <c r="N21" s="973"/>
      <c r="O21" s="973"/>
      <c r="P21" s="973"/>
      <c r="Q21" s="973"/>
      <c r="R21" s="973"/>
      <c r="S21" s="973"/>
      <c r="T21" s="973"/>
    </row>
    <row r="22" spans="1:20" ht="28.5" customHeight="1" thickBot="1">
      <c r="A22" s="957" t="s">
        <v>481</v>
      </c>
      <c r="B22" s="965" t="s">
        <v>2221</v>
      </c>
      <c r="C22" s="959" t="str">
        <f>IF(C21="","",ROUNDDOWN(C21/C16,1))</f>
        <v/>
      </c>
      <c r="D22" s="959" t="str">
        <f>IF(D21="","",ROUNDDOWN(D21/D16,1))</f>
        <v/>
      </c>
      <c r="E22" s="959" t="str">
        <f>IF(E21="","",ROUNDDOWN(E21/E16,1))</f>
        <v/>
      </c>
      <c r="F22" s="959" t="str">
        <f>IF(C22="","",SUM(C22:E22))</f>
        <v/>
      </c>
      <c r="G22" s="2282" t="str">
        <f>IFERROR(ROUNDDOWN(F22/3,1),"0")</f>
        <v>0</v>
      </c>
      <c r="H22" s="2283"/>
      <c r="I22" s="966" t="s">
        <v>2222</v>
      </c>
      <c r="J22" s="967" t="str">
        <f>IFERROR(ROUNDDOWN(G22/G18,2),"0")</f>
        <v>0</v>
      </c>
      <c r="K22" s="941" t="s">
        <v>2223</v>
      </c>
      <c r="L22" s="973"/>
      <c r="M22" s="973"/>
      <c r="N22" s="973"/>
      <c r="O22" s="973"/>
      <c r="P22" s="973"/>
      <c r="Q22" s="973"/>
      <c r="R22" s="973"/>
      <c r="S22" s="973"/>
      <c r="T22" s="973"/>
    </row>
    <row r="23" spans="1:20" ht="21" customHeight="1">
      <c r="A23" s="968"/>
      <c r="B23" s="969"/>
      <c r="C23" s="970"/>
      <c r="D23" s="970"/>
      <c r="E23" s="970"/>
      <c r="F23" s="970"/>
      <c r="G23" s="976" t="s">
        <v>2179</v>
      </c>
      <c r="H23" s="964"/>
      <c r="J23" s="970"/>
      <c r="K23" s="941" t="s">
        <v>2224</v>
      </c>
      <c r="L23" s="973"/>
      <c r="M23" s="973"/>
      <c r="N23" s="973"/>
      <c r="O23" s="973"/>
      <c r="P23" s="973"/>
      <c r="Q23" s="973"/>
      <c r="R23" s="973"/>
      <c r="S23" s="973"/>
      <c r="T23" s="973"/>
    </row>
    <row r="24" spans="1:20">
      <c r="A24" s="977" t="s">
        <v>2198</v>
      </c>
      <c r="B24" s="978" t="s">
        <v>2199</v>
      </c>
      <c r="C24" s="978"/>
    </row>
    <row r="25" spans="1:20">
      <c r="A25" s="978"/>
      <c r="B25" s="978" t="s">
        <v>2200</v>
      </c>
      <c r="C25" s="978"/>
    </row>
    <row r="26" spans="1:20">
      <c r="A26" s="978"/>
      <c r="B26" s="977" t="s">
        <v>2225</v>
      </c>
      <c r="C26" s="978"/>
    </row>
    <row r="27" spans="1:20">
      <c r="A27" s="978"/>
      <c r="B27" s="978" t="s">
        <v>2202</v>
      </c>
      <c r="C27" s="978"/>
    </row>
    <row r="28" spans="1:20">
      <c r="A28" s="978"/>
      <c r="B28" s="977" t="s">
        <v>2203</v>
      </c>
      <c r="C28" s="978"/>
    </row>
    <row r="29" spans="1:20">
      <c r="A29" s="978"/>
      <c r="B29" s="977" t="s">
        <v>2204</v>
      </c>
      <c r="C29" s="978"/>
    </row>
    <row r="30" spans="1:20">
      <c r="A30" s="978"/>
      <c r="B30" s="977" t="s">
        <v>2205</v>
      </c>
      <c r="C30" s="978"/>
    </row>
    <row r="31" spans="1:20">
      <c r="B31" s="978" t="s">
        <v>2226</v>
      </c>
    </row>
    <row r="32" spans="1:20">
      <c r="B32" s="978" t="s">
        <v>2227</v>
      </c>
    </row>
    <row r="33" spans="2:2">
      <c r="B33" s="978" t="s">
        <v>2228</v>
      </c>
    </row>
    <row r="34" spans="2:2">
      <c r="B34" s="978" t="s">
        <v>2229</v>
      </c>
    </row>
    <row r="35" spans="2:2">
      <c r="B35" s="978" t="s">
        <v>2230</v>
      </c>
    </row>
  </sheetData>
  <sheetProtection selectLockedCells="1" selectUnlockedCells="1"/>
  <mergeCells count="17">
    <mergeCell ref="G18:H18"/>
    <mergeCell ref="A19:B19"/>
    <mergeCell ref="G20:H20"/>
    <mergeCell ref="A21:B21"/>
    <mergeCell ref="G22:H22"/>
    <mergeCell ref="A11:B11"/>
    <mergeCell ref="A15:B15"/>
    <mergeCell ref="G15:H15"/>
    <mergeCell ref="A16:B16"/>
    <mergeCell ref="G16:H17"/>
    <mergeCell ref="A17:B17"/>
    <mergeCell ref="A9:B9"/>
    <mergeCell ref="A2:S2"/>
    <mergeCell ref="A5:B5"/>
    <mergeCell ref="A6:B6"/>
    <mergeCell ref="O6:O7"/>
    <mergeCell ref="A7:B7"/>
  </mergeCells>
  <phoneticPr fontId="4"/>
  <pageMargins left="0.5" right="0.19652777777777777" top="0.47986111111111113" bottom="0.59027777777777779" header="0.51180555555555551" footer="0.51180555555555551"/>
  <pageSetup paperSize="9" scale="73" firstPageNumber="0" orientation="landscape" r:id="rId1"/>
  <headerFooter alignWithMargins="0"/>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FB263-C0D6-4839-BD73-E8F5CB50670C}">
  <dimension ref="A1:T55"/>
  <sheetViews>
    <sheetView view="pageBreakPreview" zoomScale="85" zoomScaleNormal="85" zoomScaleSheetLayoutView="85" workbookViewId="0">
      <selection activeCell="B1" sqref="B1"/>
    </sheetView>
  </sheetViews>
  <sheetFormatPr defaultColWidth="8.5546875" defaultRowHeight="13.2"/>
  <cols>
    <col min="1" max="1" width="3.6640625" style="979" customWidth="1"/>
    <col min="2" max="2" width="23.88671875" style="979" customWidth="1"/>
    <col min="3" max="13" width="7.21875" style="979" customWidth="1"/>
    <col min="14" max="14" width="8.6640625" style="979" customWidth="1"/>
    <col min="15" max="15" width="11.6640625" style="979" customWidth="1"/>
    <col min="16" max="16" width="7.6640625" style="979" customWidth="1"/>
    <col min="17" max="19" width="6.6640625" style="979" customWidth="1"/>
    <col min="20" max="257" width="8.5546875" style="979"/>
    <col min="258" max="258" width="3.6640625" style="979" customWidth="1"/>
    <col min="259" max="259" width="23.88671875" style="979" customWidth="1"/>
    <col min="260" max="270" width="7.21875" style="979" customWidth="1"/>
    <col min="271" max="271" width="8.6640625" style="979" customWidth="1"/>
    <col min="272" max="272" width="7.6640625" style="979" customWidth="1"/>
    <col min="273" max="275" width="6.6640625" style="979" customWidth="1"/>
    <col min="276" max="513" width="8.5546875" style="979"/>
    <col min="514" max="514" width="3.6640625" style="979" customWidth="1"/>
    <col min="515" max="515" width="23.88671875" style="979" customWidth="1"/>
    <col min="516" max="526" width="7.21875" style="979" customWidth="1"/>
    <col min="527" max="527" width="8.6640625" style="979" customWidth="1"/>
    <col min="528" max="528" width="7.6640625" style="979" customWidth="1"/>
    <col min="529" max="531" width="6.6640625" style="979" customWidth="1"/>
    <col min="532" max="769" width="8.5546875" style="979"/>
    <col min="770" max="770" width="3.6640625" style="979" customWidth="1"/>
    <col min="771" max="771" width="23.88671875" style="979" customWidth="1"/>
    <col min="772" max="782" width="7.21875" style="979" customWidth="1"/>
    <col min="783" max="783" width="8.6640625" style="979" customWidth="1"/>
    <col min="784" max="784" width="7.6640625" style="979" customWidth="1"/>
    <col min="785" max="787" width="6.6640625" style="979" customWidth="1"/>
    <col min="788" max="1025" width="8.5546875" style="979"/>
    <col min="1026" max="1026" width="3.6640625" style="979" customWidth="1"/>
    <col min="1027" max="1027" width="23.88671875" style="979" customWidth="1"/>
    <col min="1028" max="1038" width="7.21875" style="979" customWidth="1"/>
    <col min="1039" max="1039" width="8.6640625" style="979" customWidth="1"/>
    <col min="1040" max="1040" width="7.6640625" style="979" customWidth="1"/>
    <col min="1041" max="1043" width="6.6640625" style="979" customWidth="1"/>
    <col min="1044" max="1281" width="8.5546875" style="979"/>
    <col min="1282" max="1282" width="3.6640625" style="979" customWidth="1"/>
    <col min="1283" max="1283" width="23.88671875" style="979" customWidth="1"/>
    <col min="1284" max="1294" width="7.21875" style="979" customWidth="1"/>
    <col min="1295" max="1295" width="8.6640625" style="979" customWidth="1"/>
    <col min="1296" max="1296" width="7.6640625" style="979" customWidth="1"/>
    <col min="1297" max="1299" width="6.6640625" style="979" customWidth="1"/>
    <col min="1300" max="1537" width="8.5546875" style="979"/>
    <col min="1538" max="1538" width="3.6640625" style="979" customWidth="1"/>
    <col min="1539" max="1539" width="23.88671875" style="979" customWidth="1"/>
    <col min="1540" max="1550" width="7.21875" style="979" customWidth="1"/>
    <col min="1551" max="1551" width="8.6640625" style="979" customWidth="1"/>
    <col min="1552" max="1552" width="7.6640625" style="979" customWidth="1"/>
    <col min="1553" max="1555" width="6.6640625" style="979" customWidth="1"/>
    <col min="1556" max="1793" width="8.5546875" style="979"/>
    <col min="1794" max="1794" width="3.6640625" style="979" customWidth="1"/>
    <col min="1795" max="1795" width="23.88671875" style="979" customWidth="1"/>
    <col min="1796" max="1806" width="7.21875" style="979" customWidth="1"/>
    <col min="1807" max="1807" width="8.6640625" style="979" customWidth="1"/>
    <col min="1808" max="1808" width="7.6640625" style="979" customWidth="1"/>
    <col min="1809" max="1811" width="6.6640625" style="979" customWidth="1"/>
    <col min="1812" max="2049" width="8.5546875" style="979"/>
    <col min="2050" max="2050" width="3.6640625" style="979" customWidth="1"/>
    <col min="2051" max="2051" width="23.88671875" style="979" customWidth="1"/>
    <col min="2052" max="2062" width="7.21875" style="979" customWidth="1"/>
    <col min="2063" max="2063" width="8.6640625" style="979" customWidth="1"/>
    <col min="2064" max="2064" width="7.6640625" style="979" customWidth="1"/>
    <col min="2065" max="2067" width="6.6640625" style="979" customWidth="1"/>
    <col min="2068" max="2305" width="8.5546875" style="979"/>
    <col min="2306" max="2306" width="3.6640625" style="979" customWidth="1"/>
    <col min="2307" max="2307" width="23.88671875" style="979" customWidth="1"/>
    <col min="2308" max="2318" width="7.21875" style="979" customWidth="1"/>
    <col min="2319" max="2319" width="8.6640625" style="979" customWidth="1"/>
    <col min="2320" max="2320" width="7.6640625" style="979" customWidth="1"/>
    <col min="2321" max="2323" width="6.6640625" style="979" customWidth="1"/>
    <col min="2324" max="2561" width="8.5546875" style="979"/>
    <col min="2562" max="2562" width="3.6640625" style="979" customWidth="1"/>
    <col min="2563" max="2563" width="23.88671875" style="979" customWidth="1"/>
    <col min="2564" max="2574" width="7.21875" style="979" customWidth="1"/>
    <col min="2575" max="2575" width="8.6640625" style="979" customWidth="1"/>
    <col min="2576" max="2576" width="7.6640625" style="979" customWidth="1"/>
    <col min="2577" max="2579" width="6.6640625" style="979" customWidth="1"/>
    <col min="2580" max="2817" width="8.5546875" style="979"/>
    <col min="2818" max="2818" width="3.6640625" style="979" customWidth="1"/>
    <col min="2819" max="2819" width="23.88671875" style="979" customWidth="1"/>
    <col min="2820" max="2830" width="7.21875" style="979" customWidth="1"/>
    <col min="2831" max="2831" width="8.6640625" style="979" customWidth="1"/>
    <col min="2832" max="2832" width="7.6640625" style="979" customWidth="1"/>
    <col min="2833" max="2835" width="6.6640625" style="979" customWidth="1"/>
    <col min="2836" max="3073" width="8.5546875" style="979"/>
    <col min="3074" max="3074" width="3.6640625" style="979" customWidth="1"/>
    <col min="3075" max="3075" width="23.88671875" style="979" customWidth="1"/>
    <col min="3076" max="3086" width="7.21875" style="979" customWidth="1"/>
    <col min="3087" max="3087" width="8.6640625" style="979" customWidth="1"/>
    <col min="3088" max="3088" width="7.6640625" style="979" customWidth="1"/>
    <col min="3089" max="3091" width="6.6640625" style="979" customWidth="1"/>
    <col min="3092" max="3329" width="8.5546875" style="979"/>
    <col min="3330" max="3330" width="3.6640625" style="979" customWidth="1"/>
    <col min="3331" max="3331" width="23.88671875" style="979" customWidth="1"/>
    <col min="3332" max="3342" width="7.21875" style="979" customWidth="1"/>
    <col min="3343" max="3343" width="8.6640625" style="979" customWidth="1"/>
    <col min="3344" max="3344" width="7.6640625" style="979" customWidth="1"/>
    <col min="3345" max="3347" width="6.6640625" style="979" customWidth="1"/>
    <col min="3348" max="3585" width="8.5546875" style="979"/>
    <col min="3586" max="3586" width="3.6640625" style="979" customWidth="1"/>
    <col min="3587" max="3587" width="23.88671875" style="979" customWidth="1"/>
    <col min="3588" max="3598" width="7.21875" style="979" customWidth="1"/>
    <col min="3599" max="3599" width="8.6640625" style="979" customWidth="1"/>
    <col min="3600" max="3600" width="7.6640625" style="979" customWidth="1"/>
    <col min="3601" max="3603" width="6.6640625" style="979" customWidth="1"/>
    <col min="3604" max="3841" width="8.5546875" style="979"/>
    <col min="3842" max="3842" width="3.6640625" style="979" customWidth="1"/>
    <col min="3843" max="3843" width="23.88671875" style="979" customWidth="1"/>
    <col min="3844" max="3854" width="7.21875" style="979" customWidth="1"/>
    <col min="3855" max="3855" width="8.6640625" style="979" customWidth="1"/>
    <col min="3856" max="3856" width="7.6640625" style="979" customWidth="1"/>
    <col min="3857" max="3859" width="6.6640625" style="979" customWidth="1"/>
    <col min="3860" max="4097" width="8.5546875" style="979"/>
    <col min="4098" max="4098" width="3.6640625" style="979" customWidth="1"/>
    <col min="4099" max="4099" width="23.88671875" style="979" customWidth="1"/>
    <col min="4100" max="4110" width="7.21875" style="979" customWidth="1"/>
    <col min="4111" max="4111" width="8.6640625" style="979" customWidth="1"/>
    <col min="4112" max="4112" width="7.6640625" style="979" customWidth="1"/>
    <col min="4113" max="4115" width="6.6640625" style="979" customWidth="1"/>
    <col min="4116" max="4353" width="8.5546875" style="979"/>
    <col min="4354" max="4354" width="3.6640625" style="979" customWidth="1"/>
    <col min="4355" max="4355" width="23.88671875" style="979" customWidth="1"/>
    <col min="4356" max="4366" width="7.21875" style="979" customWidth="1"/>
    <col min="4367" max="4367" width="8.6640625" style="979" customWidth="1"/>
    <col min="4368" max="4368" width="7.6640625" style="979" customWidth="1"/>
    <col min="4369" max="4371" width="6.6640625" style="979" customWidth="1"/>
    <col min="4372" max="4609" width="8.5546875" style="979"/>
    <col min="4610" max="4610" width="3.6640625" style="979" customWidth="1"/>
    <col min="4611" max="4611" width="23.88671875" style="979" customWidth="1"/>
    <col min="4612" max="4622" width="7.21875" style="979" customWidth="1"/>
    <col min="4623" max="4623" width="8.6640625" style="979" customWidth="1"/>
    <col min="4624" max="4624" width="7.6640625" style="979" customWidth="1"/>
    <col min="4625" max="4627" width="6.6640625" style="979" customWidth="1"/>
    <col min="4628" max="4865" width="8.5546875" style="979"/>
    <col min="4866" max="4866" width="3.6640625" style="979" customWidth="1"/>
    <col min="4867" max="4867" width="23.88671875" style="979" customWidth="1"/>
    <col min="4868" max="4878" width="7.21875" style="979" customWidth="1"/>
    <col min="4879" max="4879" width="8.6640625" style="979" customWidth="1"/>
    <col min="4880" max="4880" width="7.6640625" style="979" customWidth="1"/>
    <col min="4881" max="4883" width="6.6640625" style="979" customWidth="1"/>
    <col min="4884" max="5121" width="8.5546875" style="979"/>
    <col min="5122" max="5122" width="3.6640625" style="979" customWidth="1"/>
    <col min="5123" max="5123" width="23.88671875" style="979" customWidth="1"/>
    <col min="5124" max="5134" width="7.21875" style="979" customWidth="1"/>
    <col min="5135" max="5135" width="8.6640625" style="979" customWidth="1"/>
    <col min="5136" max="5136" width="7.6640625" style="979" customWidth="1"/>
    <col min="5137" max="5139" width="6.6640625" style="979" customWidth="1"/>
    <col min="5140" max="5377" width="8.5546875" style="979"/>
    <col min="5378" max="5378" width="3.6640625" style="979" customWidth="1"/>
    <col min="5379" max="5379" width="23.88671875" style="979" customWidth="1"/>
    <col min="5380" max="5390" width="7.21875" style="979" customWidth="1"/>
    <col min="5391" max="5391" width="8.6640625" style="979" customWidth="1"/>
    <col min="5392" max="5392" width="7.6640625" style="979" customWidth="1"/>
    <col min="5393" max="5395" width="6.6640625" style="979" customWidth="1"/>
    <col min="5396" max="5633" width="8.5546875" style="979"/>
    <col min="5634" max="5634" width="3.6640625" style="979" customWidth="1"/>
    <col min="5635" max="5635" width="23.88671875" style="979" customWidth="1"/>
    <col min="5636" max="5646" width="7.21875" style="979" customWidth="1"/>
    <col min="5647" max="5647" width="8.6640625" style="979" customWidth="1"/>
    <col min="5648" max="5648" width="7.6640625" style="979" customWidth="1"/>
    <col min="5649" max="5651" width="6.6640625" style="979" customWidth="1"/>
    <col min="5652" max="5889" width="8.5546875" style="979"/>
    <col min="5890" max="5890" width="3.6640625" style="979" customWidth="1"/>
    <col min="5891" max="5891" width="23.88671875" style="979" customWidth="1"/>
    <col min="5892" max="5902" width="7.21875" style="979" customWidth="1"/>
    <col min="5903" max="5903" width="8.6640625" style="979" customWidth="1"/>
    <col min="5904" max="5904" width="7.6640625" style="979" customWidth="1"/>
    <col min="5905" max="5907" width="6.6640625" style="979" customWidth="1"/>
    <col min="5908" max="6145" width="8.5546875" style="979"/>
    <col min="6146" max="6146" width="3.6640625" style="979" customWidth="1"/>
    <col min="6147" max="6147" width="23.88671875" style="979" customWidth="1"/>
    <col min="6148" max="6158" width="7.21875" style="979" customWidth="1"/>
    <col min="6159" max="6159" width="8.6640625" style="979" customWidth="1"/>
    <col min="6160" max="6160" width="7.6640625" style="979" customWidth="1"/>
    <col min="6161" max="6163" width="6.6640625" style="979" customWidth="1"/>
    <col min="6164" max="6401" width="8.5546875" style="979"/>
    <col min="6402" max="6402" width="3.6640625" style="979" customWidth="1"/>
    <col min="6403" max="6403" width="23.88671875" style="979" customWidth="1"/>
    <col min="6404" max="6414" width="7.21875" style="979" customWidth="1"/>
    <col min="6415" max="6415" width="8.6640625" style="979" customWidth="1"/>
    <col min="6416" max="6416" width="7.6640625" style="979" customWidth="1"/>
    <col min="6417" max="6419" width="6.6640625" style="979" customWidth="1"/>
    <col min="6420" max="6657" width="8.5546875" style="979"/>
    <col min="6658" max="6658" width="3.6640625" style="979" customWidth="1"/>
    <col min="6659" max="6659" width="23.88671875" style="979" customWidth="1"/>
    <col min="6660" max="6670" width="7.21875" style="979" customWidth="1"/>
    <col min="6671" max="6671" width="8.6640625" style="979" customWidth="1"/>
    <col min="6672" max="6672" width="7.6640625" style="979" customWidth="1"/>
    <col min="6673" max="6675" width="6.6640625" style="979" customWidth="1"/>
    <col min="6676" max="6913" width="8.5546875" style="979"/>
    <col min="6914" max="6914" width="3.6640625" style="979" customWidth="1"/>
    <col min="6915" max="6915" width="23.88671875" style="979" customWidth="1"/>
    <col min="6916" max="6926" width="7.21875" style="979" customWidth="1"/>
    <col min="6927" max="6927" width="8.6640625" style="979" customWidth="1"/>
    <col min="6928" max="6928" width="7.6640625" style="979" customWidth="1"/>
    <col min="6929" max="6931" width="6.6640625" style="979" customWidth="1"/>
    <col min="6932" max="7169" width="8.5546875" style="979"/>
    <col min="7170" max="7170" width="3.6640625" style="979" customWidth="1"/>
    <col min="7171" max="7171" width="23.88671875" style="979" customWidth="1"/>
    <col min="7172" max="7182" width="7.21875" style="979" customWidth="1"/>
    <col min="7183" max="7183" width="8.6640625" style="979" customWidth="1"/>
    <col min="7184" max="7184" width="7.6640625" style="979" customWidth="1"/>
    <col min="7185" max="7187" width="6.6640625" style="979" customWidth="1"/>
    <col min="7188" max="7425" width="8.5546875" style="979"/>
    <col min="7426" max="7426" width="3.6640625" style="979" customWidth="1"/>
    <col min="7427" max="7427" width="23.88671875" style="979" customWidth="1"/>
    <col min="7428" max="7438" width="7.21875" style="979" customWidth="1"/>
    <col min="7439" max="7439" width="8.6640625" style="979" customWidth="1"/>
    <col min="7440" max="7440" width="7.6640625" style="979" customWidth="1"/>
    <col min="7441" max="7443" width="6.6640625" style="979" customWidth="1"/>
    <col min="7444" max="7681" width="8.5546875" style="979"/>
    <col min="7682" max="7682" width="3.6640625" style="979" customWidth="1"/>
    <col min="7683" max="7683" width="23.88671875" style="979" customWidth="1"/>
    <col min="7684" max="7694" width="7.21875" style="979" customWidth="1"/>
    <col min="7695" max="7695" width="8.6640625" style="979" customWidth="1"/>
    <col min="7696" max="7696" width="7.6640625" style="979" customWidth="1"/>
    <col min="7697" max="7699" width="6.6640625" style="979" customWidth="1"/>
    <col min="7700" max="7937" width="8.5546875" style="979"/>
    <col min="7938" max="7938" width="3.6640625" style="979" customWidth="1"/>
    <col min="7939" max="7939" width="23.88671875" style="979" customWidth="1"/>
    <col min="7940" max="7950" width="7.21875" style="979" customWidth="1"/>
    <col min="7951" max="7951" width="8.6640625" style="979" customWidth="1"/>
    <col min="7952" max="7952" width="7.6640625" style="979" customWidth="1"/>
    <col min="7953" max="7955" width="6.6640625" style="979" customWidth="1"/>
    <col min="7956" max="8193" width="8.5546875" style="979"/>
    <col min="8194" max="8194" width="3.6640625" style="979" customWidth="1"/>
    <col min="8195" max="8195" width="23.88671875" style="979" customWidth="1"/>
    <col min="8196" max="8206" width="7.21875" style="979" customWidth="1"/>
    <col min="8207" max="8207" width="8.6640625" style="979" customWidth="1"/>
    <col min="8208" max="8208" width="7.6640625" style="979" customWidth="1"/>
    <col min="8209" max="8211" width="6.6640625" style="979" customWidth="1"/>
    <col min="8212" max="8449" width="8.5546875" style="979"/>
    <col min="8450" max="8450" width="3.6640625" style="979" customWidth="1"/>
    <col min="8451" max="8451" width="23.88671875" style="979" customWidth="1"/>
    <col min="8452" max="8462" width="7.21875" style="979" customWidth="1"/>
    <col min="8463" max="8463" width="8.6640625" style="979" customWidth="1"/>
    <col min="8464" max="8464" width="7.6640625" style="979" customWidth="1"/>
    <col min="8465" max="8467" width="6.6640625" style="979" customWidth="1"/>
    <col min="8468" max="8705" width="8.5546875" style="979"/>
    <col min="8706" max="8706" width="3.6640625" style="979" customWidth="1"/>
    <col min="8707" max="8707" width="23.88671875" style="979" customWidth="1"/>
    <col min="8708" max="8718" width="7.21875" style="979" customWidth="1"/>
    <col min="8719" max="8719" width="8.6640625" style="979" customWidth="1"/>
    <col min="8720" max="8720" width="7.6640625" style="979" customWidth="1"/>
    <col min="8721" max="8723" width="6.6640625" style="979" customWidth="1"/>
    <col min="8724" max="8961" width="8.5546875" style="979"/>
    <col min="8962" max="8962" width="3.6640625" style="979" customWidth="1"/>
    <col min="8963" max="8963" width="23.88671875" style="979" customWidth="1"/>
    <col min="8964" max="8974" width="7.21875" style="979" customWidth="1"/>
    <col min="8975" max="8975" width="8.6640625" style="979" customWidth="1"/>
    <col min="8976" max="8976" width="7.6640625" style="979" customWidth="1"/>
    <col min="8977" max="8979" width="6.6640625" style="979" customWidth="1"/>
    <col min="8980" max="9217" width="8.5546875" style="979"/>
    <col min="9218" max="9218" width="3.6640625" style="979" customWidth="1"/>
    <col min="9219" max="9219" width="23.88671875" style="979" customWidth="1"/>
    <col min="9220" max="9230" width="7.21875" style="979" customWidth="1"/>
    <col min="9231" max="9231" width="8.6640625" style="979" customWidth="1"/>
    <col min="9232" max="9232" width="7.6640625" style="979" customWidth="1"/>
    <col min="9233" max="9235" width="6.6640625" style="979" customWidth="1"/>
    <col min="9236" max="9473" width="8.5546875" style="979"/>
    <col min="9474" max="9474" width="3.6640625" style="979" customWidth="1"/>
    <col min="9475" max="9475" width="23.88671875" style="979" customWidth="1"/>
    <col min="9476" max="9486" width="7.21875" style="979" customWidth="1"/>
    <col min="9487" max="9487" width="8.6640625" style="979" customWidth="1"/>
    <col min="9488" max="9488" width="7.6640625" style="979" customWidth="1"/>
    <col min="9489" max="9491" width="6.6640625" style="979" customWidth="1"/>
    <col min="9492" max="9729" width="8.5546875" style="979"/>
    <col min="9730" max="9730" width="3.6640625" style="979" customWidth="1"/>
    <col min="9731" max="9731" width="23.88671875" style="979" customWidth="1"/>
    <col min="9732" max="9742" width="7.21875" style="979" customWidth="1"/>
    <col min="9743" max="9743" width="8.6640625" style="979" customWidth="1"/>
    <col min="9744" max="9744" width="7.6640625" style="979" customWidth="1"/>
    <col min="9745" max="9747" width="6.6640625" style="979" customWidth="1"/>
    <col min="9748" max="9985" width="8.5546875" style="979"/>
    <col min="9986" max="9986" width="3.6640625" style="979" customWidth="1"/>
    <col min="9987" max="9987" width="23.88671875" style="979" customWidth="1"/>
    <col min="9988" max="9998" width="7.21875" style="979" customWidth="1"/>
    <col min="9999" max="9999" width="8.6640625" style="979" customWidth="1"/>
    <col min="10000" max="10000" width="7.6640625" style="979" customWidth="1"/>
    <col min="10001" max="10003" width="6.6640625" style="979" customWidth="1"/>
    <col min="10004" max="10241" width="8.5546875" style="979"/>
    <col min="10242" max="10242" width="3.6640625" style="979" customWidth="1"/>
    <col min="10243" max="10243" width="23.88671875" style="979" customWidth="1"/>
    <col min="10244" max="10254" width="7.21875" style="979" customWidth="1"/>
    <col min="10255" max="10255" width="8.6640625" style="979" customWidth="1"/>
    <col min="10256" max="10256" width="7.6640625" style="979" customWidth="1"/>
    <col min="10257" max="10259" width="6.6640625" style="979" customWidth="1"/>
    <col min="10260" max="10497" width="8.5546875" style="979"/>
    <col min="10498" max="10498" width="3.6640625" style="979" customWidth="1"/>
    <col min="10499" max="10499" width="23.88671875" style="979" customWidth="1"/>
    <col min="10500" max="10510" width="7.21875" style="979" customWidth="1"/>
    <col min="10511" max="10511" width="8.6640625" style="979" customWidth="1"/>
    <col min="10512" max="10512" width="7.6640625" style="979" customWidth="1"/>
    <col min="10513" max="10515" width="6.6640625" style="979" customWidth="1"/>
    <col min="10516" max="10753" width="8.5546875" style="979"/>
    <col min="10754" max="10754" width="3.6640625" style="979" customWidth="1"/>
    <col min="10755" max="10755" width="23.88671875" style="979" customWidth="1"/>
    <col min="10756" max="10766" width="7.21875" style="979" customWidth="1"/>
    <col min="10767" max="10767" width="8.6640625" style="979" customWidth="1"/>
    <col min="10768" max="10768" width="7.6640625" style="979" customWidth="1"/>
    <col min="10769" max="10771" width="6.6640625" style="979" customWidth="1"/>
    <col min="10772" max="11009" width="8.5546875" style="979"/>
    <col min="11010" max="11010" width="3.6640625" style="979" customWidth="1"/>
    <col min="11011" max="11011" width="23.88671875" style="979" customWidth="1"/>
    <col min="11012" max="11022" width="7.21875" style="979" customWidth="1"/>
    <col min="11023" max="11023" width="8.6640625" style="979" customWidth="1"/>
    <col min="11024" max="11024" width="7.6640625" style="979" customWidth="1"/>
    <col min="11025" max="11027" width="6.6640625" style="979" customWidth="1"/>
    <col min="11028" max="11265" width="8.5546875" style="979"/>
    <col min="11266" max="11266" width="3.6640625" style="979" customWidth="1"/>
    <col min="11267" max="11267" width="23.88671875" style="979" customWidth="1"/>
    <col min="11268" max="11278" width="7.21875" style="979" customWidth="1"/>
    <col min="11279" max="11279" width="8.6640625" style="979" customWidth="1"/>
    <col min="11280" max="11280" width="7.6640625" style="979" customWidth="1"/>
    <col min="11281" max="11283" width="6.6640625" style="979" customWidth="1"/>
    <col min="11284" max="11521" width="8.5546875" style="979"/>
    <col min="11522" max="11522" width="3.6640625" style="979" customWidth="1"/>
    <col min="11523" max="11523" width="23.88671875" style="979" customWidth="1"/>
    <col min="11524" max="11534" width="7.21875" style="979" customWidth="1"/>
    <col min="11535" max="11535" width="8.6640625" style="979" customWidth="1"/>
    <col min="11536" max="11536" width="7.6640625" style="979" customWidth="1"/>
    <col min="11537" max="11539" width="6.6640625" style="979" customWidth="1"/>
    <col min="11540" max="11777" width="8.5546875" style="979"/>
    <col min="11778" max="11778" width="3.6640625" style="979" customWidth="1"/>
    <col min="11779" max="11779" width="23.88671875" style="979" customWidth="1"/>
    <col min="11780" max="11790" width="7.21875" style="979" customWidth="1"/>
    <col min="11791" max="11791" width="8.6640625" style="979" customWidth="1"/>
    <col min="11792" max="11792" width="7.6640625" style="979" customWidth="1"/>
    <col min="11793" max="11795" width="6.6640625" style="979" customWidth="1"/>
    <col min="11796" max="12033" width="8.5546875" style="979"/>
    <col min="12034" max="12034" width="3.6640625" style="979" customWidth="1"/>
    <col min="12035" max="12035" width="23.88671875" style="979" customWidth="1"/>
    <col min="12036" max="12046" width="7.21875" style="979" customWidth="1"/>
    <col min="12047" max="12047" width="8.6640625" style="979" customWidth="1"/>
    <col min="12048" max="12048" width="7.6640625" style="979" customWidth="1"/>
    <col min="12049" max="12051" width="6.6640625" style="979" customWidth="1"/>
    <col min="12052" max="12289" width="8.5546875" style="979"/>
    <col min="12290" max="12290" width="3.6640625" style="979" customWidth="1"/>
    <col min="12291" max="12291" width="23.88671875" style="979" customWidth="1"/>
    <col min="12292" max="12302" width="7.21875" style="979" customWidth="1"/>
    <col min="12303" max="12303" width="8.6640625" style="979" customWidth="1"/>
    <col min="12304" max="12304" width="7.6640625" style="979" customWidth="1"/>
    <col min="12305" max="12307" width="6.6640625" style="979" customWidth="1"/>
    <col min="12308" max="12545" width="8.5546875" style="979"/>
    <col min="12546" max="12546" width="3.6640625" style="979" customWidth="1"/>
    <col min="12547" max="12547" width="23.88671875" style="979" customWidth="1"/>
    <col min="12548" max="12558" width="7.21875" style="979" customWidth="1"/>
    <col min="12559" max="12559" width="8.6640625" style="979" customWidth="1"/>
    <col min="12560" max="12560" width="7.6640625" style="979" customWidth="1"/>
    <col min="12561" max="12563" width="6.6640625" style="979" customWidth="1"/>
    <col min="12564" max="12801" width="8.5546875" style="979"/>
    <col min="12802" max="12802" width="3.6640625" style="979" customWidth="1"/>
    <col min="12803" max="12803" width="23.88671875" style="979" customWidth="1"/>
    <col min="12804" max="12814" width="7.21875" style="979" customWidth="1"/>
    <col min="12815" max="12815" width="8.6640625" style="979" customWidth="1"/>
    <col min="12816" max="12816" width="7.6640625" style="979" customWidth="1"/>
    <col min="12817" max="12819" width="6.6640625" style="979" customWidth="1"/>
    <col min="12820" max="13057" width="8.5546875" style="979"/>
    <col min="13058" max="13058" width="3.6640625" style="979" customWidth="1"/>
    <col min="13059" max="13059" width="23.88671875" style="979" customWidth="1"/>
    <col min="13060" max="13070" width="7.21875" style="979" customWidth="1"/>
    <col min="13071" max="13071" width="8.6640625" style="979" customWidth="1"/>
    <col min="13072" max="13072" width="7.6640625" style="979" customWidth="1"/>
    <col min="13073" max="13075" width="6.6640625" style="979" customWidth="1"/>
    <col min="13076" max="13313" width="8.5546875" style="979"/>
    <col min="13314" max="13314" width="3.6640625" style="979" customWidth="1"/>
    <col min="13315" max="13315" width="23.88671875" style="979" customWidth="1"/>
    <col min="13316" max="13326" width="7.21875" style="979" customWidth="1"/>
    <col min="13327" max="13327" width="8.6640625" style="979" customWidth="1"/>
    <col min="13328" max="13328" width="7.6640625" style="979" customWidth="1"/>
    <col min="13329" max="13331" width="6.6640625" style="979" customWidth="1"/>
    <col min="13332" max="13569" width="8.5546875" style="979"/>
    <col min="13570" max="13570" width="3.6640625" style="979" customWidth="1"/>
    <col min="13571" max="13571" width="23.88671875" style="979" customWidth="1"/>
    <col min="13572" max="13582" width="7.21875" style="979" customWidth="1"/>
    <col min="13583" max="13583" width="8.6640625" style="979" customWidth="1"/>
    <col min="13584" max="13584" width="7.6640625" style="979" customWidth="1"/>
    <col min="13585" max="13587" width="6.6640625" style="979" customWidth="1"/>
    <col min="13588" max="13825" width="8.5546875" style="979"/>
    <col min="13826" max="13826" width="3.6640625" style="979" customWidth="1"/>
    <col min="13827" max="13827" width="23.88671875" style="979" customWidth="1"/>
    <col min="13828" max="13838" width="7.21875" style="979" customWidth="1"/>
    <col min="13839" max="13839" width="8.6640625" style="979" customWidth="1"/>
    <col min="13840" max="13840" width="7.6640625" style="979" customWidth="1"/>
    <col min="13841" max="13843" width="6.6640625" style="979" customWidth="1"/>
    <col min="13844" max="14081" width="8.5546875" style="979"/>
    <col min="14082" max="14082" width="3.6640625" style="979" customWidth="1"/>
    <col min="14083" max="14083" width="23.88671875" style="979" customWidth="1"/>
    <col min="14084" max="14094" width="7.21875" style="979" customWidth="1"/>
    <col min="14095" max="14095" width="8.6640625" style="979" customWidth="1"/>
    <col min="14096" max="14096" width="7.6640625" style="979" customWidth="1"/>
    <col min="14097" max="14099" width="6.6640625" style="979" customWidth="1"/>
    <col min="14100" max="14337" width="8.5546875" style="979"/>
    <col min="14338" max="14338" width="3.6640625" style="979" customWidth="1"/>
    <col min="14339" max="14339" width="23.88671875" style="979" customWidth="1"/>
    <col min="14340" max="14350" width="7.21875" style="979" customWidth="1"/>
    <col min="14351" max="14351" width="8.6640625" style="979" customWidth="1"/>
    <col min="14352" max="14352" width="7.6640625" style="979" customWidth="1"/>
    <col min="14353" max="14355" width="6.6640625" style="979" customWidth="1"/>
    <col min="14356" max="14593" width="8.5546875" style="979"/>
    <col min="14594" max="14594" width="3.6640625" style="979" customWidth="1"/>
    <col min="14595" max="14595" width="23.88671875" style="979" customWidth="1"/>
    <col min="14596" max="14606" width="7.21875" style="979" customWidth="1"/>
    <col min="14607" max="14607" width="8.6640625" style="979" customWidth="1"/>
    <col min="14608" max="14608" width="7.6640625" style="979" customWidth="1"/>
    <col min="14609" max="14611" width="6.6640625" style="979" customWidth="1"/>
    <col min="14612" max="14849" width="8.5546875" style="979"/>
    <col min="14850" max="14850" width="3.6640625" style="979" customWidth="1"/>
    <col min="14851" max="14851" width="23.88671875" style="979" customWidth="1"/>
    <col min="14852" max="14862" width="7.21875" style="979" customWidth="1"/>
    <col min="14863" max="14863" width="8.6640625" style="979" customWidth="1"/>
    <col min="14864" max="14864" width="7.6640625" style="979" customWidth="1"/>
    <col min="14865" max="14867" width="6.6640625" style="979" customWidth="1"/>
    <col min="14868" max="15105" width="8.5546875" style="979"/>
    <col min="15106" max="15106" width="3.6640625" style="979" customWidth="1"/>
    <col min="15107" max="15107" width="23.88671875" style="979" customWidth="1"/>
    <col min="15108" max="15118" width="7.21875" style="979" customWidth="1"/>
    <col min="15119" max="15119" width="8.6640625" style="979" customWidth="1"/>
    <col min="15120" max="15120" width="7.6640625" style="979" customWidth="1"/>
    <col min="15121" max="15123" width="6.6640625" style="979" customWidth="1"/>
    <col min="15124" max="15361" width="8.5546875" style="979"/>
    <col min="15362" max="15362" width="3.6640625" style="979" customWidth="1"/>
    <col min="15363" max="15363" width="23.88671875" style="979" customWidth="1"/>
    <col min="15364" max="15374" width="7.21875" style="979" customWidth="1"/>
    <col min="15375" max="15375" width="8.6640625" style="979" customWidth="1"/>
    <col min="15376" max="15376" width="7.6640625" style="979" customWidth="1"/>
    <col min="15377" max="15379" width="6.6640625" style="979" customWidth="1"/>
    <col min="15380" max="15617" width="8.5546875" style="979"/>
    <col min="15618" max="15618" width="3.6640625" style="979" customWidth="1"/>
    <col min="15619" max="15619" width="23.88671875" style="979" customWidth="1"/>
    <col min="15620" max="15630" width="7.21875" style="979" customWidth="1"/>
    <col min="15631" max="15631" width="8.6640625" style="979" customWidth="1"/>
    <col min="15632" max="15632" width="7.6640625" style="979" customWidth="1"/>
    <col min="15633" max="15635" width="6.6640625" style="979" customWidth="1"/>
    <col min="15636" max="15873" width="8.5546875" style="979"/>
    <col min="15874" max="15874" width="3.6640625" style="979" customWidth="1"/>
    <col min="15875" max="15875" width="23.88671875" style="979" customWidth="1"/>
    <col min="15876" max="15886" width="7.21875" style="979" customWidth="1"/>
    <col min="15887" max="15887" width="8.6640625" style="979" customWidth="1"/>
    <col min="15888" max="15888" width="7.6640625" style="979" customWidth="1"/>
    <col min="15889" max="15891" width="6.6640625" style="979" customWidth="1"/>
    <col min="15892" max="16129" width="8.5546875" style="979"/>
    <col min="16130" max="16130" width="3.6640625" style="979" customWidth="1"/>
    <col min="16131" max="16131" width="23.88671875" style="979" customWidth="1"/>
    <col min="16132" max="16142" width="7.21875" style="979" customWidth="1"/>
    <col min="16143" max="16143" width="8.6640625" style="979" customWidth="1"/>
    <col min="16144" max="16144" width="7.6640625" style="979" customWidth="1"/>
    <col min="16145" max="16147" width="6.6640625" style="979" customWidth="1"/>
    <col min="16148" max="16384" width="8.5546875" style="979"/>
  </cols>
  <sheetData>
    <row r="1" spans="1:18" ht="20.399999999999999" customHeight="1">
      <c r="B1" s="1024" t="s">
        <v>2245</v>
      </c>
      <c r="C1" s="1022"/>
      <c r="D1" s="1022"/>
      <c r="E1" s="1022"/>
      <c r="F1" s="1022"/>
    </row>
    <row r="2" spans="1:18" ht="27" customHeight="1">
      <c r="A2" s="2301" t="s">
        <v>2244</v>
      </c>
      <c r="B2" s="2301"/>
      <c r="C2" s="2301"/>
      <c r="D2" s="2301"/>
      <c r="E2" s="2301"/>
      <c r="F2" s="2301"/>
      <c r="G2" s="2301"/>
      <c r="H2" s="2301"/>
      <c r="I2" s="2301"/>
      <c r="J2" s="2301"/>
      <c r="K2" s="2301"/>
      <c r="L2" s="2301"/>
      <c r="M2" s="2301"/>
      <c r="N2" s="2301"/>
      <c r="O2" s="2301"/>
      <c r="P2" s="2301"/>
      <c r="Q2" s="2301"/>
      <c r="R2" s="2301"/>
    </row>
    <row r="3" spans="1:18" ht="24" customHeight="1" thickBot="1">
      <c r="A3" s="2302" t="s">
        <v>2243</v>
      </c>
      <c r="B3" s="2301"/>
      <c r="C3" s="2301"/>
      <c r="D3" s="2301"/>
      <c r="E3" s="2301"/>
      <c r="F3" s="2301"/>
      <c r="G3" s="2301"/>
      <c r="H3" s="2301"/>
      <c r="I3" s="2301"/>
      <c r="J3" s="2301"/>
      <c r="K3" s="2301"/>
      <c r="L3" s="2301"/>
      <c r="M3" s="2301"/>
      <c r="N3" s="2301"/>
      <c r="O3" s="2301"/>
      <c r="P3" s="2301"/>
      <c r="Q3" s="2301"/>
      <c r="R3" s="2301"/>
    </row>
    <row r="4" spans="1:18" ht="18" customHeight="1" thickBot="1">
      <c r="B4" s="1023"/>
      <c r="C4" s="1022"/>
      <c r="D4" s="1022"/>
      <c r="E4" s="1022"/>
      <c r="F4" s="1022"/>
      <c r="Q4" s="1021"/>
      <c r="R4" s="979" t="s">
        <v>2156</v>
      </c>
    </row>
    <row r="5" spans="1:18" ht="20.100000000000001" customHeight="1" thickBot="1">
      <c r="A5" s="1005" t="s">
        <v>2213</v>
      </c>
      <c r="Q5" s="1020"/>
      <c r="R5" s="1019" t="s">
        <v>2169</v>
      </c>
    </row>
    <row r="6" spans="1:18" s="1001" customFormat="1" ht="18" customHeight="1">
      <c r="A6" s="2288"/>
      <c r="B6" s="2288"/>
      <c r="C6" s="1017" t="s">
        <v>2157</v>
      </c>
      <c r="D6" s="1017" t="s">
        <v>2158</v>
      </c>
      <c r="E6" s="1017" t="s">
        <v>2159</v>
      </c>
      <c r="F6" s="1017" t="s">
        <v>2160</v>
      </c>
      <c r="G6" s="1017" t="s">
        <v>2161</v>
      </c>
      <c r="H6" s="1017" t="s">
        <v>2162</v>
      </c>
      <c r="I6" s="1017" t="s">
        <v>2163</v>
      </c>
      <c r="J6" s="1017" t="s">
        <v>2164</v>
      </c>
      <c r="K6" s="1017" t="s">
        <v>2165</v>
      </c>
      <c r="L6" s="1017" t="s">
        <v>2166</v>
      </c>
      <c r="M6" s="1017" t="s">
        <v>2167</v>
      </c>
      <c r="N6" s="1003" t="s">
        <v>2168</v>
      </c>
      <c r="O6" s="1015" t="s">
        <v>303</v>
      </c>
    </row>
    <row r="7" spans="1:18" ht="28.5" customHeight="1">
      <c r="A7" s="2290" t="s">
        <v>2240</v>
      </c>
      <c r="B7" s="2290"/>
      <c r="C7" s="1000"/>
      <c r="D7" s="1000"/>
      <c r="E7" s="1000"/>
      <c r="F7" s="1000"/>
      <c r="G7" s="1000"/>
      <c r="H7" s="1000"/>
      <c r="I7" s="1000"/>
      <c r="J7" s="1000"/>
      <c r="K7" s="1000"/>
      <c r="L7" s="1000"/>
      <c r="M7" s="1000"/>
      <c r="N7" s="999"/>
      <c r="O7" s="2299"/>
    </row>
    <row r="8" spans="1:18" ht="28.5" customHeight="1" thickBot="1">
      <c r="A8" s="2298" t="s">
        <v>2171</v>
      </c>
      <c r="B8" s="2298"/>
      <c r="C8" s="1000"/>
      <c r="D8" s="1000"/>
      <c r="E8" s="1000"/>
      <c r="F8" s="1000"/>
      <c r="G8" s="1000"/>
      <c r="H8" s="1000"/>
      <c r="I8" s="1000"/>
      <c r="J8" s="1000"/>
      <c r="K8" s="1000"/>
      <c r="L8" s="1000"/>
      <c r="M8" s="1000"/>
      <c r="N8" s="996"/>
      <c r="O8" s="2300"/>
    </row>
    <row r="9" spans="1:18" ht="28.5" customHeight="1" thickBot="1">
      <c r="A9" s="991" t="s">
        <v>104</v>
      </c>
      <c r="B9" s="990" t="s">
        <v>2172</v>
      </c>
      <c r="C9" s="989" t="str">
        <f t="shared" ref="C9:M9" si="0">IF(C8="","",ROUNDDOWN(C8/C7,1))</f>
        <v/>
      </c>
      <c r="D9" s="989" t="str">
        <f t="shared" si="0"/>
        <v/>
      </c>
      <c r="E9" s="989" t="str">
        <f t="shared" si="0"/>
        <v/>
      </c>
      <c r="F9" s="989" t="str">
        <f t="shared" si="0"/>
        <v/>
      </c>
      <c r="G9" s="989" t="str">
        <f t="shared" si="0"/>
        <v/>
      </c>
      <c r="H9" s="989" t="str">
        <f t="shared" si="0"/>
        <v/>
      </c>
      <c r="I9" s="989" t="str">
        <f t="shared" si="0"/>
        <v/>
      </c>
      <c r="J9" s="989" t="str">
        <f t="shared" si="0"/>
        <v/>
      </c>
      <c r="K9" s="989" t="str">
        <f t="shared" si="0"/>
        <v/>
      </c>
      <c r="L9" s="989" t="str">
        <f t="shared" si="0"/>
        <v/>
      </c>
      <c r="M9" s="989" t="str">
        <f t="shared" si="0"/>
        <v/>
      </c>
      <c r="N9" s="1008" t="str">
        <f>IF(C9="","",SUM(C9:M9))</f>
        <v/>
      </c>
      <c r="O9" s="1011" t="str">
        <f>IFERROR(ROUNDDOWN(N9/11,1),"0")</f>
        <v>0</v>
      </c>
      <c r="P9" s="1014"/>
    </row>
    <row r="10" spans="1:18" ht="28.5" customHeight="1" thickBot="1">
      <c r="A10" s="2296" t="s">
        <v>2173</v>
      </c>
      <c r="B10" s="2296"/>
      <c r="C10" s="1000"/>
      <c r="D10" s="1000"/>
      <c r="E10" s="1000"/>
      <c r="F10" s="1000"/>
      <c r="G10" s="1000"/>
      <c r="H10" s="1000"/>
      <c r="I10" s="1000"/>
      <c r="J10" s="1000"/>
      <c r="K10" s="1000"/>
      <c r="L10" s="1000"/>
      <c r="M10" s="1000"/>
      <c r="N10" s="996"/>
      <c r="O10" s="1012" t="s">
        <v>2174</v>
      </c>
    </row>
    <row r="11" spans="1:18" ht="28.5" customHeight="1" thickBot="1">
      <c r="A11" s="991" t="s">
        <v>106</v>
      </c>
      <c r="B11" s="1009" t="s">
        <v>2242</v>
      </c>
      <c r="C11" s="989" t="str">
        <f t="shared" ref="C11:M11" si="1">IF(C10="","",ROUNDDOWN(C10/C7,1))</f>
        <v/>
      </c>
      <c r="D11" s="989" t="str">
        <f t="shared" si="1"/>
        <v/>
      </c>
      <c r="E11" s="989" t="str">
        <f t="shared" si="1"/>
        <v/>
      </c>
      <c r="F11" s="989" t="str">
        <f t="shared" si="1"/>
        <v/>
      </c>
      <c r="G11" s="989" t="str">
        <f t="shared" si="1"/>
        <v/>
      </c>
      <c r="H11" s="989" t="str">
        <f t="shared" si="1"/>
        <v/>
      </c>
      <c r="I11" s="989" t="str">
        <f t="shared" si="1"/>
        <v/>
      </c>
      <c r="J11" s="989" t="str">
        <f t="shared" si="1"/>
        <v/>
      </c>
      <c r="K11" s="989" t="str">
        <f t="shared" si="1"/>
        <v/>
      </c>
      <c r="L11" s="989" t="str">
        <f t="shared" si="1"/>
        <v/>
      </c>
      <c r="M11" s="989" t="str">
        <f t="shared" si="1"/>
        <v/>
      </c>
      <c r="N11" s="1008" t="str">
        <f>IF(C11="","",SUM(C11:M11))</f>
        <v/>
      </c>
      <c r="O11" s="1011" t="str">
        <f>IFERROR(ROUNDDOWN(N11/11,1),"0")</f>
        <v>0</v>
      </c>
      <c r="P11" s="983" t="s">
        <v>2176</v>
      </c>
      <c r="Q11" s="988" t="str">
        <f>IFERROR(ROUNDDOWN(O11/O9,2),"0")</f>
        <v>0</v>
      </c>
      <c r="R11" s="979" t="s">
        <v>2241</v>
      </c>
    </row>
    <row r="12" spans="1:18" ht="28.5" customHeight="1" thickBot="1">
      <c r="A12" s="2297" t="s">
        <v>2178</v>
      </c>
      <c r="B12" s="2296"/>
      <c r="C12" s="997"/>
      <c r="D12" s="997"/>
      <c r="E12" s="997"/>
      <c r="F12" s="997"/>
      <c r="G12" s="997"/>
      <c r="H12" s="997"/>
      <c r="I12" s="997"/>
      <c r="J12" s="997"/>
      <c r="K12" s="997"/>
      <c r="L12" s="997"/>
      <c r="M12" s="997"/>
      <c r="N12" s="996"/>
      <c r="O12" s="1012" t="s">
        <v>2179</v>
      </c>
      <c r="Q12" s="982"/>
      <c r="R12" s="1005" t="s">
        <v>305</v>
      </c>
    </row>
    <row r="13" spans="1:18" ht="28.5" customHeight="1" thickBot="1">
      <c r="A13" s="991" t="s">
        <v>105</v>
      </c>
      <c r="B13" s="1009" t="s">
        <v>2180</v>
      </c>
      <c r="C13" s="989" t="str">
        <f t="shared" ref="C13:M13" si="2">IF(C12="","",ROUNDDOWN(C12/C7,1))</f>
        <v/>
      </c>
      <c r="D13" s="989" t="str">
        <f t="shared" si="2"/>
        <v/>
      </c>
      <c r="E13" s="989" t="str">
        <f t="shared" si="2"/>
        <v/>
      </c>
      <c r="F13" s="989" t="str">
        <f t="shared" si="2"/>
        <v/>
      </c>
      <c r="G13" s="989" t="str">
        <f t="shared" si="2"/>
        <v/>
      </c>
      <c r="H13" s="989" t="str">
        <f t="shared" si="2"/>
        <v/>
      </c>
      <c r="I13" s="989" t="str">
        <f t="shared" si="2"/>
        <v/>
      </c>
      <c r="J13" s="989" t="str">
        <f t="shared" si="2"/>
        <v/>
      </c>
      <c r="K13" s="989" t="str">
        <f t="shared" si="2"/>
        <v/>
      </c>
      <c r="L13" s="989" t="str">
        <f t="shared" si="2"/>
        <v/>
      </c>
      <c r="M13" s="989" t="str">
        <f t="shared" si="2"/>
        <v/>
      </c>
      <c r="N13" s="1008" t="str">
        <f>IF(C13="","",SUM(C13:M13))</f>
        <v/>
      </c>
      <c r="O13" s="1011" t="str">
        <f>IFERROR(ROUNDDOWN(N13/11,1),"0")</f>
        <v>0</v>
      </c>
      <c r="P13" s="983" t="s">
        <v>2181</v>
      </c>
      <c r="Q13" s="988" t="str">
        <f>IFERROR(ROUNDDOWN(O13/O9,2),"0")</f>
        <v>0</v>
      </c>
      <c r="R13" s="979" t="s">
        <v>2182</v>
      </c>
    </row>
    <row r="14" spans="1:18" ht="21" customHeight="1">
      <c r="A14" s="1007"/>
      <c r="B14" s="1006"/>
      <c r="C14" s="984"/>
      <c r="D14" s="984"/>
      <c r="E14" s="984"/>
      <c r="F14" s="984"/>
      <c r="G14" s="984"/>
      <c r="H14" s="984"/>
      <c r="I14" s="984"/>
      <c r="J14" s="984"/>
      <c r="K14" s="984"/>
      <c r="L14" s="984"/>
      <c r="M14" s="984"/>
      <c r="N14" s="984"/>
      <c r="O14" s="1018" t="s">
        <v>2184</v>
      </c>
      <c r="P14" s="983"/>
      <c r="Q14" s="982"/>
      <c r="R14" s="1005"/>
    </row>
    <row r="15" spans="1:18" s="1001" customFormat="1" ht="18" customHeight="1">
      <c r="A15" s="2288"/>
      <c r="B15" s="2288"/>
      <c r="C15" s="1017" t="s">
        <v>2157</v>
      </c>
      <c r="D15" s="1017" t="s">
        <v>2158</v>
      </c>
      <c r="E15" s="1017" t="s">
        <v>2159</v>
      </c>
      <c r="F15" s="1017" t="s">
        <v>2160</v>
      </c>
      <c r="G15" s="1017" t="s">
        <v>2161</v>
      </c>
      <c r="H15" s="1017" t="s">
        <v>2162</v>
      </c>
      <c r="I15" s="1017" t="s">
        <v>2163</v>
      </c>
      <c r="J15" s="1017" t="s">
        <v>2164</v>
      </c>
      <c r="K15" s="1017" t="s">
        <v>2165</v>
      </c>
      <c r="L15" s="1017" t="s">
        <v>2166</v>
      </c>
      <c r="M15" s="1017" t="s">
        <v>2167</v>
      </c>
      <c r="N15" s="1016" t="s">
        <v>2168</v>
      </c>
      <c r="O15" s="1015" t="s">
        <v>303</v>
      </c>
    </row>
    <row r="16" spans="1:18" ht="28.5" customHeight="1">
      <c r="A16" s="2290" t="s">
        <v>2240</v>
      </c>
      <c r="B16" s="2290"/>
      <c r="C16" s="1000"/>
      <c r="D16" s="1000"/>
      <c r="E16" s="1000"/>
      <c r="F16" s="1000"/>
      <c r="G16" s="1000"/>
      <c r="H16" s="1000"/>
      <c r="I16" s="1000"/>
      <c r="J16" s="1000"/>
      <c r="K16" s="1000"/>
      <c r="L16" s="1000"/>
      <c r="M16" s="1000"/>
      <c r="N16" s="999"/>
      <c r="O16" s="2299"/>
      <c r="R16" s="1005"/>
    </row>
    <row r="17" spans="1:20" ht="28.5" customHeight="1" thickBot="1">
      <c r="A17" s="2295" t="s">
        <v>2239</v>
      </c>
      <c r="B17" s="2295"/>
      <c r="C17" s="998"/>
      <c r="D17" s="998"/>
      <c r="E17" s="998"/>
      <c r="F17" s="998"/>
      <c r="G17" s="998"/>
      <c r="H17" s="998"/>
      <c r="I17" s="998"/>
      <c r="J17" s="998"/>
      <c r="K17" s="998"/>
      <c r="L17" s="998"/>
      <c r="M17" s="998"/>
      <c r="N17" s="996"/>
      <c r="O17" s="2300"/>
      <c r="R17" s="1005"/>
    </row>
    <row r="18" spans="1:20" ht="28.5" customHeight="1" thickBot="1">
      <c r="A18" s="991" t="s">
        <v>104</v>
      </c>
      <c r="B18" s="990" t="s">
        <v>2238</v>
      </c>
      <c r="C18" s="989" t="str">
        <f t="shared" ref="C18:M18" si="3">IF(C17="","",ROUNDDOWN(C17/C16,1))</f>
        <v/>
      </c>
      <c r="D18" s="989" t="str">
        <f t="shared" si="3"/>
        <v/>
      </c>
      <c r="E18" s="989" t="str">
        <f t="shared" si="3"/>
        <v/>
      </c>
      <c r="F18" s="989" t="str">
        <f t="shared" si="3"/>
        <v/>
      </c>
      <c r="G18" s="989" t="str">
        <f t="shared" si="3"/>
        <v/>
      </c>
      <c r="H18" s="989" t="str">
        <f t="shared" si="3"/>
        <v/>
      </c>
      <c r="I18" s="989" t="str">
        <f t="shared" si="3"/>
        <v/>
      </c>
      <c r="J18" s="989" t="str">
        <f t="shared" si="3"/>
        <v/>
      </c>
      <c r="K18" s="989" t="str">
        <f t="shared" si="3"/>
        <v/>
      </c>
      <c r="L18" s="989" t="str">
        <f t="shared" si="3"/>
        <v/>
      </c>
      <c r="M18" s="989" t="str">
        <f t="shared" si="3"/>
        <v/>
      </c>
      <c r="N18" s="989" t="str">
        <f>IF(C18="","",SUM(C18:M18))</f>
        <v/>
      </c>
      <c r="O18" s="1011" t="str">
        <f>IFERROR(ROUNDDOWN(N18/11,1),"0")</f>
        <v>0</v>
      </c>
      <c r="P18" s="1014"/>
      <c r="R18" s="1005"/>
    </row>
    <row r="19" spans="1:20" ht="28.5" customHeight="1" thickBot="1">
      <c r="A19" s="2286" t="s">
        <v>2237</v>
      </c>
      <c r="B19" s="2287"/>
      <c r="C19" s="997"/>
      <c r="D19" s="1013"/>
      <c r="E19" s="1013"/>
      <c r="F19" s="1013"/>
      <c r="G19" s="1013"/>
      <c r="H19" s="1013"/>
      <c r="I19" s="1013"/>
      <c r="J19" s="1013"/>
      <c r="K19" s="1013"/>
      <c r="L19" s="1013"/>
      <c r="M19" s="1013"/>
      <c r="N19" s="996"/>
      <c r="O19" s="1012" t="s">
        <v>2174</v>
      </c>
      <c r="R19" s="1005"/>
    </row>
    <row r="20" spans="1:20" ht="28.5" customHeight="1" thickBot="1">
      <c r="A20" s="991" t="s">
        <v>106</v>
      </c>
      <c r="B20" s="990" t="s">
        <v>2217</v>
      </c>
      <c r="C20" s="989" t="str">
        <f t="shared" ref="C20:M20" si="4">IF(C19="","",ROUNDDOWN(C19/C16,1))</f>
        <v/>
      </c>
      <c r="D20" s="989" t="str">
        <f t="shared" si="4"/>
        <v/>
      </c>
      <c r="E20" s="989" t="str">
        <f t="shared" si="4"/>
        <v/>
      </c>
      <c r="F20" s="989" t="str">
        <f t="shared" si="4"/>
        <v/>
      </c>
      <c r="G20" s="989" t="str">
        <f t="shared" si="4"/>
        <v/>
      </c>
      <c r="H20" s="989" t="str">
        <f t="shared" si="4"/>
        <v/>
      </c>
      <c r="I20" s="989" t="str">
        <f t="shared" si="4"/>
        <v/>
      </c>
      <c r="J20" s="989" t="str">
        <f t="shared" si="4"/>
        <v/>
      </c>
      <c r="K20" s="989" t="str">
        <f t="shared" si="4"/>
        <v/>
      </c>
      <c r="L20" s="989" t="str">
        <f t="shared" si="4"/>
        <v/>
      </c>
      <c r="M20" s="989" t="str">
        <f t="shared" si="4"/>
        <v/>
      </c>
      <c r="N20" s="989" t="str">
        <f>IF(C20="","",SUM(C20:M20))</f>
        <v/>
      </c>
      <c r="O20" s="1011" t="str">
        <f>IFERROR(ROUNDDOWN(N20/11,1),"0")</f>
        <v>0</v>
      </c>
      <c r="P20" s="983" t="s">
        <v>2176</v>
      </c>
      <c r="Q20" s="988" t="str">
        <f>IFERROR(ROUNDDOWN(O20/O18,2),"0")</f>
        <v>0</v>
      </c>
      <c r="R20" s="979" t="s">
        <v>2236</v>
      </c>
    </row>
    <row r="21" spans="1:20" ht="21" customHeight="1">
      <c r="A21" s="987"/>
      <c r="C21" s="984"/>
      <c r="D21" s="984"/>
      <c r="E21" s="984"/>
      <c r="F21" s="984"/>
      <c r="G21" s="984"/>
      <c r="H21" s="984"/>
      <c r="I21" s="984"/>
      <c r="J21" s="984"/>
      <c r="K21" s="984"/>
      <c r="L21" s="984"/>
      <c r="M21" s="984"/>
      <c r="N21" s="984"/>
      <c r="O21" s="986" t="s">
        <v>2179</v>
      </c>
      <c r="P21" s="983"/>
      <c r="Q21" s="982"/>
    </row>
    <row r="22" spans="1:20" ht="21" customHeight="1">
      <c r="B22" s="1001"/>
      <c r="C22" s="1010"/>
      <c r="D22" s="1001"/>
      <c r="E22" s="1001"/>
    </row>
    <row r="23" spans="1:20" ht="20.100000000000001" customHeight="1">
      <c r="A23" s="1005" t="s">
        <v>2194</v>
      </c>
    </row>
    <row r="24" spans="1:20" s="1001" customFormat="1" ht="18" customHeight="1">
      <c r="A24" s="2288"/>
      <c r="B24" s="2288"/>
      <c r="C24" s="1004" t="s">
        <v>2195</v>
      </c>
      <c r="D24" s="1004" t="s">
        <v>2195</v>
      </c>
      <c r="E24" s="1004" t="s">
        <v>2195</v>
      </c>
      <c r="F24" s="1003" t="s">
        <v>2168</v>
      </c>
      <c r="G24" s="2289" t="s">
        <v>303</v>
      </c>
      <c r="H24" s="2289"/>
      <c r="J24" s="985"/>
      <c r="K24" s="985"/>
      <c r="L24" s="985"/>
      <c r="M24" s="985"/>
      <c r="N24" s="985"/>
      <c r="O24" s="985"/>
      <c r="P24" s="985"/>
      <c r="Q24" s="985"/>
      <c r="R24" s="985"/>
      <c r="S24" s="985"/>
      <c r="T24" s="985"/>
    </row>
    <row r="25" spans="1:20" ht="28.5" customHeight="1">
      <c r="A25" s="2290" t="s">
        <v>2240</v>
      </c>
      <c r="B25" s="2290"/>
      <c r="C25" s="1000"/>
      <c r="D25" s="1000"/>
      <c r="E25" s="1000"/>
      <c r="F25" s="999"/>
      <c r="G25" s="2291"/>
      <c r="H25" s="2292"/>
      <c r="J25" s="992"/>
      <c r="K25" s="985"/>
      <c r="L25" s="985"/>
      <c r="M25" s="985"/>
      <c r="N25" s="985"/>
      <c r="O25" s="985"/>
      <c r="P25" s="985"/>
      <c r="Q25" s="985"/>
      <c r="R25" s="985"/>
      <c r="S25" s="985"/>
      <c r="T25" s="985"/>
    </row>
    <row r="26" spans="1:20" ht="28.5" customHeight="1" thickBot="1">
      <c r="A26" s="2298" t="s">
        <v>2171</v>
      </c>
      <c r="B26" s="2298"/>
      <c r="C26" s="998"/>
      <c r="D26" s="998"/>
      <c r="E26" s="998"/>
      <c r="F26" s="996"/>
      <c r="G26" s="2293"/>
      <c r="H26" s="2294"/>
      <c r="J26" s="992"/>
      <c r="K26" s="985"/>
      <c r="L26" s="985"/>
      <c r="M26" s="985"/>
      <c r="N26" s="985"/>
      <c r="O26" s="985"/>
      <c r="P26" s="985"/>
      <c r="Q26" s="985"/>
      <c r="R26" s="985"/>
      <c r="S26" s="985"/>
      <c r="T26" s="985"/>
    </row>
    <row r="27" spans="1:20" ht="28.5" customHeight="1" thickBot="1">
      <c r="A27" s="991" t="s">
        <v>104</v>
      </c>
      <c r="B27" s="990" t="s">
        <v>2172</v>
      </c>
      <c r="C27" s="989" t="str">
        <f>IF(C26="","",ROUNDDOWN(C26/C25,1))</f>
        <v/>
      </c>
      <c r="D27" s="989" t="str">
        <f>IF(D26="","",ROUNDDOWN(D26/D25,1))</f>
        <v/>
      </c>
      <c r="E27" s="989" t="str">
        <f>IF(E26="","",ROUNDDOWN(E26/E25,1))</f>
        <v/>
      </c>
      <c r="F27" s="1008" t="str">
        <f>IF(C27="","",SUM(C27:E27))</f>
        <v/>
      </c>
      <c r="G27" s="2284" t="str">
        <f>IFERROR(ROUNDDOWN(F27/3,1),"0")</f>
        <v>0</v>
      </c>
      <c r="H27" s="2285"/>
      <c r="J27" s="984"/>
      <c r="K27" s="985"/>
      <c r="L27" s="985"/>
      <c r="M27" s="985"/>
      <c r="N27" s="985"/>
      <c r="O27" s="985"/>
      <c r="P27" s="985"/>
      <c r="Q27" s="985"/>
      <c r="R27" s="985"/>
      <c r="S27" s="985"/>
      <c r="T27" s="985"/>
    </row>
    <row r="28" spans="1:20" ht="28.5" customHeight="1" thickBot="1">
      <c r="A28" s="2296" t="s">
        <v>2173</v>
      </c>
      <c r="B28" s="2296"/>
      <c r="C28" s="997"/>
      <c r="D28" s="997"/>
      <c r="E28" s="997"/>
      <c r="F28" s="996"/>
      <c r="G28" s="995" t="s">
        <v>2174</v>
      </c>
      <c r="I28" s="993"/>
      <c r="J28" s="992"/>
      <c r="K28" s="985"/>
      <c r="L28" s="985"/>
      <c r="M28" s="985"/>
      <c r="N28" s="985"/>
      <c r="O28" s="985"/>
      <c r="P28" s="985"/>
      <c r="Q28" s="985"/>
      <c r="R28" s="985"/>
      <c r="S28" s="985"/>
      <c r="T28" s="985"/>
    </row>
    <row r="29" spans="1:20" ht="28.5" customHeight="1" thickBot="1">
      <c r="A29" s="991" t="s">
        <v>106</v>
      </c>
      <c r="B29" s="1009" t="s">
        <v>2242</v>
      </c>
      <c r="C29" s="989" t="str">
        <f>IF(C28="","",ROUNDDOWN(C28/C25,1))</f>
        <v/>
      </c>
      <c r="D29" s="989" t="str">
        <f>IF(D28="","",ROUNDDOWN(D28/D25,1))</f>
        <v/>
      </c>
      <c r="E29" s="989" t="str">
        <f>IF(E28="","",ROUNDDOWN(E28/E25,1))</f>
        <v/>
      </c>
      <c r="F29" s="1008" t="str">
        <f>IF(C29="","",SUM(C29:E29))</f>
        <v/>
      </c>
      <c r="G29" s="2284" t="str">
        <f>IFERROR(ROUNDDOWN(F29/3,1),"0")</f>
        <v>0</v>
      </c>
      <c r="H29" s="2285"/>
      <c r="I29" s="983" t="s">
        <v>2176</v>
      </c>
      <c r="J29" s="988" t="str">
        <f>IFERROR(ROUNDDOWN(G29/G27,2),"0")</f>
        <v>0</v>
      </c>
      <c r="K29" s="979" t="s">
        <v>2241</v>
      </c>
      <c r="L29" s="985"/>
      <c r="M29" s="985"/>
      <c r="N29" s="985"/>
      <c r="O29" s="985"/>
      <c r="P29" s="985"/>
      <c r="Q29" s="985"/>
      <c r="R29" s="985"/>
      <c r="S29" s="985"/>
      <c r="T29" s="985"/>
    </row>
    <row r="30" spans="1:20" ht="28.5" customHeight="1" thickBot="1">
      <c r="A30" s="2297" t="s">
        <v>2178</v>
      </c>
      <c r="B30" s="2296"/>
      <c r="C30" s="997"/>
      <c r="D30" s="997"/>
      <c r="E30" s="997"/>
      <c r="F30" s="996"/>
      <c r="G30" s="995" t="s">
        <v>2179</v>
      </c>
      <c r="H30" s="985"/>
      <c r="J30" s="982"/>
      <c r="K30" s="1005" t="s">
        <v>305</v>
      </c>
      <c r="L30" s="985"/>
      <c r="M30" s="985"/>
      <c r="N30" s="985"/>
      <c r="O30" s="985"/>
      <c r="P30" s="985"/>
      <c r="Q30" s="985"/>
      <c r="R30" s="985"/>
      <c r="S30" s="985"/>
      <c r="T30" s="985"/>
    </row>
    <row r="31" spans="1:20" ht="28.5" customHeight="1" thickBot="1">
      <c r="A31" s="991" t="s">
        <v>105</v>
      </c>
      <c r="B31" s="1009" t="s">
        <v>2180</v>
      </c>
      <c r="C31" s="989" t="str">
        <f>IF(C30="","",ROUNDDOWN(C30/C25,1))</f>
        <v/>
      </c>
      <c r="D31" s="989" t="str">
        <f>IF(D30="","",ROUNDDOWN(D30/D25,1))</f>
        <v/>
      </c>
      <c r="E31" s="989" t="str">
        <f>IF(E30="","",ROUNDDOWN(E30/E25,1))</f>
        <v/>
      </c>
      <c r="F31" s="1008" t="str">
        <f>IF(C31="","",SUM(C31:E31))</f>
        <v/>
      </c>
      <c r="G31" s="2284" t="str">
        <f>IFERROR(ROUNDDOWN(F31/3,1),"0")</f>
        <v>0</v>
      </c>
      <c r="H31" s="2285"/>
      <c r="I31" s="983" t="s">
        <v>2181</v>
      </c>
      <c r="J31" s="988" t="str">
        <f>IFERROR(ROUNDDOWN(G31/G27,2),"0")</f>
        <v>0</v>
      </c>
      <c r="K31" s="979" t="s">
        <v>2182</v>
      </c>
      <c r="L31" s="985"/>
      <c r="M31" s="985"/>
      <c r="N31" s="985"/>
      <c r="O31" s="985"/>
      <c r="P31" s="985"/>
      <c r="Q31" s="985"/>
      <c r="R31" s="985"/>
      <c r="S31" s="985"/>
      <c r="T31" s="985"/>
    </row>
    <row r="32" spans="1:20" ht="21" customHeight="1">
      <c r="A32" s="1007"/>
      <c r="B32" s="1006"/>
      <c r="C32" s="984"/>
      <c r="D32" s="984"/>
      <c r="E32" s="984"/>
      <c r="F32" s="984"/>
      <c r="G32" s="986" t="s">
        <v>2179</v>
      </c>
      <c r="H32" s="982"/>
      <c r="I32" s="1005"/>
      <c r="J32" s="984"/>
      <c r="K32" s="985"/>
      <c r="L32" s="985"/>
      <c r="M32" s="985"/>
      <c r="N32" s="985"/>
      <c r="O32" s="985"/>
      <c r="P32" s="985"/>
      <c r="Q32" s="985"/>
      <c r="R32" s="985"/>
      <c r="S32" s="985"/>
      <c r="T32" s="985"/>
    </row>
    <row r="33" spans="1:20" s="1001" customFormat="1" ht="18" customHeight="1">
      <c r="A33" s="2288"/>
      <c r="B33" s="2288"/>
      <c r="C33" s="1004" t="s">
        <v>2195</v>
      </c>
      <c r="D33" s="1004" t="s">
        <v>2195</v>
      </c>
      <c r="E33" s="1004" t="s">
        <v>2195</v>
      </c>
      <c r="F33" s="1003" t="s">
        <v>2168</v>
      </c>
      <c r="G33" s="2289" t="s">
        <v>303</v>
      </c>
      <c r="H33" s="2289"/>
      <c r="J33" s="1002"/>
      <c r="K33" s="985"/>
      <c r="L33" s="985"/>
      <c r="M33" s="985"/>
      <c r="N33" s="985"/>
      <c r="O33" s="985"/>
      <c r="P33" s="985"/>
      <c r="Q33" s="985"/>
      <c r="R33" s="985"/>
      <c r="S33" s="985"/>
      <c r="T33" s="985"/>
    </row>
    <row r="34" spans="1:20" ht="28.5" customHeight="1">
      <c r="A34" s="2290" t="s">
        <v>2240</v>
      </c>
      <c r="B34" s="2290"/>
      <c r="C34" s="1000"/>
      <c r="D34" s="1000"/>
      <c r="E34" s="1000"/>
      <c r="F34" s="999"/>
      <c r="G34" s="2291"/>
      <c r="H34" s="2292"/>
      <c r="J34" s="992"/>
      <c r="K34" s="985"/>
      <c r="L34" s="985"/>
      <c r="M34" s="985"/>
      <c r="N34" s="985"/>
      <c r="O34" s="985"/>
      <c r="P34" s="985"/>
      <c r="Q34" s="985"/>
      <c r="R34" s="985"/>
      <c r="S34" s="985"/>
      <c r="T34" s="985"/>
    </row>
    <row r="35" spans="1:20" ht="28.5" customHeight="1" thickBot="1">
      <c r="A35" s="2295" t="s">
        <v>2239</v>
      </c>
      <c r="B35" s="2295"/>
      <c r="C35" s="998"/>
      <c r="D35" s="998"/>
      <c r="E35" s="998"/>
      <c r="F35" s="996"/>
      <c r="G35" s="2293"/>
      <c r="H35" s="2294"/>
      <c r="J35" s="992"/>
      <c r="K35" s="985"/>
      <c r="L35" s="985"/>
      <c r="M35" s="985"/>
      <c r="N35" s="985"/>
      <c r="O35" s="985"/>
      <c r="P35" s="985"/>
      <c r="Q35" s="985"/>
      <c r="R35" s="985"/>
      <c r="S35" s="985"/>
      <c r="T35" s="985"/>
    </row>
    <row r="36" spans="1:20" ht="28.5" customHeight="1" thickBot="1">
      <c r="A36" s="991" t="s">
        <v>104</v>
      </c>
      <c r="B36" s="990" t="s">
        <v>2238</v>
      </c>
      <c r="C36" s="989" t="str">
        <f>IF(C35="","",ROUNDDOWN(C35/C34,1))</f>
        <v/>
      </c>
      <c r="D36" s="989" t="str">
        <f>IF(D35="","",ROUNDDOWN(D35/D34,1))</f>
        <v/>
      </c>
      <c r="E36" s="989" t="str">
        <f>IF(E35="","",ROUNDDOWN(E35/E34,1))</f>
        <v/>
      </c>
      <c r="F36" s="989" t="str">
        <f>IF(C36="","",SUM(C36:E36))</f>
        <v/>
      </c>
      <c r="G36" s="2284" t="str">
        <f>IFERROR(ROUNDDOWN(F36/3,1),"0")</f>
        <v>0</v>
      </c>
      <c r="H36" s="2285"/>
      <c r="J36" s="984"/>
      <c r="K36" s="985"/>
      <c r="L36" s="985"/>
      <c r="M36" s="985"/>
      <c r="N36" s="985"/>
      <c r="O36" s="985"/>
      <c r="P36" s="985"/>
      <c r="Q36" s="985"/>
      <c r="R36" s="985"/>
      <c r="S36" s="985"/>
      <c r="T36" s="985"/>
    </row>
    <row r="37" spans="1:20" ht="28.5" customHeight="1" thickBot="1">
      <c r="A37" s="2286" t="s">
        <v>2237</v>
      </c>
      <c r="B37" s="2287"/>
      <c r="C37" s="997"/>
      <c r="D37" s="997"/>
      <c r="E37" s="997"/>
      <c r="F37" s="996"/>
      <c r="G37" s="995" t="s">
        <v>2174</v>
      </c>
      <c r="H37" s="994"/>
      <c r="I37" s="993"/>
      <c r="L37" s="992"/>
      <c r="M37" s="985"/>
      <c r="N37" s="985"/>
      <c r="O37" s="985"/>
      <c r="P37" s="985"/>
      <c r="Q37" s="985"/>
      <c r="R37" s="985"/>
      <c r="S37" s="985"/>
      <c r="T37" s="985"/>
    </row>
    <row r="38" spans="1:20" ht="28.5" customHeight="1" thickBot="1">
      <c r="A38" s="991" t="s">
        <v>106</v>
      </c>
      <c r="B38" s="990" t="s">
        <v>2217</v>
      </c>
      <c r="C38" s="989" t="str">
        <f>IF(C37="","",ROUNDDOWN(C37/C34,1))</f>
        <v/>
      </c>
      <c r="D38" s="989" t="str">
        <f>IF(D37="","",ROUNDDOWN(D37/D34,1))</f>
        <v/>
      </c>
      <c r="E38" s="989" t="str">
        <f>IF(E37="","",ROUNDDOWN(E37/E34,1))</f>
        <v/>
      </c>
      <c r="F38" s="989" t="str">
        <f>IF(C38="","",SUM(C38:E38))</f>
        <v/>
      </c>
      <c r="G38" s="2284" t="str">
        <f>IFERROR(ROUNDDOWN(F38/3,1),"0")</f>
        <v>0</v>
      </c>
      <c r="H38" s="2285"/>
      <c r="I38" s="983" t="s">
        <v>2176</v>
      </c>
      <c r="J38" s="988" t="str">
        <f>IFERROR(ROUNDDOWN(G38/G36,2),"0")</f>
        <v>0</v>
      </c>
      <c r="K38" s="979" t="s">
        <v>2236</v>
      </c>
      <c r="L38" s="984"/>
      <c r="M38" s="985"/>
      <c r="N38" s="985"/>
      <c r="O38" s="985"/>
      <c r="P38" s="985"/>
      <c r="Q38" s="985"/>
      <c r="R38" s="985"/>
      <c r="S38" s="985"/>
      <c r="T38" s="985"/>
    </row>
    <row r="39" spans="1:20" ht="21" customHeight="1">
      <c r="A39" s="987"/>
      <c r="C39" s="984"/>
      <c r="D39" s="984"/>
      <c r="E39" s="984"/>
      <c r="F39" s="984"/>
      <c r="G39" s="986" t="s">
        <v>2179</v>
      </c>
      <c r="H39" s="985"/>
      <c r="I39" s="984"/>
      <c r="J39" s="984"/>
      <c r="K39" s="984"/>
      <c r="L39" s="984"/>
      <c r="M39" s="984"/>
      <c r="N39" s="984"/>
      <c r="O39" s="984"/>
      <c r="P39" s="983"/>
      <c r="Q39" s="982"/>
    </row>
    <row r="41" spans="1:20">
      <c r="A41" s="980" t="s">
        <v>2198</v>
      </c>
      <c r="B41" s="981" t="s">
        <v>2235</v>
      </c>
      <c r="C41" s="981"/>
    </row>
    <row r="42" spans="1:20">
      <c r="A42" s="981"/>
      <c r="B42" s="981" t="s">
        <v>2200</v>
      </c>
      <c r="C42" s="981"/>
    </row>
    <row r="43" spans="1:20">
      <c r="A43" s="981"/>
      <c r="B43" s="980" t="s">
        <v>2225</v>
      </c>
      <c r="C43" s="981"/>
    </row>
    <row r="44" spans="1:20">
      <c r="A44" s="981"/>
      <c r="B44" s="981" t="s">
        <v>2202</v>
      </c>
      <c r="C44" s="981"/>
    </row>
    <row r="45" spans="1:20">
      <c r="A45" s="981"/>
      <c r="B45" s="980" t="s">
        <v>2203</v>
      </c>
      <c r="C45" s="981"/>
    </row>
    <row r="46" spans="1:20">
      <c r="A46" s="981"/>
      <c r="B46" s="980" t="s">
        <v>2204</v>
      </c>
      <c r="C46" s="981"/>
    </row>
    <row r="47" spans="1:20">
      <c r="A47" s="981"/>
      <c r="B47" s="980" t="s">
        <v>2205</v>
      </c>
      <c r="C47" s="981"/>
    </row>
    <row r="48" spans="1:20">
      <c r="A48" s="981"/>
      <c r="B48" s="981" t="s">
        <v>2234</v>
      </c>
      <c r="C48" s="981"/>
    </row>
    <row r="49" spans="1:3">
      <c r="A49" s="981"/>
      <c r="B49" s="981" t="s">
        <v>2233</v>
      </c>
      <c r="C49" s="981"/>
    </row>
    <row r="50" spans="1:3">
      <c r="B50" s="981" t="s">
        <v>2232</v>
      </c>
      <c r="C50" s="981"/>
    </row>
    <row r="51" spans="1:3">
      <c r="B51" s="981" t="s">
        <v>2231</v>
      </c>
      <c r="C51" s="981"/>
    </row>
    <row r="52" spans="1:3">
      <c r="B52" s="981" t="s">
        <v>2230</v>
      </c>
    </row>
    <row r="53" spans="1:3">
      <c r="B53" s="981"/>
    </row>
    <row r="54" spans="1:3">
      <c r="B54" s="981"/>
    </row>
    <row r="55" spans="1:3">
      <c r="B55" s="980"/>
    </row>
  </sheetData>
  <sheetProtection selectLockedCells="1" selectUnlockedCells="1"/>
  <mergeCells count="31">
    <mergeCell ref="A2:R2"/>
    <mergeCell ref="A3:R3"/>
    <mergeCell ref="A6:B6"/>
    <mergeCell ref="A7:B7"/>
    <mergeCell ref="O7:O8"/>
    <mergeCell ref="A8:B8"/>
    <mergeCell ref="A10:B10"/>
    <mergeCell ref="A12:B12"/>
    <mergeCell ref="A15:B15"/>
    <mergeCell ref="A16:B16"/>
    <mergeCell ref="O16:O17"/>
    <mergeCell ref="A17:B17"/>
    <mergeCell ref="A19:B19"/>
    <mergeCell ref="A24:B24"/>
    <mergeCell ref="G24:H24"/>
    <mergeCell ref="A25:B25"/>
    <mergeCell ref="G25:H26"/>
    <mergeCell ref="A26:B26"/>
    <mergeCell ref="G27:H27"/>
    <mergeCell ref="A28:B28"/>
    <mergeCell ref="G29:H29"/>
    <mergeCell ref="A30:B30"/>
    <mergeCell ref="G31:H31"/>
    <mergeCell ref="G36:H36"/>
    <mergeCell ref="A37:B37"/>
    <mergeCell ref="G38:H38"/>
    <mergeCell ref="A33:B33"/>
    <mergeCell ref="G33:H33"/>
    <mergeCell ref="A34:B34"/>
    <mergeCell ref="G34:H35"/>
    <mergeCell ref="A35:B35"/>
  </mergeCells>
  <phoneticPr fontId="4"/>
  <pageMargins left="0.5" right="0.19652777777777777" top="0.47986111111111113" bottom="0.59027777777777779" header="0.51180555555555551" footer="0.51180555555555551"/>
  <pageSetup paperSize="9" scale="75" firstPageNumber="0" orientation="landscape" r:id="rId1"/>
  <headerFooter alignWithMargins="0"/>
  <rowBreaks count="2" manualBreakCount="2">
    <brk id="21" max="16383" man="1"/>
    <brk id="52" max="21" man="1"/>
  </rowBreaks>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8C102-56C3-4ADD-93AD-62E09185A839}">
  <dimension ref="A1:S23"/>
  <sheetViews>
    <sheetView view="pageBreakPreview" zoomScaleNormal="100" zoomScaleSheetLayoutView="100" workbookViewId="0">
      <selection activeCell="B1" sqref="B1"/>
    </sheetView>
  </sheetViews>
  <sheetFormatPr defaultRowHeight="13.2"/>
  <cols>
    <col min="1" max="1" width="2.6640625" customWidth="1"/>
    <col min="2" max="17" width="4.6640625" customWidth="1"/>
    <col min="18" max="18" width="8.44140625" customWidth="1"/>
    <col min="19" max="19" width="1.77734375" customWidth="1"/>
    <col min="20" max="65" width="4.6640625" customWidth="1"/>
  </cols>
  <sheetData>
    <row r="1" spans="1:19" ht="16.2">
      <c r="A1" s="2306" t="s">
        <v>2065</v>
      </c>
      <c r="B1" s="2306"/>
      <c r="C1" s="2306"/>
      <c r="D1" s="2306"/>
      <c r="E1" s="2306"/>
      <c r="F1" s="2306"/>
      <c r="G1" s="2306"/>
      <c r="H1" s="2306"/>
      <c r="I1" s="2306"/>
      <c r="J1" s="2306"/>
      <c r="K1" s="2306"/>
      <c r="L1" s="2306"/>
      <c r="M1" s="2306"/>
      <c r="N1" s="2306"/>
      <c r="O1" s="2306"/>
      <c r="P1" s="2306"/>
      <c r="Q1" s="2306"/>
      <c r="R1" s="2306"/>
      <c r="S1" s="2306"/>
    </row>
    <row r="2" spans="1:19" ht="16.2">
      <c r="A2" s="2307" t="s">
        <v>1787</v>
      </c>
      <c r="B2" s="2307"/>
      <c r="C2" s="2307"/>
      <c r="D2" s="2307"/>
      <c r="E2" s="2307"/>
      <c r="F2" s="2307"/>
      <c r="G2" s="2307"/>
      <c r="H2" s="2307"/>
      <c r="I2" s="2307"/>
      <c r="J2" s="2307"/>
      <c r="K2" s="2307"/>
      <c r="L2" s="2307"/>
      <c r="M2" s="2307"/>
      <c r="N2" s="2307"/>
      <c r="O2" s="2307"/>
      <c r="P2" s="2307"/>
      <c r="Q2" s="2307"/>
      <c r="R2" s="2307"/>
      <c r="S2" s="750"/>
    </row>
    <row r="3" spans="1:19" ht="16.2">
      <c r="A3" s="750"/>
      <c r="B3" s="750"/>
      <c r="C3" s="750"/>
      <c r="D3" s="750"/>
      <c r="E3" s="750"/>
      <c r="F3" s="750"/>
      <c r="G3" s="750"/>
      <c r="H3" s="750"/>
      <c r="I3" s="750"/>
      <c r="J3" s="750"/>
      <c r="K3" s="750"/>
      <c r="L3" s="750"/>
      <c r="M3" s="750"/>
      <c r="N3" s="750"/>
      <c r="O3" s="750"/>
      <c r="P3" s="750"/>
      <c r="Q3" s="750"/>
      <c r="R3" s="750"/>
      <c r="S3" s="750"/>
    </row>
    <row r="6" spans="1:19">
      <c r="A6" s="751"/>
      <c r="B6" s="752"/>
      <c r="C6" s="752"/>
      <c r="D6" s="752"/>
      <c r="E6" s="752"/>
      <c r="F6" s="752"/>
      <c r="G6" s="752"/>
      <c r="H6" s="752"/>
      <c r="I6" s="752"/>
      <c r="J6" s="752"/>
      <c r="K6" s="752"/>
      <c r="L6" s="752"/>
      <c r="M6" s="752"/>
      <c r="N6" s="752"/>
      <c r="O6" s="752"/>
      <c r="P6" s="752"/>
      <c r="Q6" s="752"/>
      <c r="R6" s="753"/>
    </row>
    <row r="7" spans="1:19">
      <c r="A7" s="754"/>
      <c r="B7" t="s">
        <v>1788</v>
      </c>
      <c r="R7" s="755"/>
    </row>
    <row r="8" spans="1:19" ht="21" customHeight="1">
      <c r="A8" s="754"/>
      <c r="C8" t="s">
        <v>1789</v>
      </c>
      <c r="R8" s="755"/>
    </row>
    <row r="9" spans="1:19" ht="21" customHeight="1">
      <c r="A9" s="756" t="s">
        <v>1790</v>
      </c>
      <c r="O9" s="2303"/>
      <c r="P9" s="2304"/>
      <c r="Q9" s="2305"/>
      <c r="R9" s="755" t="s">
        <v>1791</v>
      </c>
    </row>
    <row r="10" spans="1:19" ht="11.25" customHeight="1">
      <c r="A10" s="754"/>
      <c r="R10" s="755"/>
    </row>
    <row r="11" spans="1:19" ht="21" customHeight="1">
      <c r="A11" s="754"/>
      <c r="M11" s="757" t="s">
        <v>1792</v>
      </c>
      <c r="O11" s="2303"/>
      <c r="P11" s="2304"/>
      <c r="Q11" s="2305"/>
      <c r="R11" s="755" t="s">
        <v>1791</v>
      </c>
    </row>
    <row r="12" spans="1:19" ht="21" customHeight="1">
      <c r="A12" s="754"/>
      <c r="C12" t="s">
        <v>1793</v>
      </c>
      <c r="R12" s="755"/>
    </row>
    <row r="13" spans="1:19" ht="21" customHeight="1">
      <c r="A13" s="754"/>
      <c r="D13" t="s">
        <v>1794</v>
      </c>
      <c r="O13" s="2303"/>
      <c r="P13" s="2304"/>
      <c r="Q13" s="2305"/>
      <c r="R13" s="755" t="s">
        <v>1791</v>
      </c>
    </row>
    <row r="14" spans="1:19" ht="11.25" customHeight="1">
      <c r="A14" s="754"/>
      <c r="R14" s="755"/>
    </row>
    <row r="15" spans="1:19" ht="21" customHeight="1">
      <c r="A15" s="754"/>
      <c r="M15" s="757" t="s">
        <v>1792</v>
      </c>
      <c r="O15" s="2303"/>
      <c r="P15" s="2304"/>
      <c r="Q15" s="2305"/>
      <c r="R15" s="755" t="s">
        <v>1791</v>
      </c>
    </row>
    <row r="16" spans="1:19" ht="21" customHeight="1">
      <c r="A16" s="754"/>
      <c r="R16" s="755"/>
    </row>
    <row r="17" spans="1:18" ht="21" customHeight="1">
      <c r="A17" s="754"/>
      <c r="C17" t="s">
        <v>1795</v>
      </c>
      <c r="R17" s="755"/>
    </row>
    <row r="18" spans="1:18" ht="21" customHeight="1">
      <c r="A18" s="754"/>
      <c r="C18" t="s">
        <v>1796</v>
      </c>
      <c r="R18" s="755"/>
    </row>
    <row r="19" spans="1:18" ht="21" customHeight="1">
      <c r="A19" s="754"/>
      <c r="C19" t="s">
        <v>1797</v>
      </c>
      <c r="R19" s="755"/>
    </row>
    <row r="20" spans="1:18" ht="21" customHeight="1">
      <c r="A20" s="754"/>
      <c r="C20" t="s">
        <v>1798</v>
      </c>
      <c r="R20" s="755"/>
    </row>
    <row r="21" spans="1:18" ht="21" customHeight="1">
      <c r="A21" s="754"/>
      <c r="C21" t="s">
        <v>1799</v>
      </c>
      <c r="R21" s="755"/>
    </row>
    <row r="22" spans="1:18" ht="21" customHeight="1">
      <c r="A22" s="754"/>
      <c r="C22" t="s">
        <v>1800</v>
      </c>
      <c r="R22" s="755"/>
    </row>
    <row r="23" spans="1:18">
      <c r="A23" s="758"/>
      <c r="B23" s="759"/>
      <c r="C23" s="759"/>
      <c r="D23" s="759"/>
      <c r="E23" s="759"/>
      <c r="F23" s="759"/>
      <c r="G23" s="759"/>
      <c r="H23" s="759"/>
      <c r="I23" s="759"/>
      <c r="J23" s="759"/>
      <c r="K23" s="759"/>
      <c r="L23" s="759"/>
      <c r="M23" s="759"/>
      <c r="N23" s="759"/>
      <c r="O23" s="759"/>
      <c r="P23" s="759"/>
      <c r="Q23" s="759"/>
      <c r="R23" s="760"/>
    </row>
  </sheetData>
  <mergeCells count="6">
    <mergeCell ref="O15:Q15"/>
    <mergeCell ref="A1:S1"/>
    <mergeCell ref="A2:R2"/>
    <mergeCell ref="O9:Q9"/>
    <mergeCell ref="O11:Q11"/>
    <mergeCell ref="O13:Q13"/>
  </mergeCells>
  <phoneticPr fontId="4"/>
  <pageMargins left="0.75" right="0.75" top="1" bottom="1" header="0.51200000000000001" footer="0.51200000000000001"/>
  <pageSetup paperSize="9" orientation="portrait"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FEE44-C017-44C3-AB88-D966AEA029D3}">
  <dimension ref="A1:P55"/>
  <sheetViews>
    <sheetView view="pageBreakPreview" zoomScaleNormal="100" zoomScaleSheetLayoutView="100" workbookViewId="0">
      <selection activeCell="B1" sqref="B1"/>
    </sheetView>
  </sheetViews>
  <sheetFormatPr defaultColWidth="9" defaultRowHeight="30" customHeight="1"/>
  <cols>
    <col min="1" max="1" width="4.44140625" style="488" bestFit="1" customWidth="1"/>
    <col min="2" max="2" width="3" style="488" bestFit="1" customWidth="1"/>
    <col min="3" max="3" width="19.109375" style="495" bestFit="1" customWidth="1"/>
    <col min="4" max="14" width="5.88671875" style="495" customWidth="1"/>
    <col min="15" max="16384" width="9" style="495"/>
  </cols>
  <sheetData>
    <row r="1" spans="1:14" s="471" customFormat="1" ht="30" customHeight="1">
      <c r="A1" s="472" t="s">
        <v>2066</v>
      </c>
      <c r="B1" s="473"/>
    </row>
    <row r="2" spans="1:14" s="471" customFormat="1" ht="30" customHeight="1">
      <c r="A2" s="2215" t="s">
        <v>1498</v>
      </c>
      <c r="B2" s="2215"/>
      <c r="C2" s="2215"/>
      <c r="D2" s="2215"/>
      <c r="E2" s="2215"/>
      <c r="F2" s="2215"/>
      <c r="G2" s="2215"/>
      <c r="H2" s="2215"/>
      <c r="I2" s="2215"/>
      <c r="J2" s="2215"/>
      <c r="K2" s="2215"/>
      <c r="L2" s="2215"/>
      <c r="M2" s="2215"/>
      <c r="N2" s="2215"/>
    </row>
    <row r="3" spans="1:14" s="471" customFormat="1" ht="30" customHeight="1">
      <c r="A3" s="473"/>
      <c r="B3" s="473"/>
      <c r="C3" s="473"/>
      <c r="D3" s="473"/>
      <c r="E3" s="473"/>
      <c r="F3" s="473"/>
      <c r="G3" s="473"/>
      <c r="H3" s="473"/>
      <c r="I3" s="473"/>
      <c r="J3" s="473"/>
      <c r="K3" s="473"/>
      <c r="L3" s="473"/>
      <c r="M3" s="473"/>
      <c r="N3" s="473"/>
    </row>
    <row r="4" spans="1:14" s="471" customFormat="1" ht="30" customHeight="1" thickBot="1">
      <c r="A4" s="473"/>
      <c r="B4" s="473"/>
      <c r="C4" s="473"/>
      <c r="D4" s="473"/>
      <c r="E4" s="473"/>
      <c r="F4" s="473"/>
      <c r="G4" s="473"/>
      <c r="H4" s="473"/>
      <c r="I4" s="473"/>
      <c r="J4" s="473"/>
      <c r="K4" s="473"/>
      <c r="L4" s="473"/>
      <c r="M4" s="473"/>
      <c r="N4" s="473"/>
    </row>
    <row r="5" spans="1:14" s="471" customFormat="1" ht="30" customHeight="1" thickBot="1">
      <c r="A5" s="473"/>
      <c r="B5" s="473"/>
      <c r="C5" s="473"/>
      <c r="D5" s="473"/>
      <c r="E5" s="2216" t="s">
        <v>274</v>
      </c>
      <c r="F5" s="2217"/>
      <c r="G5" s="2218"/>
      <c r="H5" s="2216"/>
      <c r="I5" s="2217"/>
      <c r="J5" s="2217"/>
      <c r="K5" s="2217"/>
      <c r="L5" s="2217"/>
      <c r="M5" s="2218"/>
      <c r="N5" s="473"/>
    </row>
    <row r="6" spans="1:14" s="471" customFormat="1" ht="30" customHeight="1" thickBot="1">
      <c r="A6" s="473"/>
      <c r="B6" s="473"/>
      <c r="C6" s="473"/>
      <c r="D6" s="473"/>
      <c r="E6" s="473"/>
      <c r="F6" s="473"/>
      <c r="G6" s="473"/>
      <c r="H6" s="473"/>
      <c r="I6" s="473"/>
      <c r="J6" s="473"/>
      <c r="K6" s="473"/>
      <c r="L6" s="473"/>
      <c r="M6" s="473"/>
      <c r="N6" s="473"/>
    </row>
    <row r="7" spans="1:14" s="472" customFormat="1" ht="30" customHeight="1">
      <c r="A7" s="474" t="s">
        <v>1499</v>
      </c>
      <c r="B7" s="475" t="s">
        <v>1408</v>
      </c>
      <c r="C7" s="476" t="s">
        <v>1500</v>
      </c>
      <c r="D7" s="476"/>
      <c r="E7" s="476"/>
      <c r="F7" s="476"/>
      <c r="G7" s="476"/>
      <c r="H7" s="476"/>
      <c r="I7" s="476"/>
      <c r="J7" s="476"/>
      <c r="K7" s="476"/>
      <c r="L7" s="476"/>
      <c r="M7" s="476"/>
      <c r="N7" s="477"/>
    </row>
    <row r="8" spans="1:14" s="472" customFormat="1" ht="30" customHeight="1">
      <c r="A8" s="478"/>
      <c r="B8" s="473" t="s">
        <v>1408</v>
      </c>
      <c r="C8" s="472" t="s">
        <v>1501</v>
      </c>
      <c r="N8" s="479"/>
    </row>
    <row r="9" spans="1:14" s="472" customFormat="1" ht="30" customHeight="1">
      <c r="A9" s="478"/>
      <c r="B9" s="473" t="s">
        <v>1408</v>
      </c>
      <c r="C9" s="472" t="s">
        <v>1502</v>
      </c>
      <c r="N9" s="479"/>
    </row>
    <row r="10" spans="1:14" s="472" customFormat="1" ht="22.5" customHeight="1" thickBot="1">
      <c r="A10" s="480"/>
      <c r="B10" s="481"/>
      <c r="C10" s="482" t="s">
        <v>1503</v>
      </c>
      <c r="D10" s="483"/>
      <c r="E10" s="483"/>
      <c r="F10" s="483"/>
      <c r="G10" s="483"/>
      <c r="H10" s="483"/>
      <c r="I10" s="483"/>
      <c r="J10" s="483"/>
      <c r="K10" s="483"/>
      <c r="L10" s="483"/>
      <c r="M10" s="483"/>
      <c r="N10" s="484"/>
    </row>
    <row r="11" spans="1:14" s="472" customFormat="1" ht="18.75" customHeight="1" thickBot="1">
      <c r="B11" s="473"/>
    </row>
    <row r="12" spans="1:14" s="485" customFormat="1" ht="30" customHeight="1">
      <c r="B12" s="486" t="s">
        <v>266</v>
      </c>
      <c r="C12" s="487" t="s">
        <v>1504</v>
      </c>
      <c r="D12" s="2239"/>
      <c r="E12" s="2239"/>
      <c r="F12" s="2239"/>
      <c r="G12" s="2239"/>
      <c r="H12" s="2239"/>
      <c r="I12" s="2239"/>
      <c r="J12" s="2239"/>
      <c r="K12" s="2239"/>
      <c r="L12" s="2240"/>
      <c r="M12" s="488"/>
    </row>
    <row r="13" spans="1:14" s="485" customFormat="1" ht="30" customHeight="1">
      <c r="B13" s="489" t="s">
        <v>461</v>
      </c>
      <c r="C13" s="490" t="s">
        <v>1505</v>
      </c>
      <c r="D13" s="2241"/>
      <c r="E13" s="2241"/>
      <c r="F13" s="2241"/>
      <c r="G13" s="2241"/>
      <c r="H13" s="2241"/>
      <c r="I13" s="2241"/>
      <c r="J13" s="2241"/>
      <c r="K13" s="2241"/>
      <c r="L13" s="2242"/>
      <c r="M13" s="488"/>
    </row>
    <row r="14" spans="1:14" s="485" customFormat="1" ht="30" customHeight="1">
      <c r="B14" s="489" t="s">
        <v>481</v>
      </c>
      <c r="C14" s="491" t="s">
        <v>1506</v>
      </c>
      <c r="D14" s="2241"/>
      <c r="E14" s="2241"/>
      <c r="F14" s="2241"/>
      <c r="G14" s="2241"/>
      <c r="H14" s="2241"/>
      <c r="I14" s="2241"/>
      <c r="J14" s="2241"/>
      <c r="K14" s="2241"/>
      <c r="L14" s="2242"/>
      <c r="M14" s="488"/>
    </row>
    <row r="15" spans="1:14" s="485" customFormat="1" ht="30" customHeight="1" thickBot="1">
      <c r="B15" s="492" t="s">
        <v>489</v>
      </c>
      <c r="C15" s="493" t="s">
        <v>1507</v>
      </c>
      <c r="D15" s="2237"/>
      <c r="E15" s="2237"/>
      <c r="F15" s="2237"/>
      <c r="G15" s="2237"/>
      <c r="H15" s="2237"/>
      <c r="I15" s="2237"/>
      <c r="J15" s="2237"/>
      <c r="K15" s="2237"/>
      <c r="L15" s="2238"/>
      <c r="M15" s="488"/>
    </row>
    <row r="16" spans="1:14" s="485" customFormat="1" ht="22.5" customHeight="1">
      <c r="B16" s="494" t="s">
        <v>1508</v>
      </c>
      <c r="C16" s="2201" t="s">
        <v>1509</v>
      </c>
      <c r="D16" s="2201"/>
      <c r="E16" s="2201"/>
      <c r="F16" s="2201"/>
      <c r="G16" s="2201"/>
      <c r="H16" s="2201"/>
      <c r="I16" s="2201"/>
      <c r="J16" s="2201"/>
      <c r="K16" s="2201"/>
      <c r="L16" s="2201"/>
      <c r="M16" s="2201"/>
      <c r="N16" s="2201"/>
    </row>
    <row r="17" spans="1:16" s="485" customFormat="1" ht="15" customHeight="1">
      <c r="B17" s="488" t="s">
        <v>1508</v>
      </c>
      <c r="C17" s="2230" t="s">
        <v>1510</v>
      </c>
      <c r="D17" s="2230"/>
      <c r="E17" s="2230"/>
      <c r="F17" s="2230"/>
      <c r="G17" s="2230"/>
      <c r="H17" s="2230"/>
      <c r="I17" s="2230"/>
      <c r="J17" s="2230"/>
      <c r="K17" s="2230"/>
      <c r="L17" s="2230"/>
      <c r="M17" s="2230"/>
      <c r="N17" s="2230"/>
    </row>
    <row r="18" spans="1:16" s="472" customFormat="1" ht="30" customHeight="1"/>
    <row r="19" spans="1:16" ht="30" customHeight="1">
      <c r="A19" s="495"/>
      <c r="B19" s="2231" t="s">
        <v>1511</v>
      </c>
      <c r="C19" s="2231"/>
      <c r="D19" s="2231"/>
      <c r="E19" s="2231"/>
      <c r="F19" s="2231"/>
      <c r="G19" s="2231"/>
      <c r="H19" s="2231"/>
      <c r="I19" s="2231"/>
      <c r="J19" s="2231"/>
      <c r="K19" s="2231"/>
      <c r="L19" s="2231"/>
      <c r="M19" s="2231"/>
      <c r="N19" s="2231"/>
      <c r="O19" s="496"/>
      <c r="P19" s="496"/>
    </row>
    <row r="20" spans="1:16" s="471" customFormat="1" ht="7.5" customHeight="1" thickBot="1">
      <c r="B20" s="497"/>
      <c r="C20" s="498"/>
      <c r="D20" s="498"/>
      <c r="E20" s="498"/>
      <c r="F20" s="498"/>
      <c r="G20" s="498"/>
      <c r="H20" s="498"/>
      <c r="I20" s="498"/>
      <c r="J20" s="498"/>
      <c r="K20" s="498"/>
      <c r="L20" s="498"/>
      <c r="M20" s="498"/>
      <c r="N20" s="498"/>
      <c r="O20" s="498"/>
      <c r="P20" s="498"/>
    </row>
    <row r="21" spans="1:16" s="499" customFormat="1" ht="30" customHeight="1" thickBot="1">
      <c r="B21" s="500" t="s">
        <v>490</v>
      </c>
      <c r="C21" s="501" t="s">
        <v>1512</v>
      </c>
      <c r="D21" s="2243"/>
      <c r="E21" s="2243"/>
      <c r="F21" s="2243"/>
      <c r="G21" s="2243"/>
      <c r="H21" s="2243"/>
      <c r="I21" s="2243"/>
      <c r="J21" s="2243"/>
      <c r="K21" s="2243"/>
      <c r="L21" s="2244"/>
    </row>
    <row r="22" spans="1:16" s="472" customFormat="1" ht="30" customHeight="1"/>
    <row r="23" spans="1:16" s="472" customFormat="1" ht="30" customHeight="1" thickBot="1"/>
    <row r="24" spans="1:16" s="472" customFormat="1" ht="30" customHeight="1" thickTop="1">
      <c r="A24" s="502" t="s">
        <v>1513</v>
      </c>
      <c r="B24" s="503"/>
      <c r="C24" s="503"/>
      <c r="D24" s="503"/>
      <c r="E24" s="503"/>
      <c r="F24" s="503"/>
      <c r="G24" s="503"/>
      <c r="H24" s="503"/>
      <c r="I24" s="503"/>
      <c r="J24" s="503"/>
      <c r="K24" s="503"/>
      <c r="L24" s="503"/>
      <c r="M24" s="503"/>
      <c r="N24" s="504"/>
    </row>
    <row r="25" spans="1:16" s="472" customFormat="1" ht="30" customHeight="1">
      <c r="A25" s="505"/>
      <c r="B25" s="473" t="s">
        <v>1408</v>
      </c>
      <c r="C25" s="472" t="s">
        <v>1514</v>
      </c>
      <c r="D25" s="473" t="s">
        <v>1515</v>
      </c>
      <c r="E25" s="472" t="s">
        <v>1516</v>
      </c>
      <c r="N25" s="506"/>
    </row>
    <row r="26" spans="1:16" s="472" customFormat="1" ht="30" customHeight="1">
      <c r="A26" s="505"/>
      <c r="B26" s="473" t="s">
        <v>1408</v>
      </c>
      <c r="C26" s="472" t="s">
        <v>1517</v>
      </c>
      <c r="D26" s="473" t="s">
        <v>1515</v>
      </c>
      <c r="E26" s="472" t="s">
        <v>1518</v>
      </c>
      <c r="N26" s="506"/>
    </row>
    <row r="27" spans="1:16" s="472" customFormat="1" ht="30" customHeight="1" thickBot="1">
      <c r="A27" s="507"/>
      <c r="B27" s="508" t="s">
        <v>1408</v>
      </c>
      <c r="C27" s="509" t="s">
        <v>1519</v>
      </c>
      <c r="D27" s="508" t="s">
        <v>1515</v>
      </c>
      <c r="E27" s="509" t="s">
        <v>1520</v>
      </c>
      <c r="F27" s="509"/>
      <c r="G27" s="509"/>
      <c r="H27" s="509"/>
      <c r="I27" s="509"/>
      <c r="J27" s="509"/>
      <c r="K27" s="509"/>
      <c r="L27" s="509"/>
      <c r="M27" s="509"/>
      <c r="N27" s="510"/>
    </row>
    <row r="28" spans="1:16" s="472" customFormat="1" ht="11.25" customHeight="1" thickTop="1" thickBot="1">
      <c r="B28" s="473"/>
      <c r="D28" s="473"/>
    </row>
    <row r="29" spans="1:16" s="472" customFormat="1" ht="30" customHeight="1" thickBot="1">
      <c r="A29" s="511" t="s">
        <v>1521</v>
      </c>
      <c r="B29" s="512" t="s">
        <v>1408</v>
      </c>
      <c r="C29" s="513" t="s">
        <v>1522</v>
      </c>
      <c r="D29" s="513"/>
      <c r="E29" s="513"/>
      <c r="F29" s="513"/>
      <c r="G29" s="513"/>
      <c r="H29" s="513"/>
      <c r="I29" s="513"/>
      <c r="J29" s="513"/>
      <c r="K29" s="513"/>
      <c r="L29" s="513"/>
      <c r="M29" s="513"/>
      <c r="N29" s="514"/>
    </row>
    <row r="30" spans="1:16" s="472" customFormat="1" ht="30" customHeight="1">
      <c r="B30" s="473"/>
    </row>
    <row r="31" spans="1:16" ht="30" customHeight="1" thickBot="1"/>
    <row r="32" spans="1:16" s="488" customFormat="1" ht="30" customHeight="1" thickBot="1">
      <c r="A32" s="2213"/>
      <c r="B32" s="2214"/>
      <c r="C32" s="2214"/>
      <c r="D32" s="515" t="s">
        <v>1523</v>
      </c>
      <c r="E32" s="515" t="s">
        <v>1524</v>
      </c>
      <c r="F32" s="515" t="s">
        <v>1525</v>
      </c>
      <c r="G32" s="515" t="s">
        <v>1526</v>
      </c>
      <c r="H32" s="515" t="s">
        <v>1527</v>
      </c>
      <c r="I32" s="515" t="s">
        <v>1528</v>
      </c>
      <c r="J32" s="515" t="s">
        <v>1529</v>
      </c>
      <c r="K32" s="515" t="s">
        <v>1530</v>
      </c>
      <c r="L32" s="515" t="s">
        <v>1531</v>
      </c>
      <c r="M32" s="515" t="s">
        <v>1532</v>
      </c>
      <c r="N32" s="516" t="s">
        <v>1533</v>
      </c>
    </row>
    <row r="33" spans="1:14" ht="30" customHeight="1">
      <c r="A33" s="2202" t="s">
        <v>1534</v>
      </c>
      <c r="B33" s="517" t="s">
        <v>266</v>
      </c>
      <c r="C33" s="518" t="s">
        <v>1535</v>
      </c>
      <c r="D33" s="519"/>
      <c r="E33" s="519"/>
      <c r="F33" s="519"/>
      <c r="G33" s="519"/>
      <c r="H33" s="519"/>
      <c r="I33" s="519"/>
      <c r="J33" s="519"/>
      <c r="K33" s="519"/>
      <c r="L33" s="519"/>
      <c r="M33" s="519"/>
      <c r="N33" s="520"/>
    </row>
    <row r="34" spans="1:14" ht="30" customHeight="1">
      <c r="A34" s="2203"/>
      <c r="B34" s="521" t="s">
        <v>461</v>
      </c>
      <c r="C34" s="522" t="s">
        <v>1536</v>
      </c>
      <c r="D34" s="523"/>
      <c r="E34" s="523"/>
      <c r="F34" s="523"/>
      <c r="G34" s="523"/>
      <c r="H34" s="523"/>
      <c r="I34" s="523"/>
      <c r="J34" s="523"/>
      <c r="K34" s="523"/>
      <c r="L34" s="523"/>
      <c r="M34" s="523"/>
      <c r="N34" s="524"/>
    </row>
    <row r="35" spans="1:14" ht="30" customHeight="1">
      <c r="A35" s="2203"/>
      <c r="B35" s="521" t="s">
        <v>481</v>
      </c>
      <c r="C35" s="522" t="s">
        <v>1537</v>
      </c>
      <c r="D35" s="523"/>
      <c r="E35" s="523"/>
      <c r="F35" s="523"/>
      <c r="G35" s="523"/>
      <c r="H35" s="523"/>
      <c r="I35" s="523"/>
      <c r="J35" s="523"/>
      <c r="K35" s="523"/>
      <c r="L35" s="523"/>
      <c r="M35" s="523"/>
      <c r="N35" s="524"/>
    </row>
    <row r="36" spans="1:14" ht="30" customHeight="1" thickBot="1">
      <c r="A36" s="2204"/>
      <c r="B36" s="525" t="s">
        <v>489</v>
      </c>
      <c r="C36" s="526" t="s">
        <v>1538</v>
      </c>
      <c r="D36" s="527"/>
      <c r="E36" s="527"/>
      <c r="F36" s="527"/>
      <c r="G36" s="527"/>
      <c r="H36" s="527"/>
      <c r="I36" s="527"/>
      <c r="J36" s="527"/>
      <c r="K36" s="527"/>
      <c r="L36" s="527"/>
      <c r="M36" s="527"/>
      <c r="N36" s="528"/>
    </row>
    <row r="37" spans="1:14" ht="30" customHeight="1">
      <c r="A37" s="2202" t="s">
        <v>1539</v>
      </c>
      <c r="B37" s="517" t="s">
        <v>490</v>
      </c>
      <c r="C37" s="518" t="s">
        <v>1540</v>
      </c>
      <c r="D37" s="519"/>
      <c r="E37" s="519"/>
      <c r="F37" s="519"/>
      <c r="G37" s="519"/>
      <c r="H37" s="519"/>
      <c r="I37" s="519"/>
      <c r="J37" s="519"/>
      <c r="K37" s="519"/>
      <c r="L37" s="519"/>
      <c r="M37" s="519"/>
      <c r="N37" s="520"/>
    </row>
    <row r="38" spans="1:14" ht="30" customHeight="1">
      <c r="A38" s="2203"/>
      <c r="B38" s="521" t="s">
        <v>736</v>
      </c>
      <c r="C38" s="522" t="s">
        <v>1536</v>
      </c>
      <c r="D38" s="523"/>
      <c r="E38" s="523"/>
      <c r="F38" s="523"/>
      <c r="G38" s="523"/>
      <c r="H38" s="523"/>
      <c r="I38" s="523"/>
      <c r="J38" s="523"/>
      <c r="K38" s="523"/>
      <c r="L38" s="523"/>
      <c r="M38" s="523"/>
      <c r="N38" s="524"/>
    </row>
    <row r="39" spans="1:14" ht="30" customHeight="1">
      <c r="A39" s="2203"/>
      <c r="B39" s="521" t="s">
        <v>737</v>
      </c>
      <c r="C39" s="522" t="s">
        <v>1537</v>
      </c>
      <c r="D39" s="523"/>
      <c r="E39" s="523"/>
      <c r="F39" s="523"/>
      <c r="G39" s="523"/>
      <c r="H39" s="523"/>
      <c r="I39" s="523"/>
      <c r="J39" s="523"/>
      <c r="K39" s="523"/>
      <c r="L39" s="523"/>
      <c r="M39" s="523"/>
      <c r="N39" s="524"/>
    </row>
    <row r="40" spans="1:14" ht="30" customHeight="1" thickBot="1">
      <c r="A40" s="2204"/>
      <c r="B40" s="525" t="s">
        <v>739</v>
      </c>
      <c r="C40" s="526" t="s">
        <v>1541</v>
      </c>
      <c r="D40" s="527"/>
      <c r="E40" s="527"/>
      <c r="F40" s="527"/>
      <c r="G40" s="527"/>
      <c r="H40" s="527"/>
      <c r="I40" s="527"/>
      <c r="J40" s="527"/>
      <c r="K40" s="527"/>
      <c r="L40" s="527"/>
      <c r="M40" s="527"/>
      <c r="N40" s="528"/>
    </row>
    <row r="41" spans="1:14" ht="30" customHeight="1">
      <c r="A41" s="2202" t="s">
        <v>1542</v>
      </c>
      <c r="B41" s="517" t="s">
        <v>1543</v>
      </c>
      <c r="C41" s="518" t="s">
        <v>1544</v>
      </c>
      <c r="D41" s="519"/>
      <c r="E41" s="519"/>
      <c r="F41" s="519"/>
      <c r="G41" s="519"/>
      <c r="H41" s="519"/>
      <c r="I41" s="519"/>
      <c r="J41" s="519"/>
      <c r="K41" s="519"/>
      <c r="L41" s="519"/>
      <c r="M41" s="519"/>
      <c r="N41" s="520"/>
    </row>
    <row r="42" spans="1:14" ht="30" customHeight="1">
      <c r="A42" s="2205"/>
      <c r="B42" s="521" t="s">
        <v>1545</v>
      </c>
      <c r="C42" s="522" t="s">
        <v>1546</v>
      </c>
      <c r="D42" s="523"/>
      <c r="E42" s="523"/>
      <c r="F42" s="523"/>
      <c r="G42" s="523"/>
      <c r="H42" s="523"/>
      <c r="I42" s="523"/>
      <c r="J42" s="523"/>
      <c r="K42" s="523"/>
      <c r="L42" s="523"/>
      <c r="M42" s="523"/>
      <c r="N42" s="524"/>
    </row>
    <row r="43" spans="1:14" ht="30" customHeight="1">
      <c r="A43" s="2205"/>
      <c r="B43" s="529" t="s">
        <v>1547</v>
      </c>
      <c r="C43" s="530" t="s">
        <v>1548</v>
      </c>
      <c r="D43" s="531"/>
      <c r="E43" s="531"/>
      <c r="F43" s="531"/>
      <c r="G43" s="531"/>
      <c r="H43" s="531"/>
      <c r="I43" s="531"/>
      <c r="J43" s="531"/>
      <c r="K43" s="531"/>
      <c r="L43" s="531"/>
      <c r="M43" s="531"/>
      <c r="N43" s="532"/>
    </row>
    <row r="44" spans="1:14" ht="30" customHeight="1">
      <c r="A44" s="2206"/>
      <c r="B44" s="533" t="s">
        <v>1549</v>
      </c>
      <c r="C44" s="534" t="s">
        <v>1550</v>
      </c>
      <c r="D44" s="2235"/>
      <c r="E44" s="2235"/>
      <c r="F44" s="2235"/>
      <c r="G44" s="2235"/>
      <c r="H44" s="2235"/>
      <c r="I44" s="2235"/>
      <c r="J44" s="2235"/>
      <c r="K44" s="2235"/>
      <c r="L44" s="2235"/>
      <c r="M44" s="2235"/>
      <c r="N44" s="2236"/>
    </row>
    <row r="45" spans="1:14" ht="30" customHeight="1" thickBot="1">
      <c r="A45" s="2207"/>
      <c r="B45" s="535" t="s">
        <v>1551</v>
      </c>
      <c r="C45" s="536" t="s">
        <v>1552</v>
      </c>
      <c r="D45" s="2237"/>
      <c r="E45" s="2237"/>
      <c r="F45" s="2237"/>
      <c r="G45" s="2237"/>
      <c r="H45" s="2237"/>
      <c r="I45" s="2237"/>
      <c r="J45" s="2237"/>
      <c r="K45" s="2237"/>
      <c r="L45" s="2237"/>
      <c r="M45" s="2237"/>
      <c r="N45" s="2238"/>
    </row>
    <row r="46" spans="1:14" s="537" customFormat="1" ht="22.5" customHeight="1">
      <c r="A46" s="494" t="s">
        <v>747</v>
      </c>
      <c r="B46" s="2212" t="s">
        <v>1553</v>
      </c>
      <c r="C46" s="2212"/>
      <c r="D46" s="2212"/>
      <c r="E46" s="2212"/>
      <c r="F46" s="2212"/>
      <c r="G46" s="2212"/>
      <c r="H46" s="2212"/>
      <c r="I46" s="2212"/>
      <c r="J46" s="2212"/>
      <c r="K46" s="2212"/>
      <c r="L46" s="2212"/>
      <c r="M46" s="2212"/>
      <c r="N46" s="2212"/>
    </row>
    <row r="47" spans="1:14" s="537" customFormat="1" ht="24.6" customHeight="1">
      <c r="A47" s="494" t="s">
        <v>747</v>
      </c>
      <c r="B47" s="2201" t="s">
        <v>1554</v>
      </c>
      <c r="C47" s="2201"/>
      <c r="D47" s="2201"/>
      <c r="E47" s="2201"/>
      <c r="F47" s="2201"/>
      <c r="G47" s="2201"/>
      <c r="H47" s="2201"/>
      <c r="I47" s="2201"/>
      <c r="J47" s="2201"/>
      <c r="K47" s="2201"/>
      <c r="L47" s="2201"/>
      <c r="M47" s="2201"/>
      <c r="N47" s="2201"/>
    </row>
    <row r="48" spans="1:14" s="537" customFormat="1" ht="15" customHeight="1">
      <c r="A48" s="494" t="s">
        <v>747</v>
      </c>
      <c r="B48" s="2201" t="s">
        <v>1555</v>
      </c>
      <c r="C48" s="2201"/>
      <c r="D48" s="2201"/>
      <c r="E48" s="2201"/>
      <c r="F48" s="2201"/>
      <c r="G48" s="2201"/>
      <c r="H48" s="2201"/>
      <c r="I48" s="2201"/>
      <c r="J48" s="2201"/>
      <c r="K48" s="2201"/>
      <c r="L48" s="2201"/>
      <c r="M48" s="2201"/>
      <c r="N48" s="2201"/>
    </row>
    <row r="50" spans="1:14" ht="30" customHeight="1" thickBot="1"/>
    <row r="51" spans="1:14" s="472" customFormat="1" ht="30" customHeight="1" thickTop="1">
      <c r="A51" s="502" t="s">
        <v>1513</v>
      </c>
      <c r="B51" s="503"/>
      <c r="C51" s="503"/>
      <c r="D51" s="503"/>
      <c r="E51" s="503"/>
      <c r="F51" s="503"/>
      <c r="G51" s="503"/>
      <c r="H51" s="503"/>
      <c r="I51" s="503"/>
      <c r="J51" s="503"/>
      <c r="K51" s="503"/>
      <c r="L51" s="503"/>
      <c r="M51" s="503"/>
      <c r="N51" s="504"/>
    </row>
    <row r="52" spans="1:14" s="472" customFormat="1" ht="30" customHeight="1">
      <c r="A52" s="505"/>
      <c r="B52" s="473" t="s">
        <v>1408</v>
      </c>
      <c r="C52" s="472" t="s">
        <v>1514</v>
      </c>
      <c r="D52" s="473" t="s">
        <v>1515</v>
      </c>
      <c r="E52" s="472" t="s">
        <v>1556</v>
      </c>
      <c r="N52" s="506"/>
    </row>
    <row r="53" spans="1:14" s="472" customFormat="1" ht="30" customHeight="1">
      <c r="A53" s="505"/>
      <c r="B53" s="473" t="s">
        <v>1408</v>
      </c>
      <c r="C53" s="472" t="s">
        <v>1517</v>
      </c>
      <c r="D53" s="473" t="s">
        <v>1515</v>
      </c>
      <c r="E53" s="472" t="s">
        <v>1557</v>
      </c>
      <c r="N53" s="506"/>
    </row>
    <row r="54" spans="1:14" s="472" customFormat="1" ht="30" customHeight="1" thickBot="1">
      <c r="A54" s="507"/>
      <c r="B54" s="508" t="s">
        <v>1408</v>
      </c>
      <c r="C54" s="509" t="s">
        <v>1519</v>
      </c>
      <c r="D54" s="508" t="s">
        <v>1515</v>
      </c>
      <c r="E54" s="509" t="s">
        <v>1558</v>
      </c>
      <c r="F54" s="509"/>
      <c r="G54" s="509"/>
      <c r="H54" s="509"/>
      <c r="I54" s="509"/>
      <c r="J54" s="509"/>
      <c r="K54" s="509"/>
      <c r="L54" s="509"/>
      <c r="M54" s="509"/>
      <c r="N54" s="510"/>
    </row>
    <row r="55" spans="1:14" ht="30" customHeight="1" thickTop="1"/>
  </sheetData>
  <mergeCells count="20">
    <mergeCell ref="A32:C32"/>
    <mergeCell ref="A2:N2"/>
    <mergeCell ref="E5:G5"/>
    <mergeCell ref="H5:M5"/>
    <mergeCell ref="D12:L12"/>
    <mergeCell ref="D13:L13"/>
    <mergeCell ref="D14:L14"/>
    <mergeCell ref="D15:L15"/>
    <mergeCell ref="C16:N16"/>
    <mergeCell ref="C17:N17"/>
    <mergeCell ref="B19:N19"/>
    <mergeCell ref="D21:L21"/>
    <mergeCell ref="B47:N47"/>
    <mergeCell ref="B48:N48"/>
    <mergeCell ref="A33:A36"/>
    <mergeCell ref="A37:A40"/>
    <mergeCell ref="A41:A45"/>
    <mergeCell ref="D44:N44"/>
    <mergeCell ref="D45:N45"/>
    <mergeCell ref="B46:N46"/>
  </mergeCells>
  <phoneticPr fontId="4"/>
  <pageMargins left="0.78740157480314965" right="0.39370078740157483" top="0.98425196850393704" bottom="0.78740157480314965" header="0.31496062992125984" footer="0.31496062992125984"/>
  <pageSetup paperSize="9" orientation="portrait" r:id="rId1"/>
  <rowBreaks count="1" manualBreakCount="1">
    <brk id="28" max="16383"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F5CEB-48B4-46AC-BFD5-4DCC764BF7F7}">
  <dimension ref="A1:P56"/>
  <sheetViews>
    <sheetView view="pageBreakPreview" zoomScaleNormal="100" zoomScaleSheetLayoutView="100" workbookViewId="0">
      <selection activeCell="B1" sqref="B1"/>
    </sheetView>
  </sheetViews>
  <sheetFormatPr defaultColWidth="9" defaultRowHeight="30" customHeight="1"/>
  <cols>
    <col min="1" max="1" width="4.44140625" style="488" bestFit="1" customWidth="1"/>
    <col min="2" max="2" width="3" style="488" bestFit="1" customWidth="1"/>
    <col min="3" max="3" width="19.109375" style="495" bestFit="1" customWidth="1"/>
    <col min="4" max="14" width="5.88671875" style="495" customWidth="1"/>
    <col min="15" max="16384" width="9" style="495"/>
  </cols>
  <sheetData>
    <row r="1" spans="1:14" s="471" customFormat="1" ht="30" customHeight="1">
      <c r="A1" s="472" t="s">
        <v>2076</v>
      </c>
      <c r="B1" s="473"/>
    </row>
    <row r="2" spans="1:14" s="471" customFormat="1" ht="30" customHeight="1">
      <c r="A2" s="2215" t="s">
        <v>1559</v>
      </c>
      <c r="B2" s="2215"/>
      <c r="C2" s="2215"/>
      <c r="D2" s="2215"/>
      <c r="E2" s="2215"/>
      <c r="F2" s="2215"/>
      <c r="G2" s="2215"/>
      <c r="H2" s="2215"/>
      <c r="I2" s="2215"/>
      <c r="J2" s="2215"/>
      <c r="K2" s="2215"/>
      <c r="L2" s="2215"/>
      <c r="M2" s="2215"/>
      <c r="N2" s="2215"/>
    </row>
    <row r="3" spans="1:14" s="471" customFormat="1" ht="30" customHeight="1">
      <c r="A3" s="538"/>
      <c r="B3" s="538"/>
      <c r="C3" s="538"/>
      <c r="D3" s="538"/>
      <c r="E3" s="538"/>
      <c r="F3" s="538"/>
      <c r="G3" s="538"/>
      <c r="H3" s="538"/>
      <c r="I3" s="538"/>
      <c r="J3" s="538"/>
      <c r="K3" s="538"/>
      <c r="L3" s="538"/>
      <c r="M3" s="538"/>
      <c r="N3" s="538"/>
    </row>
    <row r="4" spans="1:14" s="471" customFormat="1" ht="30" customHeight="1" thickBot="1">
      <c r="A4" s="473"/>
      <c r="B4" s="473"/>
      <c r="C4" s="473"/>
      <c r="D4" s="473"/>
      <c r="E4" s="473"/>
      <c r="F4" s="473"/>
      <c r="G4" s="473"/>
      <c r="H4" s="473"/>
      <c r="I4" s="473"/>
      <c r="J4" s="473"/>
      <c r="K4" s="473"/>
      <c r="L4" s="473"/>
      <c r="M4" s="473"/>
      <c r="N4" s="473"/>
    </row>
    <row r="5" spans="1:14" s="471" customFormat="1" ht="30" customHeight="1" thickBot="1">
      <c r="A5" s="473"/>
      <c r="B5" s="473"/>
      <c r="C5" s="473"/>
      <c r="D5" s="473"/>
      <c r="E5" s="2216" t="s">
        <v>274</v>
      </c>
      <c r="F5" s="2217"/>
      <c r="G5" s="2218"/>
      <c r="H5" s="2216"/>
      <c r="I5" s="2217"/>
      <c r="J5" s="2217"/>
      <c r="K5" s="2217"/>
      <c r="L5" s="2217"/>
      <c r="M5" s="2218"/>
      <c r="N5" s="473"/>
    </row>
    <row r="6" spans="1:14" s="471" customFormat="1" ht="30" customHeight="1" thickBot="1">
      <c r="A6" s="473"/>
      <c r="B6" s="473"/>
      <c r="C6" s="473"/>
      <c r="D6" s="473"/>
      <c r="E6" s="473"/>
      <c r="F6" s="473"/>
      <c r="G6" s="473"/>
      <c r="H6" s="473"/>
      <c r="I6" s="473"/>
      <c r="J6" s="473"/>
      <c r="K6" s="473"/>
      <c r="L6" s="473"/>
      <c r="M6" s="473"/>
      <c r="N6" s="473"/>
    </row>
    <row r="7" spans="1:14" s="472" customFormat="1" ht="30" customHeight="1">
      <c r="A7" s="474" t="s">
        <v>1499</v>
      </c>
      <c r="B7" s="475" t="s">
        <v>1408</v>
      </c>
      <c r="C7" s="476" t="s">
        <v>1500</v>
      </c>
      <c r="D7" s="476"/>
      <c r="E7" s="476"/>
      <c r="F7" s="476"/>
      <c r="G7" s="476"/>
      <c r="H7" s="476"/>
      <c r="I7" s="476"/>
      <c r="J7" s="476"/>
      <c r="K7" s="476"/>
      <c r="L7" s="476"/>
      <c r="M7" s="476"/>
      <c r="N7" s="477"/>
    </row>
    <row r="8" spans="1:14" s="472" customFormat="1" ht="30" customHeight="1">
      <c r="A8" s="478"/>
      <c r="B8" s="473" t="s">
        <v>1408</v>
      </c>
      <c r="C8" s="472" t="s">
        <v>1501</v>
      </c>
      <c r="N8" s="479"/>
    </row>
    <row r="9" spans="1:14" s="472" customFormat="1" ht="30" customHeight="1">
      <c r="A9" s="478"/>
      <c r="B9" s="473" t="s">
        <v>1408</v>
      </c>
      <c r="C9" s="472" t="s">
        <v>1502</v>
      </c>
      <c r="N9" s="479"/>
    </row>
    <row r="10" spans="1:14" s="472" customFormat="1" ht="22.5" customHeight="1" thickBot="1">
      <c r="A10" s="480"/>
      <c r="B10" s="481"/>
      <c r="C10" s="482" t="s">
        <v>1503</v>
      </c>
      <c r="D10" s="483"/>
      <c r="E10" s="483"/>
      <c r="F10" s="483"/>
      <c r="G10" s="483"/>
      <c r="H10" s="483"/>
      <c r="I10" s="483"/>
      <c r="J10" s="483"/>
      <c r="K10" s="483"/>
      <c r="L10" s="483"/>
      <c r="M10" s="483"/>
      <c r="N10" s="484"/>
    </row>
    <row r="11" spans="1:14" s="472" customFormat="1" ht="18.75" customHeight="1" thickBot="1"/>
    <row r="12" spans="1:14" s="485" customFormat="1" ht="30" customHeight="1">
      <c r="B12" s="486" t="s">
        <v>266</v>
      </c>
      <c r="C12" s="487" t="s">
        <v>1504</v>
      </c>
      <c r="D12" s="2239"/>
      <c r="E12" s="2239"/>
      <c r="F12" s="2239"/>
      <c r="G12" s="2239"/>
      <c r="H12" s="2239"/>
      <c r="I12" s="2239"/>
      <c r="J12" s="2239"/>
      <c r="K12" s="2239"/>
      <c r="L12" s="2240"/>
      <c r="M12" s="488"/>
    </row>
    <row r="13" spans="1:14" s="485" customFormat="1" ht="30" customHeight="1">
      <c r="B13" s="489" t="s">
        <v>461</v>
      </c>
      <c r="C13" s="490" t="s">
        <v>1505</v>
      </c>
      <c r="D13" s="2241"/>
      <c r="E13" s="2241"/>
      <c r="F13" s="2241"/>
      <c r="G13" s="2241"/>
      <c r="H13" s="2241"/>
      <c r="I13" s="2241"/>
      <c r="J13" s="2241"/>
      <c r="K13" s="2241"/>
      <c r="L13" s="2242"/>
      <c r="M13" s="488"/>
    </row>
    <row r="14" spans="1:14" s="485" customFormat="1" ht="30" customHeight="1">
      <c r="B14" s="489" t="s">
        <v>481</v>
      </c>
      <c r="C14" s="491" t="s">
        <v>1506</v>
      </c>
      <c r="D14" s="2241"/>
      <c r="E14" s="2241"/>
      <c r="F14" s="2241"/>
      <c r="G14" s="2241"/>
      <c r="H14" s="2241"/>
      <c r="I14" s="2241"/>
      <c r="J14" s="2241"/>
      <c r="K14" s="2241"/>
      <c r="L14" s="2242"/>
      <c r="M14" s="488"/>
    </row>
    <row r="15" spans="1:14" s="485" customFormat="1" ht="30" customHeight="1" thickBot="1">
      <c r="B15" s="492" t="s">
        <v>489</v>
      </c>
      <c r="C15" s="493" t="s">
        <v>1507</v>
      </c>
      <c r="D15" s="2237"/>
      <c r="E15" s="2237"/>
      <c r="F15" s="2237"/>
      <c r="G15" s="2237"/>
      <c r="H15" s="2237"/>
      <c r="I15" s="2237"/>
      <c r="J15" s="2237"/>
      <c r="K15" s="2237"/>
      <c r="L15" s="2238"/>
      <c r="M15" s="488"/>
    </row>
    <row r="16" spans="1:14" s="485" customFormat="1" ht="22.5" customHeight="1">
      <c r="B16" s="494" t="s">
        <v>1508</v>
      </c>
      <c r="C16" s="2201" t="s">
        <v>1560</v>
      </c>
      <c r="D16" s="2201"/>
      <c r="E16" s="2201"/>
      <c r="F16" s="2201"/>
      <c r="G16" s="2201"/>
      <c r="H16" s="2201"/>
      <c r="I16" s="2201"/>
      <c r="J16" s="2201"/>
      <c r="K16" s="2201"/>
      <c r="L16" s="2201"/>
      <c r="M16" s="2201"/>
      <c r="N16" s="2201"/>
    </row>
    <row r="17" spans="1:16" s="485" customFormat="1" ht="15" customHeight="1">
      <c r="B17" s="488" t="s">
        <v>1508</v>
      </c>
      <c r="C17" s="2230" t="s">
        <v>1510</v>
      </c>
      <c r="D17" s="2230"/>
      <c r="E17" s="2230"/>
      <c r="F17" s="2230"/>
      <c r="G17" s="2230"/>
      <c r="H17" s="2230"/>
      <c r="I17" s="2230"/>
      <c r="J17" s="2230"/>
      <c r="K17" s="2230"/>
      <c r="L17" s="2230"/>
      <c r="M17" s="2230"/>
      <c r="N17" s="2230"/>
    </row>
    <row r="18" spans="1:16" s="472" customFormat="1" ht="30" customHeight="1"/>
    <row r="19" spans="1:16" ht="30" customHeight="1">
      <c r="A19" s="495"/>
      <c r="B19" s="2231" t="s">
        <v>1561</v>
      </c>
      <c r="C19" s="2231"/>
      <c r="D19" s="2231"/>
      <c r="E19" s="2231"/>
      <c r="F19" s="2231"/>
      <c r="G19" s="2231"/>
      <c r="H19" s="2231"/>
      <c r="I19" s="2231"/>
      <c r="J19" s="2231"/>
      <c r="K19" s="2231"/>
      <c r="L19" s="2231"/>
      <c r="M19" s="2231"/>
      <c r="N19" s="2231"/>
      <c r="O19" s="496"/>
      <c r="P19" s="496"/>
    </row>
    <row r="20" spans="1:16" s="471" customFormat="1" ht="7.5" customHeight="1" thickBot="1">
      <c r="B20" s="497"/>
      <c r="C20" s="498"/>
      <c r="D20" s="498"/>
      <c r="E20" s="498"/>
      <c r="F20" s="498"/>
      <c r="G20" s="498"/>
      <c r="H20" s="498"/>
      <c r="I20" s="498"/>
      <c r="J20" s="498"/>
      <c r="K20" s="498"/>
      <c r="L20" s="498"/>
      <c r="M20" s="498"/>
      <c r="N20" s="498"/>
      <c r="O20" s="498"/>
      <c r="P20" s="498"/>
    </row>
    <row r="21" spans="1:16" s="499" customFormat="1" ht="30" customHeight="1" thickBot="1">
      <c r="B21" s="500" t="s">
        <v>490</v>
      </c>
      <c r="C21" s="501" t="s">
        <v>1512</v>
      </c>
      <c r="D21" s="2243"/>
      <c r="E21" s="2243"/>
      <c r="F21" s="2243"/>
      <c r="G21" s="2243"/>
      <c r="H21" s="2243"/>
      <c r="I21" s="2243"/>
      <c r="J21" s="2243"/>
      <c r="K21" s="2243"/>
      <c r="L21" s="2244"/>
    </row>
    <row r="22" spans="1:16" s="472" customFormat="1" ht="30" customHeight="1"/>
    <row r="23" spans="1:16" s="472" customFormat="1" ht="30" customHeight="1" thickBot="1"/>
    <row r="24" spans="1:16" s="472" customFormat="1" ht="30" customHeight="1" thickTop="1">
      <c r="A24" s="502" t="s">
        <v>1513</v>
      </c>
      <c r="B24" s="503"/>
      <c r="C24" s="503"/>
      <c r="D24" s="503"/>
      <c r="E24" s="503"/>
      <c r="F24" s="503"/>
      <c r="G24" s="503"/>
      <c r="H24" s="503"/>
      <c r="I24" s="503"/>
      <c r="J24" s="503"/>
      <c r="K24" s="503"/>
      <c r="L24" s="503"/>
      <c r="M24" s="503"/>
      <c r="N24" s="504"/>
    </row>
    <row r="25" spans="1:16" s="472" customFormat="1" ht="30" customHeight="1">
      <c r="A25" s="505"/>
      <c r="B25" s="473" t="s">
        <v>1408</v>
      </c>
      <c r="C25" s="472" t="s">
        <v>1514</v>
      </c>
      <c r="D25" s="473" t="s">
        <v>1515</v>
      </c>
      <c r="E25" s="472" t="s">
        <v>1516</v>
      </c>
      <c r="N25" s="506"/>
    </row>
    <row r="26" spans="1:16" s="472" customFormat="1" ht="30" customHeight="1">
      <c r="A26" s="505"/>
      <c r="B26" s="473" t="s">
        <v>1408</v>
      </c>
      <c r="C26" s="472" t="s">
        <v>1517</v>
      </c>
      <c r="D26" s="473" t="s">
        <v>1515</v>
      </c>
      <c r="E26" s="472" t="s">
        <v>1518</v>
      </c>
      <c r="N26" s="506"/>
    </row>
    <row r="27" spans="1:16" s="472" customFormat="1" ht="30" customHeight="1" thickBot="1">
      <c r="A27" s="507"/>
      <c r="B27" s="508" t="s">
        <v>1408</v>
      </c>
      <c r="C27" s="509" t="s">
        <v>1519</v>
      </c>
      <c r="D27" s="508" t="s">
        <v>1515</v>
      </c>
      <c r="E27" s="509" t="s">
        <v>1520</v>
      </c>
      <c r="F27" s="509"/>
      <c r="G27" s="509"/>
      <c r="H27" s="509"/>
      <c r="I27" s="509"/>
      <c r="J27" s="509"/>
      <c r="K27" s="509"/>
      <c r="L27" s="509"/>
      <c r="M27" s="509"/>
      <c r="N27" s="510"/>
    </row>
    <row r="28" spans="1:16" ht="30" customHeight="1" thickTop="1" thickBot="1"/>
    <row r="29" spans="1:16" s="472" customFormat="1" ht="30" customHeight="1" thickBot="1">
      <c r="A29" s="511" t="s">
        <v>1521</v>
      </c>
      <c r="B29" s="512" t="s">
        <v>1408</v>
      </c>
      <c r="C29" s="513" t="s">
        <v>1522</v>
      </c>
      <c r="D29" s="513"/>
      <c r="E29" s="513"/>
      <c r="F29" s="513"/>
      <c r="G29" s="513"/>
      <c r="H29" s="513"/>
      <c r="I29" s="513"/>
      <c r="J29" s="513"/>
      <c r="K29" s="513"/>
      <c r="L29" s="513"/>
      <c r="M29" s="513"/>
      <c r="N29" s="514"/>
    </row>
    <row r="30" spans="1:16" s="472" customFormat="1" ht="30" customHeight="1">
      <c r="B30" s="473"/>
    </row>
    <row r="31" spans="1:16" ht="30" customHeight="1" thickBot="1"/>
    <row r="32" spans="1:16" s="488" customFormat="1" ht="30" customHeight="1" thickBot="1">
      <c r="A32" s="2213"/>
      <c r="B32" s="2214"/>
      <c r="C32" s="2214"/>
      <c r="D32" s="515" t="s">
        <v>1523</v>
      </c>
      <c r="E32" s="515" t="s">
        <v>1524</v>
      </c>
      <c r="F32" s="515" t="s">
        <v>1525</v>
      </c>
      <c r="G32" s="515" t="s">
        <v>1526</v>
      </c>
      <c r="H32" s="515" t="s">
        <v>1527</v>
      </c>
      <c r="I32" s="515" t="s">
        <v>1528</v>
      </c>
      <c r="J32" s="515" t="s">
        <v>1529</v>
      </c>
      <c r="K32" s="515" t="s">
        <v>1530</v>
      </c>
      <c r="L32" s="515" t="s">
        <v>1531</v>
      </c>
      <c r="M32" s="515" t="s">
        <v>1532</v>
      </c>
      <c r="N32" s="516" t="s">
        <v>1533</v>
      </c>
    </row>
    <row r="33" spans="1:14" ht="30" customHeight="1">
      <c r="A33" s="2202" t="s">
        <v>1562</v>
      </c>
      <c r="B33" s="517" t="s">
        <v>266</v>
      </c>
      <c r="C33" s="518" t="s">
        <v>1563</v>
      </c>
      <c r="D33" s="519"/>
      <c r="E33" s="519"/>
      <c r="F33" s="519"/>
      <c r="G33" s="519"/>
      <c r="H33" s="519"/>
      <c r="I33" s="519"/>
      <c r="J33" s="519"/>
      <c r="K33" s="519"/>
      <c r="L33" s="519"/>
      <c r="M33" s="519"/>
      <c r="N33" s="520"/>
    </row>
    <row r="34" spans="1:14" ht="30" customHeight="1">
      <c r="A34" s="2234"/>
      <c r="B34" s="539" t="s">
        <v>461</v>
      </c>
      <c r="C34" s="540" t="s">
        <v>1564</v>
      </c>
      <c r="D34" s="541"/>
      <c r="E34" s="541"/>
      <c r="F34" s="541"/>
      <c r="G34" s="541"/>
      <c r="H34" s="541"/>
      <c r="I34" s="541"/>
      <c r="J34" s="541"/>
      <c r="K34" s="541"/>
      <c r="L34" s="541"/>
      <c r="M34" s="541"/>
      <c r="N34" s="542"/>
    </row>
    <row r="35" spans="1:14" ht="30" customHeight="1">
      <c r="A35" s="2203"/>
      <c r="B35" s="521" t="s">
        <v>481</v>
      </c>
      <c r="C35" s="522" t="s">
        <v>1565</v>
      </c>
      <c r="D35" s="523"/>
      <c r="E35" s="523"/>
      <c r="F35" s="523"/>
      <c r="G35" s="523"/>
      <c r="H35" s="523"/>
      <c r="I35" s="523"/>
      <c r="J35" s="523"/>
      <c r="K35" s="523"/>
      <c r="L35" s="523"/>
      <c r="M35" s="523"/>
      <c r="N35" s="524"/>
    </row>
    <row r="36" spans="1:14" ht="30" customHeight="1">
      <c r="A36" s="2203"/>
      <c r="B36" s="521" t="s">
        <v>489</v>
      </c>
      <c r="C36" s="522" t="s">
        <v>1566</v>
      </c>
      <c r="D36" s="523"/>
      <c r="E36" s="523"/>
      <c r="F36" s="523"/>
      <c r="G36" s="523"/>
      <c r="H36" s="523"/>
      <c r="I36" s="523"/>
      <c r="J36" s="523"/>
      <c r="K36" s="523"/>
      <c r="L36" s="523"/>
      <c r="M36" s="523"/>
      <c r="N36" s="524"/>
    </row>
    <row r="37" spans="1:14" ht="30" customHeight="1" thickBot="1">
      <c r="A37" s="2204"/>
      <c r="B37" s="525" t="s">
        <v>490</v>
      </c>
      <c r="C37" s="526" t="s">
        <v>1567</v>
      </c>
      <c r="D37" s="527"/>
      <c r="E37" s="527"/>
      <c r="F37" s="527"/>
      <c r="G37" s="527"/>
      <c r="H37" s="527"/>
      <c r="I37" s="527"/>
      <c r="J37" s="527"/>
      <c r="K37" s="527"/>
      <c r="L37" s="527"/>
      <c r="M37" s="527"/>
      <c r="N37" s="528"/>
    </row>
    <row r="38" spans="1:14" ht="30" customHeight="1">
      <c r="A38" s="2202" t="s">
        <v>1568</v>
      </c>
      <c r="B38" s="517" t="s">
        <v>1569</v>
      </c>
      <c r="C38" s="518" t="s">
        <v>1570</v>
      </c>
      <c r="D38" s="519"/>
      <c r="E38" s="519"/>
      <c r="F38" s="519"/>
      <c r="G38" s="519"/>
      <c r="H38" s="519"/>
      <c r="I38" s="519"/>
      <c r="J38" s="519"/>
      <c r="K38" s="519"/>
      <c r="L38" s="519"/>
      <c r="M38" s="519"/>
      <c r="N38" s="520"/>
    </row>
    <row r="39" spans="1:14" ht="30" customHeight="1">
      <c r="A39" s="2234"/>
      <c r="B39" s="539" t="s">
        <v>1571</v>
      </c>
      <c r="C39" s="522" t="s">
        <v>1572</v>
      </c>
      <c r="D39" s="541"/>
      <c r="E39" s="541"/>
      <c r="F39" s="541"/>
      <c r="G39" s="541"/>
      <c r="H39" s="541"/>
      <c r="I39" s="541"/>
      <c r="J39" s="541"/>
      <c r="K39" s="541"/>
      <c r="L39" s="541"/>
      <c r="M39" s="541"/>
      <c r="N39" s="542"/>
    </row>
    <row r="40" spans="1:14" ht="30" customHeight="1">
      <c r="A40" s="2203"/>
      <c r="B40" s="521" t="s">
        <v>1573</v>
      </c>
      <c r="C40" s="522" t="s">
        <v>1565</v>
      </c>
      <c r="D40" s="523"/>
      <c r="E40" s="523"/>
      <c r="F40" s="523"/>
      <c r="G40" s="523"/>
      <c r="H40" s="523"/>
      <c r="I40" s="523"/>
      <c r="J40" s="523"/>
      <c r="K40" s="523"/>
      <c r="L40" s="523"/>
      <c r="M40" s="523"/>
      <c r="N40" s="524"/>
    </row>
    <row r="41" spans="1:14" ht="30" customHeight="1">
      <c r="A41" s="2203"/>
      <c r="B41" s="521" t="s">
        <v>1543</v>
      </c>
      <c r="C41" s="522" t="s">
        <v>1566</v>
      </c>
      <c r="D41" s="523"/>
      <c r="E41" s="523"/>
      <c r="F41" s="523"/>
      <c r="G41" s="523"/>
      <c r="H41" s="523"/>
      <c r="I41" s="523"/>
      <c r="J41" s="523"/>
      <c r="K41" s="523"/>
      <c r="L41" s="523"/>
      <c r="M41" s="523"/>
      <c r="N41" s="524"/>
    </row>
    <row r="42" spans="1:14" ht="30" customHeight="1" thickBot="1">
      <c r="A42" s="2204"/>
      <c r="B42" s="525" t="s">
        <v>1545</v>
      </c>
      <c r="C42" s="526" t="s">
        <v>1574</v>
      </c>
      <c r="D42" s="527"/>
      <c r="E42" s="527"/>
      <c r="F42" s="527"/>
      <c r="G42" s="527"/>
      <c r="H42" s="527"/>
      <c r="I42" s="527"/>
      <c r="J42" s="527"/>
      <c r="K42" s="527"/>
      <c r="L42" s="527"/>
      <c r="M42" s="527"/>
      <c r="N42" s="528"/>
    </row>
    <row r="43" spans="1:14" ht="30" customHeight="1">
      <c r="A43" s="2202" t="s">
        <v>1542</v>
      </c>
      <c r="B43" s="517" t="s">
        <v>1547</v>
      </c>
      <c r="C43" s="518" t="s">
        <v>1575</v>
      </c>
      <c r="D43" s="519"/>
      <c r="E43" s="519"/>
      <c r="F43" s="519"/>
      <c r="G43" s="519"/>
      <c r="H43" s="519"/>
      <c r="I43" s="519"/>
      <c r="J43" s="519"/>
      <c r="K43" s="519"/>
      <c r="L43" s="519"/>
      <c r="M43" s="519"/>
      <c r="N43" s="520"/>
    </row>
    <row r="44" spans="1:14" ht="30" customHeight="1">
      <c r="A44" s="2205"/>
      <c r="B44" s="521" t="s">
        <v>1549</v>
      </c>
      <c r="C44" s="522" t="s">
        <v>1576</v>
      </c>
      <c r="D44" s="523"/>
      <c r="E44" s="523"/>
      <c r="F44" s="523"/>
      <c r="G44" s="523"/>
      <c r="H44" s="523"/>
      <c r="I44" s="523"/>
      <c r="J44" s="523"/>
      <c r="K44" s="523"/>
      <c r="L44" s="523"/>
      <c r="M44" s="523"/>
      <c r="N44" s="524"/>
    </row>
    <row r="45" spans="1:14" ht="30" customHeight="1">
      <c r="A45" s="2205"/>
      <c r="B45" s="529" t="s">
        <v>1551</v>
      </c>
      <c r="C45" s="530" t="s">
        <v>1577</v>
      </c>
      <c r="D45" s="531"/>
      <c r="E45" s="531"/>
      <c r="F45" s="531"/>
      <c r="G45" s="531"/>
      <c r="H45" s="531"/>
      <c r="I45" s="531"/>
      <c r="J45" s="531"/>
      <c r="K45" s="531"/>
      <c r="L45" s="531"/>
      <c r="M45" s="531"/>
      <c r="N45" s="532"/>
    </row>
    <row r="46" spans="1:14" ht="30" customHeight="1">
      <c r="A46" s="2206"/>
      <c r="B46" s="533" t="s">
        <v>1578</v>
      </c>
      <c r="C46" s="534" t="s">
        <v>1579</v>
      </c>
      <c r="D46" s="2235"/>
      <c r="E46" s="2235"/>
      <c r="F46" s="2235"/>
      <c r="G46" s="2235"/>
      <c r="H46" s="2235"/>
      <c r="I46" s="2235"/>
      <c r="J46" s="2235"/>
      <c r="K46" s="2235"/>
      <c r="L46" s="2235"/>
      <c r="M46" s="2235"/>
      <c r="N46" s="2236"/>
    </row>
    <row r="47" spans="1:14" ht="30" customHeight="1" thickBot="1">
      <c r="A47" s="2207"/>
      <c r="B47" s="535" t="s">
        <v>1580</v>
      </c>
      <c r="C47" s="536" t="s">
        <v>1581</v>
      </c>
      <c r="D47" s="2237"/>
      <c r="E47" s="2237"/>
      <c r="F47" s="2237"/>
      <c r="G47" s="2237"/>
      <c r="H47" s="2237"/>
      <c r="I47" s="2237"/>
      <c r="J47" s="2237"/>
      <c r="K47" s="2237"/>
      <c r="L47" s="2237"/>
      <c r="M47" s="2237"/>
      <c r="N47" s="2238"/>
    </row>
    <row r="48" spans="1:14" s="537" customFormat="1" ht="22.5" customHeight="1">
      <c r="A48" s="494" t="s">
        <v>747</v>
      </c>
      <c r="B48" s="2212" t="s">
        <v>1582</v>
      </c>
      <c r="C48" s="2212"/>
      <c r="D48" s="2212"/>
      <c r="E48" s="2212"/>
      <c r="F48" s="2212"/>
      <c r="G48" s="2212"/>
      <c r="H48" s="2212"/>
      <c r="I48" s="2212"/>
      <c r="J48" s="2212"/>
      <c r="K48" s="2212"/>
      <c r="L48" s="2212"/>
      <c r="M48" s="2212"/>
      <c r="N48" s="2212"/>
    </row>
    <row r="49" spans="1:14" s="537" customFormat="1" ht="22.5" customHeight="1">
      <c r="A49" s="494" t="s">
        <v>747</v>
      </c>
      <c r="B49" s="2201" t="s">
        <v>1583</v>
      </c>
      <c r="C49" s="2201"/>
      <c r="D49" s="2201"/>
      <c r="E49" s="2201"/>
      <c r="F49" s="2201"/>
      <c r="G49" s="2201"/>
      <c r="H49" s="2201"/>
      <c r="I49" s="2201"/>
      <c r="J49" s="2201"/>
      <c r="K49" s="2201"/>
      <c r="L49" s="2201"/>
      <c r="M49" s="2201"/>
      <c r="N49" s="2201"/>
    </row>
    <row r="50" spans="1:14" s="537" customFormat="1" ht="15" customHeight="1">
      <c r="A50" s="494" t="s">
        <v>747</v>
      </c>
      <c r="B50" s="2201" t="s">
        <v>1584</v>
      </c>
      <c r="C50" s="2201"/>
      <c r="D50" s="2201"/>
      <c r="E50" s="2201"/>
      <c r="F50" s="2201"/>
      <c r="G50" s="2201"/>
      <c r="H50" s="2201"/>
      <c r="I50" s="2201"/>
      <c r="J50" s="2201"/>
      <c r="K50" s="2201"/>
      <c r="L50" s="2201"/>
      <c r="M50" s="2201"/>
      <c r="N50" s="2201"/>
    </row>
    <row r="51" spans="1:14" ht="30" customHeight="1" thickBot="1"/>
    <row r="52" spans="1:14" s="472" customFormat="1" ht="30" customHeight="1" thickTop="1">
      <c r="A52" s="502" t="s">
        <v>1513</v>
      </c>
      <c r="B52" s="503"/>
      <c r="C52" s="503"/>
      <c r="D52" s="503"/>
      <c r="E52" s="503"/>
      <c r="F52" s="503"/>
      <c r="G52" s="503"/>
      <c r="H52" s="503"/>
      <c r="I52" s="503"/>
      <c r="J52" s="503"/>
      <c r="K52" s="503"/>
      <c r="L52" s="503"/>
      <c r="M52" s="503"/>
      <c r="N52" s="504"/>
    </row>
    <row r="53" spans="1:14" s="472" customFormat="1" ht="30" customHeight="1">
      <c r="A53" s="505"/>
      <c r="B53" s="473" t="s">
        <v>1408</v>
      </c>
      <c r="C53" s="472" t="s">
        <v>1514</v>
      </c>
      <c r="D53" s="473" t="s">
        <v>1515</v>
      </c>
      <c r="E53" s="472" t="s">
        <v>1585</v>
      </c>
      <c r="N53" s="506"/>
    </row>
    <row r="54" spans="1:14" s="472" customFormat="1" ht="30" customHeight="1">
      <c r="A54" s="505"/>
      <c r="B54" s="473" t="s">
        <v>1408</v>
      </c>
      <c r="C54" s="472" t="s">
        <v>1517</v>
      </c>
      <c r="D54" s="473" t="s">
        <v>1515</v>
      </c>
      <c r="E54" s="472" t="s">
        <v>1586</v>
      </c>
      <c r="N54" s="506"/>
    </row>
    <row r="55" spans="1:14" s="472" customFormat="1" ht="30" customHeight="1" thickBot="1">
      <c r="A55" s="507"/>
      <c r="B55" s="508" t="s">
        <v>1408</v>
      </c>
      <c r="C55" s="509" t="s">
        <v>1519</v>
      </c>
      <c r="D55" s="508" t="s">
        <v>1515</v>
      </c>
      <c r="E55" s="509" t="s">
        <v>1587</v>
      </c>
      <c r="F55" s="509"/>
      <c r="G55" s="509"/>
      <c r="H55" s="509"/>
      <c r="I55" s="509"/>
      <c r="J55" s="509"/>
      <c r="K55" s="509"/>
      <c r="L55" s="509"/>
      <c r="M55" s="509"/>
      <c r="N55" s="510"/>
    </row>
    <row r="56" spans="1:14" ht="30" customHeight="1" thickTop="1"/>
  </sheetData>
  <mergeCells count="20">
    <mergeCell ref="A32:C32"/>
    <mergeCell ref="A2:N2"/>
    <mergeCell ref="E5:G5"/>
    <mergeCell ref="H5:M5"/>
    <mergeCell ref="D12:L12"/>
    <mergeCell ref="D13:L13"/>
    <mergeCell ref="D14:L14"/>
    <mergeCell ref="D15:L15"/>
    <mergeCell ref="C16:N16"/>
    <mergeCell ref="C17:N17"/>
    <mergeCell ref="B19:N19"/>
    <mergeCell ref="D21:L21"/>
    <mergeCell ref="B49:N49"/>
    <mergeCell ref="B50:N50"/>
    <mergeCell ref="A33:A37"/>
    <mergeCell ref="A38:A42"/>
    <mergeCell ref="A43:A47"/>
    <mergeCell ref="D46:N46"/>
    <mergeCell ref="D47:N47"/>
    <mergeCell ref="B48:N48"/>
  </mergeCells>
  <phoneticPr fontId="4"/>
  <pageMargins left="0.78740157480314965" right="0.39370078740157483" top="0.98425196850393704" bottom="0.59055118110236227" header="0.31496062992125984" footer="0.31496062992125984"/>
  <pageSetup paperSize="9" orientation="portrait" r:id="rId1"/>
  <rowBreaks count="1" manualBreakCount="1">
    <brk id="28" max="16383"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4649D-657B-485D-8642-CD3C4D34C9ED}">
  <sheetPr>
    <pageSetUpPr fitToPage="1"/>
  </sheetPr>
  <dimension ref="A1:AH25"/>
  <sheetViews>
    <sheetView zoomScale="80" zoomScaleNormal="80" workbookViewId="0">
      <selection activeCell="B1" sqref="B1"/>
    </sheetView>
  </sheetViews>
  <sheetFormatPr defaultRowHeight="13.2"/>
  <cols>
    <col min="1" max="1" width="20.109375" style="545" customWidth="1"/>
    <col min="2" max="32" width="5.88671875" style="545" customWidth="1"/>
    <col min="33" max="33" width="10" style="545" customWidth="1"/>
    <col min="34" max="16384" width="8.88671875" style="545"/>
  </cols>
  <sheetData>
    <row r="1" spans="1:34" s="171" customFormat="1">
      <c r="A1" s="171" t="s">
        <v>2075</v>
      </c>
      <c r="B1" s="543" t="s">
        <v>1588</v>
      </c>
    </row>
    <row r="2" spans="1:34" s="171" customFormat="1"/>
    <row r="3" spans="1:34" ht="36" customHeight="1">
      <c r="A3" s="544" t="s">
        <v>1589</v>
      </c>
      <c r="I3" s="546"/>
      <c r="J3" s="546"/>
      <c r="K3" s="546"/>
      <c r="L3" s="547"/>
      <c r="M3" s="546"/>
      <c r="N3" s="548"/>
      <c r="O3" s="548"/>
      <c r="P3" s="548"/>
      <c r="Q3" s="549"/>
      <c r="R3" s="550"/>
      <c r="S3" s="550"/>
      <c r="T3" s="550"/>
      <c r="U3" s="550"/>
      <c r="V3" s="550"/>
      <c r="X3" s="2308" t="s">
        <v>1590</v>
      </c>
      <c r="Y3" s="2308"/>
      <c r="Z3" s="2308"/>
      <c r="AA3" s="547" t="s">
        <v>1591</v>
      </c>
      <c r="AB3" s="546"/>
      <c r="AC3" s="548" t="s">
        <v>1592</v>
      </c>
      <c r="AD3" s="548"/>
      <c r="AE3" s="548" t="s">
        <v>1593</v>
      </c>
      <c r="AF3" s="549" t="s">
        <v>1594</v>
      </c>
    </row>
    <row r="4" spans="1:34" ht="16.2" customHeight="1">
      <c r="A4" s="544"/>
      <c r="I4" s="551"/>
      <c r="J4" s="551"/>
      <c r="K4" s="551"/>
      <c r="L4" s="552"/>
      <c r="N4" s="553"/>
      <c r="O4" s="553"/>
      <c r="P4" s="553"/>
      <c r="Q4" s="554"/>
      <c r="R4" s="550"/>
      <c r="S4" s="550"/>
      <c r="T4" s="550"/>
      <c r="U4" s="550"/>
      <c r="V4" s="550"/>
    </row>
    <row r="5" spans="1:34" s="556" customFormat="1" ht="16.2" customHeight="1">
      <c r="A5" s="555" t="s">
        <v>1595</v>
      </c>
      <c r="B5" s="555">
        <v>1</v>
      </c>
      <c r="C5" s="555">
        <v>2</v>
      </c>
      <c r="D5" s="555">
        <v>3</v>
      </c>
      <c r="E5" s="555">
        <v>4</v>
      </c>
      <c r="F5" s="555">
        <v>5</v>
      </c>
      <c r="G5" s="555">
        <v>6</v>
      </c>
      <c r="H5" s="555">
        <v>7</v>
      </c>
      <c r="I5" s="555">
        <v>8</v>
      </c>
      <c r="J5" s="555">
        <v>9</v>
      </c>
      <c r="K5" s="555">
        <v>10</v>
      </c>
      <c r="L5" s="555">
        <v>11</v>
      </c>
      <c r="M5" s="555">
        <v>12</v>
      </c>
      <c r="N5" s="555">
        <v>13</v>
      </c>
      <c r="O5" s="555">
        <v>14</v>
      </c>
      <c r="P5" s="555">
        <v>15</v>
      </c>
      <c r="Q5" s="555">
        <v>16</v>
      </c>
      <c r="R5" s="555">
        <v>17</v>
      </c>
      <c r="S5" s="555">
        <v>18</v>
      </c>
      <c r="T5" s="555">
        <v>19</v>
      </c>
      <c r="U5" s="555">
        <v>20</v>
      </c>
      <c r="V5" s="555">
        <v>21</v>
      </c>
      <c r="W5" s="555">
        <v>22</v>
      </c>
      <c r="X5" s="555">
        <v>23</v>
      </c>
      <c r="Y5" s="555">
        <v>24</v>
      </c>
      <c r="Z5" s="555">
        <v>25</v>
      </c>
      <c r="AA5" s="555">
        <v>26</v>
      </c>
      <c r="AB5" s="555">
        <v>27</v>
      </c>
      <c r="AC5" s="555">
        <v>28</v>
      </c>
      <c r="AD5" s="555">
        <v>29</v>
      </c>
      <c r="AE5" s="555">
        <v>30</v>
      </c>
      <c r="AF5" s="555">
        <v>31</v>
      </c>
    </row>
    <row r="6" spans="1:34" ht="16.5" customHeight="1">
      <c r="A6" s="555" t="s">
        <v>1596</v>
      </c>
      <c r="B6" s="557"/>
      <c r="C6" s="557"/>
      <c r="D6" s="557"/>
      <c r="E6" s="557"/>
      <c r="F6" s="557"/>
      <c r="G6" s="557"/>
      <c r="H6" s="557"/>
      <c r="I6" s="557"/>
      <c r="J6" s="557"/>
      <c r="K6" s="557"/>
      <c r="L6" s="557"/>
      <c r="M6" s="557"/>
      <c r="N6" s="557"/>
      <c r="O6" s="557"/>
      <c r="P6" s="557"/>
      <c r="Q6" s="557"/>
      <c r="R6" s="557"/>
      <c r="S6" s="557"/>
      <c r="T6" s="557"/>
      <c r="U6" s="557"/>
      <c r="V6" s="557"/>
      <c r="W6" s="557"/>
      <c r="X6" s="557"/>
      <c r="Y6" s="557"/>
      <c r="Z6" s="557"/>
      <c r="AA6" s="557"/>
      <c r="AB6" s="557"/>
      <c r="AC6" s="557"/>
      <c r="AD6" s="557"/>
      <c r="AE6" s="557"/>
      <c r="AF6" s="557"/>
    </row>
    <row r="7" spans="1:34" ht="16.5" customHeight="1">
      <c r="A7" s="555" t="s">
        <v>1597</v>
      </c>
      <c r="B7" s="557"/>
      <c r="C7" s="557"/>
      <c r="D7" s="557"/>
      <c r="E7" s="557"/>
      <c r="F7" s="557"/>
      <c r="G7" s="557"/>
      <c r="H7" s="557"/>
      <c r="I7" s="557"/>
      <c r="J7" s="557"/>
      <c r="K7" s="557"/>
      <c r="L7" s="557"/>
      <c r="M7" s="557"/>
      <c r="N7" s="557"/>
      <c r="O7" s="557"/>
      <c r="P7" s="557"/>
      <c r="Q7" s="557"/>
      <c r="R7" s="557"/>
      <c r="S7" s="557"/>
      <c r="T7" s="557"/>
      <c r="U7" s="557"/>
      <c r="V7" s="557"/>
      <c r="W7" s="557"/>
      <c r="X7" s="557"/>
      <c r="Y7" s="557"/>
      <c r="Z7" s="557"/>
      <c r="AA7" s="557"/>
      <c r="AB7" s="557"/>
      <c r="AC7" s="557"/>
      <c r="AD7" s="557"/>
      <c r="AE7" s="557"/>
      <c r="AF7" s="557"/>
    </row>
    <row r="8" spans="1:34" ht="16.5" customHeight="1">
      <c r="A8" s="558" t="s">
        <v>1598</v>
      </c>
      <c r="B8" s="559">
        <f t="shared" ref="B8:AF8" si="0">IF(B6&gt;15,((B6-15)/5+1)*B7,B7)</f>
        <v>0</v>
      </c>
      <c r="C8" s="559">
        <f t="shared" si="0"/>
        <v>0</v>
      </c>
      <c r="D8" s="559">
        <f t="shared" si="0"/>
        <v>0</v>
      </c>
      <c r="E8" s="559">
        <f t="shared" si="0"/>
        <v>0</v>
      </c>
      <c r="F8" s="559">
        <f t="shared" si="0"/>
        <v>0</v>
      </c>
      <c r="G8" s="559">
        <f t="shared" si="0"/>
        <v>0</v>
      </c>
      <c r="H8" s="559">
        <f t="shared" si="0"/>
        <v>0</v>
      </c>
      <c r="I8" s="559">
        <f t="shared" si="0"/>
        <v>0</v>
      </c>
      <c r="J8" s="559">
        <f t="shared" si="0"/>
        <v>0</v>
      </c>
      <c r="K8" s="559">
        <f t="shared" si="0"/>
        <v>0</v>
      </c>
      <c r="L8" s="559">
        <f t="shared" si="0"/>
        <v>0</v>
      </c>
      <c r="M8" s="559">
        <f t="shared" si="0"/>
        <v>0</v>
      </c>
      <c r="N8" s="559">
        <f t="shared" si="0"/>
        <v>0</v>
      </c>
      <c r="O8" s="559">
        <f t="shared" si="0"/>
        <v>0</v>
      </c>
      <c r="P8" s="559">
        <f t="shared" si="0"/>
        <v>0</v>
      </c>
      <c r="Q8" s="559">
        <f t="shared" si="0"/>
        <v>0</v>
      </c>
      <c r="R8" s="559">
        <f t="shared" si="0"/>
        <v>0</v>
      </c>
      <c r="S8" s="559">
        <f t="shared" si="0"/>
        <v>0</v>
      </c>
      <c r="T8" s="559">
        <f t="shared" si="0"/>
        <v>0</v>
      </c>
      <c r="U8" s="559">
        <f t="shared" si="0"/>
        <v>0</v>
      </c>
      <c r="V8" s="559">
        <f t="shared" si="0"/>
        <v>0</v>
      </c>
      <c r="W8" s="559">
        <f t="shared" si="0"/>
        <v>0</v>
      </c>
      <c r="X8" s="559">
        <f t="shared" si="0"/>
        <v>0</v>
      </c>
      <c r="Y8" s="559">
        <f t="shared" si="0"/>
        <v>0</v>
      </c>
      <c r="Z8" s="559">
        <f t="shared" si="0"/>
        <v>0</v>
      </c>
      <c r="AA8" s="559">
        <f t="shared" si="0"/>
        <v>0</v>
      </c>
      <c r="AB8" s="559">
        <f t="shared" si="0"/>
        <v>0</v>
      </c>
      <c r="AC8" s="559">
        <f t="shared" si="0"/>
        <v>0</v>
      </c>
      <c r="AD8" s="559">
        <f t="shared" si="0"/>
        <v>0</v>
      </c>
      <c r="AE8" s="559">
        <f t="shared" si="0"/>
        <v>0</v>
      </c>
      <c r="AF8" s="559">
        <f t="shared" si="0"/>
        <v>0</v>
      </c>
      <c r="AG8" s="560"/>
    </row>
    <row r="9" spans="1:34" ht="16.5" customHeight="1">
      <c r="A9" s="561" t="s">
        <v>1599</v>
      </c>
    </row>
    <row r="10" spans="1:34" ht="16.5" customHeight="1"/>
    <row r="11" spans="1:34" ht="30" customHeight="1">
      <c r="A11" s="562" t="s">
        <v>1600</v>
      </c>
      <c r="B11" s="557"/>
      <c r="C11" s="557"/>
      <c r="D11" s="557"/>
      <c r="E11" s="557"/>
      <c r="F11" s="557"/>
      <c r="G11" s="557"/>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row>
    <row r="12" spans="1:34" ht="16.5" customHeight="1">
      <c r="A12" s="561" t="s">
        <v>1601</v>
      </c>
    </row>
    <row r="13" spans="1:34" ht="16.5" customHeight="1" thickBot="1">
      <c r="A13" s="563"/>
      <c r="AG13" s="556" t="s">
        <v>1602</v>
      </c>
    </row>
    <row r="14" spans="1:34" ht="16.5" customHeight="1" thickBot="1">
      <c r="A14" s="564" t="s">
        <v>1603</v>
      </c>
      <c r="B14" s="565">
        <f>B11-B8</f>
        <v>0</v>
      </c>
      <c r="C14" s="566">
        <f t="shared" ref="C14:AF14" si="1">C11-C8</f>
        <v>0</v>
      </c>
      <c r="D14" s="566">
        <f t="shared" si="1"/>
        <v>0</v>
      </c>
      <c r="E14" s="566">
        <f t="shared" si="1"/>
        <v>0</v>
      </c>
      <c r="F14" s="566">
        <f t="shared" si="1"/>
        <v>0</v>
      </c>
      <c r="G14" s="566">
        <f t="shared" si="1"/>
        <v>0</v>
      </c>
      <c r="H14" s="566">
        <f t="shared" si="1"/>
        <v>0</v>
      </c>
      <c r="I14" s="566">
        <f t="shared" si="1"/>
        <v>0</v>
      </c>
      <c r="J14" s="566">
        <f t="shared" si="1"/>
        <v>0</v>
      </c>
      <c r="K14" s="566">
        <f t="shared" si="1"/>
        <v>0</v>
      </c>
      <c r="L14" s="566">
        <f t="shared" si="1"/>
        <v>0</v>
      </c>
      <c r="M14" s="566">
        <f t="shared" si="1"/>
        <v>0</v>
      </c>
      <c r="N14" s="566">
        <f t="shared" si="1"/>
        <v>0</v>
      </c>
      <c r="O14" s="566">
        <f t="shared" si="1"/>
        <v>0</v>
      </c>
      <c r="P14" s="566">
        <f t="shared" si="1"/>
        <v>0</v>
      </c>
      <c r="Q14" s="566">
        <f t="shared" si="1"/>
        <v>0</v>
      </c>
      <c r="R14" s="566">
        <f t="shared" si="1"/>
        <v>0</v>
      </c>
      <c r="S14" s="566">
        <f t="shared" si="1"/>
        <v>0</v>
      </c>
      <c r="T14" s="566">
        <f t="shared" si="1"/>
        <v>0</v>
      </c>
      <c r="U14" s="566">
        <f t="shared" si="1"/>
        <v>0</v>
      </c>
      <c r="V14" s="566">
        <f t="shared" si="1"/>
        <v>0</v>
      </c>
      <c r="W14" s="566">
        <f t="shared" si="1"/>
        <v>0</v>
      </c>
      <c r="X14" s="566">
        <f t="shared" si="1"/>
        <v>0</v>
      </c>
      <c r="Y14" s="566">
        <f t="shared" si="1"/>
        <v>0</v>
      </c>
      <c r="Z14" s="566">
        <f t="shared" si="1"/>
        <v>0</v>
      </c>
      <c r="AA14" s="566">
        <f t="shared" si="1"/>
        <v>0</v>
      </c>
      <c r="AB14" s="566">
        <f t="shared" si="1"/>
        <v>0</v>
      </c>
      <c r="AC14" s="566">
        <f t="shared" si="1"/>
        <v>0</v>
      </c>
      <c r="AD14" s="566">
        <f t="shared" si="1"/>
        <v>0</v>
      </c>
      <c r="AE14" s="566">
        <f t="shared" si="1"/>
        <v>0</v>
      </c>
      <c r="AF14" s="567">
        <f t="shared" si="1"/>
        <v>0</v>
      </c>
      <c r="AG14" s="568">
        <f>SUM(B14:AF14)</f>
        <v>0</v>
      </c>
      <c r="AH14" s="569" t="s">
        <v>1604</v>
      </c>
    </row>
    <row r="15" spans="1:34" ht="16.5" customHeight="1"/>
    <row r="16" spans="1:34" ht="16.5" customHeight="1">
      <c r="A16" s="556"/>
    </row>
    <row r="17" spans="2:34" ht="16.5" customHeight="1">
      <c r="B17" s="2309" t="s">
        <v>1605</v>
      </c>
      <c r="C17" s="2309"/>
      <c r="D17" s="2309"/>
      <c r="E17" s="2309"/>
      <c r="F17" s="2309"/>
      <c r="G17" s="2309"/>
      <c r="H17" s="2309"/>
      <c r="I17" s="2309"/>
      <c r="J17" s="2309"/>
      <c r="K17" s="2309"/>
      <c r="Z17" s="570" t="s">
        <v>1606</v>
      </c>
      <c r="AA17" s="570"/>
      <c r="AB17" s="570"/>
      <c r="AC17" s="570"/>
      <c r="AD17" s="570"/>
      <c r="AE17" s="570"/>
      <c r="AF17" s="570"/>
      <c r="AG17" s="557"/>
    </row>
    <row r="18" spans="2:34" ht="16.2" customHeight="1">
      <c r="B18" s="2309"/>
      <c r="C18" s="2309"/>
      <c r="D18" s="2309"/>
      <c r="E18" s="2309"/>
      <c r="F18" s="2309"/>
      <c r="G18" s="2309"/>
      <c r="H18" s="2309"/>
      <c r="I18" s="2309"/>
      <c r="J18" s="2309"/>
      <c r="K18" s="2309"/>
      <c r="Z18" s="569"/>
      <c r="AA18" s="569"/>
      <c r="AB18" s="569"/>
      <c r="AC18" s="569"/>
      <c r="AD18" s="569"/>
      <c r="AE18" s="569"/>
      <c r="AF18" s="569"/>
    </row>
    <row r="19" spans="2:34" ht="16.2" customHeight="1">
      <c r="Z19" s="570" t="s">
        <v>1607</v>
      </c>
      <c r="AA19" s="570"/>
      <c r="AB19" s="570"/>
      <c r="AC19" s="570"/>
      <c r="AD19" s="570"/>
      <c r="AE19" s="570"/>
      <c r="AF19" s="570"/>
      <c r="AG19" s="557"/>
    </row>
    <row r="20" spans="2:34" ht="16.2" customHeight="1">
      <c r="Z20" s="569"/>
      <c r="AA20" s="569"/>
      <c r="AB20" s="569"/>
      <c r="AC20" s="569"/>
      <c r="AD20" s="569"/>
      <c r="AE20" s="569"/>
      <c r="AF20" s="569"/>
    </row>
    <row r="21" spans="2:34" ht="16.2" customHeight="1">
      <c r="Z21" s="570" t="s">
        <v>1608</v>
      </c>
      <c r="AA21" s="570"/>
      <c r="AB21" s="570"/>
      <c r="AC21" s="570"/>
      <c r="AD21" s="570"/>
      <c r="AE21" s="570"/>
      <c r="AF21" s="570"/>
      <c r="AG21" s="557"/>
    </row>
    <row r="22" spans="2:34" ht="16.2" customHeight="1">
      <c r="Z22" s="569"/>
      <c r="AA22" s="569"/>
      <c r="AB22" s="569"/>
      <c r="AC22" s="569"/>
      <c r="AD22" s="569"/>
      <c r="AE22" s="569"/>
      <c r="AF22" s="569"/>
    </row>
    <row r="23" spans="2:34" ht="16.2" customHeight="1">
      <c r="Z23" s="570" t="s">
        <v>1609</v>
      </c>
      <c r="AA23" s="570"/>
      <c r="AB23" s="570" t="s">
        <v>1610</v>
      </c>
      <c r="AC23" s="570"/>
      <c r="AD23" s="570"/>
      <c r="AE23" s="570"/>
      <c r="AF23" s="571"/>
      <c r="AG23" s="572" t="e">
        <f>+AG17*AG19/AG21</f>
        <v>#DIV/0!</v>
      </c>
      <c r="AH23" s="569" t="s">
        <v>1611</v>
      </c>
    </row>
    <row r="24" spans="2:34" ht="16.2" customHeight="1" thickBot="1">
      <c r="Z24" s="569"/>
      <c r="AA24" s="569"/>
      <c r="AB24" s="569"/>
      <c r="AC24" s="569"/>
      <c r="AD24" s="569"/>
      <c r="AE24" s="569"/>
      <c r="AF24" s="569"/>
    </row>
    <row r="25" spans="2:34" ht="16.2" customHeight="1" thickBot="1">
      <c r="Z25" s="570" t="s">
        <v>1612</v>
      </c>
      <c r="AA25" s="570"/>
      <c r="AB25" s="570" t="s">
        <v>1613</v>
      </c>
      <c r="AC25" s="570"/>
      <c r="AD25" s="570"/>
      <c r="AE25" s="571"/>
      <c r="AF25" s="573"/>
      <c r="AG25" s="568" t="e">
        <f>AG14/AG23</f>
        <v>#DIV/0!</v>
      </c>
    </row>
  </sheetData>
  <mergeCells count="2">
    <mergeCell ref="X3:Z3"/>
    <mergeCell ref="B17:K18"/>
  </mergeCells>
  <phoneticPr fontId="4"/>
  <pageMargins left="0.70866141732283472" right="0.70866141732283472" top="1.1200000000000001" bottom="0.74803149606299213" header="0.31496062992125984" footer="0.31496062992125984"/>
  <pageSetup paperSize="9" scale="60"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5425D-CA77-4485-A041-F0C6D4D95FD2}">
  <sheetPr>
    <pageSetUpPr fitToPage="1"/>
  </sheetPr>
  <dimension ref="A1:AH25"/>
  <sheetViews>
    <sheetView zoomScale="80" zoomScaleNormal="80" workbookViewId="0">
      <selection activeCell="B1" sqref="B1"/>
    </sheetView>
  </sheetViews>
  <sheetFormatPr defaultRowHeight="13.2"/>
  <cols>
    <col min="1" max="1" width="20.109375" style="575" customWidth="1"/>
    <col min="2" max="32" width="5.88671875" style="575" customWidth="1"/>
    <col min="33" max="33" width="10" style="575" customWidth="1"/>
    <col min="34" max="16384" width="8.88671875" style="575"/>
  </cols>
  <sheetData>
    <row r="1" spans="1:34" s="171" customFormat="1">
      <c r="A1" s="171" t="s">
        <v>2074</v>
      </c>
      <c r="B1" s="543" t="s">
        <v>1588</v>
      </c>
    </row>
    <row r="2" spans="1:34" s="171" customFormat="1"/>
    <row r="3" spans="1:34" s="545" customFormat="1" ht="36" customHeight="1">
      <c r="A3" s="544" t="s">
        <v>1614</v>
      </c>
      <c r="I3" s="546"/>
      <c r="J3" s="546"/>
      <c r="K3" s="546"/>
      <c r="L3" s="547"/>
      <c r="M3" s="546"/>
      <c r="N3" s="548"/>
      <c r="O3" s="548"/>
      <c r="P3" s="548"/>
      <c r="Q3" s="549"/>
      <c r="R3" s="550"/>
      <c r="S3" s="550"/>
      <c r="T3" s="550"/>
      <c r="U3" s="550"/>
      <c r="V3" s="550"/>
      <c r="X3" s="2308" t="s">
        <v>1590</v>
      </c>
      <c r="Y3" s="2308"/>
      <c r="Z3" s="2308"/>
      <c r="AA3" s="547" t="s">
        <v>1591</v>
      </c>
      <c r="AB3" s="546"/>
      <c r="AC3" s="548" t="s">
        <v>1592</v>
      </c>
      <c r="AD3" s="548"/>
      <c r="AE3" s="548" t="s">
        <v>1593</v>
      </c>
      <c r="AF3" s="549" t="s">
        <v>1594</v>
      </c>
    </row>
    <row r="4" spans="1:34" ht="16.2" customHeight="1">
      <c r="A4" s="574"/>
      <c r="I4" s="576"/>
      <c r="J4" s="576"/>
      <c r="K4" s="576"/>
      <c r="L4" s="577"/>
      <c r="N4" s="578"/>
      <c r="O4" s="578"/>
      <c r="P4" s="578"/>
      <c r="Q4" s="579"/>
      <c r="R4" s="580"/>
      <c r="S4" s="580"/>
      <c r="T4" s="580"/>
      <c r="U4" s="580"/>
      <c r="V4" s="580"/>
    </row>
    <row r="5" spans="1:34" s="582" customFormat="1" ht="16.2" customHeight="1">
      <c r="A5" s="581" t="s">
        <v>1595</v>
      </c>
      <c r="B5" s="581">
        <v>1</v>
      </c>
      <c r="C5" s="581">
        <v>2</v>
      </c>
      <c r="D5" s="581">
        <v>3</v>
      </c>
      <c r="E5" s="581">
        <v>4</v>
      </c>
      <c r="F5" s="581">
        <v>5</v>
      </c>
      <c r="G5" s="581">
        <v>6</v>
      </c>
      <c r="H5" s="581">
        <v>7</v>
      </c>
      <c r="I5" s="581">
        <v>8</v>
      </c>
      <c r="J5" s="581">
        <v>9</v>
      </c>
      <c r="K5" s="581">
        <v>10</v>
      </c>
      <c r="L5" s="581">
        <v>11</v>
      </c>
      <c r="M5" s="581">
        <v>12</v>
      </c>
      <c r="N5" s="581">
        <v>13</v>
      </c>
      <c r="O5" s="581">
        <v>14</v>
      </c>
      <c r="P5" s="581">
        <v>15</v>
      </c>
      <c r="Q5" s="581">
        <v>16</v>
      </c>
      <c r="R5" s="581">
        <v>17</v>
      </c>
      <c r="S5" s="581">
        <v>18</v>
      </c>
      <c r="T5" s="581">
        <v>19</v>
      </c>
      <c r="U5" s="581">
        <v>20</v>
      </c>
      <c r="V5" s="581">
        <v>21</v>
      </c>
      <c r="W5" s="581">
        <v>22</v>
      </c>
      <c r="X5" s="581">
        <v>23</v>
      </c>
      <c r="Y5" s="581">
        <v>24</v>
      </c>
      <c r="Z5" s="581">
        <v>25</v>
      </c>
      <c r="AA5" s="581">
        <v>26</v>
      </c>
      <c r="AB5" s="581">
        <v>27</v>
      </c>
      <c r="AC5" s="581">
        <v>28</v>
      </c>
      <c r="AD5" s="581">
        <v>29</v>
      </c>
      <c r="AE5" s="581">
        <v>30</v>
      </c>
      <c r="AF5" s="581">
        <v>31</v>
      </c>
    </row>
    <row r="6" spans="1:34" ht="16.5" customHeight="1">
      <c r="A6" s="581" t="s">
        <v>1596</v>
      </c>
      <c r="B6" s="583"/>
      <c r="C6" s="583"/>
      <c r="D6" s="583"/>
      <c r="E6" s="583"/>
      <c r="F6" s="583"/>
      <c r="G6" s="583"/>
      <c r="H6" s="583"/>
      <c r="I6" s="583"/>
      <c r="J6" s="583"/>
      <c r="K6" s="583"/>
      <c r="L6" s="583"/>
      <c r="M6" s="583"/>
      <c r="N6" s="583"/>
      <c r="O6" s="583"/>
      <c r="P6" s="583"/>
      <c r="Q6" s="583"/>
      <c r="R6" s="583"/>
      <c r="S6" s="583"/>
      <c r="T6" s="583"/>
      <c r="U6" s="583"/>
      <c r="V6" s="583"/>
      <c r="W6" s="583"/>
      <c r="X6" s="583"/>
      <c r="Y6" s="583"/>
      <c r="Z6" s="583"/>
      <c r="AA6" s="583"/>
      <c r="AB6" s="583"/>
      <c r="AC6" s="583"/>
      <c r="AD6" s="583"/>
      <c r="AE6" s="583"/>
      <c r="AF6" s="583"/>
    </row>
    <row r="7" spans="1:34" ht="16.5" customHeight="1">
      <c r="A7" s="581" t="s">
        <v>1597</v>
      </c>
      <c r="B7" s="583"/>
      <c r="C7" s="583"/>
      <c r="D7" s="583"/>
      <c r="E7" s="583"/>
      <c r="F7" s="583"/>
      <c r="G7" s="583"/>
      <c r="H7" s="583"/>
      <c r="I7" s="583"/>
      <c r="J7" s="583"/>
      <c r="K7" s="583"/>
      <c r="L7" s="583"/>
      <c r="M7" s="583"/>
      <c r="N7" s="583"/>
      <c r="O7" s="583"/>
      <c r="P7" s="583"/>
      <c r="Q7" s="583"/>
      <c r="R7" s="583"/>
      <c r="S7" s="583"/>
      <c r="T7" s="583"/>
      <c r="U7" s="583"/>
      <c r="V7" s="583"/>
      <c r="W7" s="583"/>
      <c r="X7" s="583"/>
      <c r="Y7" s="583"/>
      <c r="Z7" s="583"/>
      <c r="AA7" s="583"/>
      <c r="AB7" s="583"/>
      <c r="AC7" s="583"/>
      <c r="AD7" s="583"/>
      <c r="AE7" s="583"/>
      <c r="AF7" s="583"/>
    </row>
    <row r="8" spans="1:34" ht="16.5" customHeight="1">
      <c r="A8" s="584" t="s">
        <v>1598</v>
      </c>
      <c r="B8" s="585">
        <f>IF(B6&gt;10,((B6-10)/10)*B7,B7)</f>
        <v>0</v>
      </c>
      <c r="C8" s="585">
        <f t="shared" ref="C8:AF8" si="0">IF(C6&gt;10,((C6-10)/10)*C7,C7)</f>
        <v>0</v>
      </c>
      <c r="D8" s="585">
        <f t="shared" si="0"/>
        <v>0</v>
      </c>
      <c r="E8" s="585">
        <f t="shared" si="0"/>
        <v>0</v>
      </c>
      <c r="F8" s="585">
        <f t="shared" si="0"/>
        <v>0</v>
      </c>
      <c r="G8" s="585">
        <f t="shared" si="0"/>
        <v>0</v>
      </c>
      <c r="H8" s="585">
        <f t="shared" si="0"/>
        <v>0</v>
      </c>
      <c r="I8" s="585">
        <f t="shared" si="0"/>
        <v>0</v>
      </c>
      <c r="J8" s="585">
        <f t="shared" si="0"/>
        <v>0</v>
      </c>
      <c r="K8" s="585">
        <f t="shared" si="0"/>
        <v>0</v>
      </c>
      <c r="L8" s="585">
        <f t="shared" si="0"/>
        <v>0</v>
      </c>
      <c r="M8" s="585">
        <f t="shared" si="0"/>
        <v>0</v>
      </c>
      <c r="N8" s="585">
        <f t="shared" si="0"/>
        <v>0</v>
      </c>
      <c r="O8" s="585">
        <f t="shared" si="0"/>
        <v>0</v>
      </c>
      <c r="P8" s="585">
        <f t="shared" si="0"/>
        <v>0</v>
      </c>
      <c r="Q8" s="585">
        <f t="shared" si="0"/>
        <v>0</v>
      </c>
      <c r="R8" s="585">
        <f t="shared" si="0"/>
        <v>0</v>
      </c>
      <c r="S8" s="585">
        <f t="shared" si="0"/>
        <v>0</v>
      </c>
      <c r="T8" s="585">
        <f t="shared" si="0"/>
        <v>0</v>
      </c>
      <c r="U8" s="585">
        <f t="shared" si="0"/>
        <v>0</v>
      </c>
      <c r="V8" s="585">
        <f t="shared" si="0"/>
        <v>0</v>
      </c>
      <c r="W8" s="585">
        <f t="shared" si="0"/>
        <v>0</v>
      </c>
      <c r="X8" s="585">
        <f t="shared" si="0"/>
        <v>0</v>
      </c>
      <c r="Y8" s="585">
        <f t="shared" si="0"/>
        <v>0</v>
      </c>
      <c r="Z8" s="585">
        <f t="shared" si="0"/>
        <v>0</v>
      </c>
      <c r="AA8" s="585">
        <f t="shared" si="0"/>
        <v>0</v>
      </c>
      <c r="AB8" s="585">
        <f t="shared" si="0"/>
        <v>0</v>
      </c>
      <c r="AC8" s="585">
        <f t="shared" si="0"/>
        <v>0</v>
      </c>
      <c r="AD8" s="585">
        <f t="shared" si="0"/>
        <v>0</v>
      </c>
      <c r="AE8" s="585">
        <f t="shared" si="0"/>
        <v>0</v>
      </c>
      <c r="AF8" s="585">
        <f t="shared" si="0"/>
        <v>0</v>
      </c>
      <c r="AG8" s="586"/>
    </row>
    <row r="9" spans="1:34" ht="16.5" customHeight="1">
      <c r="A9" s="587" t="s">
        <v>1615</v>
      </c>
    </row>
    <row r="10" spans="1:34" ht="16.5" customHeight="1"/>
    <row r="11" spans="1:34" ht="30" customHeight="1">
      <c r="A11" s="588" t="s">
        <v>1600</v>
      </c>
      <c r="B11" s="583"/>
      <c r="C11" s="583"/>
      <c r="D11" s="583"/>
      <c r="E11" s="583"/>
      <c r="F11" s="583"/>
      <c r="G11" s="583"/>
      <c r="H11" s="583"/>
      <c r="I11" s="583"/>
      <c r="J11" s="583"/>
      <c r="K11" s="583"/>
      <c r="L11" s="583"/>
      <c r="M11" s="583"/>
      <c r="N11" s="583"/>
      <c r="O11" s="583"/>
      <c r="P11" s="583"/>
      <c r="Q11" s="583"/>
      <c r="R11" s="583"/>
      <c r="S11" s="583"/>
      <c r="T11" s="583"/>
      <c r="U11" s="583"/>
      <c r="V11" s="583"/>
      <c r="W11" s="583"/>
      <c r="X11" s="583"/>
      <c r="Y11" s="583"/>
      <c r="Z11" s="583"/>
      <c r="AA11" s="583"/>
      <c r="AB11" s="583"/>
      <c r="AC11" s="583"/>
      <c r="AD11" s="583"/>
      <c r="AE11" s="583"/>
      <c r="AF11" s="583"/>
    </row>
    <row r="12" spans="1:34" ht="16.5" customHeight="1">
      <c r="A12" s="587" t="s">
        <v>1616</v>
      </c>
    </row>
    <row r="13" spans="1:34" ht="16.5" customHeight="1" thickBot="1">
      <c r="A13" s="589"/>
      <c r="AG13" s="582" t="s">
        <v>1602</v>
      </c>
    </row>
    <row r="14" spans="1:34" ht="16.5" customHeight="1" thickBot="1">
      <c r="A14" s="590" t="s">
        <v>1603</v>
      </c>
      <c r="B14" s="591">
        <f>B11-B8</f>
        <v>0</v>
      </c>
      <c r="C14" s="592">
        <f t="shared" ref="C14:AF14" si="1">C11-C8</f>
        <v>0</v>
      </c>
      <c r="D14" s="592">
        <f t="shared" si="1"/>
        <v>0</v>
      </c>
      <c r="E14" s="592">
        <f t="shared" si="1"/>
        <v>0</v>
      </c>
      <c r="F14" s="592">
        <f t="shared" si="1"/>
        <v>0</v>
      </c>
      <c r="G14" s="592">
        <f t="shared" si="1"/>
        <v>0</v>
      </c>
      <c r="H14" s="592">
        <f t="shared" si="1"/>
        <v>0</v>
      </c>
      <c r="I14" s="592">
        <f t="shared" si="1"/>
        <v>0</v>
      </c>
      <c r="J14" s="592">
        <f t="shared" si="1"/>
        <v>0</v>
      </c>
      <c r="K14" s="592">
        <f t="shared" si="1"/>
        <v>0</v>
      </c>
      <c r="L14" s="592">
        <f t="shared" si="1"/>
        <v>0</v>
      </c>
      <c r="M14" s="592">
        <f t="shared" si="1"/>
        <v>0</v>
      </c>
      <c r="N14" s="592">
        <f t="shared" si="1"/>
        <v>0</v>
      </c>
      <c r="O14" s="592">
        <f t="shared" si="1"/>
        <v>0</v>
      </c>
      <c r="P14" s="592">
        <f t="shared" si="1"/>
        <v>0</v>
      </c>
      <c r="Q14" s="592">
        <f t="shared" si="1"/>
        <v>0</v>
      </c>
      <c r="R14" s="592">
        <f t="shared" si="1"/>
        <v>0</v>
      </c>
      <c r="S14" s="592">
        <f t="shared" si="1"/>
        <v>0</v>
      </c>
      <c r="T14" s="592">
        <f t="shared" si="1"/>
        <v>0</v>
      </c>
      <c r="U14" s="592">
        <f t="shared" si="1"/>
        <v>0</v>
      </c>
      <c r="V14" s="592">
        <f t="shared" si="1"/>
        <v>0</v>
      </c>
      <c r="W14" s="592">
        <f t="shared" si="1"/>
        <v>0</v>
      </c>
      <c r="X14" s="592">
        <f t="shared" si="1"/>
        <v>0</v>
      </c>
      <c r="Y14" s="592">
        <f t="shared" si="1"/>
        <v>0</v>
      </c>
      <c r="Z14" s="592">
        <f t="shared" si="1"/>
        <v>0</v>
      </c>
      <c r="AA14" s="592">
        <f t="shared" si="1"/>
        <v>0</v>
      </c>
      <c r="AB14" s="592">
        <f t="shared" si="1"/>
        <v>0</v>
      </c>
      <c r="AC14" s="592">
        <f t="shared" si="1"/>
        <v>0</v>
      </c>
      <c r="AD14" s="592">
        <f t="shared" si="1"/>
        <v>0</v>
      </c>
      <c r="AE14" s="592">
        <f t="shared" si="1"/>
        <v>0</v>
      </c>
      <c r="AF14" s="593">
        <f t="shared" si="1"/>
        <v>0</v>
      </c>
      <c r="AG14" s="594">
        <f>SUM(B14:AF14)</f>
        <v>0</v>
      </c>
      <c r="AH14" s="595" t="s">
        <v>1604</v>
      </c>
    </row>
    <row r="15" spans="1:34" ht="16.5" customHeight="1"/>
    <row r="16" spans="1:34" ht="16.5" customHeight="1">
      <c r="A16" s="582"/>
    </row>
    <row r="17" spans="2:34" ht="16.5" customHeight="1">
      <c r="B17" s="2310" t="s">
        <v>1605</v>
      </c>
      <c r="C17" s="2310"/>
      <c r="D17" s="2310"/>
      <c r="E17" s="2310"/>
      <c r="F17" s="2310"/>
      <c r="G17" s="2310"/>
      <c r="H17" s="2310"/>
      <c r="I17" s="2310"/>
      <c r="J17" s="2310"/>
      <c r="K17" s="2310"/>
      <c r="Z17" s="596" t="s">
        <v>1606</v>
      </c>
      <c r="AA17" s="596"/>
      <c r="AB17" s="596"/>
      <c r="AC17" s="596"/>
      <c r="AD17" s="596"/>
      <c r="AE17" s="596"/>
      <c r="AF17" s="596"/>
      <c r="AG17" s="583"/>
    </row>
    <row r="18" spans="2:34" ht="16.2" customHeight="1">
      <c r="B18" s="2310"/>
      <c r="C18" s="2310"/>
      <c r="D18" s="2310"/>
      <c r="E18" s="2310"/>
      <c r="F18" s="2310"/>
      <c r="G18" s="2310"/>
      <c r="H18" s="2310"/>
      <c r="I18" s="2310"/>
      <c r="J18" s="2310"/>
      <c r="K18" s="2310"/>
      <c r="Z18" s="595"/>
      <c r="AA18" s="595"/>
      <c r="AB18" s="595"/>
      <c r="AC18" s="595"/>
      <c r="AD18" s="595"/>
      <c r="AE18" s="595"/>
      <c r="AF18" s="595"/>
    </row>
    <row r="19" spans="2:34" ht="16.2" customHeight="1">
      <c r="Z19" s="596" t="s">
        <v>1607</v>
      </c>
      <c r="AA19" s="596"/>
      <c r="AB19" s="596"/>
      <c r="AC19" s="596"/>
      <c r="AD19" s="596"/>
      <c r="AE19" s="596"/>
      <c r="AF19" s="596"/>
      <c r="AG19" s="583"/>
    </row>
    <row r="20" spans="2:34" ht="16.2" customHeight="1">
      <c r="Z20" s="595"/>
      <c r="AA20" s="595"/>
      <c r="AB20" s="595"/>
      <c r="AC20" s="595"/>
      <c r="AD20" s="595"/>
      <c r="AE20" s="595"/>
      <c r="AF20" s="595"/>
    </row>
    <row r="21" spans="2:34" ht="16.2" customHeight="1">
      <c r="Z21" s="596" t="s">
        <v>1608</v>
      </c>
      <c r="AA21" s="596"/>
      <c r="AB21" s="596"/>
      <c r="AC21" s="596"/>
      <c r="AD21" s="596"/>
      <c r="AE21" s="596"/>
      <c r="AF21" s="596"/>
      <c r="AG21" s="583"/>
    </row>
    <row r="22" spans="2:34" ht="16.2" customHeight="1">
      <c r="Z22" s="595"/>
      <c r="AA22" s="595"/>
      <c r="AB22" s="595"/>
      <c r="AC22" s="595"/>
      <c r="AD22" s="595"/>
      <c r="AE22" s="595"/>
      <c r="AF22" s="595"/>
    </row>
    <row r="23" spans="2:34" ht="16.2" customHeight="1">
      <c r="Z23" s="596" t="s">
        <v>1609</v>
      </c>
      <c r="AA23" s="596"/>
      <c r="AB23" s="596" t="s">
        <v>1610</v>
      </c>
      <c r="AC23" s="596"/>
      <c r="AD23" s="596"/>
      <c r="AE23" s="596"/>
      <c r="AF23" s="597"/>
      <c r="AG23" s="598" t="e">
        <f>+AG17*AG19/AG21</f>
        <v>#DIV/0!</v>
      </c>
      <c r="AH23" s="595" t="s">
        <v>1611</v>
      </c>
    </row>
    <row r="24" spans="2:34" ht="16.2" customHeight="1" thickBot="1">
      <c r="Z24" s="595"/>
      <c r="AA24" s="595"/>
      <c r="AB24" s="595"/>
      <c r="AC24" s="595"/>
      <c r="AD24" s="595"/>
      <c r="AE24" s="595"/>
      <c r="AF24" s="595"/>
    </row>
    <row r="25" spans="2:34" ht="16.2" customHeight="1" thickBot="1">
      <c r="Z25" s="596" t="s">
        <v>1612</v>
      </c>
      <c r="AA25" s="596"/>
      <c r="AB25" s="596" t="s">
        <v>1617</v>
      </c>
      <c r="AC25" s="596"/>
      <c r="AD25" s="596"/>
      <c r="AE25" s="597"/>
      <c r="AF25" s="599"/>
      <c r="AG25" s="594" t="e">
        <f>AG14/AG23</f>
        <v>#DIV/0!</v>
      </c>
    </row>
  </sheetData>
  <mergeCells count="2">
    <mergeCell ref="X3:Z3"/>
    <mergeCell ref="B17:K18"/>
  </mergeCells>
  <phoneticPr fontId="4"/>
  <pageMargins left="0.70866141732283472" right="0.70866141732283472" top="1.1000000000000001" bottom="0.74803149606299213" header="0.31496062992125984" footer="0.31496062992125984"/>
  <pageSetup paperSize="9" scale="6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B08C8-F3C4-4F77-AEBB-CBBE504CF76B}">
  <sheetPr>
    <pageSetUpPr fitToPage="1"/>
  </sheetPr>
  <dimension ref="A2:AC33"/>
  <sheetViews>
    <sheetView view="pageBreakPreview" zoomScale="70" zoomScaleNormal="100" zoomScaleSheetLayoutView="70" workbookViewId="0">
      <selection activeCell="B1" sqref="B1"/>
    </sheetView>
  </sheetViews>
  <sheetFormatPr defaultColWidth="4" defaultRowHeight="16.2"/>
  <cols>
    <col min="1" max="1" width="1.44140625" style="1095" customWidth="1"/>
    <col min="2" max="29" width="4" style="1095"/>
    <col min="30" max="30" width="1.44140625" style="1095" customWidth="1"/>
    <col min="31" max="16384" width="4" style="1095"/>
  </cols>
  <sheetData>
    <row r="2" spans="2:29">
      <c r="B2" s="1095" t="s">
        <v>562</v>
      </c>
    </row>
    <row r="4" spans="2:29">
      <c r="S4" s="1114"/>
      <c r="T4" s="1115" t="s">
        <v>1011</v>
      </c>
      <c r="U4" s="1650"/>
      <c r="V4" s="1650"/>
      <c r="W4" s="1114" t="s">
        <v>52</v>
      </c>
      <c r="X4" s="1650"/>
      <c r="Y4" s="1650"/>
      <c r="Z4" s="1114" t="s">
        <v>1010</v>
      </c>
      <c r="AA4" s="1650"/>
      <c r="AB4" s="1650"/>
      <c r="AC4" s="1114" t="s">
        <v>46</v>
      </c>
    </row>
    <row r="5" spans="2:29">
      <c r="B5" s="1650"/>
      <c r="C5" s="1650"/>
      <c r="D5" s="1650"/>
      <c r="E5" s="1650"/>
      <c r="F5" s="1650"/>
      <c r="G5" s="1650"/>
      <c r="H5" s="1650" t="s">
        <v>2328</v>
      </c>
      <c r="I5" s="1650"/>
      <c r="J5" s="1650"/>
      <c r="K5" s="1114" t="s">
        <v>2327</v>
      </c>
    </row>
    <row r="7" spans="2:29">
      <c r="P7" s="1115" t="s">
        <v>2578</v>
      </c>
      <c r="Q7" s="1651"/>
      <c r="R7" s="1651"/>
      <c r="S7" s="1651"/>
      <c r="T7" s="1651"/>
      <c r="U7" s="1651"/>
      <c r="V7" s="1651"/>
      <c r="W7" s="1651"/>
      <c r="X7" s="1651"/>
      <c r="Y7" s="1651"/>
      <c r="Z7" s="1651"/>
      <c r="AA7" s="1651"/>
      <c r="AB7" s="1651"/>
      <c r="AC7" s="1651"/>
    </row>
    <row r="10" spans="2:29">
      <c r="B10" s="1652" t="s">
        <v>325</v>
      </c>
      <c r="C10" s="1652"/>
      <c r="D10" s="1652"/>
      <c r="E10" s="1652"/>
      <c r="F10" s="1652"/>
      <c r="G10" s="1652"/>
      <c r="H10" s="1652"/>
      <c r="I10" s="1652"/>
      <c r="J10" s="1652"/>
      <c r="K10" s="1652"/>
      <c r="L10" s="1652"/>
      <c r="M10" s="1652"/>
      <c r="N10" s="1652"/>
      <c r="O10" s="1652"/>
      <c r="P10" s="1652"/>
      <c r="Q10" s="1652"/>
      <c r="R10" s="1652"/>
      <c r="S10" s="1652"/>
      <c r="T10" s="1652"/>
      <c r="U10" s="1652"/>
      <c r="V10" s="1652"/>
      <c r="W10" s="1652"/>
      <c r="X10" s="1652"/>
      <c r="Y10" s="1652"/>
      <c r="Z10" s="1652"/>
      <c r="AA10" s="1652"/>
      <c r="AB10" s="1652"/>
      <c r="AC10" s="1652"/>
    </row>
    <row r="11" spans="2:29">
      <c r="B11" s="1652"/>
      <c r="C11" s="1652"/>
      <c r="D11" s="1652"/>
      <c r="E11" s="1652"/>
      <c r="F11" s="1652"/>
      <c r="G11" s="1652"/>
      <c r="H11" s="1652"/>
      <c r="I11" s="1652"/>
      <c r="J11" s="1652"/>
      <c r="K11" s="1652"/>
      <c r="L11" s="1652"/>
      <c r="M11" s="1652"/>
      <c r="N11" s="1652"/>
      <c r="O11" s="1652"/>
      <c r="P11" s="1652"/>
      <c r="Q11" s="1652"/>
      <c r="R11" s="1652"/>
      <c r="S11" s="1652"/>
      <c r="T11" s="1652"/>
      <c r="U11" s="1652"/>
      <c r="V11" s="1652"/>
      <c r="W11" s="1652"/>
      <c r="X11" s="1652"/>
      <c r="Y11" s="1652"/>
      <c r="Z11" s="1652"/>
      <c r="AA11" s="1652"/>
      <c r="AB11" s="1652"/>
      <c r="AC11" s="1652"/>
    </row>
    <row r="12" spans="2:29">
      <c r="B12" s="1652"/>
      <c r="C12" s="1652"/>
      <c r="D12" s="1652"/>
      <c r="E12" s="1652"/>
      <c r="F12" s="1652"/>
      <c r="G12" s="1652"/>
      <c r="H12" s="1652"/>
      <c r="I12" s="1652"/>
      <c r="J12" s="1652"/>
      <c r="K12" s="1652"/>
      <c r="L12" s="1652"/>
      <c r="M12" s="1652"/>
      <c r="N12" s="1652"/>
      <c r="O12" s="1652"/>
      <c r="P12" s="1652"/>
      <c r="Q12" s="1652"/>
      <c r="R12" s="1652"/>
      <c r="S12" s="1652"/>
      <c r="T12" s="1652"/>
      <c r="U12" s="1652"/>
      <c r="V12" s="1652"/>
      <c r="W12" s="1652"/>
      <c r="X12" s="1652"/>
      <c r="Y12" s="1652"/>
      <c r="Z12" s="1652"/>
      <c r="AA12" s="1652"/>
      <c r="AB12" s="1652"/>
      <c r="AC12" s="1652"/>
    </row>
    <row r="15" spans="2:29">
      <c r="B15" s="1095" t="s">
        <v>563</v>
      </c>
    </row>
    <row r="17" spans="1:29">
      <c r="B17" s="1653" t="s">
        <v>74</v>
      </c>
      <c r="C17" s="1653"/>
      <c r="D17" s="1653"/>
      <c r="E17" s="1653"/>
      <c r="F17" s="1653"/>
      <c r="G17" s="1653"/>
      <c r="H17" s="1653"/>
      <c r="I17" s="1653"/>
      <c r="J17" s="1653"/>
      <c r="K17" s="1653"/>
      <c r="L17" s="1653"/>
      <c r="M17" s="1653"/>
      <c r="N17" s="1653"/>
      <c r="O17" s="1653"/>
      <c r="P17" s="1653"/>
      <c r="Q17" s="1653"/>
      <c r="R17" s="1653"/>
      <c r="S17" s="1653"/>
      <c r="T17" s="1653"/>
      <c r="U17" s="1653"/>
      <c r="V17" s="1653"/>
      <c r="W17" s="1653"/>
      <c r="X17" s="1653"/>
      <c r="Y17" s="1653"/>
      <c r="Z17" s="1653"/>
      <c r="AA17" s="1653"/>
      <c r="AB17" s="1653"/>
      <c r="AC17" s="1653"/>
    </row>
    <row r="19" spans="1:29">
      <c r="A19" s="1095" t="s">
        <v>564</v>
      </c>
    </row>
    <row r="21" spans="1:29" s="1097" customFormat="1" ht="54.75" customHeight="1">
      <c r="B21" s="1639" t="s">
        <v>565</v>
      </c>
      <c r="C21" s="1640"/>
      <c r="D21" s="1640"/>
      <c r="E21" s="1640"/>
      <c r="F21" s="1640"/>
      <c r="G21" s="1640"/>
      <c r="H21" s="1640"/>
      <c r="I21" s="1640"/>
      <c r="J21" s="1654"/>
      <c r="K21" s="1639" t="s">
        <v>75</v>
      </c>
      <c r="L21" s="1640"/>
      <c r="M21" s="1640"/>
      <c r="N21" s="1640"/>
      <c r="O21" s="1640"/>
      <c r="P21" s="1640"/>
      <c r="Q21" s="1640"/>
      <c r="R21" s="1640"/>
      <c r="S21" s="1640"/>
      <c r="T21" s="1640"/>
      <c r="U21" s="1640"/>
      <c r="V21" s="1654"/>
      <c r="W21" s="1655" t="s">
        <v>566</v>
      </c>
      <c r="X21" s="1656"/>
      <c r="Y21" s="1656"/>
      <c r="Z21" s="1656"/>
      <c r="AA21" s="1656"/>
      <c r="AB21" s="1656"/>
      <c r="AC21" s="1657"/>
    </row>
    <row r="22" spans="1:29" s="1097" customFormat="1" ht="33" customHeight="1">
      <c r="B22" s="1658" t="s">
        <v>567</v>
      </c>
      <c r="C22" s="1659"/>
      <c r="D22" s="1659"/>
      <c r="E22" s="1659"/>
      <c r="F22" s="1659"/>
      <c r="G22" s="1659"/>
      <c r="H22" s="1659"/>
      <c r="I22" s="1659"/>
      <c r="J22" s="1660"/>
      <c r="K22" s="1641" t="s">
        <v>568</v>
      </c>
      <c r="L22" s="1642"/>
      <c r="M22" s="1642"/>
      <c r="N22" s="1642"/>
      <c r="O22" s="1642"/>
      <c r="P22" s="1642"/>
      <c r="Q22" s="1642"/>
      <c r="R22" s="1642"/>
      <c r="S22" s="1642"/>
      <c r="T22" s="1642"/>
      <c r="U22" s="1642"/>
      <c r="V22" s="1642"/>
      <c r="W22" s="1639"/>
      <c r="X22" s="1640"/>
      <c r="Y22" s="1640"/>
      <c r="Z22" s="1640"/>
      <c r="AA22" s="1640"/>
      <c r="AB22" s="1640"/>
      <c r="AC22" s="1098" t="s">
        <v>69</v>
      </c>
    </row>
    <row r="23" spans="1:29" s="1097" customFormat="1" ht="34.5" customHeight="1">
      <c r="B23" s="1644"/>
      <c r="C23" s="1645"/>
      <c r="D23" s="1645"/>
      <c r="E23" s="1645"/>
      <c r="F23" s="1645"/>
      <c r="G23" s="1645"/>
      <c r="H23" s="1645"/>
      <c r="I23" s="1645"/>
      <c r="J23" s="1646"/>
      <c r="K23" s="1641" t="s">
        <v>569</v>
      </c>
      <c r="L23" s="1642"/>
      <c r="M23" s="1642"/>
      <c r="N23" s="1642"/>
      <c r="O23" s="1642"/>
      <c r="P23" s="1642"/>
      <c r="Q23" s="1642"/>
      <c r="R23" s="1642"/>
      <c r="S23" s="1642"/>
      <c r="T23" s="1642"/>
      <c r="U23" s="1642"/>
      <c r="V23" s="1643"/>
      <c r="W23" s="1639"/>
      <c r="X23" s="1640"/>
      <c r="Y23" s="1640"/>
      <c r="Z23" s="1640"/>
      <c r="AA23" s="1640"/>
      <c r="AB23" s="1640"/>
      <c r="AC23" s="1098" t="s">
        <v>69</v>
      </c>
    </row>
    <row r="24" spans="1:29" s="1097" customFormat="1" ht="34.5" customHeight="1">
      <c r="B24" s="1644"/>
      <c r="C24" s="1645"/>
      <c r="D24" s="1645"/>
      <c r="E24" s="1645"/>
      <c r="F24" s="1645"/>
      <c r="G24" s="1645"/>
      <c r="H24" s="1645"/>
      <c r="I24" s="1645"/>
      <c r="J24" s="1646"/>
      <c r="K24" s="1641" t="s">
        <v>570</v>
      </c>
      <c r="L24" s="1642"/>
      <c r="M24" s="1642"/>
      <c r="N24" s="1642"/>
      <c r="O24" s="1642"/>
      <c r="P24" s="1642"/>
      <c r="Q24" s="1642"/>
      <c r="R24" s="1642"/>
      <c r="S24" s="1642"/>
      <c r="T24" s="1642"/>
      <c r="U24" s="1642"/>
      <c r="V24" s="1643"/>
      <c r="W24" s="1639"/>
      <c r="X24" s="1640"/>
      <c r="Y24" s="1640"/>
      <c r="Z24" s="1640"/>
      <c r="AA24" s="1640"/>
      <c r="AB24" s="1640"/>
      <c r="AC24" s="1098" t="s">
        <v>69</v>
      </c>
    </row>
    <row r="25" spans="1:29" s="1097" customFormat="1" ht="34.5" customHeight="1">
      <c r="B25" s="1644"/>
      <c r="C25" s="1645"/>
      <c r="D25" s="1645"/>
      <c r="E25" s="1645"/>
      <c r="F25" s="1645"/>
      <c r="G25" s="1645"/>
      <c r="H25" s="1645"/>
      <c r="I25" s="1645"/>
      <c r="J25" s="1646"/>
      <c r="K25" s="1641" t="s">
        <v>571</v>
      </c>
      <c r="L25" s="1642"/>
      <c r="M25" s="1642"/>
      <c r="N25" s="1642"/>
      <c r="O25" s="1642"/>
      <c r="P25" s="1642"/>
      <c r="Q25" s="1642"/>
      <c r="R25" s="1642"/>
      <c r="S25" s="1642"/>
      <c r="T25" s="1642"/>
      <c r="U25" s="1642"/>
      <c r="V25" s="1643"/>
      <c r="W25" s="1639"/>
      <c r="X25" s="1640"/>
      <c r="Y25" s="1640"/>
      <c r="Z25" s="1640"/>
      <c r="AA25" s="1640"/>
      <c r="AB25" s="1640"/>
      <c r="AC25" s="1098" t="s">
        <v>69</v>
      </c>
    </row>
    <row r="26" spans="1:29" s="1097" customFormat="1" ht="34.5" customHeight="1">
      <c r="B26" s="1647"/>
      <c r="C26" s="1648"/>
      <c r="D26" s="1648"/>
      <c r="E26" s="1648"/>
      <c r="F26" s="1648"/>
      <c r="G26" s="1648"/>
      <c r="H26" s="1648"/>
      <c r="I26" s="1648"/>
      <c r="J26" s="1649"/>
      <c r="K26" s="1641" t="s">
        <v>572</v>
      </c>
      <c r="L26" s="1642"/>
      <c r="M26" s="1642"/>
      <c r="N26" s="1642"/>
      <c r="O26" s="1642"/>
      <c r="P26" s="1642"/>
      <c r="Q26" s="1642"/>
      <c r="R26" s="1642"/>
      <c r="S26" s="1642"/>
      <c r="T26" s="1642"/>
      <c r="U26" s="1642"/>
      <c r="V26" s="1643"/>
      <c r="W26" s="1639"/>
      <c r="X26" s="1640"/>
      <c r="Y26" s="1640"/>
      <c r="Z26" s="1640"/>
      <c r="AA26" s="1640"/>
      <c r="AB26" s="1640"/>
      <c r="AC26" s="1098" t="s">
        <v>69</v>
      </c>
    </row>
    <row r="27" spans="1:29" s="1097" customFormat="1" ht="34.5" customHeight="1">
      <c r="B27" s="1644" t="s">
        <v>948</v>
      </c>
      <c r="C27" s="1645"/>
      <c r="D27" s="1645"/>
      <c r="E27" s="1645"/>
      <c r="F27" s="1645"/>
      <c r="G27" s="1645"/>
      <c r="H27" s="1645"/>
      <c r="I27" s="1645"/>
      <c r="J27" s="1646"/>
      <c r="K27" s="1641" t="s">
        <v>148</v>
      </c>
      <c r="L27" s="1642"/>
      <c r="M27" s="1642"/>
      <c r="N27" s="1642"/>
      <c r="O27" s="1642"/>
      <c r="P27" s="1642"/>
      <c r="Q27" s="1642"/>
      <c r="R27" s="1642"/>
      <c r="S27" s="1642"/>
      <c r="T27" s="1642"/>
      <c r="U27" s="1642"/>
      <c r="V27" s="1643"/>
      <c r="W27" s="1639"/>
      <c r="X27" s="1640"/>
      <c r="Y27" s="1640"/>
      <c r="Z27" s="1640"/>
      <c r="AA27" s="1640"/>
      <c r="AB27" s="1640"/>
      <c r="AC27" s="1098" t="s">
        <v>69</v>
      </c>
    </row>
    <row r="28" spans="1:29" s="1097" customFormat="1" ht="34.5" customHeight="1">
      <c r="B28" s="1644"/>
      <c r="C28" s="1645"/>
      <c r="D28" s="1645"/>
      <c r="E28" s="1645"/>
      <c r="F28" s="1645"/>
      <c r="G28" s="1645"/>
      <c r="H28" s="1645"/>
      <c r="I28" s="1645"/>
      <c r="J28" s="1646"/>
      <c r="K28" s="1641" t="s">
        <v>149</v>
      </c>
      <c r="L28" s="1642"/>
      <c r="M28" s="1642"/>
      <c r="N28" s="1642"/>
      <c r="O28" s="1642"/>
      <c r="P28" s="1642"/>
      <c r="Q28" s="1642"/>
      <c r="R28" s="1642"/>
      <c r="S28" s="1642"/>
      <c r="T28" s="1642"/>
      <c r="U28" s="1642"/>
      <c r="V28" s="1643"/>
      <c r="W28" s="1639"/>
      <c r="X28" s="1640"/>
      <c r="Y28" s="1640"/>
      <c r="Z28" s="1640"/>
      <c r="AA28" s="1640"/>
      <c r="AB28" s="1640"/>
      <c r="AC28" s="1098" t="s">
        <v>69</v>
      </c>
    </row>
    <row r="29" spans="1:29" s="1097" customFormat="1" ht="34.5" customHeight="1">
      <c r="B29" s="1647"/>
      <c r="C29" s="1648"/>
      <c r="D29" s="1648"/>
      <c r="E29" s="1648"/>
      <c r="F29" s="1648"/>
      <c r="G29" s="1648"/>
      <c r="H29" s="1648"/>
      <c r="I29" s="1648"/>
      <c r="J29" s="1649"/>
      <c r="K29" s="1641" t="s">
        <v>150</v>
      </c>
      <c r="L29" s="1642"/>
      <c r="M29" s="1642"/>
      <c r="N29" s="1642"/>
      <c r="O29" s="1642"/>
      <c r="P29" s="1642"/>
      <c r="Q29" s="1642"/>
      <c r="R29" s="1642"/>
      <c r="S29" s="1642"/>
      <c r="T29" s="1642"/>
      <c r="U29" s="1642"/>
      <c r="V29" s="1643"/>
      <c r="W29" s="1639"/>
      <c r="X29" s="1640"/>
      <c r="Y29" s="1640"/>
      <c r="Z29" s="1640"/>
      <c r="AA29" s="1640"/>
      <c r="AB29" s="1640"/>
      <c r="AC29" s="1098" t="s">
        <v>69</v>
      </c>
    </row>
    <row r="30" spans="1:29" s="1097" customFormat="1" ht="34.5" customHeight="1">
      <c r="B30" s="1641" t="s">
        <v>573</v>
      </c>
      <c r="C30" s="1642"/>
      <c r="D30" s="1642"/>
      <c r="E30" s="1642"/>
      <c r="F30" s="1642"/>
      <c r="G30" s="1642"/>
      <c r="H30" s="1642"/>
      <c r="I30" s="1642"/>
      <c r="J30" s="1643"/>
      <c r="K30" s="1639"/>
      <c r="L30" s="1640"/>
      <c r="M30" s="1640"/>
      <c r="N30" s="1640"/>
      <c r="O30" s="1640"/>
      <c r="P30" s="1640"/>
      <c r="Q30" s="1640"/>
      <c r="R30" s="1640"/>
      <c r="S30" s="1640"/>
      <c r="T30" s="1640"/>
      <c r="U30" s="1640"/>
      <c r="V30" s="1640"/>
      <c r="W30" s="1640"/>
      <c r="X30" s="1640"/>
      <c r="Y30" s="1640"/>
      <c r="Z30" s="1640"/>
      <c r="AA30" s="1640"/>
      <c r="AB30" s="1640"/>
      <c r="AC30" s="1098" t="s">
        <v>69</v>
      </c>
    </row>
    <row r="31" spans="1:29" s="1097" customFormat="1" ht="34.5" customHeight="1">
      <c r="B31" s="1641" t="s">
        <v>151</v>
      </c>
      <c r="C31" s="1642"/>
      <c r="D31" s="1642"/>
      <c r="E31" s="1642"/>
      <c r="F31" s="1642"/>
      <c r="G31" s="1642"/>
      <c r="H31" s="1642"/>
      <c r="I31" s="1642"/>
      <c r="J31" s="1643"/>
      <c r="K31" s="1639"/>
      <c r="L31" s="1640"/>
      <c r="M31" s="1640"/>
      <c r="N31" s="1640"/>
      <c r="O31" s="1640"/>
      <c r="P31" s="1640"/>
      <c r="Q31" s="1640"/>
      <c r="R31" s="1640"/>
      <c r="S31" s="1640"/>
      <c r="T31" s="1640"/>
      <c r="U31" s="1640"/>
      <c r="V31" s="1640"/>
      <c r="W31" s="1640"/>
      <c r="X31" s="1640"/>
      <c r="Y31" s="1640"/>
      <c r="Z31" s="1640"/>
      <c r="AA31" s="1640"/>
      <c r="AB31" s="1640"/>
      <c r="AC31" s="1098" t="s">
        <v>69</v>
      </c>
    </row>
    <row r="33" spans="1:20">
      <c r="A33" s="1095" t="s">
        <v>2577</v>
      </c>
      <c r="J33" s="1638"/>
      <c r="K33" s="1638"/>
      <c r="L33" s="1638"/>
      <c r="M33" s="1638"/>
      <c r="N33" s="1095" t="s">
        <v>52</v>
      </c>
      <c r="O33" s="1638"/>
      <c r="P33" s="1638"/>
      <c r="Q33" s="1095" t="s">
        <v>1898</v>
      </c>
      <c r="R33" s="1638"/>
      <c r="S33" s="1638"/>
      <c r="T33" s="1095" t="s">
        <v>297</v>
      </c>
    </row>
  </sheetData>
  <mergeCells count="36">
    <mergeCell ref="W22:AB22"/>
    <mergeCell ref="B17:AC17"/>
    <mergeCell ref="B21:J21"/>
    <mergeCell ref="K21:V21"/>
    <mergeCell ref="W21:AC21"/>
    <mergeCell ref="B22:J26"/>
    <mergeCell ref="K22:V22"/>
    <mergeCell ref="K23:V23"/>
    <mergeCell ref="K24:V24"/>
    <mergeCell ref="K25:V25"/>
    <mergeCell ref="K26:V26"/>
    <mergeCell ref="W23:AB23"/>
    <mergeCell ref="W24:AB24"/>
    <mergeCell ref="W25:AB25"/>
    <mergeCell ref="W26:AB26"/>
    <mergeCell ref="U4:V4"/>
    <mergeCell ref="X4:Y4"/>
    <mergeCell ref="AA4:AB4"/>
    <mergeCell ref="Q7:AC7"/>
    <mergeCell ref="B10:AC12"/>
    <mergeCell ref="B5:G5"/>
    <mergeCell ref="H5:J5"/>
    <mergeCell ref="J33:M33"/>
    <mergeCell ref="O33:P33"/>
    <mergeCell ref="R33:S33"/>
    <mergeCell ref="W27:AB27"/>
    <mergeCell ref="W28:AB28"/>
    <mergeCell ref="W29:AB29"/>
    <mergeCell ref="K30:AB30"/>
    <mergeCell ref="K31:AB31"/>
    <mergeCell ref="B30:J30"/>
    <mergeCell ref="B31:J31"/>
    <mergeCell ref="B27:J29"/>
    <mergeCell ref="K27:V27"/>
    <mergeCell ref="K28:V28"/>
    <mergeCell ref="K29:V29"/>
  </mergeCells>
  <phoneticPr fontId="4"/>
  <printOptions horizontalCentered="1"/>
  <pageMargins left="0.23622047244094491" right="0.23622047244094491" top="0.74803149606299213" bottom="0.74803149606299213" header="0.31496062992125984" footer="0.31496062992125984"/>
  <pageSetup paperSize="9" scale="88" orientation="portrait"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B2C2C-86FF-47F5-97E7-BE3DC58621DB}">
  <sheetPr>
    <pageSetUpPr fitToPage="1"/>
  </sheetPr>
  <dimension ref="A1:AH25"/>
  <sheetViews>
    <sheetView zoomScale="80" zoomScaleNormal="80" workbookViewId="0">
      <selection activeCell="B1" sqref="B1"/>
    </sheetView>
  </sheetViews>
  <sheetFormatPr defaultRowHeight="13.2"/>
  <cols>
    <col min="1" max="1" width="20" style="545" customWidth="1"/>
    <col min="2" max="32" width="5.88671875" style="545" customWidth="1"/>
    <col min="33" max="33" width="10" style="545" customWidth="1"/>
    <col min="34" max="16384" width="8.88671875" style="545"/>
  </cols>
  <sheetData>
    <row r="1" spans="1:34" s="171" customFormat="1">
      <c r="A1" s="171" t="s">
        <v>2073</v>
      </c>
      <c r="B1" s="543" t="s">
        <v>1588</v>
      </c>
    </row>
    <row r="2" spans="1:34" s="171" customFormat="1"/>
    <row r="3" spans="1:34" ht="36" customHeight="1">
      <c r="A3" s="600" t="s">
        <v>1618</v>
      </c>
      <c r="J3" s="2311" t="s">
        <v>1590</v>
      </c>
      <c r="K3" s="2311"/>
      <c r="L3" s="2311"/>
      <c r="M3" s="601" t="s">
        <v>1591</v>
      </c>
      <c r="N3" s="602"/>
      <c r="O3" s="603" t="s">
        <v>1592</v>
      </c>
      <c r="P3" s="603"/>
      <c r="Q3" s="603" t="s">
        <v>1593</v>
      </c>
      <c r="R3" s="604" t="s">
        <v>1594</v>
      </c>
    </row>
    <row r="4" spans="1:34" ht="16.2" customHeight="1">
      <c r="A4" s="600"/>
    </row>
    <row r="5" spans="1:34" s="556" customFormat="1" ht="16.5" customHeight="1">
      <c r="A5" s="555" t="s">
        <v>1595</v>
      </c>
      <c r="B5" s="555">
        <v>1</v>
      </c>
      <c r="C5" s="555">
        <v>2</v>
      </c>
      <c r="D5" s="555">
        <v>3</v>
      </c>
      <c r="E5" s="555">
        <v>4</v>
      </c>
      <c r="F5" s="555">
        <v>5</v>
      </c>
      <c r="G5" s="555">
        <v>6</v>
      </c>
      <c r="H5" s="555">
        <v>7</v>
      </c>
      <c r="I5" s="555">
        <v>8</v>
      </c>
      <c r="J5" s="555">
        <v>9</v>
      </c>
      <c r="K5" s="555">
        <v>10</v>
      </c>
      <c r="L5" s="555">
        <v>11</v>
      </c>
      <c r="M5" s="555">
        <v>12</v>
      </c>
      <c r="N5" s="555">
        <v>13</v>
      </c>
      <c r="O5" s="555">
        <v>14</v>
      </c>
      <c r="P5" s="555">
        <v>15</v>
      </c>
      <c r="Q5" s="555">
        <v>16</v>
      </c>
      <c r="R5" s="555">
        <v>17</v>
      </c>
      <c r="S5" s="555">
        <v>18</v>
      </c>
      <c r="T5" s="555">
        <v>19</v>
      </c>
      <c r="U5" s="555">
        <v>20</v>
      </c>
      <c r="V5" s="555">
        <v>21</v>
      </c>
      <c r="W5" s="555">
        <v>22</v>
      </c>
      <c r="X5" s="555">
        <v>23</v>
      </c>
      <c r="Y5" s="555">
        <v>24</v>
      </c>
      <c r="Z5" s="555">
        <v>25</v>
      </c>
      <c r="AA5" s="555">
        <v>26</v>
      </c>
      <c r="AB5" s="555">
        <v>27</v>
      </c>
      <c r="AC5" s="555">
        <v>28</v>
      </c>
      <c r="AD5" s="555">
        <v>29</v>
      </c>
      <c r="AE5" s="555">
        <v>30</v>
      </c>
      <c r="AF5" s="555">
        <v>31</v>
      </c>
    </row>
    <row r="6" spans="1:34" ht="16.5" customHeight="1">
      <c r="A6" s="555" t="s">
        <v>1596</v>
      </c>
      <c r="B6" s="557"/>
      <c r="C6" s="557"/>
      <c r="D6" s="557"/>
      <c r="E6" s="557"/>
      <c r="F6" s="557"/>
      <c r="G6" s="557"/>
      <c r="H6" s="557"/>
      <c r="I6" s="557"/>
      <c r="J6" s="557"/>
      <c r="K6" s="557"/>
      <c r="L6" s="557"/>
      <c r="M6" s="557"/>
      <c r="N6" s="557"/>
      <c r="O6" s="557"/>
      <c r="P6" s="557"/>
      <c r="Q6" s="557"/>
      <c r="R6" s="557"/>
      <c r="S6" s="557"/>
      <c r="T6" s="557"/>
      <c r="U6" s="557"/>
      <c r="V6" s="557"/>
      <c r="W6" s="557"/>
      <c r="X6" s="557"/>
      <c r="Y6" s="557"/>
      <c r="Z6" s="557"/>
      <c r="AA6" s="557"/>
      <c r="AB6" s="557"/>
      <c r="AC6" s="557"/>
      <c r="AD6" s="557"/>
      <c r="AE6" s="557"/>
      <c r="AF6" s="557"/>
    </row>
    <row r="7" spans="1:34" ht="16.5" customHeight="1">
      <c r="A7" s="555" t="s">
        <v>1597</v>
      </c>
      <c r="B7" s="557"/>
      <c r="C7" s="557"/>
      <c r="D7" s="557"/>
      <c r="E7" s="557"/>
      <c r="F7" s="557"/>
      <c r="G7" s="557"/>
      <c r="H7" s="557"/>
      <c r="I7" s="557"/>
      <c r="J7" s="557"/>
      <c r="K7" s="557"/>
      <c r="L7" s="557"/>
      <c r="M7" s="557"/>
      <c r="N7" s="557"/>
      <c r="O7" s="557"/>
      <c r="P7" s="557"/>
      <c r="Q7" s="557"/>
      <c r="R7" s="557"/>
      <c r="S7" s="557"/>
      <c r="T7" s="557"/>
      <c r="U7" s="557"/>
      <c r="V7" s="557"/>
      <c r="W7" s="557"/>
      <c r="X7" s="557"/>
      <c r="Y7" s="557"/>
      <c r="Z7" s="557"/>
      <c r="AA7" s="557"/>
      <c r="AB7" s="557"/>
      <c r="AC7" s="557"/>
      <c r="AD7" s="557"/>
      <c r="AE7" s="557"/>
      <c r="AF7" s="557"/>
    </row>
    <row r="8" spans="1:34" ht="16.5" customHeight="1">
      <c r="A8" s="558" t="s">
        <v>1598</v>
      </c>
      <c r="B8" s="559">
        <f t="shared" ref="B8:AF8" si="0">IF(B6&gt;15,((B6-15)/5+1)*B7,B7)</f>
        <v>0</v>
      </c>
      <c r="C8" s="559">
        <f t="shared" si="0"/>
        <v>0</v>
      </c>
      <c r="D8" s="559">
        <f t="shared" si="0"/>
        <v>0</v>
      </c>
      <c r="E8" s="559">
        <f t="shared" si="0"/>
        <v>0</v>
      </c>
      <c r="F8" s="559">
        <f>IF(F6&gt;15,((F6-15)/5+1)*F7,F7)</f>
        <v>0</v>
      </c>
      <c r="G8" s="559">
        <f t="shared" si="0"/>
        <v>0</v>
      </c>
      <c r="H8" s="559">
        <f t="shared" si="0"/>
        <v>0</v>
      </c>
      <c r="I8" s="559">
        <f t="shared" si="0"/>
        <v>0</v>
      </c>
      <c r="J8" s="559">
        <f t="shared" si="0"/>
        <v>0</v>
      </c>
      <c r="K8" s="559">
        <f t="shared" si="0"/>
        <v>0</v>
      </c>
      <c r="L8" s="559">
        <f t="shared" si="0"/>
        <v>0</v>
      </c>
      <c r="M8" s="559">
        <f t="shared" si="0"/>
        <v>0</v>
      </c>
      <c r="N8" s="559">
        <f t="shared" si="0"/>
        <v>0</v>
      </c>
      <c r="O8" s="559">
        <f t="shared" si="0"/>
        <v>0</v>
      </c>
      <c r="P8" s="559">
        <f t="shared" si="0"/>
        <v>0</v>
      </c>
      <c r="Q8" s="559">
        <f t="shared" si="0"/>
        <v>0</v>
      </c>
      <c r="R8" s="559">
        <f t="shared" si="0"/>
        <v>0</v>
      </c>
      <c r="S8" s="559">
        <f t="shared" si="0"/>
        <v>0</v>
      </c>
      <c r="T8" s="559">
        <f t="shared" si="0"/>
        <v>0</v>
      </c>
      <c r="U8" s="559">
        <f t="shared" si="0"/>
        <v>0</v>
      </c>
      <c r="V8" s="559">
        <f t="shared" si="0"/>
        <v>0</v>
      </c>
      <c r="W8" s="559">
        <f t="shared" si="0"/>
        <v>0</v>
      </c>
      <c r="X8" s="559">
        <f t="shared" si="0"/>
        <v>0</v>
      </c>
      <c r="Y8" s="559">
        <f t="shared" si="0"/>
        <v>0</v>
      </c>
      <c r="Z8" s="559">
        <f t="shared" si="0"/>
        <v>0</v>
      </c>
      <c r="AA8" s="559">
        <f t="shared" si="0"/>
        <v>0</v>
      </c>
      <c r="AB8" s="559">
        <f t="shared" si="0"/>
        <v>0</v>
      </c>
      <c r="AC8" s="559">
        <f t="shared" si="0"/>
        <v>0</v>
      </c>
      <c r="AD8" s="559">
        <f t="shared" si="0"/>
        <v>0</v>
      </c>
      <c r="AE8" s="559">
        <f t="shared" si="0"/>
        <v>0</v>
      </c>
      <c r="AF8" s="559">
        <f t="shared" si="0"/>
        <v>0</v>
      </c>
      <c r="AG8" s="560"/>
    </row>
    <row r="9" spans="1:34" ht="16.5" customHeight="1">
      <c r="A9" s="605" t="s">
        <v>1599</v>
      </c>
    </row>
    <row r="10" spans="1:34" ht="16.5" customHeight="1"/>
    <row r="11" spans="1:34" ht="30" customHeight="1">
      <c r="A11" s="562" t="s">
        <v>1600</v>
      </c>
      <c r="B11" s="557"/>
      <c r="C11" s="557"/>
      <c r="D11" s="557"/>
      <c r="E11" s="557"/>
      <c r="F11" s="557"/>
      <c r="G11" s="557"/>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row>
    <row r="12" spans="1:34" ht="16.5" customHeight="1">
      <c r="A12" s="605" t="s">
        <v>1619</v>
      </c>
    </row>
    <row r="13" spans="1:34" ht="16.5" customHeight="1" thickBot="1">
      <c r="A13" s="563"/>
      <c r="AG13" s="556" t="s">
        <v>1602</v>
      </c>
    </row>
    <row r="14" spans="1:34" ht="16.5" customHeight="1" thickBot="1">
      <c r="A14" s="564" t="s">
        <v>1603</v>
      </c>
      <c r="B14" s="606">
        <f>B11-B8</f>
        <v>0</v>
      </c>
      <c r="C14" s="607">
        <f t="shared" ref="C14:AF14" si="1">C11-C8</f>
        <v>0</v>
      </c>
      <c r="D14" s="607">
        <f t="shared" si="1"/>
        <v>0</v>
      </c>
      <c r="E14" s="607">
        <f t="shared" si="1"/>
        <v>0</v>
      </c>
      <c r="F14" s="607">
        <f t="shared" si="1"/>
        <v>0</v>
      </c>
      <c r="G14" s="607">
        <f t="shared" si="1"/>
        <v>0</v>
      </c>
      <c r="H14" s="607">
        <f t="shared" si="1"/>
        <v>0</v>
      </c>
      <c r="I14" s="607">
        <f t="shared" si="1"/>
        <v>0</v>
      </c>
      <c r="J14" s="607">
        <f t="shared" si="1"/>
        <v>0</v>
      </c>
      <c r="K14" s="607">
        <f t="shared" si="1"/>
        <v>0</v>
      </c>
      <c r="L14" s="607">
        <f t="shared" si="1"/>
        <v>0</v>
      </c>
      <c r="M14" s="607">
        <f t="shared" si="1"/>
        <v>0</v>
      </c>
      <c r="N14" s="607">
        <f t="shared" si="1"/>
        <v>0</v>
      </c>
      <c r="O14" s="607">
        <f t="shared" si="1"/>
        <v>0</v>
      </c>
      <c r="P14" s="607">
        <f t="shared" si="1"/>
        <v>0</v>
      </c>
      <c r="Q14" s="607">
        <f t="shared" si="1"/>
        <v>0</v>
      </c>
      <c r="R14" s="607">
        <f t="shared" si="1"/>
        <v>0</v>
      </c>
      <c r="S14" s="607">
        <f t="shared" si="1"/>
        <v>0</v>
      </c>
      <c r="T14" s="607">
        <f t="shared" si="1"/>
        <v>0</v>
      </c>
      <c r="U14" s="607">
        <f t="shared" si="1"/>
        <v>0</v>
      </c>
      <c r="V14" s="607">
        <f t="shared" si="1"/>
        <v>0</v>
      </c>
      <c r="W14" s="607">
        <f t="shared" si="1"/>
        <v>0</v>
      </c>
      <c r="X14" s="607">
        <f t="shared" si="1"/>
        <v>0</v>
      </c>
      <c r="Y14" s="607">
        <f t="shared" si="1"/>
        <v>0</v>
      </c>
      <c r="Z14" s="607">
        <f t="shared" si="1"/>
        <v>0</v>
      </c>
      <c r="AA14" s="607">
        <f t="shared" si="1"/>
        <v>0</v>
      </c>
      <c r="AB14" s="607">
        <f t="shared" si="1"/>
        <v>0</v>
      </c>
      <c r="AC14" s="607">
        <f t="shared" si="1"/>
        <v>0</v>
      </c>
      <c r="AD14" s="607">
        <f t="shared" si="1"/>
        <v>0</v>
      </c>
      <c r="AE14" s="607">
        <f t="shared" si="1"/>
        <v>0</v>
      </c>
      <c r="AF14" s="608">
        <f t="shared" si="1"/>
        <v>0</v>
      </c>
      <c r="AG14" s="609">
        <f>SUM(B14:AF14)</f>
        <v>0</v>
      </c>
      <c r="AH14" s="569" t="s">
        <v>1604</v>
      </c>
    </row>
    <row r="15" spans="1:34" ht="16.5" customHeight="1"/>
    <row r="16" spans="1:34" ht="16.5" customHeight="1">
      <c r="A16" s="556"/>
      <c r="AF16" s="610"/>
      <c r="AG16" s="611"/>
    </row>
    <row r="17" spans="2:34" ht="16.5" customHeight="1">
      <c r="B17" s="2312" t="s">
        <v>1605</v>
      </c>
      <c r="C17" s="2312"/>
      <c r="D17" s="2312"/>
      <c r="E17" s="2312"/>
      <c r="F17" s="2312"/>
      <c r="G17" s="2312"/>
      <c r="H17" s="2312"/>
      <c r="I17" s="2312"/>
      <c r="J17" s="2312"/>
      <c r="K17" s="2312"/>
      <c r="Z17" s="570" t="s">
        <v>1606</v>
      </c>
      <c r="AA17" s="570"/>
      <c r="AB17" s="570"/>
      <c r="AC17" s="570"/>
      <c r="AD17" s="570"/>
      <c r="AE17" s="570"/>
      <c r="AF17" s="570"/>
      <c r="AG17" s="612"/>
    </row>
    <row r="18" spans="2:34" ht="16.2" customHeight="1">
      <c r="B18" s="2312"/>
      <c r="C18" s="2312"/>
      <c r="D18" s="2312"/>
      <c r="E18" s="2312"/>
      <c r="F18" s="2312"/>
      <c r="G18" s="2312"/>
      <c r="H18" s="2312"/>
      <c r="I18" s="2312"/>
      <c r="J18" s="2312"/>
      <c r="K18" s="2312"/>
      <c r="Z18" s="569"/>
      <c r="AA18" s="569"/>
      <c r="AB18" s="569"/>
      <c r="AC18" s="569"/>
      <c r="AD18" s="569"/>
      <c r="AE18" s="569"/>
      <c r="AF18" s="569"/>
      <c r="AG18" s="569"/>
    </row>
    <row r="19" spans="2:34" ht="16.2" customHeight="1">
      <c r="Z19" s="570" t="s">
        <v>1607</v>
      </c>
      <c r="AA19" s="570"/>
      <c r="AB19" s="570"/>
      <c r="AC19" s="570"/>
      <c r="AD19" s="570"/>
      <c r="AE19" s="570"/>
      <c r="AF19" s="570"/>
      <c r="AG19" s="612"/>
    </row>
    <row r="20" spans="2:34" ht="16.2" customHeight="1">
      <c r="Z20" s="569"/>
      <c r="AA20" s="569"/>
      <c r="AB20" s="569"/>
      <c r="AC20" s="569"/>
      <c r="AD20" s="569"/>
      <c r="AE20" s="569"/>
      <c r="AF20" s="569"/>
      <c r="AG20" s="569"/>
    </row>
    <row r="21" spans="2:34" ht="16.2" customHeight="1">
      <c r="Z21" s="570" t="s">
        <v>1608</v>
      </c>
      <c r="AA21" s="570"/>
      <c r="AB21" s="570"/>
      <c r="AC21" s="570"/>
      <c r="AD21" s="570"/>
      <c r="AE21" s="570"/>
      <c r="AF21" s="570"/>
      <c r="AG21" s="612"/>
    </row>
    <row r="22" spans="2:34" ht="16.2" customHeight="1">
      <c r="Z22" s="569"/>
      <c r="AA22" s="569"/>
      <c r="AB22" s="569"/>
      <c r="AC22" s="569"/>
      <c r="AD22" s="569"/>
      <c r="AE22" s="569"/>
      <c r="AF22" s="569"/>
      <c r="AG22" s="569"/>
    </row>
    <row r="23" spans="2:34" ht="16.2" customHeight="1">
      <c r="Z23" s="570" t="s">
        <v>1609</v>
      </c>
      <c r="AA23" s="570"/>
      <c r="AB23" s="570" t="s">
        <v>1610</v>
      </c>
      <c r="AC23" s="570"/>
      <c r="AD23" s="570"/>
      <c r="AE23" s="570"/>
      <c r="AF23" s="571"/>
      <c r="AG23" s="613" t="e">
        <f>+AG17*AG19/AG21</f>
        <v>#DIV/0!</v>
      </c>
      <c r="AH23" s="569" t="s">
        <v>1611</v>
      </c>
    </row>
    <row r="24" spans="2:34" ht="16.2" customHeight="1" thickBot="1">
      <c r="Z24" s="569"/>
      <c r="AA24" s="569"/>
      <c r="AB24" s="569"/>
      <c r="AC24" s="569"/>
      <c r="AD24" s="569"/>
      <c r="AE24" s="569"/>
      <c r="AF24" s="569"/>
      <c r="AG24" s="569"/>
    </row>
    <row r="25" spans="2:34" ht="16.2" customHeight="1" thickBot="1">
      <c r="Z25" s="570" t="s">
        <v>1612</v>
      </c>
      <c r="AA25" s="570"/>
      <c r="AB25" s="570" t="s">
        <v>1613</v>
      </c>
      <c r="AC25" s="570"/>
      <c r="AD25" s="570"/>
      <c r="AE25" s="571"/>
      <c r="AF25" s="573"/>
      <c r="AG25" s="614" t="e">
        <f>AG14/AG23</f>
        <v>#DIV/0!</v>
      </c>
    </row>
  </sheetData>
  <mergeCells count="2">
    <mergeCell ref="J3:L3"/>
    <mergeCell ref="B17:K18"/>
  </mergeCells>
  <phoneticPr fontId="4"/>
  <pageMargins left="0.70866141732283472" right="0.70866141732283472" top="0.74803149606299213" bottom="0.74803149606299213" header="0.31496062992125984" footer="0.31496062992125984"/>
  <pageSetup paperSize="9" scale="60"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068DA-84F3-4680-9252-541CD6456596}">
  <dimension ref="A1:Y37"/>
  <sheetViews>
    <sheetView view="pageBreakPreview" zoomScaleNormal="100" zoomScaleSheetLayoutView="100" workbookViewId="0">
      <selection activeCell="B1" sqref="B1"/>
    </sheetView>
  </sheetViews>
  <sheetFormatPr defaultColWidth="10" defaultRowHeight="14.4"/>
  <cols>
    <col min="1" max="25" width="3.44140625" style="616" customWidth="1"/>
    <col min="26" max="26" width="1.6640625" style="616" customWidth="1"/>
    <col min="27" max="16384" width="10" style="616"/>
  </cols>
  <sheetData>
    <row r="1" spans="1:25" ht="21" customHeight="1">
      <c r="A1" s="615" t="s">
        <v>2072</v>
      </c>
      <c r="D1" s="617" t="s">
        <v>1620</v>
      </c>
    </row>
    <row r="2" spans="1:25" ht="21" customHeight="1">
      <c r="A2" s="615"/>
      <c r="D2" s="617" t="s">
        <v>1621</v>
      </c>
    </row>
    <row r="3" spans="1:25" ht="21" customHeight="1">
      <c r="A3" s="2325" t="s">
        <v>1622</v>
      </c>
      <c r="B3" s="2325"/>
      <c r="C3" s="2325"/>
      <c r="D3" s="2325"/>
      <c r="E3" s="2325"/>
      <c r="F3" s="2325"/>
      <c r="G3" s="2325"/>
      <c r="H3" s="2325"/>
      <c r="I3" s="2325"/>
      <c r="J3" s="2325"/>
      <c r="K3" s="2325"/>
      <c r="L3" s="2325"/>
      <c r="M3" s="2325"/>
      <c r="N3" s="2325"/>
      <c r="O3" s="2325"/>
      <c r="P3" s="2325"/>
      <c r="Q3" s="2325"/>
      <c r="R3" s="2325"/>
      <c r="S3" s="2325"/>
      <c r="T3" s="2325"/>
      <c r="U3" s="2325"/>
      <c r="V3" s="2325"/>
      <c r="W3" s="2325"/>
      <c r="X3" s="2325"/>
      <c r="Y3" s="2325"/>
    </row>
    <row r="4" spans="1:25" ht="21" customHeight="1">
      <c r="A4" s="618"/>
      <c r="B4" s="618"/>
      <c r="C4" s="618"/>
      <c r="D4" s="618"/>
      <c r="E4" s="618"/>
      <c r="F4" s="618"/>
      <c r="G4" s="618"/>
      <c r="H4" s="618"/>
      <c r="I4" s="618"/>
      <c r="J4" s="618"/>
      <c r="K4" s="618"/>
      <c r="L4" s="618"/>
      <c r="M4" s="618"/>
      <c r="N4" s="618"/>
      <c r="O4" s="618"/>
      <c r="P4" s="618"/>
      <c r="Q4" s="618"/>
      <c r="R4" s="618"/>
      <c r="S4" s="618"/>
      <c r="T4" s="618"/>
      <c r="U4" s="618"/>
      <c r="V4" s="618"/>
      <c r="W4" s="618"/>
      <c r="X4" s="618"/>
      <c r="Y4" s="618"/>
    </row>
    <row r="5" spans="1:25" ht="21" customHeight="1">
      <c r="A5" s="619" t="s">
        <v>1623</v>
      </c>
      <c r="B5" s="620"/>
      <c r="C5" s="620"/>
      <c r="D5" s="621"/>
      <c r="E5" s="622"/>
      <c r="F5" s="622"/>
      <c r="G5" s="622"/>
      <c r="H5" s="622"/>
      <c r="I5" s="622"/>
      <c r="J5" s="622"/>
      <c r="K5" s="622"/>
      <c r="L5" s="622"/>
      <c r="M5" s="623"/>
      <c r="N5" s="619" t="s">
        <v>1624</v>
      </c>
      <c r="O5" s="620"/>
      <c r="P5" s="620"/>
      <c r="Q5" s="619"/>
      <c r="R5" s="620"/>
      <c r="S5" s="620"/>
      <c r="T5" s="620"/>
      <c r="U5" s="620"/>
      <c r="V5" s="620"/>
      <c r="W5" s="620"/>
      <c r="X5" s="620"/>
      <c r="Y5" s="624"/>
    </row>
    <row r="6" spans="1:25" ht="21" customHeight="1">
      <c r="A6" s="625" t="s">
        <v>1625</v>
      </c>
      <c r="B6" s="626"/>
      <c r="C6" s="626"/>
      <c r="D6" s="619"/>
      <c r="E6" s="620"/>
      <c r="F6" s="626"/>
      <c r="G6" s="626"/>
      <c r="H6" s="626"/>
      <c r="I6" s="626"/>
      <c r="J6" s="626"/>
      <c r="K6" s="626"/>
      <c r="L6" s="626"/>
      <c r="M6" s="626"/>
      <c r="N6" s="626"/>
      <c r="O6" s="626"/>
      <c r="P6" s="626"/>
      <c r="Q6" s="626"/>
      <c r="R6" s="626"/>
      <c r="S6" s="626"/>
      <c r="T6" s="626"/>
      <c r="U6" s="626"/>
      <c r="V6" s="626"/>
      <c r="W6" s="626"/>
      <c r="X6" s="626"/>
      <c r="Y6" s="627"/>
    </row>
    <row r="7" spans="1:25" ht="21" customHeight="1">
      <c r="A7" s="628"/>
      <c r="B7" s="628"/>
      <c r="C7" s="628"/>
      <c r="D7" s="628"/>
      <c r="E7" s="629"/>
      <c r="F7" s="628"/>
      <c r="G7" s="628"/>
      <c r="H7" s="628"/>
      <c r="I7" s="628"/>
      <c r="J7" s="628"/>
      <c r="K7" s="628"/>
      <c r="L7" s="628"/>
      <c r="M7" s="628"/>
      <c r="N7" s="628"/>
      <c r="O7" s="628"/>
      <c r="P7" s="628"/>
      <c r="Q7" s="628"/>
      <c r="R7" s="628"/>
      <c r="S7" s="628"/>
      <c r="T7" s="628"/>
      <c r="U7" s="628"/>
      <c r="V7" s="628"/>
      <c r="W7" s="628"/>
      <c r="X7" s="628"/>
      <c r="Y7" s="628"/>
    </row>
    <row r="8" spans="1:25" ht="21" customHeight="1">
      <c r="A8" s="630" t="s">
        <v>1626</v>
      </c>
      <c r="B8" s="2326" t="s">
        <v>1627</v>
      </c>
      <c r="C8" s="2327"/>
      <c r="D8" s="2327"/>
      <c r="E8" s="2328"/>
      <c r="F8" s="2326" t="s">
        <v>1628</v>
      </c>
      <c r="G8" s="2327"/>
      <c r="H8" s="2327"/>
      <c r="I8" s="2328"/>
      <c r="J8" s="2326" t="s">
        <v>1629</v>
      </c>
      <c r="K8" s="2327"/>
      <c r="L8" s="2327"/>
      <c r="M8" s="2327"/>
      <c r="N8" s="2327"/>
      <c r="O8" s="2327"/>
      <c r="P8" s="2327"/>
      <c r="Q8" s="2328"/>
      <c r="R8" s="2326" t="s">
        <v>1630</v>
      </c>
      <c r="S8" s="2327"/>
      <c r="T8" s="2327"/>
      <c r="U8" s="2328"/>
      <c r="V8" s="2326" t="s">
        <v>1047</v>
      </c>
      <c r="W8" s="2327"/>
      <c r="X8" s="2327"/>
      <c r="Y8" s="2328"/>
    </row>
    <row r="9" spans="1:25" ht="21" customHeight="1">
      <c r="A9" s="2317"/>
      <c r="B9" s="2319"/>
      <c r="C9" s="2320"/>
      <c r="D9" s="2320"/>
      <c r="E9" s="2321"/>
      <c r="F9" s="2319"/>
      <c r="G9" s="2320"/>
      <c r="H9" s="2320"/>
      <c r="I9" s="2321"/>
      <c r="J9" s="631"/>
      <c r="K9" s="632" t="s">
        <v>270</v>
      </c>
      <c r="L9" s="632"/>
      <c r="M9" s="632"/>
      <c r="N9" s="632"/>
      <c r="O9" s="632" t="s">
        <v>1631</v>
      </c>
      <c r="P9" s="632"/>
      <c r="Q9" s="632"/>
      <c r="R9" s="2319"/>
      <c r="S9" s="2320"/>
      <c r="T9" s="2320"/>
      <c r="U9" s="2321"/>
      <c r="V9" s="2319"/>
      <c r="W9" s="2320"/>
      <c r="X9" s="2320"/>
      <c r="Y9" s="2321"/>
    </row>
    <row r="10" spans="1:25" ht="21" customHeight="1">
      <c r="A10" s="2318"/>
      <c r="B10" s="2322"/>
      <c r="C10" s="2323"/>
      <c r="D10" s="2323"/>
      <c r="E10" s="2324"/>
      <c r="F10" s="2322"/>
      <c r="G10" s="2323"/>
      <c r="H10" s="2323"/>
      <c r="I10" s="2324"/>
      <c r="J10" s="625"/>
      <c r="K10" s="626" t="s">
        <v>271</v>
      </c>
      <c r="L10" s="626"/>
      <c r="M10" s="626"/>
      <c r="N10" s="626"/>
      <c r="O10" s="626" t="s">
        <v>1632</v>
      </c>
      <c r="P10" s="626"/>
      <c r="Q10" s="626"/>
      <c r="R10" s="2322"/>
      <c r="S10" s="2323"/>
      <c r="T10" s="2323"/>
      <c r="U10" s="2324"/>
      <c r="V10" s="2322"/>
      <c r="W10" s="2323"/>
      <c r="X10" s="2323"/>
      <c r="Y10" s="2324"/>
    </row>
    <row r="11" spans="1:25" ht="21" customHeight="1">
      <c r="A11" s="2317"/>
      <c r="B11" s="2319"/>
      <c r="C11" s="2320"/>
      <c r="D11" s="2320"/>
      <c r="E11" s="2321"/>
      <c r="F11" s="2319"/>
      <c r="G11" s="2320"/>
      <c r="H11" s="2320"/>
      <c r="I11" s="2321"/>
      <c r="J11" s="631"/>
      <c r="K11" s="632" t="s">
        <v>270</v>
      </c>
      <c r="L11" s="632"/>
      <c r="M11" s="632"/>
      <c r="N11" s="632"/>
      <c r="O11" s="632" t="s">
        <v>1631</v>
      </c>
      <c r="P11" s="632"/>
      <c r="Q11" s="632"/>
      <c r="R11" s="2319"/>
      <c r="S11" s="2320"/>
      <c r="T11" s="2320"/>
      <c r="U11" s="2321"/>
      <c r="V11" s="2319"/>
      <c r="W11" s="2320"/>
      <c r="X11" s="2320"/>
      <c r="Y11" s="2321"/>
    </row>
    <row r="12" spans="1:25" ht="21" customHeight="1">
      <c r="A12" s="2318"/>
      <c r="B12" s="2322"/>
      <c r="C12" s="2323"/>
      <c r="D12" s="2323"/>
      <c r="E12" s="2324"/>
      <c r="F12" s="2322"/>
      <c r="G12" s="2323"/>
      <c r="H12" s="2323"/>
      <c r="I12" s="2324"/>
      <c r="J12" s="625"/>
      <c r="K12" s="626" t="s">
        <v>271</v>
      </c>
      <c r="L12" s="626"/>
      <c r="M12" s="626"/>
      <c r="N12" s="626"/>
      <c r="O12" s="626" t="s">
        <v>1632</v>
      </c>
      <c r="P12" s="626"/>
      <c r="Q12" s="626"/>
      <c r="R12" s="2322"/>
      <c r="S12" s="2323"/>
      <c r="T12" s="2323"/>
      <c r="U12" s="2324"/>
      <c r="V12" s="2322"/>
      <c r="W12" s="2323"/>
      <c r="X12" s="2323"/>
      <c r="Y12" s="2324"/>
    </row>
    <row r="13" spans="1:25" ht="21" customHeight="1">
      <c r="A13" s="2317"/>
      <c r="B13" s="2319"/>
      <c r="C13" s="2320"/>
      <c r="D13" s="2320"/>
      <c r="E13" s="2321"/>
      <c r="F13" s="2319"/>
      <c r="G13" s="2320"/>
      <c r="H13" s="2320"/>
      <c r="I13" s="2321"/>
      <c r="J13" s="631"/>
      <c r="K13" s="632" t="s">
        <v>270</v>
      </c>
      <c r="L13" s="632"/>
      <c r="M13" s="632"/>
      <c r="N13" s="632"/>
      <c r="O13" s="632" t="s">
        <v>1631</v>
      </c>
      <c r="P13" s="632"/>
      <c r="Q13" s="632"/>
      <c r="R13" s="2319"/>
      <c r="S13" s="2320"/>
      <c r="T13" s="2320"/>
      <c r="U13" s="2321"/>
      <c r="V13" s="2319"/>
      <c r="W13" s="2320"/>
      <c r="X13" s="2320"/>
      <c r="Y13" s="2321"/>
    </row>
    <row r="14" spans="1:25" ht="21" customHeight="1">
      <c r="A14" s="2318"/>
      <c r="B14" s="2322"/>
      <c r="C14" s="2323"/>
      <c r="D14" s="2323"/>
      <c r="E14" s="2324"/>
      <c r="F14" s="2322"/>
      <c r="G14" s="2323"/>
      <c r="H14" s="2323"/>
      <c r="I14" s="2324"/>
      <c r="J14" s="625"/>
      <c r="K14" s="626" t="s">
        <v>271</v>
      </c>
      <c r="L14" s="626"/>
      <c r="M14" s="626"/>
      <c r="N14" s="626"/>
      <c r="O14" s="626" t="s">
        <v>1632</v>
      </c>
      <c r="P14" s="626"/>
      <c r="Q14" s="626"/>
      <c r="R14" s="2322"/>
      <c r="S14" s="2323"/>
      <c r="T14" s="2323"/>
      <c r="U14" s="2324"/>
      <c r="V14" s="2322"/>
      <c r="W14" s="2323"/>
      <c r="X14" s="2323"/>
      <c r="Y14" s="2324"/>
    </row>
    <row r="15" spans="1:25" ht="21" customHeight="1">
      <c r="A15" s="2317"/>
      <c r="B15" s="2319"/>
      <c r="C15" s="2320"/>
      <c r="D15" s="2320"/>
      <c r="E15" s="2321"/>
      <c r="F15" s="2319"/>
      <c r="G15" s="2320"/>
      <c r="H15" s="2320"/>
      <c r="I15" s="2321"/>
      <c r="J15" s="631"/>
      <c r="K15" s="632" t="s">
        <v>270</v>
      </c>
      <c r="L15" s="632"/>
      <c r="M15" s="632"/>
      <c r="N15" s="632"/>
      <c r="O15" s="632" t="s">
        <v>1631</v>
      </c>
      <c r="P15" s="632"/>
      <c r="Q15" s="632"/>
      <c r="R15" s="2319"/>
      <c r="S15" s="2320"/>
      <c r="T15" s="2320"/>
      <c r="U15" s="2321"/>
      <c r="V15" s="2319"/>
      <c r="W15" s="2320"/>
      <c r="X15" s="2320"/>
      <c r="Y15" s="2321"/>
    </row>
    <row r="16" spans="1:25" ht="21" customHeight="1">
      <c r="A16" s="2318"/>
      <c r="B16" s="2322"/>
      <c r="C16" s="2323"/>
      <c r="D16" s="2323"/>
      <c r="E16" s="2324"/>
      <c r="F16" s="2322"/>
      <c r="G16" s="2323"/>
      <c r="H16" s="2323"/>
      <c r="I16" s="2324"/>
      <c r="J16" s="625"/>
      <c r="K16" s="626" t="s">
        <v>271</v>
      </c>
      <c r="L16" s="626"/>
      <c r="M16" s="626"/>
      <c r="N16" s="626"/>
      <c r="O16" s="626" t="s">
        <v>1632</v>
      </c>
      <c r="P16" s="626"/>
      <c r="Q16" s="626"/>
      <c r="R16" s="2322"/>
      <c r="S16" s="2323"/>
      <c r="T16" s="2323"/>
      <c r="U16" s="2324"/>
      <c r="V16" s="2322"/>
      <c r="W16" s="2323"/>
      <c r="X16" s="2323"/>
      <c r="Y16" s="2324"/>
    </row>
    <row r="17" spans="1:25" ht="21" customHeight="1">
      <c r="A17" s="2317"/>
      <c r="B17" s="2319"/>
      <c r="C17" s="2320"/>
      <c r="D17" s="2320"/>
      <c r="E17" s="2321"/>
      <c r="F17" s="2319"/>
      <c r="G17" s="2320"/>
      <c r="H17" s="2320"/>
      <c r="I17" s="2321"/>
      <c r="J17" s="631"/>
      <c r="K17" s="632" t="s">
        <v>270</v>
      </c>
      <c r="L17" s="632"/>
      <c r="M17" s="632"/>
      <c r="N17" s="632"/>
      <c r="O17" s="632" t="s">
        <v>1631</v>
      </c>
      <c r="P17" s="632"/>
      <c r="Q17" s="632"/>
      <c r="R17" s="2319"/>
      <c r="S17" s="2320"/>
      <c r="T17" s="2320"/>
      <c r="U17" s="2321"/>
      <c r="V17" s="2319"/>
      <c r="W17" s="2320"/>
      <c r="X17" s="2320"/>
      <c r="Y17" s="2321"/>
    </row>
    <row r="18" spans="1:25" ht="21" customHeight="1">
      <c r="A18" s="2318"/>
      <c r="B18" s="2322"/>
      <c r="C18" s="2323"/>
      <c r="D18" s="2323"/>
      <c r="E18" s="2324"/>
      <c r="F18" s="2322"/>
      <c r="G18" s="2323"/>
      <c r="H18" s="2323"/>
      <c r="I18" s="2324"/>
      <c r="J18" s="625"/>
      <c r="K18" s="626" t="s">
        <v>271</v>
      </c>
      <c r="L18" s="626"/>
      <c r="M18" s="626"/>
      <c r="N18" s="626"/>
      <c r="O18" s="626" t="s">
        <v>1632</v>
      </c>
      <c r="P18" s="626"/>
      <c r="Q18" s="626"/>
      <c r="R18" s="2322"/>
      <c r="S18" s="2323"/>
      <c r="T18" s="2323"/>
      <c r="U18" s="2324"/>
      <c r="V18" s="2322"/>
      <c r="W18" s="2323"/>
      <c r="X18" s="2323"/>
      <c r="Y18" s="2324"/>
    </row>
    <row r="19" spans="1:25" ht="21" customHeight="1">
      <c r="A19" s="2317"/>
      <c r="B19" s="2319"/>
      <c r="C19" s="2320"/>
      <c r="D19" s="2320"/>
      <c r="E19" s="2321"/>
      <c r="F19" s="2319"/>
      <c r="G19" s="2320"/>
      <c r="H19" s="2320"/>
      <c r="I19" s="2321"/>
      <c r="J19" s="631"/>
      <c r="K19" s="632" t="s">
        <v>270</v>
      </c>
      <c r="L19" s="632"/>
      <c r="M19" s="632"/>
      <c r="N19" s="632"/>
      <c r="O19" s="632" t="s">
        <v>1631</v>
      </c>
      <c r="P19" s="632"/>
      <c r="Q19" s="632"/>
      <c r="R19" s="2319"/>
      <c r="S19" s="2320"/>
      <c r="T19" s="2320"/>
      <c r="U19" s="2321"/>
      <c r="V19" s="2319"/>
      <c r="W19" s="2320"/>
      <c r="X19" s="2320"/>
      <c r="Y19" s="2321"/>
    </row>
    <row r="20" spans="1:25" ht="21" customHeight="1">
      <c r="A20" s="2318"/>
      <c r="B20" s="2322"/>
      <c r="C20" s="2323"/>
      <c r="D20" s="2323"/>
      <c r="E20" s="2324"/>
      <c r="F20" s="2322"/>
      <c r="G20" s="2323"/>
      <c r="H20" s="2323"/>
      <c r="I20" s="2324"/>
      <c r="J20" s="625"/>
      <c r="K20" s="626" t="s">
        <v>271</v>
      </c>
      <c r="L20" s="626"/>
      <c r="M20" s="626"/>
      <c r="N20" s="626"/>
      <c r="O20" s="626" t="s">
        <v>1632</v>
      </c>
      <c r="P20" s="626"/>
      <c r="Q20" s="626"/>
      <c r="R20" s="2322"/>
      <c r="S20" s="2323"/>
      <c r="T20" s="2323"/>
      <c r="U20" s="2324"/>
      <c r="V20" s="2322"/>
      <c r="W20" s="2323"/>
      <c r="X20" s="2323"/>
      <c r="Y20" s="2324"/>
    </row>
    <row r="21" spans="1:25" ht="21" customHeight="1">
      <c r="A21" s="2317"/>
      <c r="B21" s="2319"/>
      <c r="C21" s="2320"/>
      <c r="D21" s="2320"/>
      <c r="E21" s="2321"/>
      <c r="F21" s="2319"/>
      <c r="G21" s="2320"/>
      <c r="H21" s="2320"/>
      <c r="I21" s="2321"/>
      <c r="J21" s="631"/>
      <c r="K21" s="632" t="s">
        <v>270</v>
      </c>
      <c r="L21" s="632"/>
      <c r="M21" s="632"/>
      <c r="N21" s="632"/>
      <c r="O21" s="632" t="s">
        <v>1631</v>
      </c>
      <c r="P21" s="632"/>
      <c r="Q21" s="632"/>
      <c r="R21" s="2319"/>
      <c r="S21" s="2320"/>
      <c r="T21" s="2320"/>
      <c r="U21" s="2321"/>
      <c r="V21" s="2319"/>
      <c r="W21" s="2320"/>
      <c r="X21" s="2320"/>
      <c r="Y21" s="2321"/>
    </row>
    <row r="22" spans="1:25" ht="21" customHeight="1">
      <c r="A22" s="2318"/>
      <c r="B22" s="2322"/>
      <c r="C22" s="2323"/>
      <c r="D22" s="2323"/>
      <c r="E22" s="2324"/>
      <c r="F22" s="2322"/>
      <c r="G22" s="2323"/>
      <c r="H22" s="2323"/>
      <c r="I22" s="2324"/>
      <c r="J22" s="625"/>
      <c r="K22" s="626" t="s">
        <v>271</v>
      </c>
      <c r="L22" s="626"/>
      <c r="M22" s="626"/>
      <c r="N22" s="626"/>
      <c r="O22" s="626" t="s">
        <v>1632</v>
      </c>
      <c r="P22" s="626"/>
      <c r="Q22" s="626"/>
      <c r="R22" s="2322"/>
      <c r="S22" s="2323"/>
      <c r="T22" s="2323"/>
      <c r="U22" s="2324"/>
      <c r="V22" s="2322"/>
      <c r="W22" s="2323"/>
      <c r="X22" s="2323"/>
      <c r="Y22" s="2324"/>
    </row>
    <row r="23" spans="1:25" ht="21" customHeight="1">
      <c r="A23" s="2317"/>
      <c r="B23" s="2319"/>
      <c r="C23" s="2320"/>
      <c r="D23" s="2320"/>
      <c r="E23" s="2321"/>
      <c r="F23" s="2319"/>
      <c r="G23" s="2320"/>
      <c r="H23" s="2320"/>
      <c r="I23" s="2321"/>
      <c r="J23" s="631"/>
      <c r="K23" s="632" t="s">
        <v>270</v>
      </c>
      <c r="L23" s="632"/>
      <c r="M23" s="632"/>
      <c r="N23" s="632"/>
      <c r="O23" s="632" t="s">
        <v>1631</v>
      </c>
      <c r="P23" s="632"/>
      <c r="Q23" s="632"/>
      <c r="R23" s="2319"/>
      <c r="S23" s="2320"/>
      <c r="T23" s="2320"/>
      <c r="U23" s="2321"/>
      <c r="V23" s="2319"/>
      <c r="W23" s="2320"/>
      <c r="X23" s="2320"/>
      <c r="Y23" s="2321"/>
    </row>
    <row r="24" spans="1:25" ht="21" customHeight="1">
      <c r="A24" s="2318"/>
      <c r="B24" s="2322"/>
      <c r="C24" s="2323"/>
      <c r="D24" s="2323"/>
      <c r="E24" s="2324"/>
      <c r="F24" s="2322"/>
      <c r="G24" s="2323"/>
      <c r="H24" s="2323"/>
      <c r="I24" s="2324"/>
      <c r="J24" s="625"/>
      <c r="K24" s="626" t="s">
        <v>271</v>
      </c>
      <c r="L24" s="626"/>
      <c r="M24" s="626"/>
      <c r="N24" s="626"/>
      <c r="O24" s="626" t="s">
        <v>1632</v>
      </c>
      <c r="P24" s="626"/>
      <c r="Q24" s="626"/>
      <c r="R24" s="2322"/>
      <c r="S24" s="2323"/>
      <c r="T24" s="2323"/>
      <c r="U24" s="2324"/>
      <c r="V24" s="2322"/>
      <c r="W24" s="2323"/>
      <c r="X24" s="2323"/>
      <c r="Y24" s="2324"/>
    </row>
    <row r="25" spans="1:25" ht="21" customHeight="1">
      <c r="A25" s="2317"/>
      <c r="B25" s="2319"/>
      <c r="C25" s="2320"/>
      <c r="D25" s="2320"/>
      <c r="E25" s="2321"/>
      <c r="F25" s="2319"/>
      <c r="G25" s="2320"/>
      <c r="H25" s="2320"/>
      <c r="I25" s="2321"/>
      <c r="J25" s="631"/>
      <c r="K25" s="632" t="s">
        <v>270</v>
      </c>
      <c r="L25" s="632"/>
      <c r="M25" s="632"/>
      <c r="N25" s="632"/>
      <c r="O25" s="632" t="s">
        <v>1631</v>
      </c>
      <c r="P25" s="632"/>
      <c r="Q25" s="632"/>
      <c r="R25" s="2319"/>
      <c r="S25" s="2320"/>
      <c r="T25" s="2320"/>
      <c r="U25" s="2321"/>
      <c r="V25" s="2319"/>
      <c r="W25" s="2320"/>
      <c r="X25" s="2320"/>
      <c r="Y25" s="2321"/>
    </row>
    <row r="26" spans="1:25" ht="21" customHeight="1">
      <c r="A26" s="2318"/>
      <c r="B26" s="2322"/>
      <c r="C26" s="2323"/>
      <c r="D26" s="2323"/>
      <c r="E26" s="2324"/>
      <c r="F26" s="2322"/>
      <c r="G26" s="2323"/>
      <c r="H26" s="2323"/>
      <c r="I26" s="2324"/>
      <c r="J26" s="625"/>
      <c r="K26" s="626" t="s">
        <v>271</v>
      </c>
      <c r="L26" s="626"/>
      <c r="M26" s="626"/>
      <c r="N26" s="626"/>
      <c r="O26" s="626" t="s">
        <v>1632</v>
      </c>
      <c r="P26" s="626"/>
      <c r="Q26" s="626"/>
      <c r="R26" s="2322"/>
      <c r="S26" s="2323"/>
      <c r="T26" s="2323"/>
      <c r="U26" s="2324"/>
      <c r="V26" s="2322"/>
      <c r="W26" s="2323"/>
      <c r="X26" s="2323"/>
      <c r="Y26" s="2324"/>
    </row>
    <row r="27" spans="1:25" ht="21" customHeight="1">
      <c r="A27" s="2317"/>
      <c r="B27" s="2319"/>
      <c r="C27" s="2320"/>
      <c r="D27" s="2320"/>
      <c r="E27" s="2321"/>
      <c r="F27" s="2319"/>
      <c r="G27" s="2320"/>
      <c r="H27" s="2320"/>
      <c r="I27" s="2321"/>
      <c r="J27" s="631"/>
      <c r="K27" s="632" t="s">
        <v>270</v>
      </c>
      <c r="L27" s="632"/>
      <c r="M27" s="632"/>
      <c r="N27" s="632"/>
      <c r="O27" s="632" t="s">
        <v>1631</v>
      </c>
      <c r="P27" s="632"/>
      <c r="Q27" s="632"/>
      <c r="R27" s="2319"/>
      <c r="S27" s="2320"/>
      <c r="T27" s="2320"/>
      <c r="U27" s="2321"/>
      <c r="V27" s="2319"/>
      <c r="W27" s="2320"/>
      <c r="X27" s="2320"/>
      <c r="Y27" s="2321"/>
    </row>
    <row r="28" spans="1:25" ht="21" customHeight="1">
      <c r="A28" s="2318"/>
      <c r="B28" s="2322"/>
      <c r="C28" s="2323"/>
      <c r="D28" s="2323"/>
      <c r="E28" s="2324"/>
      <c r="F28" s="2322"/>
      <c r="G28" s="2323"/>
      <c r="H28" s="2323"/>
      <c r="I28" s="2324"/>
      <c r="J28" s="625"/>
      <c r="K28" s="626" t="s">
        <v>271</v>
      </c>
      <c r="L28" s="626"/>
      <c r="M28" s="626"/>
      <c r="N28" s="626"/>
      <c r="O28" s="626" t="s">
        <v>1632</v>
      </c>
      <c r="P28" s="626"/>
      <c r="Q28" s="626"/>
      <c r="R28" s="2322"/>
      <c r="S28" s="2323"/>
      <c r="T28" s="2323"/>
      <c r="U28" s="2324"/>
      <c r="V28" s="2322"/>
      <c r="W28" s="2323"/>
      <c r="X28" s="2323"/>
      <c r="Y28" s="2324"/>
    </row>
    <row r="29" spans="1:25" ht="21" customHeight="1">
      <c r="A29" s="2317"/>
      <c r="B29" s="2319"/>
      <c r="C29" s="2320"/>
      <c r="D29" s="2320"/>
      <c r="E29" s="2321"/>
      <c r="F29" s="2319"/>
      <c r="G29" s="2320"/>
      <c r="H29" s="2320"/>
      <c r="I29" s="2321"/>
      <c r="J29" s="631"/>
      <c r="K29" s="632" t="s">
        <v>270</v>
      </c>
      <c r="L29" s="632"/>
      <c r="M29" s="632"/>
      <c r="N29" s="632"/>
      <c r="O29" s="632" t="s">
        <v>1631</v>
      </c>
      <c r="P29" s="632"/>
      <c r="Q29" s="632"/>
      <c r="R29" s="2319"/>
      <c r="S29" s="2320"/>
      <c r="T29" s="2320"/>
      <c r="U29" s="2321"/>
      <c r="V29" s="2319"/>
      <c r="W29" s="2320"/>
      <c r="X29" s="2320"/>
      <c r="Y29" s="2321"/>
    </row>
    <row r="30" spans="1:25" ht="21" customHeight="1">
      <c r="A30" s="2318"/>
      <c r="B30" s="2322"/>
      <c r="C30" s="2323"/>
      <c r="D30" s="2323"/>
      <c r="E30" s="2324"/>
      <c r="F30" s="2322"/>
      <c r="G30" s="2323"/>
      <c r="H30" s="2323"/>
      <c r="I30" s="2324"/>
      <c r="J30" s="625"/>
      <c r="K30" s="626" t="s">
        <v>271</v>
      </c>
      <c r="L30" s="626"/>
      <c r="M30" s="626"/>
      <c r="N30" s="626"/>
      <c r="O30" s="626" t="s">
        <v>1632</v>
      </c>
      <c r="P30" s="626"/>
      <c r="Q30" s="626"/>
      <c r="R30" s="2322"/>
      <c r="S30" s="2323"/>
      <c r="T30" s="2323"/>
      <c r="U30" s="2324"/>
      <c r="V30" s="2322"/>
      <c r="W30" s="2323"/>
      <c r="X30" s="2323"/>
      <c r="Y30" s="2324"/>
    </row>
    <row r="31" spans="1:25" ht="21" customHeight="1">
      <c r="A31" s="2317"/>
      <c r="B31" s="2319"/>
      <c r="C31" s="2320"/>
      <c r="D31" s="2320"/>
      <c r="E31" s="2321"/>
      <c r="F31" s="2319"/>
      <c r="G31" s="2320"/>
      <c r="H31" s="2320"/>
      <c r="I31" s="2321"/>
      <c r="J31" s="631"/>
      <c r="K31" s="632" t="s">
        <v>270</v>
      </c>
      <c r="L31" s="632"/>
      <c r="M31" s="632"/>
      <c r="N31" s="632"/>
      <c r="O31" s="632" t="s">
        <v>1631</v>
      </c>
      <c r="P31" s="632"/>
      <c r="Q31" s="632"/>
      <c r="R31" s="2319"/>
      <c r="S31" s="2320"/>
      <c r="T31" s="2320"/>
      <c r="U31" s="2321"/>
      <c r="V31" s="2319"/>
      <c r="W31" s="2320"/>
      <c r="X31" s="2320"/>
      <c r="Y31" s="2321"/>
    </row>
    <row r="32" spans="1:25" ht="21" customHeight="1">
      <c r="A32" s="2318"/>
      <c r="B32" s="2322"/>
      <c r="C32" s="2323"/>
      <c r="D32" s="2323"/>
      <c r="E32" s="2324"/>
      <c r="F32" s="2322"/>
      <c r="G32" s="2323"/>
      <c r="H32" s="2323"/>
      <c r="I32" s="2324"/>
      <c r="J32" s="625"/>
      <c r="K32" s="626" t="s">
        <v>271</v>
      </c>
      <c r="L32" s="626"/>
      <c r="M32" s="626"/>
      <c r="N32" s="626"/>
      <c r="O32" s="626" t="s">
        <v>1632</v>
      </c>
      <c r="P32" s="626"/>
      <c r="Q32" s="626"/>
      <c r="R32" s="2322"/>
      <c r="S32" s="2323"/>
      <c r="T32" s="2323"/>
      <c r="U32" s="2324"/>
      <c r="V32" s="2322"/>
      <c r="W32" s="2323"/>
      <c r="X32" s="2323"/>
      <c r="Y32" s="2324"/>
    </row>
    <row r="33" spans="1:25" ht="21" customHeight="1">
      <c r="A33" s="628"/>
      <c r="B33" s="628"/>
      <c r="C33" s="628"/>
      <c r="D33" s="628"/>
      <c r="E33" s="628"/>
      <c r="F33" s="628"/>
      <c r="G33" s="628"/>
      <c r="H33" s="628"/>
      <c r="I33" s="628"/>
      <c r="J33" s="628"/>
      <c r="K33" s="628"/>
      <c r="L33" s="628"/>
      <c r="M33" s="628"/>
      <c r="N33" s="628"/>
      <c r="O33" s="628"/>
      <c r="P33" s="628"/>
      <c r="Q33" s="628"/>
      <c r="R33" s="628"/>
      <c r="S33" s="628"/>
      <c r="T33" s="628"/>
      <c r="U33" s="628"/>
      <c r="V33" s="628"/>
      <c r="W33" s="628"/>
      <c r="X33" s="628"/>
      <c r="Y33" s="628"/>
    </row>
    <row r="34" spans="1:25" ht="21" customHeight="1">
      <c r="A34" s="632" t="s">
        <v>1633</v>
      </c>
      <c r="B34" s="633"/>
      <c r="C34" s="633"/>
      <c r="D34" s="633"/>
      <c r="E34" s="633"/>
      <c r="F34" s="633"/>
      <c r="G34" s="633"/>
      <c r="H34" s="633"/>
      <c r="I34" s="633"/>
      <c r="J34" s="633"/>
      <c r="K34" s="633"/>
      <c r="L34" s="633"/>
      <c r="M34" s="633"/>
      <c r="N34" s="633"/>
      <c r="O34" s="633"/>
      <c r="P34" s="633"/>
      <c r="Q34" s="633"/>
      <c r="R34" s="633"/>
      <c r="S34" s="633"/>
      <c r="T34" s="633"/>
      <c r="U34" s="633"/>
      <c r="V34" s="633"/>
      <c r="W34" s="633"/>
      <c r="X34" s="633"/>
      <c r="Y34" s="633"/>
    </row>
    <row r="35" spans="1:25" ht="27" customHeight="1">
      <c r="A35" s="632">
        <v>1</v>
      </c>
      <c r="B35" s="2313" t="s">
        <v>1634</v>
      </c>
      <c r="C35" s="2314"/>
      <c r="D35" s="2314"/>
      <c r="E35" s="2314"/>
      <c r="F35" s="2314"/>
      <c r="G35" s="2314"/>
      <c r="H35" s="2314"/>
      <c r="I35" s="2314"/>
      <c r="J35" s="2314"/>
      <c r="K35" s="2314"/>
      <c r="L35" s="2314"/>
      <c r="M35" s="2314"/>
      <c r="N35" s="2314"/>
      <c r="O35" s="2314"/>
      <c r="P35" s="2314"/>
      <c r="Q35" s="2314"/>
      <c r="R35" s="2314"/>
      <c r="S35" s="2314"/>
      <c r="T35" s="2314"/>
      <c r="U35" s="2314"/>
      <c r="V35" s="2314"/>
      <c r="W35" s="2314"/>
      <c r="X35" s="2314"/>
      <c r="Y35" s="2314"/>
    </row>
    <row r="36" spans="1:25" ht="20.100000000000001" customHeight="1">
      <c r="A36" s="616">
        <v>2</v>
      </c>
      <c r="B36" s="2315" t="s">
        <v>1635</v>
      </c>
      <c r="C36" s="2316"/>
      <c r="D36" s="2316"/>
      <c r="E36" s="2316"/>
      <c r="F36" s="2316"/>
      <c r="G36" s="2316"/>
      <c r="H36" s="2316"/>
      <c r="I36" s="2316"/>
      <c r="J36" s="2316"/>
      <c r="K36" s="2316"/>
      <c r="L36" s="2316"/>
      <c r="M36" s="2316"/>
      <c r="N36" s="2316"/>
      <c r="O36" s="2316"/>
      <c r="P36" s="2316"/>
      <c r="Q36" s="2316"/>
      <c r="R36" s="2316"/>
      <c r="S36" s="2316"/>
      <c r="T36" s="2316"/>
      <c r="U36" s="2316"/>
      <c r="V36" s="2316"/>
      <c r="W36" s="2316"/>
      <c r="X36" s="2316"/>
      <c r="Y36" s="2316"/>
    </row>
    <row r="37" spans="1:25" ht="20.100000000000001" customHeight="1">
      <c r="A37" s="616">
        <v>3</v>
      </c>
      <c r="B37" s="2315" t="s">
        <v>1636</v>
      </c>
      <c r="C37" s="2316"/>
      <c r="D37" s="2316"/>
      <c r="E37" s="2316"/>
      <c r="F37" s="2316"/>
      <c r="G37" s="2316"/>
      <c r="H37" s="2316"/>
      <c r="I37" s="2316"/>
      <c r="J37" s="2316"/>
      <c r="K37" s="2316"/>
      <c r="L37" s="2316"/>
      <c r="M37" s="2316"/>
      <c r="N37" s="2316"/>
      <c r="O37" s="2316"/>
      <c r="P37" s="2316"/>
      <c r="Q37" s="2316"/>
      <c r="R37" s="2316"/>
      <c r="S37" s="2316"/>
      <c r="T37" s="2316"/>
      <c r="U37" s="2316"/>
      <c r="V37" s="2316"/>
      <c r="W37" s="2316"/>
      <c r="X37" s="2316"/>
      <c r="Y37" s="2316"/>
    </row>
  </sheetData>
  <mergeCells count="69">
    <mergeCell ref="A3:Y3"/>
    <mergeCell ref="B8:E8"/>
    <mergeCell ref="F8:I8"/>
    <mergeCell ref="J8:Q8"/>
    <mergeCell ref="R8:U8"/>
    <mergeCell ref="V8:Y8"/>
    <mergeCell ref="A11:A12"/>
    <mergeCell ref="B11:E12"/>
    <mergeCell ref="F11:I12"/>
    <mergeCell ref="R11:U12"/>
    <mergeCell ref="V11:Y12"/>
    <mergeCell ref="A9:A10"/>
    <mergeCell ref="B9:E10"/>
    <mergeCell ref="F9:I10"/>
    <mergeCell ref="R9:U10"/>
    <mergeCell ref="V9:Y10"/>
    <mergeCell ref="A15:A16"/>
    <mergeCell ref="B15:E16"/>
    <mergeCell ref="F15:I16"/>
    <mergeCell ref="R15:U16"/>
    <mergeCell ref="V15:Y16"/>
    <mergeCell ref="A13:A14"/>
    <mergeCell ref="B13:E14"/>
    <mergeCell ref="F13:I14"/>
    <mergeCell ref="R13:U14"/>
    <mergeCell ref="V13:Y14"/>
    <mergeCell ref="A19:A20"/>
    <mergeCell ref="B19:E20"/>
    <mergeCell ref="F19:I20"/>
    <mergeCell ref="R19:U20"/>
    <mergeCell ref="V19:Y20"/>
    <mergeCell ref="A17:A18"/>
    <mergeCell ref="B17:E18"/>
    <mergeCell ref="F17:I18"/>
    <mergeCell ref="R17:U18"/>
    <mergeCell ref="V17:Y18"/>
    <mergeCell ref="A23:A24"/>
    <mergeCell ref="B23:E24"/>
    <mergeCell ref="F23:I24"/>
    <mergeCell ref="R23:U24"/>
    <mergeCell ref="V23:Y24"/>
    <mergeCell ref="A21:A22"/>
    <mergeCell ref="B21:E22"/>
    <mergeCell ref="F21:I22"/>
    <mergeCell ref="R21:U22"/>
    <mergeCell ref="V21:Y22"/>
    <mergeCell ref="A27:A28"/>
    <mergeCell ref="B27:E28"/>
    <mergeCell ref="F27:I28"/>
    <mergeCell ref="R27:U28"/>
    <mergeCell ref="V27:Y28"/>
    <mergeCell ref="A25:A26"/>
    <mergeCell ref="B25:E26"/>
    <mergeCell ref="F25:I26"/>
    <mergeCell ref="R25:U26"/>
    <mergeCell ref="V25:Y26"/>
    <mergeCell ref="B35:Y35"/>
    <mergeCell ref="B36:Y36"/>
    <mergeCell ref="B37:Y37"/>
    <mergeCell ref="A29:A30"/>
    <mergeCell ref="B29:E30"/>
    <mergeCell ref="F29:I30"/>
    <mergeCell ref="R29:U30"/>
    <mergeCell ref="V29:Y30"/>
    <mergeCell ref="A31:A32"/>
    <mergeCell ref="B31:E32"/>
    <mergeCell ref="F31:I32"/>
    <mergeCell ref="R31:U32"/>
    <mergeCell ref="V31:Y32"/>
  </mergeCells>
  <phoneticPr fontId="4"/>
  <pageMargins left="0.78740157480314965" right="0.59055118110236227" top="0.59" bottom="0.73" header="0.51181102362204722" footer="0.51181102362204722"/>
  <pageSetup paperSize="9" orientation="portrait" r:id="rId1"/>
  <headerFooter alignWithMargins="0"/>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3CC05-1EC4-474D-AF00-4E640A80FEC4}">
  <dimension ref="A1:IV39"/>
  <sheetViews>
    <sheetView view="pageBreakPreview" zoomScale="60" zoomScaleNormal="100" workbookViewId="0">
      <selection activeCell="B1" sqref="B1"/>
    </sheetView>
  </sheetViews>
  <sheetFormatPr defaultColWidth="9" defaultRowHeight="14.4"/>
  <cols>
    <col min="1" max="1" width="4" style="636" customWidth="1"/>
    <col min="2" max="3" width="7.44140625" style="636" customWidth="1"/>
    <col min="4" max="4" width="4" style="636" customWidth="1"/>
    <col min="5" max="5" width="7.44140625" style="636" customWidth="1"/>
    <col min="6" max="6" width="2.88671875" style="636" customWidth="1"/>
    <col min="7" max="7" width="20.88671875" style="636" customWidth="1"/>
    <col min="8" max="8" width="4.44140625" style="636" customWidth="1"/>
    <col min="9" max="9" width="9.88671875" style="636" customWidth="1"/>
    <col min="10" max="10" width="20.88671875" style="636" customWidth="1"/>
    <col min="11" max="12" width="7.44140625" style="636" customWidth="1"/>
    <col min="13" max="256" width="9" style="636"/>
    <col min="257" max="257" width="4" style="636" customWidth="1"/>
    <col min="258" max="259" width="7.44140625" style="636" customWidth="1"/>
    <col min="260" max="260" width="4" style="636" customWidth="1"/>
    <col min="261" max="261" width="7.44140625" style="636" customWidth="1"/>
    <col min="262" max="262" width="2.88671875" style="636" customWidth="1"/>
    <col min="263" max="263" width="20.88671875" style="636" customWidth="1"/>
    <col min="264" max="264" width="4.44140625" style="636" customWidth="1"/>
    <col min="265" max="265" width="9.88671875" style="636" customWidth="1"/>
    <col min="266" max="266" width="20.88671875" style="636" customWidth="1"/>
    <col min="267" max="268" width="7.44140625" style="636" customWidth="1"/>
    <col min="269" max="512" width="9" style="636"/>
    <col min="513" max="513" width="4" style="636" customWidth="1"/>
    <col min="514" max="515" width="7.44140625" style="636" customWidth="1"/>
    <col min="516" max="516" width="4" style="636" customWidth="1"/>
    <col min="517" max="517" width="7.44140625" style="636" customWidth="1"/>
    <col min="518" max="518" width="2.88671875" style="636" customWidth="1"/>
    <col min="519" max="519" width="20.88671875" style="636" customWidth="1"/>
    <col min="520" max="520" width="4.44140625" style="636" customWidth="1"/>
    <col min="521" max="521" width="9.88671875" style="636" customWidth="1"/>
    <col min="522" max="522" width="20.88671875" style="636" customWidth="1"/>
    <col min="523" max="524" width="7.44140625" style="636" customWidth="1"/>
    <col min="525" max="768" width="9" style="636"/>
    <col min="769" max="769" width="4" style="636" customWidth="1"/>
    <col min="770" max="771" width="7.44140625" style="636" customWidth="1"/>
    <col min="772" max="772" width="4" style="636" customWidth="1"/>
    <col min="773" max="773" width="7.44140625" style="636" customWidth="1"/>
    <col min="774" max="774" width="2.88671875" style="636" customWidth="1"/>
    <col min="775" max="775" width="20.88671875" style="636" customWidth="1"/>
    <col min="776" max="776" width="4.44140625" style="636" customWidth="1"/>
    <col min="777" max="777" width="9.88671875" style="636" customWidth="1"/>
    <col min="778" max="778" width="20.88671875" style="636" customWidth="1"/>
    <col min="779" max="780" width="7.44140625" style="636" customWidth="1"/>
    <col min="781" max="1024" width="9" style="636"/>
    <col min="1025" max="1025" width="4" style="636" customWidth="1"/>
    <col min="1026" max="1027" width="7.44140625" style="636" customWidth="1"/>
    <col min="1028" max="1028" width="4" style="636" customWidth="1"/>
    <col min="1029" max="1029" width="7.44140625" style="636" customWidth="1"/>
    <col min="1030" max="1030" width="2.88671875" style="636" customWidth="1"/>
    <col min="1031" max="1031" width="20.88671875" style="636" customWidth="1"/>
    <col min="1032" max="1032" width="4.44140625" style="636" customWidth="1"/>
    <col min="1033" max="1033" width="9.88671875" style="636" customWidth="1"/>
    <col min="1034" max="1034" width="20.88671875" style="636" customWidth="1"/>
    <col min="1035" max="1036" width="7.44140625" style="636" customWidth="1"/>
    <col min="1037" max="1280" width="9" style="636"/>
    <col min="1281" max="1281" width="4" style="636" customWidth="1"/>
    <col min="1282" max="1283" width="7.44140625" style="636" customWidth="1"/>
    <col min="1284" max="1284" width="4" style="636" customWidth="1"/>
    <col min="1285" max="1285" width="7.44140625" style="636" customWidth="1"/>
    <col min="1286" max="1286" width="2.88671875" style="636" customWidth="1"/>
    <col min="1287" max="1287" width="20.88671875" style="636" customWidth="1"/>
    <col min="1288" max="1288" width="4.44140625" style="636" customWidth="1"/>
    <col min="1289" max="1289" width="9.88671875" style="636" customWidth="1"/>
    <col min="1290" max="1290" width="20.88671875" style="636" customWidth="1"/>
    <col min="1291" max="1292" width="7.44140625" style="636" customWidth="1"/>
    <col min="1293" max="1536" width="9" style="636"/>
    <col min="1537" max="1537" width="4" style="636" customWidth="1"/>
    <col min="1538" max="1539" width="7.44140625" style="636" customWidth="1"/>
    <col min="1540" max="1540" width="4" style="636" customWidth="1"/>
    <col min="1541" max="1541" width="7.44140625" style="636" customWidth="1"/>
    <col min="1542" max="1542" width="2.88671875" style="636" customWidth="1"/>
    <col min="1543" max="1543" width="20.88671875" style="636" customWidth="1"/>
    <col min="1544" max="1544" width="4.44140625" style="636" customWidth="1"/>
    <col min="1545" max="1545" width="9.88671875" style="636" customWidth="1"/>
    <col min="1546" max="1546" width="20.88671875" style="636" customWidth="1"/>
    <col min="1547" max="1548" width="7.44140625" style="636" customWidth="1"/>
    <col min="1549" max="1792" width="9" style="636"/>
    <col min="1793" max="1793" width="4" style="636" customWidth="1"/>
    <col min="1794" max="1795" width="7.44140625" style="636" customWidth="1"/>
    <col min="1796" max="1796" width="4" style="636" customWidth="1"/>
    <col min="1797" max="1797" width="7.44140625" style="636" customWidth="1"/>
    <col min="1798" max="1798" width="2.88671875" style="636" customWidth="1"/>
    <col min="1799" max="1799" width="20.88671875" style="636" customWidth="1"/>
    <col min="1800" max="1800" width="4.44140625" style="636" customWidth="1"/>
    <col min="1801" max="1801" width="9.88671875" style="636" customWidth="1"/>
    <col min="1802" max="1802" width="20.88671875" style="636" customWidth="1"/>
    <col min="1803" max="1804" width="7.44140625" style="636" customWidth="1"/>
    <col min="1805" max="2048" width="9" style="636"/>
    <col min="2049" max="2049" width="4" style="636" customWidth="1"/>
    <col min="2050" max="2051" width="7.44140625" style="636" customWidth="1"/>
    <col min="2052" max="2052" width="4" style="636" customWidth="1"/>
    <col min="2053" max="2053" width="7.44140625" style="636" customWidth="1"/>
    <col min="2054" max="2054" width="2.88671875" style="636" customWidth="1"/>
    <col min="2055" max="2055" width="20.88671875" style="636" customWidth="1"/>
    <col min="2056" max="2056" width="4.44140625" style="636" customWidth="1"/>
    <col min="2057" max="2057" width="9.88671875" style="636" customWidth="1"/>
    <col min="2058" max="2058" width="20.88671875" style="636" customWidth="1"/>
    <col min="2059" max="2060" width="7.44140625" style="636" customWidth="1"/>
    <col min="2061" max="2304" width="9" style="636"/>
    <col min="2305" max="2305" width="4" style="636" customWidth="1"/>
    <col min="2306" max="2307" width="7.44140625" style="636" customWidth="1"/>
    <col min="2308" max="2308" width="4" style="636" customWidth="1"/>
    <col min="2309" max="2309" width="7.44140625" style="636" customWidth="1"/>
    <col min="2310" max="2310" width="2.88671875" style="636" customWidth="1"/>
    <col min="2311" max="2311" width="20.88671875" style="636" customWidth="1"/>
    <col min="2312" max="2312" width="4.44140625" style="636" customWidth="1"/>
    <col min="2313" max="2313" width="9.88671875" style="636" customWidth="1"/>
    <col min="2314" max="2314" width="20.88671875" style="636" customWidth="1"/>
    <col min="2315" max="2316" width="7.44140625" style="636" customWidth="1"/>
    <col min="2317" max="2560" width="9" style="636"/>
    <col min="2561" max="2561" width="4" style="636" customWidth="1"/>
    <col min="2562" max="2563" width="7.44140625" style="636" customWidth="1"/>
    <col min="2564" max="2564" width="4" style="636" customWidth="1"/>
    <col min="2565" max="2565" width="7.44140625" style="636" customWidth="1"/>
    <col min="2566" max="2566" width="2.88671875" style="636" customWidth="1"/>
    <col min="2567" max="2567" width="20.88671875" style="636" customWidth="1"/>
    <col min="2568" max="2568" width="4.44140625" style="636" customWidth="1"/>
    <col min="2569" max="2569" width="9.88671875" style="636" customWidth="1"/>
    <col min="2570" max="2570" width="20.88671875" style="636" customWidth="1"/>
    <col min="2571" max="2572" width="7.44140625" style="636" customWidth="1"/>
    <col min="2573" max="2816" width="9" style="636"/>
    <col min="2817" max="2817" width="4" style="636" customWidth="1"/>
    <col min="2818" max="2819" width="7.44140625" style="636" customWidth="1"/>
    <col min="2820" max="2820" width="4" style="636" customWidth="1"/>
    <col min="2821" max="2821" width="7.44140625" style="636" customWidth="1"/>
    <col min="2822" max="2822" width="2.88671875" style="636" customWidth="1"/>
    <col min="2823" max="2823" width="20.88671875" style="636" customWidth="1"/>
    <col min="2824" max="2824" width="4.44140625" style="636" customWidth="1"/>
    <col min="2825" max="2825" width="9.88671875" style="636" customWidth="1"/>
    <col min="2826" max="2826" width="20.88671875" style="636" customWidth="1"/>
    <col min="2827" max="2828" width="7.44140625" style="636" customWidth="1"/>
    <col min="2829" max="3072" width="9" style="636"/>
    <col min="3073" max="3073" width="4" style="636" customWidth="1"/>
    <col min="3074" max="3075" width="7.44140625" style="636" customWidth="1"/>
    <col min="3076" max="3076" width="4" style="636" customWidth="1"/>
    <col min="3077" max="3077" width="7.44140625" style="636" customWidth="1"/>
    <col min="3078" max="3078" width="2.88671875" style="636" customWidth="1"/>
    <col min="3079" max="3079" width="20.88671875" style="636" customWidth="1"/>
    <col min="3080" max="3080" width="4.44140625" style="636" customWidth="1"/>
    <col min="3081" max="3081" width="9.88671875" style="636" customWidth="1"/>
    <col min="3082" max="3082" width="20.88671875" style="636" customWidth="1"/>
    <col min="3083" max="3084" width="7.44140625" style="636" customWidth="1"/>
    <col min="3085" max="3328" width="9" style="636"/>
    <col min="3329" max="3329" width="4" style="636" customWidth="1"/>
    <col min="3330" max="3331" width="7.44140625" style="636" customWidth="1"/>
    <col min="3332" max="3332" width="4" style="636" customWidth="1"/>
    <col min="3333" max="3333" width="7.44140625" style="636" customWidth="1"/>
    <col min="3334" max="3334" width="2.88671875" style="636" customWidth="1"/>
    <col min="3335" max="3335" width="20.88671875" style="636" customWidth="1"/>
    <col min="3336" max="3336" width="4.44140625" style="636" customWidth="1"/>
    <col min="3337" max="3337" width="9.88671875" style="636" customWidth="1"/>
    <col min="3338" max="3338" width="20.88671875" style="636" customWidth="1"/>
    <col min="3339" max="3340" width="7.44140625" style="636" customWidth="1"/>
    <col min="3341" max="3584" width="9" style="636"/>
    <col min="3585" max="3585" width="4" style="636" customWidth="1"/>
    <col min="3586" max="3587" width="7.44140625" style="636" customWidth="1"/>
    <col min="3588" max="3588" width="4" style="636" customWidth="1"/>
    <col min="3589" max="3589" width="7.44140625" style="636" customWidth="1"/>
    <col min="3590" max="3590" width="2.88671875" style="636" customWidth="1"/>
    <col min="3591" max="3591" width="20.88671875" style="636" customWidth="1"/>
    <col min="3592" max="3592" width="4.44140625" style="636" customWidth="1"/>
    <col min="3593" max="3593" width="9.88671875" style="636" customWidth="1"/>
    <col min="3594" max="3594" width="20.88671875" style="636" customWidth="1"/>
    <col min="3595" max="3596" width="7.44140625" style="636" customWidth="1"/>
    <col min="3597" max="3840" width="9" style="636"/>
    <col min="3841" max="3841" width="4" style="636" customWidth="1"/>
    <col min="3842" max="3843" width="7.44140625" style="636" customWidth="1"/>
    <col min="3844" max="3844" width="4" style="636" customWidth="1"/>
    <col min="3845" max="3845" width="7.44140625" style="636" customWidth="1"/>
    <col min="3846" max="3846" width="2.88671875" style="636" customWidth="1"/>
    <col min="3847" max="3847" width="20.88671875" style="636" customWidth="1"/>
    <col min="3848" max="3848" width="4.44140625" style="636" customWidth="1"/>
    <col min="3849" max="3849" width="9.88671875" style="636" customWidth="1"/>
    <col min="3850" max="3850" width="20.88671875" style="636" customWidth="1"/>
    <col min="3851" max="3852" width="7.44140625" style="636" customWidth="1"/>
    <col min="3853" max="4096" width="9" style="636"/>
    <col min="4097" max="4097" width="4" style="636" customWidth="1"/>
    <col min="4098" max="4099" width="7.44140625" style="636" customWidth="1"/>
    <col min="4100" max="4100" width="4" style="636" customWidth="1"/>
    <col min="4101" max="4101" width="7.44140625" style="636" customWidth="1"/>
    <col min="4102" max="4102" width="2.88671875" style="636" customWidth="1"/>
    <col min="4103" max="4103" width="20.88671875" style="636" customWidth="1"/>
    <col min="4104" max="4104" width="4.44140625" style="636" customWidth="1"/>
    <col min="4105" max="4105" width="9.88671875" style="636" customWidth="1"/>
    <col min="4106" max="4106" width="20.88671875" style="636" customWidth="1"/>
    <col min="4107" max="4108" width="7.44140625" style="636" customWidth="1"/>
    <col min="4109" max="4352" width="9" style="636"/>
    <col min="4353" max="4353" width="4" style="636" customWidth="1"/>
    <col min="4354" max="4355" width="7.44140625" style="636" customWidth="1"/>
    <col min="4356" max="4356" width="4" style="636" customWidth="1"/>
    <col min="4357" max="4357" width="7.44140625" style="636" customWidth="1"/>
    <col min="4358" max="4358" width="2.88671875" style="636" customWidth="1"/>
    <col min="4359" max="4359" width="20.88671875" style="636" customWidth="1"/>
    <col min="4360" max="4360" width="4.44140625" style="636" customWidth="1"/>
    <col min="4361" max="4361" width="9.88671875" style="636" customWidth="1"/>
    <col min="4362" max="4362" width="20.88671875" style="636" customWidth="1"/>
    <col min="4363" max="4364" width="7.44140625" style="636" customWidth="1"/>
    <col min="4365" max="4608" width="9" style="636"/>
    <col min="4609" max="4609" width="4" style="636" customWidth="1"/>
    <col min="4610" max="4611" width="7.44140625" style="636" customWidth="1"/>
    <col min="4612" max="4612" width="4" style="636" customWidth="1"/>
    <col min="4613" max="4613" width="7.44140625" style="636" customWidth="1"/>
    <col min="4614" max="4614" width="2.88671875" style="636" customWidth="1"/>
    <col min="4615" max="4615" width="20.88671875" style="636" customWidth="1"/>
    <col min="4616" max="4616" width="4.44140625" style="636" customWidth="1"/>
    <col min="4617" max="4617" width="9.88671875" style="636" customWidth="1"/>
    <col min="4618" max="4618" width="20.88671875" style="636" customWidth="1"/>
    <col min="4619" max="4620" width="7.44140625" style="636" customWidth="1"/>
    <col min="4621" max="4864" width="9" style="636"/>
    <col min="4865" max="4865" width="4" style="636" customWidth="1"/>
    <col min="4866" max="4867" width="7.44140625" style="636" customWidth="1"/>
    <col min="4868" max="4868" width="4" style="636" customWidth="1"/>
    <col min="4869" max="4869" width="7.44140625" style="636" customWidth="1"/>
    <col min="4870" max="4870" width="2.88671875" style="636" customWidth="1"/>
    <col min="4871" max="4871" width="20.88671875" style="636" customWidth="1"/>
    <col min="4872" max="4872" width="4.44140625" style="636" customWidth="1"/>
    <col min="4873" max="4873" width="9.88671875" style="636" customWidth="1"/>
    <col min="4874" max="4874" width="20.88671875" style="636" customWidth="1"/>
    <col min="4875" max="4876" width="7.44140625" style="636" customWidth="1"/>
    <col min="4877" max="5120" width="9" style="636"/>
    <col min="5121" max="5121" width="4" style="636" customWidth="1"/>
    <col min="5122" max="5123" width="7.44140625" style="636" customWidth="1"/>
    <col min="5124" max="5124" width="4" style="636" customWidth="1"/>
    <col min="5125" max="5125" width="7.44140625" style="636" customWidth="1"/>
    <col min="5126" max="5126" width="2.88671875" style="636" customWidth="1"/>
    <col min="5127" max="5127" width="20.88671875" style="636" customWidth="1"/>
    <col min="5128" max="5128" width="4.44140625" style="636" customWidth="1"/>
    <col min="5129" max="5129" width="9.88671875" style="636" customWidth="1"/>
    <col min="5130" max="5130" width="20.88671875" style="636" customWidth="1"/>
    <col min="5131" max="5132" width="7.44140625" style="636" customWidth="1"/>
    <col min="5133" max="5376" width="9" style="636"/>
    <col min="5377" max="5377" width="4" style="636" customWidth="1"/>
    <col min="5378" max="5379" width="7.44140625" style="636" customWidth="1"/>
    <col min="5380" max="5380" width="4" style="636" customWidth="1"/>
    <col min="5381" max="5381" width="7.44140625" style="636" customWidth="1"/>
    <col min="5382" max="5382" width="2.88671875" style="636" customWidth="1"/>
    <col min="5383" max="5383" width="20.88671875" style="636" customWidth="1"/>
    <col min="5384" max="5384" width="4.44140625" style="636" customWidth="1"/>
    <col min="5385" max="5385" width="9.88671875" style="636" customWidth="1"/>
    <col min="5386" max="5386" width="20.88671875" style="636" customWidth="1"/>
    <col min="5387" max="5388" width="7.44140625" style="636" customWidth="1"/>
    <col min="5389" max="5632" width="9" style="636"/>
    <col min="5633" max="5633" width="4" style="636" customWidth="1"/>
    <col min="5634" max="5635" width="7.44140625" style="636" customWidth="1"/>
    <col min="5636" max="5636" width="4" style="636" customWidth="1"/>
    <col min="5637" max="5637" width="7.44140625" style="636" customWidth="1"/>
    <col min="5638" max="5638" width="2.88671875" style="636" customWidth="1"/>
    <col min="5639" max="5639" width="20.88671875" style="636" customWidth="1"/>
    <col min="5640" max="5640" width="4.44140625" style="636" customWidth="1"/>
    <col min="5641" max="5641" width="9.88671875" style="636" customWidth="1"/>
    <col min="5642" max="5642" width="20.88671875" style="636" customWidth="1"/>
    <col min="5643" max="5644" width="7.44140625" style="636" customWidth="1"/>
    <col min="5645" max="5888" width="9" style="636"/>
    <col min="5889" max="5889" width="4" style="636" customWidth="1"/>
    <col min="5890" max="5891" width="7.44140625" style="636" customWidth="1"/>
    <col min="5892" max="5892" width="4" style="636" customWidth="1"/>
    <col min="5893" max="5893" width="7.44140625" style="636" customWidth="1"/>
    <col min="5894" max="5894" width="2.88671875" style="636" customWidth="1"/>
    <col min="5895" max="5895" width="20.88671875" style="636" customWidth="1"/>
    <col min="5896" max="5896" width="4.44140625" style="636" customWidth="1"/>
    <col min="5897" max="5897" width="9.88671875" style="636" customWidth="1"/>
    <col min="5898" max="5898" width="20.88671875" style="636" customWidth="1"/>
    <col min="5899" max="5900" width="7.44140625" style="636" customWidth="1"/>
    <col min="5901" max="6144" width="9" style="636"/>
    <col min="6145" max="6145" width="4" style="636" customWidth="1"/>
    <col min="6146" max="6147" width="7.44140625" style="636" customWidth="1"/>
    <col min="6148" max="6148" width="4" style="636" customWidth="1"/>
    <col min="6149" max="6149" width="7.44140625" style="636" customWidth="1"/>
    <col min="6150" max="6150" width="2.88671875" style="636" customWidth="1"/>
    <col min="6151" max="6151" width="20.88671875" style="636" customWidth="1"/>
    <col min="6152" max="6152" width="4.44140625" style="636" customWidth="1"/>
    <col min="6153" max="6153" width="9.88671875" style="636" customWidth="1"/>
    <col min="6154" max="6154" width="20.88671875" style="636" customWidth="1"/>
    <col min="6155" max="6156" width="7.44140625" style="636" customWidth="1"/>
    <col min="6157" max="6400" width="9" style="636"/>
    <col min="6401" max="6401" width="4" style="636" customWidth="1"/>
    <col min="6402" max="6403" width="7.44140625" style="636" customWidth="1"/>
    <col min="6404" max="6404" width="4" style="636" customWidth="1"/>
    <col min="6405" max="6405" width="7.44140625" style="636" customWidth="1"/>
    <col min="6406" max="6406" width="2.88671875" style="636" customWidth="1"/>
    <col min="6407" max="6407" width="20.88671875" style="636" customWidth="1"/>
    <col min="6408" max="6408" width="4.44140625" style="636" customWidth="1"/>
    <col min="6409" max="6409" width="9.88671875" style="636" customWidth="1"/>
    <col min="6410" max="6410" width="20.88671875" style="636" customWidth="1"/>
    <col min="6411" max="6412" width="7.44140625" style="636" customWidth="1"/>
    <col min="6413" max="6656" width="9" style="636"/>
    <col min="6657" max="6657" width="4" style="636" customWidth="1"/>
    <col min="6658" max="6659" width="7.44140625" style="636" customWidth="1"/>
    <col min="6660" max="6660" width="4" style="636" customWidth="1"/>
    <col min="6661" max="6661" width="7.44140625" style="636" customWidth="1"/>
    <col min="6662" max="6662" width="2.88671875" style="636" customWidth="1"/>
    <col min="6663" max="6663" width="20.88671875" style="636" customWidth="1"/>
    <col min="6664" max="6664" width="4.44140625" style="636" customWidth="1"/>
    <col min="6665" max="6665" width="9.88671875" style="636" customWidth="1"/>
    <col min="6666" max="6666" width="20.88671875" style="636" customWidth="1"/>
    <col min="6667" max="6668" width="7.44140625" style="636" customWidth="1"/>
    <col min="6669" max="6912" width="9" style="636"/>
    <col min="6913" max="6913" width="4" style="636" customWidth="1"/>
    <col min="6914" max="6915" width="7.44140625" style="636" customWidth="1"/>
    <col min="6916" max="6916" width="4" style="636" customWidth="1"/>
    <col min="6917" max="6917" width="7.44140625" style="636" customWidth="1"/>
    <col min="6918" max="6918" width="2.88671875" style="636" customWidth="1"/>
    <col min="6919" max="6919" width="20.88671875" style="636" customWidth="1"/>
    <col min="6920" max="6920" width="4.44140625" style="636" customWidth="1"/>
    <col min="6921" max="6921" width="9.88671875" style="636" customWidth="1"/>
    <col min="6922" max="6922" width="20.88671875" style="636" customWidth="1"/>
    <col min="6923" max="6924" width="7.44140625" style="636" customWidth="1"/>
    <col min="6925" max="7168" width="9" style="636"/>
    <col min="7169" max="7169" width="4" style="636" customWidth="1"/>
    <col min="7170" max="7171" width="7.44140625" style="636" customWidth="1"/>
    <col min="7172" max="7172" width="4" style="636" customWidth="1"/>
    <col min="7173" max="7173" width="7.44140625" style="636" customWidth="1"/>
    <col min="7174" max="7174" width="2.88671875" style="636" customWidth="1"/>
    <col min="7175" max="7175" width="20.88671875" style="636" customWidth="1"/>
    <col min="7176" max="7176" width="4.44140625" style="636" customWidth="1"/>
    <col min="7177" max="7177" width="9.88671875" style="636" customWidth="1"/>
    <col min="7178" max="7178" width="20.88671875" style="636" customWidth="1"/>
    <col min="7179" max="7180" width="7.44140625" style="636" customWidth="1"/>
    <col min="7181" max="7424" width="9" style="636"/>
    <col min="7425" max="7425" width="4" style="636" customWidth="1"/>
    <col min="7426" max="7427" width="7.44140625" style="636" customWidth="1"/>
    <col min="7428" max="7428" width="4" style="636" customWidth="1"/>
    <col min="7429" max="7429" width="7.44140625" style="636" customWidth="1"/>
    <col min="7430" max="7430" width="2.88671875" style="636" customWidth="1"/>
    <col min="7431" max="7431" width="20.88671875" style="636" customWidth="1"/>
    <col min="7432" max="7432" width="4.44140625" style="636" customWidth="1"/>
    <col min="7433" max="7433" width="9.88671875" style="636" customWidth="1"/>
    <col min="7434" max="7434" width="20.88671875" style="636" customWidth="1"/>
    <col min="7435" max="7436" width="7.44140625" style="636" customWidth="1"/>
    <col min="7437" max="7680" width="9" style="636"/>
    <col min="7681" max="7681" width="4" style="636" customWidth="1"/>
    <col min="7682" max="7683" width="7.44140625" style="636" customWidth="1"/>
    <col min="7684" max="7684" width="4" style="636" customWidth="1"/>
    <col min="7685" max="7685" width="7.44140625" style="636" customWidth="1"/>
    <col min="7686" max="7686" width="2.88671875" style="636" customWidth="1"/>
    <col min="7687" max="7687" width="20.88671875" style="636" customWidth="1"/>
    <col min="7688" max="7688" width="4.44140625" style="636" customWidth="1"/>
    <col min="7689" max="7689" width="9.88671875" style="636" customWidth="1"/>
    <col min="7690" max="7690" width="20.88671875" style="636" customWidth="1"/>
    <col min="7691" max="7692" width="7.44140625" style="636" customWidth="1"/>
    <col min="7693" max="7936" width="9" style="636"/>
    <col min="7937" max="7937" width="4" style="636" customWidth="1"/>
    <col min="7938" max="7939" width="7.44140625" style="636" customWidth="1"/>
    <col min="7940" max="7940" width="4" style="636" customWidth="1"/>
    <col min="7941" max="7941" width="7.44140625" style="636" customWidth="1"/>
    <col min="7942" max="7942" width="2.88671875" style="636" customWidth="1"/>
    <col min="7943" max="7943" width="20.88671875" style="636" customWidth="1"/>
    <col min="7944" max="7944" width="4.44140625" style="636" customWidth="1"/>
    <col min="7945" max="7945" width="9.88671875" style="636" customWidth="1"/>
    <col min="7946" max="7946" width="20.88671875" style="636" customWidth="1"/>
    <col min="7947" max="7948" width="7.44140625" style="636" customWidth="1"/>
    <col min="7949" max="8192" width="9" style="636"/>
    <col min="8193" max="8193" width="4" style="636" customWidth="1"/>
    <col min="8194" max="8195" width="7.44140625" style="636" customWidth="1"/>
    <col min="8196" max="8196" width="4" style="636" customWidth="1"/>
    <col min="8197" max="8197" width="7.44140625" style="636" customWidth="1"/>
    <col min="8198" max="8198" width="2.88671875" style="636" customWidth="1"/>
    <col min="8199" max="8199" width="20.88671875" style="636" customWidth="1"/>
    <col min="8200" max="8200" width="4.44140625" style="636" customWidth="1"/>
    <col min="8201" max="8201" width="9.88671875" style="636" customWidth="1"/>
    <col min="8202" max="8202" width="20.88671875" style="636" customWidth="1"/>
    <col min="8203" max="8204" width="7.44140625" style="636" customWidth="1"/>
    <col min="8205" max="8448" width="9" style="636"/>
    <col min="8449" max="8449" width="4" style="636" customWidth="1"/>
    <col min="8450" max="8451" width="7.44140625" style="636" customWidth="1"/>
    <col min="8452" max="8452" width="4" style="636" customWidth="1"/>
    <col min="8453" max="8453" width="7.44140625" style="636" customWidth="1"/>
    <col min="8454" max="8454" width="2.88671875" style="636" customWidth="1"/>
    <col min="8455" max="8455" width="20.88671875" style="636" customWidth="1"/>
    <col min="8456" max="8456" width="4.44140625" style="636" customWidth="1"/>
    <col min="8457" max="8457" width="9.88671875" style="636" customWidth="1"/>
    <col min="8458" max="8458" width="20.88671875" style="636" customWidth="1"/>
    <col min="8459" max="8460" width="7.44140625" style="636" customWidth="1"/>
    <col min="8461" max="8704" width="9" style="636"/>
    <col min="8705" max="8705" width="4" style="636" customWidth="1"/>
    <col min="8706" max="8707" width="7.44140625" style="636" customWidth="1"/>
    <col min="8708" max="8708" width="4" style="636" customWidth="1"/>
    <col min="8709" max="8709" width="7.44140625" style="636" customWidth="1"/>
    <col min="8710" max="8710" width="2.88671875" style="636" customWidth="1"/>
    <col min="8711" max="8711" width="20.88671875" style="636" customWidth="1"/>
    <col min="8712" max="8712" width="4.44140625" style="636" customWidth="1"/>
    <col min="8713" max="8713" width="9.88671875" style="636" customWidth="1"/>
    <col min="8714" max="8714" width="20.88671875" style="636" customWidth="1"/>
    <col min="8715" max="8716" width="7.44140625" style="636" customWidth="1"/>
    <col min="8717" max="8960" width="9" style="636"/>
    <col min="8961" max="8961" width="4" style="636" customWidth="1"/>
    <col min="8962" max="8963" width="7.44140625" style="636" customWidth="1"/>
    <col min="8964" max="8964" width="4" style="636" customWidth="1"/>
    <col min="8965" max="8965" width="7.44140625" style="636" customWidth="1"/>
    <col min="8966" max="8966" width="2.88671875" style="636" customWidth="1"/>
    <col min="8967" max="8967" width="20.88671875" style="636" customWidth="1"/>
    <col min="8968" max="8968" width="4.44140625" style="636" customWidth="1"/>
    <col min="8969" max="8969" width="9.88671875" style="636" customWidth="1"/>
    <col min="8970" max="8970" width="20.88671875" style="636" customWidth="1"/>
    <col min="8971" max="8972" width="7.44140625" style="636" customWidth="1"/>
    <col min="8973" max="9216" width="9" style="636"/>
    <col min="9217" max="9217" width="4" style="636" customWidth="1"/>
    <col min="9218" max="9219" width="7.44140625" style="636" customWidth="1"/>
    <col min="9220" max="9220" width="4" style="636" customWidth="1"/>
    <col min="9221" max="9221" width="7.44140625" style="636" customWidth="1"/>
    <col min="9222" max="9222" width="2.88671875" style="636" customWidth="1"/>
    <col min="9223" max="9223" width="20.88671875" style="636" customWidth="1"/>
    <col min="9224" max="9224" width="4.44140625" style="636" customWidth="1"/>
    <col min="9225" max="9225" width="9.88671875" style="636" customWidth="1"/>
    <col min="9226" max="9226" width="20.88671875" style="636" customWidth="1"/>
    <col min="9227" max="9228" width="7.44140625" style="636" customWidth="1"/>
    <col min="9229" max="9472" width="9" style="636"/>
    <col min="9473" max="9473" width="4" style="636" customWidth="1"/>
    <col min="9474" max="9475" width="7.44140625" style="636" customWidth="1"/>
    <col min="9476" max="9476" width="4" style="636" customWidth="1"/>
    <col min="9477" max="9477" width="7.44140625" style="636" customWidth="1"/>
    <col min="9478" max="9478" width="2.88671875" style="636" customWidth="1"/>
    <col min="9479" max="9479" width="20.88671875" style="636" customWidth="1"/>
    <col min="9480" max="9480" width="4.44140625" style="636" customWidth="1"/>
    <col min="9481" max="9481" width="9.88671875" style="636" customWidth="1"/>
    <col min="9482" max="9482" width="20.88671875" style="636" customWidth="1"/>
    <col min="9483" max="9484" width="7.44140625" style="636" customWidth="1"/>
    <col min="9485" max="9728" width="9" style="636"/>
    <col min="9729" max="9729" width="4" style="636" customWidth="1"/>
    <col min="9730" max="9731" width="7.44140625" style="636" customWidth="1"/>
    <col min="9732" max="9732" width="4" style="636" customWidth="1"/>
    <col min="9733" max="9733" width="7.44140625" style="636" customWidth="1"/>
    <col min="9734" max="9734" width="2.88671875" style="636" customWidth="1"/>
    <col min="9735" max="9735" width="20.88671875" style="636" customWidth="1"/>
    <col min="9736" max="9736" width="4.44140625" style="636" customWidth="1"/>
    <col min="9737" max="9737" width="9.88671875" style="636" customWidth="1"/>
    <col min="9738" max="9738" width="20.88671875" style="636" customWidth="1"/>
    <col min="9739" max="9740" width="7.44140625" style="636" customWidth="1"/>
    <col min="9741" max="9984" width="9" style="636"/>
    <col min="9985" max="9985" width="4" style="636" customWidth="1"/>
    <col min="9986" max="9987" width="7.44140625" style="636" customWidth="1"/>
    <col min="9988" max="9988" width="4" style="636" customWidth="1"/>
    <col min="9989" max="9989" width="7.44140625" style="636" customWidth="1"/>
    <col min="9990" max="9990" width="2.88671875" style="636" customWidth="1"/>
    <col min="9991" max="9991" width="20.88671875" style="636" customWidth="1"/>
    <col min="9992" max="9992" width="4.44140625" style="636" customWidth="1"/>
    <col min="9993" max="9993" width="9.88671875" style="636" customWidth="1"/>
    <col min="9994" max="9994" width="20.88671875" style="636" customWidth="1"/>
    <col min="9995" max="9996" width="7.44140625" style="636" customWidth="1"/>
    <col min="9997" max="10240" width="9" style="636"/>
    <col min="10241" max="10241" width="4" style="636" customWidth="1"/>
    <col min="10242" max="10243" width="7.44140625" style="636" customWidth="1"/>
    <col min="10244" max="10244" width="4" style="636" customWidth="1"/>
    <col min="10245" max="10245" width="7.44140625" style="636" customWidth="1"/>
    <col min="10246" max="10246" width="2.88671875" style="636" customWidth="1"/>
    <col min="10247" max="10247" width="20.88671875" style="636" customWidth="1"/>
    <col min="10248" max="10248" width="4.44140625" style="636" customWidth="1"/>
    <col min="10249" max="10249" width="9.88671875" style="636" customWidth="1"/>
    <col min="10250" max="10250" width="20.88671875" style="636" customWidth="1"/>
    <col min="10251" max="10252" width="7.44140625" style="636" customWidth="1"/>
    <col min="10253" max="10496" width="9" style="636"/>
    <col min="10497" max="10497" width="4" style="636" customWidth="1"/>
    <col min="10498" max="10499" width="7.44140625" style="636" customWidth="1"/>
    <col min="10500" max="10500" width="4" style="636" customWidth="1"/>
    <col min="10501" max="10501" width="7.44140625" style="636" customWidth="1"/>
    <col min="10502" max="10502" width="2.88671875" style="636" customWidth="1"/>
    <col min="10503" max="10503" width="20.88671875" style="636" customWidth="1"/>
    <col min="10504" max="10504" width="4.44140625" style="636" customWidth="1"/>
    <col min="10505" max="10505" width="9.88671875" style="636" customWidth="1"/>
    <col min="10506" max="10506" width="20.88671875" style="636" customWidth="1"/>
    <col min="10507" max="10508" width="7.44140625" style="636" customWidth="1"/>
    <col min="10509" max="10752" width="9" style="636"/>
    <col min="10753" max="10753" width="4" style="636" customWidth="1"/>
    <col min="10754" max="10755" width="7.44140625" style="636" customWidth="1"/>
    <col min="10756" max="10756" width="4" style="636" customWidth="1"/>
    <col min="10757" max="10757" width="7.44140625" style="636" customWidth="1"/>
    <col min="10758" max="10758" width="2.88671875" style="636" customWidth="1"/>
    <col min="10759" max="10759" width="20.88671875" style="636" customWidth="1"/>
    <col min="10760" max="10760" width="4.44140625" style="636" customWidth="1"/>
    <col min="10761" max="10761" width="9.88671875" style="636" customWidth="1"/>
    <col min="10762" max="10762" width="20.88671875" style="636" customWidth="1"/>
    <col min="10763" max="10764" width="7.44140625" style="636" customWidth="1"/>
    <col min="10765" max="11008" width="9" style="636"/>
    <col min="11009" max="11009" width="4" style="636" customWidth="1"/>
    <col min="11010" max="11011" width="7.44140625" style="636" customWidth="1"/>
    <col min="11012" max="11012" width="4" style="636" customWidth="1"/>
    <col min="11013" max="11013" width="7.44140625" style="636" customWidth="1"/>
    <col min="11014" max="11014" width="2.88671875" style="636" customWidth="1"/>
    <col min="11015" max="11015" width="20.88671875" style="636" customWidth="1"/>
    <col min="11016" max="11016" width="4.44140625" style="636" customWidth="1"/>
    <col min="11017" max="11017" width="9.88671875" style="636" customWidth="1"/>
    <col min="11018" max="11018" width="20.88671875" style="636" customWidth="1"/>
    <col min="11019" max="11020" width="7.44140625" style="636" customWidth="1"/>
    <col min="11021" max="11264" width="9" style="636"/>
    <col min="11265" max="11265" width="4" style="636" customWidth="1"/>
    <col min="11266" max="11267" width="7.44140625" style="636" customWidth="1"/>
    <col min="11268" max="11268" width="4" style="636" customWidth="1"/>
    <col min="11269" max="11269" width="7.44140625" style="636" customWidth="1"/>
    <col min="11270" max="11270" width="2.88671875" style="636" customWidth="1"/>
    <col min="11271" max="11271" width="20.88671875" style="636" customWidth="1"/>
    <col min="11272" max="11272" width="4.44140625" style="636" customWidth="1"/>
    <col min="11273" max="11273" width="9.88671875" style="636" customWidth="1"/>
    <col min="11274" max="11274" width="20.88671875" style="636" customWidth="1"/>
    <col min="11275" max="11276" width="7.44140625" style="636" customWidth="1"/>
    <col min="11277" max="11520" width="9" style="636"/>
    <col min="11521" max="11521" width="4" style="636" customWidth="1"/>
    <col min="11522" max="11523" width="7.44140625" style="636" customWidth="1"/>
    <col min="11524" max="11524" width="4" style="636" customWidth="1"/>
    <col min="11525" max="11525" width="7.44140625" style="636" customWidth="1"/>
    <col min="11526" max="11526" width="2.88671875" style="636" customWidth="1"/>
    <col min="11527" max="11527" width="20.88671875" style="636" customWidth="1"/>
    <col min="11528" max="11528" width="4.44140625" style="636" customWidth="1"/>
    <col min="11529" max="11529" width="9.88671875" style="636" customWidth="1"/>
    <col min="11530" max="11530" width="20.88671875" style="636" customWidth="1"/>
    <col min="11531" max="11532" width="7.44140625" style="636" customWidth="1"/>
    <col min="11533" max="11776" width="9" style="636"/>
    <col min="11777" max="11777" width="4" style="636" customWidth="1"/>
    <col min="11778" max="11779" width="7.44140625" style="636" customWidth="1"/>
    <col min="11780" max="11780" width="4" style="636" customWidth="1"/>
    <col min="11781" max="11781" width="7.44140625" style="636" customWidth="1"/>
    <col min="11782" max="11782" width="2.88671875" style="636" customWidth="1"/>
    <col min="11783" max="11783" width="20.88671875" style="636" customWidth="1"/>
    <col min="11784" max="11784" width="4.44140625" style="636" customWidth="1"/>
    <col min="11785" max="11785" width="9.88671875" style="636" customWidth="1"/>
    <col min="11786" max="11786" width="20.88671875" style="636" customWidth="1"/>
    <col min="11787" max="11788" width="7.44140625" style="636" customWidth="1"/>
    <col min="11789" max="12032" width="9" style="636"/>
    <col min="12033" max="12033" width="4" style="636" customWidth="1"/>
    <col min="12034" max="12035" width="7.44140625" style="636" customWidth="1"/>
    <col min="12036" max="12036" width="4" style="636" customWidth="1"/>
    <col min="12037" max="12037" width="7.44140625" style="636" customWidth="1"/>
    <col min="12038" max="12038" width="2.88671875" style="636" customWidth="1"/>
    <col min="12039" max="12039" width="20.88671875" style="636" customWidth="1"/>
    <col min="12040" max="12040" width="4.44140625" style="636" customWidth="1"/>
    <col min="12041" max="12041" width="9.88671875" style="636" customWidth="1"/>
    <col min="12042" max="12042" width="20.88671875" style="636" customWidth="1"/>
    <col min="12043" max="12044" width="7.44140625" style="636" customWidth="1"/>
    <col min="12045" max="12288" width="9" style="636"/>
    <col min="12289" max="12289" width="4" style="636" customWidth="1"/>
    <col min="12290" max="12291" width="7.44140625" style="636" customWidth="1"/>
    <col min="12292" max="12292" width="4" style="636" customWidth="1"/>
    <col min="12293" max="12293" width="7.44140625" style="636" customWidth="1"/>
    <col min="12294" max="12294" width="2.88671875" style="636" customWidth="1"/>
    <col min="12295" max="12295" width="20.88671875" style="636" customWidth="1"/>
    <col min="12296" max="12296" width="4.44140625" style="636" customWidth="1"/>
    <col min="12297" max="12297" width="9.88671875" style="636" customWidth="1"/>
    <col min="12298" max="12298" width="20.88671875" style="636" customWidth="1"/>
    <col min="12299" max="12300" width="7.44140625" style="636" customWidth="1"/>
    <col min="12301" max="12544" width="9" style="636"/>
    <col min="12545" max="12545" width="4" style="636" customWidth="1"/>
    <col min="12546" max="12547" width="7.44140625" style="636" customWidth="1"/>
    <col min="12548" max="12548" width="4" style="636" customWidth="1"/>
    <col min="12549" max="12549" width="7.44140625" style="636" customWidth="1"/>
    <col min="12550" max="12550" width="2.88671875" style="636" customWidth="1"/>
    <col min="12551" max="12551" width="20.88671875" style="636" customWidth="1"/>
    <col min="12552" max="12552" width="4.44140625" style="636" customWidth="1"/>
    <col min="12553" max="12553" width="9.88671875" style="636" customWidth="1"/>
    <col min="12554" max="12554" width="20.88671875" style="636" customWidth="1"/>
    <col min="12555" max="12556" width="7.44140625" style="636" customWidth="1"/>
    <col min="12557" max="12800" width="9" style="636"/>
    <col min="12801" max="12801" width="4" style="636" customWidth="1"/>
    <col min="12802" max="12803" width="7.44140625" style="636" customWidth="1"/>
    <col min="12804" max="12804" width="4" style="636" customWidth="1"/>
    <col min="12805" max="12805" width="7.44140625" style="636" customWidth="1"/>
    <col min="12806" max="12806" width="2.88671875" style="636" customWidth="1"/>
    <col min="12807" max="12807" width="20.88671875" style="636" customWidth="1"/>
    <col min="12808" max="12808" width="4.44140625" style="636" customWidth="1"/>
    <col min="12809" max="12809" width="9.88671875" style="636" customWidth="1"/>
    <col min="12810" max="12810" width="20.88671875" style="636" customWidth="1"/>
    <col min="12811" max="12812" width="7.44140625" style="636" customWidth="1"/>
    <col min="12813" max="13056" width="9" style="636"/>
    <col min="13057" max="13057" width="4" style="636" customWidth="1"/>
    <col min="13058" max="13059" width="7.44140625" style="636" customWidth="1"/>
    <col min="13060" max="13060" width="4" style="636" customWidth="1"/>
    <col min="13061" max="13061" width="7.44140625" style="636" customWidth="1"/>
    <col min="13062" max="13062" width="2.88671875" style="636" customWidth="1"/>
    <col min="13063" max="13063" width="20.88671875" style="636" customWidth="1"/>
    <col min="13064" max="13064" width="4.44140625" style="636" customWidth="1"/>
    <col min="13065" max="13065" width="9.88671875" style="636" customWidth="1"/>
    <col min="13066" max="13066" width="20.88671875" style="636" customWidth="1"/>
    <col min="13067" max="13068" width="7.44140625" style="636" customWidth="1"/>
    <col min="13069" max="13312" width="9" style="636"/>
    <col min="13313" max="13313" width="4" style="636" customWidth="1"/>
    <col min="13314" max="13315" width="7.44140625" style="636" customWidth="1"/>
    <col min="13316" max="13316" width="4" style="636" customWidth="1"/>
    <col min="13317" max="13317" width="7.44140625" style="636" customWidth="1"/>
    <col min="13318" max="13318" width="2.88671875" style="636" customWidth="1"/>
    <col min="13319" max="13319" width="20.88671875" style="636" customWidth="1"/>
    <col min="13320" max="13320" width="4.44140625" style="636" customWidth="1"/>
    <col min="13321" max="13321" width="9.88671875" style="636" customWidth="1"/>
    <col min="13322" max="13322" width="20.88671875" style="636" customWidth="1"/>
    <col min="13323" max="13324" width="7.44140625" style="636" customWidth="1"/>
    <col min="13325" max="13568" width="9" style="636"/>
    <col min="13569" max="13569" width="4" style="636" customWidth="1"/>
    <col min="13570" max="13571" width="7.44140625" style="636" customWidth="1"/>
    <col min="13572" max="13572" width="4" style="636" customWidth="1"/>
    <col min="13573" max="13573" width="7.44140625" style="636" customWidth="1"/>
    <col min="13574" max="13574" width="2.88671875" style="636" customWidth="1"/>
    <col min="13575" max="13575" width="20.88671875" style="636" customWidth="1"/>
    <col min="13576" max="13576" width="4.44140625" style="636" customWidth="1"/>
    <col min="13577" max="13577" width="9.88671875" style="636" customWidth="1"/>
    <col min="13578" max="13578" width="20.88671875" style="636" customWidth="1"/>
    <col min="13579" max="13580" width="7.44140625" style="636" customWidth="1"/>
    <col min="13581" max="13824" width="9" style="636"/>
    <col min="13825" max="13825" width="4" style="636" customWidth="1"/>
    <col min="13826" max="13827" width="7.44140625" style="636" customWidth="1"/>
    <col min="13828" max="13828" width="4" style="636" customWidth="1"/>
    <col min="13829" max="13829" width="7.44140625" style="636" customWidth="1"/>
    <col min="13830" max="13830" width="2.88671875" style="636" customWidth="1"/>
    <col min="13831" max="13831" width="20.88671875" style="636" customWidth="1"/>
    <col min="13832" max="13832" width="4.44140625" style="636" customWidth="1"/>
    <col min="13833" max="13833" width="9.88671875" style="636" customWidth="1"/>
    <col min="13834" max="13834" width="20.88671875" style="636" customWidth="1"/>
    <col min="13835" max="13836" width="7.44140625" style="636" customWidth="1"/>
    <col min="13837" max="14080" width="9" style="636"/>
    <col min="14081" max="14081" width="4" style="636" customWidth="1"/>
    <col min="14082" max="14083" width="7.44140625" style="636" customWidth="1"/>
    <col min="14084" max="14084" width="4" style="636" customWidth="1"/>
    <col min="14085" max="14085" width="7.44140625" style="636" customWidth="1"/>
    <col min="14086" max="14086" width="2.88671875" style="636" customWidth="1"/>
    <col min="14087" max="14087" width="20.88671875" style="636" customWidth="1"/>
    <col min="14088" max="14088" width="4.44140625" style="636" customWidth="1"/>
    <col min="14089" max="14089" width="9.88671875" style="636" customWidth="1"/>
    <col min="14090" max="14090" width="20.88671875" style="636" customWidth="1"/>
    <col min="14091" max="14092" width="7.44140625" style="636" customWidth="1"/>
    <col min="14093" max="14336" width="9" style="636"/>
    <col min="14337" max="14337" width="4" style="636" customWidth="1"/>
    <col min="14338" max="14339" width="7.44140625" style="636" customWidth="1"/>
    <col min="14340" max="14340" width="4" style="636" customWidth="1"/>
    <col min="14341" max="14341" width="7.44140625" style="636" customWidth="1"/>
    <col min="14342" max="14342" width="2.88671875" style="636" customWidth="1"/>
    <col min="14343" max="14343" width="20.88671875" style="636" customWidth="1"/>
    <col min="14344" max="14344" width="4.44140625" style="636" customWidth="1"/>
    <col min="14345" max="14345" width="9.88671875" style="636" customWidth="1"/>
    <col min="14346" max="14346" width="20.88671875" style="636" customWidth="1"/>
    <col min="14347" max="14348" width="7.44140625" style="636" customWidth="1"/>
    <col min="14349" max="14592" width="9" style="636"/>
    <col min="14593" max="14593" width="4" style="636" customWidth="1"/>
    <col min="14594" max="14595" width="7.44140625" style="636" customWidth="1"/>
    <col min="14596" max="14596" width="4" style="636" customWidth="1"/>
    <col min="14597" max="14597" width="7.44140625" style="636" customWidth="1"/>
    <col min="14598" max="14598" width="2.88671875" style="636" customWidth="1"/>
    <col min="14599" max="14599" width="20.88671875" style="636" customWidth="1"/>
    <col min="14600" max="14600" width="4.44140625" style="636" customWidth="1"/>
    <col min="14601" max="14601" width="9.88671875" style="636" customWidth="1"/>
    <col min="14602" max="14602" width="20.88671875" style="636" customWidth="1"/>
    <col min="14603" max="14604" width="7.44140625" style="636" customWidth="1"/>
    <col min="14605" max="14848" width="9" style="636"/>
    <col min="14849" max="14849" width="4" style="636" customWidth="1"/>
    <col min="14850" max="14851" width="7.44140625" style="636" customWidth="1"/>
    <col min="14852" max="14852" width="4" style="636" customWidth="1"/>
    <col min="14853" max="14853" width="7.44140625" style="636" customWidth="1"/>
    <col min="14854" max="14854" width="2.88671875" style="636" customWidth="1"/>
    <col min="14855" max="14855" width="20.88671875" style="636" customWidth="1"/>
    <col min="14856" max="14856" width="4.44140625" style="636" customWidth="1"/>
    <col min="14857" max="14857" width="9.88671875" style="636" customWidth="1"/>
    <col min="14858" max="14858" width="20.88671875" style="636" customWidth="1"/>
    <col min="14859" max="14860" width="7.44140625" style="636" customWidth="1"/>
    <col min="14861" max="15104" width="9" style="636"/>
    <col min="15105" max="15105" width="4" style="636" customWidth="1"/>
    <col min="15106" max="15107" width="7.44140625" style="636" customWidth="1"/>
    <col min="15108" max="15108" width="4" style="636" customWidth="1"/>
    <col min="15109" max="15109" width="7.44140625" style="636" customWidth="1"/>
    <col min="15110" max="15110" width="2.88671875" style="636" customWidth="1"/>
    <col min="15111" max="15111" width="20.88671875" style="636" customWidth="1"/>
    <col min="15112" max="15112" width="4.44140625" style="636" customWidth="1"/>
    <col min="15113" max="15113" width="9.88671875" style="636" customWidth="1"/>
    <col min="15114" max="15114" width="20.88671875" style="636" customWidth="1"/>
    <col min="15115" max="15116" width="7.44140625" style="636" customWidth="1"/>
    <col min="15117" max="15360" width="9" style="636"/>
    <col min="15361" max="15361" width="4" style="636" customWidth="1"/>
    <col min="15362" max="15363" width="7.44140625" style="636" customWidth="1"/>
    <col min="15364" max="15364" width="4" style="636" customWidth="1"/>
    <col min="15365" max="15365" width="7.44140625" style="636" customWidth="1"/>
    <col min="15366" max="15366" width="2.88671875" style="636" customWidth="1"/>
    <col min="15367" max="15367" width="20.88671875" style="636" customWidth="1"/>
    <col min="15368" max="15368" width="4.44140625" style="636" customWidth="1"/>
    <col min="15369" max="15369" width="9.88671875" style="636" customWidth="1"/>
    <col min="15370" max="15370" width="20.88671875" style="636" customWidth="1"/>
    <col min="15371" max="15372" width="7.44140625" style="636" customWidth="1"/>
    <col min="15373" max="15616" width="9" style="636"/>
    <col min="15617" max="15617" width="4" style="636" customWidth="1"/>
    <col min="15618" max="15619" width="7.44140625" style="636" customWidth="1"/>
    <col min="15620" max="15620" width="4" style="636" customWidth="1"/>
    <col min="15621" max="15621" width="7.44140625" style="636" customWidth="1"/>
    <col min="15622" max="15622" width="2.88671875" style="636" customWidth="1"/>
    <col min="15623" max="15623" width="20.88671875" style="636" customWidth="1"/>
    <col min="15624" max="15624" width="4.44140625" style="636" customWidth="1"/>
    <col min="15625" max="15625" width="9.88671875" style="636" customWidth="1"/>
    <col min="15626" max="15626" width="20.88671875" style="636" customWidth="1"/>
    <col min="15627" max="15628" width="7.44140625" style="636" customWidth="1"/>
    <col min="15629" max="15872" width="9" style="636"/>
    <col min="15873" max="15873" width="4" style="636" customWidth="1"/>
    <col min="15874" max="15875" width="7.44140625" style="636" customWidth="1"/>
    <col min="15876" max="15876" width="4" style="636" customWidth="1"/>
    <col min="15877" max="15877" width="7.44140625" style="636" customWidth="1"/>
    <col min="15878" max="15878" width="2.88671875" style="636" customWidth="1"/>
    <col min="15879" max="15879" width="20.88671875" style="636" customWidth="1"/>
    <col min="15880" max="15880" width="4.44140625" style="636" customWidth="1"/>
    <col min="15881" max="15881" width="9.88671875" style="636" customWidth="1"/>
    <col min="15882" max="15882" width="20.88671875" style="636" customWidth="1"/>
    <col min="15883" max="15884" width="7.44140625" style="636" customWidth="1"/>
    <col min="15885" max="16128" width="9" style="636"/>
    <col min="16129" max="16129" width="4" style="636" customWidth="1"/>
    <col min="16130" max="16131" width="7.44140625" style="636" customWidth="1"/>
    <col min="16132" max="16132" width="4" style="636" customWidth="1"/>
    <col min="16133" max="16133" width="7.44140625" style="636" customWidth="1"/>
    <col min="16134" max="16134" width="2.88671875" style="636" customWidth="1"/>
    <col min="16135" max="16135" width="20.88671875" style="636" customWidth="1"/>
    <col min="16136" max="16136" width="4.44140625" style="636" customWidth="1"/>
    <col min="16137" max="16137" width="9.88671875" style="636" customWidth="1"/>
    <col min="16138" max="16138" width="20.88671875" style="636" customWidth="1"/>
    <col min="16139" max="16140" width="7.44140625" style="636" customWidth="1"/>
    <col min="16141" max="16384" width="9" style="636"/>
  </cols>
  <sheetData>
    <row r="1" spans="1:256">
      <c r="A1" s="634" t="s">
        <v>2071</v>
      </c>
      <c r="B1" s="635"/>
      <c r="C1" s="617" t="s">
        <v>1637</v>
      </c>
      <c r="D1" s="635"/>
      <c r="E1" s="635"/>
      <c r="F1" s="635"/>
      <c r="G1" s="635"/>
      <c r="H1" s="635"/>
      <c r="I1" s="635"/>
      <c r="J1" s="635"/>
      <c r="K1" s="635"/>
      <c r="L1" s="635"/>
      <c r="M1" s="635"/>
      <c r="N1" s="635"/>
      <c r="O1" s="635"/>
      <c r="P1" s="635"/>
      <c r="Q1" s="635"/>
      <c r="R1" s="635"/>
      <c r="S1" s="635"/>
      <c r="T1" s="635"/>
      <c r="U1" s="635"/>
      <c r="V1" s="635"/>
      <c r="W1" s="635"/>
      <c r="X1" s="635"/>
      <c r="Y1" s="635"/>
      <c r="Z1" s="635"/>
      <c r="AA1" s="635"/>
      <c r="AB1" s="635"/>
      <c r="AC1" s="635"/>
      <c r="AD1" s="635"/>
      <c r="AE1" s="635"/>
      <c r="AF1" s="635"/>
      <c r="AG1" s="635"/>
      <c r="AH1" s="635"/>
      <c r="AI1" s="635"/>
      <c r="AJ1" s="635"/>
      <c r="AK1" s="635"/>
      <c r="AL1" s="635"/>
      <c r="AM1" s="635"/>
      <c r="AN1" s="635"/>
      <c r="AO1" s="635"/>
      <c r="AP1" s="635"/>
      <c r="AQ1" s="635"/>
      <c r="AR1" s="635"/>
      <c r="AS1" s="635"/>
      <c r="AT1" s="635"/>
      <c r="AU1" s="635"/>
      <c r="AV1" s="635"/>
      <c r="AW1" s="635"/>
      <c r="AX1" s="635"/>
      <c r="AY1" s="635"/>
      <c r="AZ1" s="635"/>
      <c r="BA1" s="635"/>
      <c r="BB1" s="635"/>
      <c r="BC1" s="635"/>
      <c r="BD1" s="635"/>
      <c r="BE1" s="635"/>
      <c r="BF1" s="635"/>
      <c r="BG1" s="635"/>
      <c r="BH1" s="635"/>
      <c r="BI1" s="635"/>
      <c r="BJ1" s="635"/>
      <c r="BK1" s="635"/>
      <c r="BL1" s="635"/>
      <c r="BM1" s="635"/>
      <c r="BN1" s="635"/>
      <c r="BO1" s="635"/>
      <c r="BP1" s="635"/>
      <c r="BQ1" s="635"/>
      <c r="BR1" s="635"/>
      <c r="BS1" s="635"/>
      <c r="BT1" s="635"/>
      <c r="BU1" s="635"/>
      <c r="BV1" s="635"/>
      <c r="BW1" s="635"/>
      <c r="BX1" s="635"/>
      <c r="BY1" s="635"/>
      <c r="BZ1" s="635"/>
      <c r="CA1" s="635"/>
      <c r="CB1" s="635"/>
      <c r="CC1" s="635"/>
      <c r="CD1" s="635"/>
      <c r="CE1" s="635"/>
      <c r="CF1" s="635"/>
      <c r="CG1" s="635"/>
      <c r="CH1" s="635"/>
      <c r="CI1" s="635"/>
      <c r="CJ1" s="635"/>
      <c r="CK1" s="635"/>
      <c r="CL1" s="635"/>
      <c r="CM1" s="635"/>
      <c r="CN1" s="635"/>
      <c r="CO1" s="635"/>
      <c r="CP1" s="635"/>
      <c r="CQ1" s="635"/>
      <c r="CR1" s="635"/>
      <c r="CS1" s="635"/>
      <c r="CT1" s="635"/>
      <c r="CU1" s="635"/>
      <c r="CV1" s="635"/>
      <c r="CW1" s="635"/>
      <c r="CX1" s="635"/>
      <c r="CY1" s="635"/>
      <c r="CZ1" s="635"/>
      <c r="DA1" s="635"/>
      <c r="DB1" s="635"/>
      <c r="DC1" s="635"/>
      <c r="DD1" s="635"/>
      <c r="DE1" s="635"/>
      <c r="DF1" s="635"/>
      <c r="DG1" s="635"/>
      <c r="DH1" s="635"/>
      <c r="DI1" s="635"/>
      <c r="DJ1" s="635"/>
      <c r="DK1" s="635"/>
      <c r="DL1" s="635"/>
      <c r="DM1" s="635"/>
      <c r="DN1" s="635"/>
      <c r="DO1" s="635"/>
      <c r="DP1" s="635"/>
      <c r="DQ1" s="635"/>
      <c r="DR1" s="635"/>
      <c r="DS1" s="635"/>
      <c r="DT1" s="635"/>
      <c r="DU1" s="635"/>
      <c r="DV1" s="635"/>
      <c r="DW1" s="635"/>
      <c r="DX1" s="635"/>
      <c r="DY1" s="635"/>
      <c r="DZ1" s="635"/>
      <c r="EA1" s="635"/>
      <c r="EB1" s="635"/>
      <c r="EC1" s="635"/>
      <c r="ED1" s="635"/>
      <c r="EE1" s="635"/>
      <c r="EF1" s="635"/>
      <c r="EG1" s="635"/>
      <c r="EH1" s="635"/>
      <c r="EI1" s="635"/>
      <c r="EJ1" s="635"/>
      <c r="EK1" s="635"/>
      <c r="EL1" s="635"/>
      <c r="EM1" s="635"/>
      <c r="EN1" s="635"/>
      <c r="EO1" s="635"/>
      <c r="EP1" s="635"/>
      <c r="EQ1" s="635"/>
      <c r="ER1" s="635"/>
      <c r="ES1" s="635"/>
      <c r="ET1" s="635"/>
      <c r="EU1" s="635"/>
      <c r="EV1" s="635"/>
      <c r="EW1" s="635"/>
      <c r="EX1" s="635"/>
      <c r="EY1" s="635"/>
      <c r="EZ1" s="635"/>
      <c r="FA1" s="635"/>
      <c r="FB1" s="635"/>
      <c r="FC1" s="635"/>
      <c r="FD1" s="635"/>
      <c r="FE1" s="635"/>
      <c r="FF1" s="635"/>
      <c r="FG1" s="635"/>
      <c r="FH1" s="635"/>
      <c r="FI1" s="635"/>
      <c r="FJ1" s="635"/>
      <c r="FK1" s="635"/>
      <c r="FL1" s="635"/>
      <c r="FM1" s="635"/>
      <c r="FN1" s="635"/>
      <c r="FO1" s="635"/>
      <c r="FP1" s="635"/>
      <c r="FQ1" s="635"/>
      <c r="FR1" s="635"/>
      <c r="FS1" s="635"/>
      <c r="FT1" s="635"/>
      <c r="FU1" s="635"/>
      <c r="FV1" s="635"/>
      <c r="FW1" s="635"/>
      <c r="FX1" s="635"/>
      <c r="FY1" s="635"/>
      <c r="FZ1" s="635"/>
      <c r="GA1" s="635"/>
      <c r="GB1" s="635"/>
      <c r="GC1" s="635"/>
      <c r="GD1" s="635"/>
      <c r="GE1" s="635"/>
      <c r="GF1" s="635"/>
      <c r="GG1" s="635"/>
      <c r="GH1" s="635"/>
      <c r="GI1" s="635"/>
      <c r="GJ1" s="635"/>
      <c r="GK1" s="635"/>
      <c r="GL1" s="635"/>
      <c r="GM1" s="635"/>
      <c r="GN1" s="635"/>
      <c r="GO1" s="635"/>
      <c r="GP1" s="635"/>
      <c r="GQ1" s="635"/>
      <c r="GR1" s="635"/>
      <c r="GS1" s="635"/>
      <c r="GT1" s="635"/>
      <c r="GU1" s="635"/>
      <c r="GV1" s="635"/>
      <c r="GW1" s="635"/>
      <c r="GX1" s="635"/>
      <c r="GY1" s="635"/>
      <c r="GZ1" s="635"/>
      <c r="HA1" s="635"/>
      <c r="HB1" s="635"/>
      <c r="HC1" s="635"/>
      <c r="HD1" s="635"/>
      <c r="HE1" s="635"/>
      <c r="HF1" s="635"/>
      <c r="HG1" s="635"/>
      <c r="HH1" s="635"/>
      <c r="HI1" s="635"/>
      <c r="HJ1" s="635"/>
      <c r="HK1" s="635"/>
      <c r="HL1" s="635"/>
      <c r="HM1" s="635"/>
      <c r="HN1" s="635"/>
      <c r="HO1" s="635"/>
      <c r="HP1" s="635"/>
      <c r="HQ1" s="635"/>
      <c r="HR1" s="635"/>
      <c r="HS1" s="635"/>
      <c r="HT1" s="635"/>
      <c r="HU1" s="635"/>
      <c r="HV1" s="635"/>
      <c r="HW1" s="635"/>
      <c r="HX1" s="635"/>
      <c r="HY1" s="635"/>
      <c r="HZ1" s="635"/>
      <c r="IA1" s="635"/>
      <c r="IB1" s="635"/>
      <c r="IC1" s="635"/>
      <c r="ID1" s="635"/>
      <c r="IE1" s="635"/>
      <c r="IF1" s="635"/>
      <c r="IG1" s="635"/>
      <c r="IH1" s="635"/>
      <c r="II1" s="635"/>
      <c r="IJ1" s="635"/>
      <c r="IK1" s="635"/>
      <c r="IL1" s="635"/>
      <c r="IM1" s="635"/>
      <c r="IN1" s="635"/>
      <c r="IO1" s="635"/>
      <c r="IP1" s="635"/>
      <c r="IQ1" s="635"/>
      <c r="IR1" s="635"/>
      <c r="IS1" s="635"/>
      <c r="IT1" s="635"/>
      <c r="IU1" s="635"/>
      <c r="IV1" s="635"/>
    </row>
    <row r="2" spans="1:256">
      <c r="A2" s="634"/>
      <c r="B2" s="635"/>
      <c r="C2" s="617" t="s">
        <v>1638</v>
      </c>
      <c r="D2" s="635"/>
      <c r="E2" s="635"/>
      <c r="F2" s="635"/>
      <c r="G2" s="635"/>
      <c r="H2" s="635"/>
      <c r="I2" s="635"/>
      <c r="J2" s="635"/>
      <c r="K2" s="635"/>
      <c r="L2" s="635"/>
      <c r="M2" s="635"/>
      <c r="N2" s="635"/>
      <c r="O2" s="635"/>
      <c r="P2" s="635"/>
      <c r="Q2" s="635"/>
      <c r="R2" s="635"/>
      <c r="S2" s="635"/>
      <c r="T2" s="635"/>
      <c r="U2" s="635"/>
      <c r="V2" s="635"/>
      <c r="W2" s="635"/>
      <c r="X2" s="635"/>
      <c r="Y2" s="635"/>
      <c r="Z2" s="635"/>
      <c r="AA2" s="635"/>
      <c r="AB2" s="635"/>
      <c r="AC2" s="635"/>
      <c r="AD2" s="635"/>
      <c r="AE2" s="635"/>
      <c r="AF2" s="635"/>
      <c r="AG2" s="635"/>
      <c r="AH2" s="635"/>
      <c r="AI2" s="635"/>
      <c r="AJ2" s="635"/>
      <c r="AK2" s="635"/>
      <c r="AL2" s="635"/>
      <c r="AM2" s="635"/>
      <c r="AN2" s="635"/>
      <c r="AO2" s="635"/>
      <c r="AP2" s="635"/>
      <c r="AQ2" s="635"/>
      <c r="AR2" s="635"/>
      <c r="AS2" s="635"/>
      <c r="AT2" s="635"/>
      <c r="AU2" s="635"/>
      <c r="AV2" s="635"/>
      <c r="AW2" s="635"/>
      <c r="AX2" s="635"/>
      <c r="AY2" s="635"/>
      <c r="AZ2" s="635"/>
      <c r="BA2" s="635"/>
      <c r="BB2" s="635"/>
      <c r="BC2" s="635"/>
      <c r="BD2" s="635"/>
      <c r="BE2" s="635"/>
      <c r="BF2" s="635"/>
      <c r="BG2" s="635"/>
      <c r="BH2" s="635"/>
      <c r="BI2" s="635"/>
      <c r="BJ2" s="635"/>
      <c r="BK2" s="635"/>
      <c r="BL2" s="635"/>
      <c r="BM2" s="635"/>
      <c r="BN2" s="635"/>
      <c r="BO2" s="635"/>
      <c r="BP2" s="635"/>
      <c r="BQ2" s="635"/>
      <c r="BR2" s="635"/>
      <c r="BS2" s="635"/>
      <c r="BT2" s="635"/>
      <c r="BU2" s="635"/>
      <c r="BV2" s="635"/>
      <c r="BW2" s="635"/>
      <c r="BX2" s="635"/>
      <c r="BY2" s="635"/>
      <c r="BZ2" s="635"/>
      <c r="CA2" s="635"/>
      <c r="CB2" s="635"/>
      <c r="CC2" s="635"/>
      <c r="CD2" s="635"/>
      <c r="CE2" s="635"/>
      <c r="CF2" s="635"/>
      <c r="CG2" s="635"/>
      <c r="CH2" s="635"/>
      <c r="CI2" s="635"/>
      <c r="CJ2" s="635"/>
      <c r="CK2" s="635"/>
      <c r="CL2" s="635"/>
      <c r="CM2" s="635"/>
      <c r="CN2" s="635"/>
      <c r="CO2" s="635"/>
      <c r="CP2" s="635"/>
      <c r="CQ2" s="635"/>
      <c r="CR2" s="635"/>
      <c r="CS2" s="635"/>
      <c r="CT2" s="635"/>
      <c r="CU2" s="635"/>
      <c r="CV2" s="635"/>
      <c r="CW2" s="635"/>
      <c r="CX2" s="635"/>
      <c r="CY2" s="635"/>
      <c r="CZ2" s="635"/>
      <c r="DA2" s="635"/>
      <c r="DB2" s="635"/>
      <c r="DC2" s="635"/>
      <c r="DD2" s="635"/>
      <c r="DE2" s="635"/>
      <c r="DF2" s="635"/>
      <c r="DG2" s="635"/>
      <c r="DH2" s="635"/>
      <c r="DI2" s="635"/>
      <c r="DJ2" s="635"/>
      <c r="DK2" s="635"/>
      <c r="DL2" s="635"/>
      <c r="DM2" s="635"/>
      <c r="DN2" s="635"/>
      <c r="DO2" s="635"/>
      <c r="DP2" s="635"/>
      <c r="DQ2" s="635"/>
      <c r="DR2" s="635"/>
      <c r="DS2" s="635"/>
      <c r="DT2" s="635"/>
      <c r="DU2" s="635"/>
      <c r="DV2" s="635"/>
      <c r="DW2" s="635"/>
      <c r="DX2" s="635"/>
      <c r="DY2" s="635"/>
      <c r="DZ2" s="635"/>
      <c r="EA2" s="635"/>
      <c r="EB2" s="635"/>
      <c r="EC2" s="635"/>
      <c r="ED2" s="635"/>
      <c r="EE2" s="635"/>
      <c r="EF2" s="635"/>
      <c r="EG2" s="635"/>
      <c r="EH2" s="635"/>
      <c r="EI2" s="635"/>
      <c r="EJ2" s="635"/>
      <c r="EK2" s="635"/>
      <c r="EL2" s="635"/>
      <c r="EM2" s="635"/>
      <c r="EN2" s="635"/>
      <c r="EO2" s="635"/>
      <c r="EP2" s="635"/>
      <c r="EQ2" s="635"/>
      <c r="ER2" s="635"/>
      <c r="ES2" s="635"/>
      <c r="ET2" s="635"/>
      <c r="EU2" s="635"/>
      <c r="EV2" s="635"/>
      <c r="EW2" s="635"/>
      <c r="EX2" s="635"/>
      <c r="EY2" s="635"/>
      <c r="EZ2" s="635"/>
      <c r="FA2" s="635"/>
      <c r="FB2" s="635"/>
      <c r="FC2" s="635"/>
      <c r="FD2" s="635"/>
      <c r="FE2" s="635"/>
      <c r="FF2" s="635"/>
      <c r="FG2" s="635"/>
      <c r="FH2" s="635"/>
      <c r="FI2" s="635"/>
      <c r="FJ2" s="635"/>
      <c r="FK2" s="635"/>
      <c r="FL2" s="635"/>
      <c r="FM2" s="635"/>
      <c r="FN2" s="635"/>
      <c r="FO2" s="635"/>
      <c r="FP2" s="635"/>
      <c r="FQ2" s="635"/>
      <c r="FR2" s="635"/>
      <c r="FS2" s="635"/>
      <c r="FT2" s="635"/>
      <c r="FU2" s="635"/>
      <c r="FV2" s="635"/>
      <c r="FW2" s="635"/>
      <c r="FX2" s="635"/>
      <c r="FY2" s="635"/>
      <c r="FZ2" s="635"/>
      <c r="GA2" s="635"/>
      <c r="GB2" s="635"/>
      <c r="GC2" s="635"/>
      <c r="GD2" s="635"/>
      <c r="GE2" s="635"/>
      <c r="GF2" s="635"/>
      <c r="GG2" s="635"/>
      <c r="GH2" s="635"/>
      <c r="GI2" s="635"/>
      <c r="GJ2" s="635"/>
      <c r="GK2" s="635"/>
      <c r="GL2" s="635"/>
      <c r="GM2" s="635"/>
      <c r="GN2" s="635"/>
      <c r="GO2" s="635"/>
      <c r="GP2" s="635"/>
      <c r="GQ2" s="635"/>
      <c r="GR2" s="635"/>
      <c r="GS2" s="635"/>
      <c r="GT2" s="635"/>
      <c r="GU2" s="635"/>
      <c r="GV2" s="635"/>
      <c r="GW2" s="635"/>
      <c r="GX2" s="635"/>
      <c r="GY2" s="635"/>
      <c r="GZ2" s="635"/>
      <c r="HA2" s="635"/>
      <c r="HB2" s="635"/>
      <c r="HC2" s="635"/>
      <c r="HD2" s="635"/>
      <c r="HE2" s="635"/>
      <c r="HF2" s="635"/>
      <c r="HG2" s="635"/>
      <c r="HH2" s="635"/>
      <c r="HI2" s="635"/>
      <c r="HJ2" s="635"/>
      <c r="HK2" s="635"/>
      <c r="HL2" s="635"/>
      <c r="HM2" s="635"/>
      <c r="HN2" s="635"/>
      <c r="HO2" s="635"/>
      <c r="HP2" s="635"/>
      <c r="HQ2" s="635"/>
      <c r="HR2" s="635"/>
      <c r="HS2" s="635"/>
      <c r="HT2" s="635"/>
      <c r="HU2" s="635"/>
      <c r="HV2" s="635"/>
      <c r="HW2" s="635"/>
      <c r="HX2" s="635"/>
      <c r="HY2" s="635"/>
      <c r="HZ2" s="635"/>
      <c r="IA2" s="635"/>
      <c r="IB2" s="635"/>
      <c r="IC2" s="635"/>
      <c r="ID2" s="635"/>
      <c r="IE2" s="635"/>
      <c r="IF2" s="635"/>
      <c r="IG2" s="635"/>
      <c r="IH2" s="635"/>
      <c r="II2" s="635"/>
      <c r="IJ2" s="635"/>
      <c r="IK2" s="635"/>
      <c r="IL2" s="635"/>
      <c r="IM2" s="635"/>
      <c r="IN2" s="635"/>
      <c r="IO2" s="635"/>
      <c r="IP2" s="635"/>
      <c r="IQ2" s="635"/>
      <c r="IR2" s="635"/>
      <c r="IS2" s="635"/>
      <c r="IT2" s="635"/>
      <c r="IU2" s="635"/>
      <c r="IV2" s="635"/>
    </row>
    <row r="3" spans="1:256">
      <c r="A3" s="634"/>
      <c r="B3" s="635"/>
      <c r="C3" s="637"/>
      <c r="D3" s="635"/>
      <c r="E3" s="635"/>
      <c r="F3" s="635"/>
      <c r="G3" s="635"/>
      <c r="H3" s="635"/>
      <c r="I3" s="635"/>
      <c r="J3" s="635"/>
      <c r="K3" s="635"/>
      <c r="L3" s="635"/>
      <c r="M3" s="635"/>
      <c r="N3" s="635"/>
      <c r="O3" s="635"/>
      <c r="P3" s="635"/>
      <c r="Q3" s="635"/>
      <c r="R3" s="635"/>
      <c r="S3" s="635"/>
      <c r="T3" s="635"/>
      <c r="U3" s="635"/>
      <c r="V3" s="635"/>
      <c r="W3" s="635"/>
      <c r="X3" s="635"/>
      <c r="Y3" s="635"/>
      <c r="Z3" s="635"/>
      <c r="AA3" s="635"/>
      <c r="AB3" s="635"/>
      <c r="AC3" s="635"/>
      <c r="AD3" s="635"/>
      <c r="AE3" s="635"/>
      <c r="AF3" s="635"/>
      <c r="AG3" s="635"/>
      <c r="AH3" s="635"/>
      <c r="AI3" s="635"/>
      <c r="AJ3" s="635"/>
      <c r="AK3" s="635"/>
      <c r="AL3" s="635"/>
      <c r="AM3" s="635"/>
      <c r="AN3" s="635"/>
      <c r="AO3" s="635"/>
      <c r="AP3" s="635"/>
      <c r="AQ3" s="635"/>
      <c r="AR3" s="635"/>
      <c r="AS3" s="635"/>
      <c r="AT3" s="635"/>
      <c r="AU3" s="635"/>
      <c r="AV3" s="635"/>
      <c r="AW3" s="635"/>
      <c r="AX3" s="635"/>
      <c r="AY3" s="635"/>
      <c r="AZ3" s="635"/>
      <c r="BA3" s="635"/>
      <c r="BB3" s="635"/>
      <c r="BC3" s="635"/>
      <c r="BD3" s="635"/>
      <c r="BE3" s="635"/>
      <c r="BF3" s="635"/>
      <c r="BG3" s="635"/>
      <c r="BH3" s="635"/>
      <c r="BI3" s="635"/>
      <c r="BJ3" s="635"/>
      <c r="BK3" s="635"/>
      <c r="BL3" s="635"/>
      <c r="BM3" s="635"/>
      <c r="BN3" s="635"/>
      <c r="BO3" s="635"/>
      <c r="BP3" s="635"/>
      <c r="BQ3" s="635"/>
      <c r="BR3" s="635"/>
      <c r="BS3" s="635"/>
      <c r="BT3" s="635"/>
      <c r="BU3" s="635"/>
      <c r="BV3" s="635"/>
      <c r="BW3" s="635"/>
      <c r="BX3" s="635"/>
      <c r="BY3" s="635"/>
      <c r="BZ3" s="635"/>
      <c r="CA3" s="635"/>
      <c r="CB3" s="635"/>
      <c r="CC3" s="635"/>
      <c r="CD3" s="635"/>
      <c r="CE3" s="635"/>
      <c r="CF3" s="635"/>
      <c r="CG3" s="635"/>
      <c r="CH3" s="635"/>
      <c r="CI3" s="635"/>
      <c r="CJ3" s="635"/>
      <c r="CK3" s="635"/>
      <c r="CL3" s="635"/>
      <c r="CM3" s="635"/>
      <c r="CN3" s="635"/>
      <c r="CO3" s="635"/>
      <c r="CP3" s="635"/>
      <c r="CQ3" s="635"/>
      <c r="CR3" s="635"/>
      <c r="CS3" s="635"/>
      <c r="CT3" s="635"/>
      <c r="CU3" s="635"/>
      <c r="CV3" s="635"/>
      <c r="CW3" s="635"/>
      <c r="CX3" s="635"/>
      <c r="CY3" s="635"/>
      <c r="CZ3" s="635"/>
      <c r="DA3" s="635"/>
      <c r="DB3" s="635"/>
      <c r="DC3" s="635"/>
      <c r="DD3" s="635"/>
      <c r="DE3" s="635"/>
      <c r="DF3" s="635"/>
      <c r="DG3" s="635"/>
      <c r="DH3" s="635"/>
      <c r="DI3" s="635"/>
      <c r="DJ3" s="635"/>
      <c r="DK3" s="635"/>
      <c r="DL3" s="635"/>
      <c r="DM3" s="635"/>
      <c r="DN3" s="635"/>
      <c r="DO3" s="635"/>
      <c r="DP3" s="635"/>
      <c r="DQ3" s="635"/>
      <c r="DR3" s="635"/>
      <c r="DS3" s="635"/>
      <c r="DT3" s="635"/>
      <c r="DU3" s="635"/>
      <c r="DV3" s="635"/>
      <c r="DW3" s="635"/>
      <c r="DX3" s="635"/>
      <c r="DY3" s="635"/>
      <c r="DZ3" s="635"/>
      <c r="EA3" s="635"/>
      <c r="EB3" s="635"/>
      <c r="EC3" s="635"/>
      <c r="ED3" s="635"/>
      <c r="EE3" s="635"/>
      <c r="EF3" s="635"/>
      <c r="EG3" s="635"/>
      <c r="EH3" s="635"/>
      <c r="EI3" s="635"/>
      <c r="EJ3" s="635"/>
      <c r="EK3" s="635"/>
      <c r="EL3" s="635"/>
      <c r="EM3" s="635"/>
      <c r="EN3" s="635"/>
      <c r="EO3" s="635"/>
      <c r="EP3" s="635"/>
      <c r="EQ3" s="635"/>
      <c r="ER3" s="635"/>
      <c r="ES3" s="635"/>
      <c r="ET3" s="635"/>
      <c r="EU3" s="635"/>
      <c r="EV3" s="635"/>
      <c r="EW3" s="635"/>
      <c r="EX3" s="635"/>
      <c r="EY3" s="635"/>
      <c r="EZ3" s="635"/>
      <c r="FA3" s="635"/>
      <c r="FB3" s="635"/>
      <c r="FC3" s="635"/>
      <c r="FD3" s="635"/>
      <c r="FE3" s="635"/>
      <c r="FF3" s="635"/>
      <c r="FG3" s="635"/>
      <c r="FH3" s="635"/>
      <c r="FI3" s="635"/>
      <c r="FJ3" s="635"/>
      <c r="FK3" s="635"/>
      <c r="FL3" s="635"/>
      <c r="FM3" s="635"/>
      <c r="FN3" s="635"/>
      <c r="FO3" s="635"/>
      <c r="FP3" s="635"/>
      <c r="FQ3" s="635"/>
      <c r="FR3" s="635"/>
      <c r="FS3" s="635"/>
      <c r="FT3" s="635"/>
      <c r="FU3" s="635"/>
      <c r="FV3" s="635"/>
      <c r="FW3" s="635"/>
      <c r="FX3" s="635"/>
      <c r="FY3" s="635"/>
      <c r="FZ3" s="635"/>
      <c r="GA3" s="635"/>
      <c r="GB3" s="635"/>
      <c r="GC3" s="635"/>
      <c r="GD3" s="635"/>
      <c r="GE3" s="635"/>
      <c r="GF3" s="635"/>
      <c r="GG3" s="635"/>
      <c r="GH3" s="635"/>
      <c r="GI3" s="635"/>
      <c r="GJ3" s="635"/>
      <c r="GK3" s="635"/>
      <c r="GL3" s="635"/>
      <c r="GM3" s="635"/>
      <c r="GN3" s="635"/>
      <c r="GO3" s="635"/>
      <c r="GP3" s="635"/>
      <c r="GQ3" s="635"/>
      <c r="GR3" s="635"/>
      <c r="GS3" s="635"/>
      <c r="GT3" s="635"/>
      <c r="GU3" s="635"/>
      <c r="GV3" s="635"/>
      <c r="GW3" s="635"/>
      <c r="GX3" s="635"/>
      <c r="GY3" s="635"/>
      <c r="GZ3" s="635"/>
      <c r="HA3" s="635"/>
      <c r="HB3" s="635"/>
      <c r="HC3" s="635"/>
      <c r="HD3" s="635"/>
      <c r="HE3" s="635"/>
      <c r="HF3" s="635"/>
      <c r="HG3" s="635"/>
      <c r="HH3" s="635"/>
      <c r="HI3" s="635"/>
      <c r="HJ3" s="635"/>
      <c r="HK3" s="635"/>
      <c r="HL3" s="635"/>
      <c r="HM3" s="635"/>
      <c r="HN3" s="635"/>
      <c r="HO3" s="635"/>
      <c r="HP3" s="635"/>
      <c r="HQ3" s="635"/>
      <c r="HR3" s="635"/>
      <c r="HS3" s="635"/>
      <c r="HT3" s="635"/>
      <c r="HU3" s="635"/>
      <c r="HV3" s="635"/>
      <c r="HW3" s="635"/>
      <c r="HX3" s="635"/>
      <c r="HY3" s="635"/>
      <c r="HZ3" s="635"/>
      <c r="IA3" s="635"/>
      <c r="IB3" s="635"/>
      <c r="IC3" s="635"/>
      <c r="ID3" s="635"/>
      <c r="IE3" s="635"/>
      <c r="IF3" s="635"/>
      <c r="IG3" s="635"/>
      <c r="IH3" s="635"/>
      <c r="II3" s="635"/>
      <c r="IJ3" s="635"/>
      <c r="IK3" s="635"/>
      <c r="IL3" s="635"/>
      <c r="IM3" s="635"/>
      <c r="IN3" s="635"/>
      <c r="IO3" s="635"/>
      <c r="IP3" s="635"/>
      <c r="IQ3" s="635"/>
      <c r="IR3" s="635"/>
      <c r="IS3" s="635"/>
      <c r="IT3" s="635"/>
      <c r="IU3" s="635"/>
      <c r="IV3" s="635"/>
    </row>
    <row r="4" spans="1:256" ht="18.75" customHeight="1">
      <c r="A4" s="2348" t="s">
        <v>1639</v>
      </c>
      <c r="B4" s="2349"/>
      <c r="C4" s="2349"/>
      <c r="D4" s="2349"/>
      <c r="E4" s="2349"/>
      <c r="F4" s="2349"/>
      <c r="G4" s="2349"/>
      <c r="H4" s="2349"/>
      <c r="I4" s="2349"/>
      <c r="J4" s="2349"/>
      <c r="K4" s="635"/>
      <c r="L4" s="635"/>
      <c r="M4" s="635"/>
      <c r="N4" s="635"/>
      <c r="O4" s="635"/>
      <c r="P4" s="635"/>
      <c r="Q4" s="635"/>
      <c r="R4" s="635"/>
      <c r="S4" s="635"/>
      <c r="T4" s="635"/>
      <c r="U4" s="635"/>
      <c r="V4" s="635"/>
      <c r="W4" s="635"/>
      <c r="X4" s="635"/>
      <c r="Y4" s="635"/>
      <c r="Z4" s="635"/>
      <c r="AA4" s="635"/>
      <c r="AB4" s="635"/>
      <c r="AC4" s="635"/>
      <c r="AD4" s="635"/>
      <c r="AE4" s="635"/>
      <c r="AF4" s="635"/>
      <c r="AG4" s="635"/>
      <c r="AH4" s="635"/>
      <c r="AI4" s="635"/>
      <c r="AJ4" s="635"/>
      <c r="AK4" s="635"/>
      <c r="AL4" s="635"/>
      <c r="AM4" s="635"/>
      <c r="AN4" s="635"/>
      <c r="AO4" s="635"/>
      <c r="AP4" s="635"/>
      <c r="AQ4" s="635"/>
      <c r="AR4" s="635"/>
      <c r="AS4" s="635"/>
      <c r="AT4" s="635"/>
      <c r="AU4" s="635"/>
      <c r="AV4" s="635"/>
      <c r="AW4" s="635"/>
      <c r="AX4" s="635"/>
      <c r="AY4" s="635"/>
      <c r="AZ4" s="635"/>
      <c r="BA4" s="635"/>
      <c r="BB4" s="635"/>
      <c r="BC4" s="635"/>
      <c r="BD4" s="635"/>
      <c r="BE4" s="635"/>
      <c r="BF4" s="635"/>
      <c r="BG4" s="635"/>
      <c r="BH4" s="635"/>
      <c r="BI4" s="635"/>
      <c r="BJ4" s="635"/>
      <c r="BK4" s="635"/>
      <c r="BL4" s="635"/>
      <c r="BM4" s="635"/>
      <c r="BN4" s="635"/>
      <c r="BO4" s="635"/>
      <c r="BP4" s="635"/>
      <c r="BQ4" s="635"/>
      <c r="BR4" s="635"/>
      <c r="BS4" s="635"/>
      <c r="BT4" s="635"/>
      <c r="BU4" s="635"/>
      <c r="BV4" s="635"/>
      <c r="BW4" s="635"/>
      <c r="BX4" s="635"/>
      <c r="BY4" s="635"/>
      <c r="BZ4" s="635"/>
      <c r="CA4" s="635"/>
      <c r="CB4" s="635"/>
      <c r="CC4" s="635"/>
      <c r="CD4" s="635"/>
      <c r="CE4" s="635"/>
      <c r="CF4" s="635"/>
      <c r="CG4" s="635"/>
      <c r="CH4" s="635"/>
      <c r="CI4" s="635"/>
      <c r="CJ4" s="635"/>
      <c r="CK4" s="635"/>
      <c r="CL4" s="635"/>
      <c r="CM4" s="635"/>
      <c r="CN4" s="635"/>
      <c r="CO4" s="635"/>
      <c r="CP4" s="635"/>
      <c r="CQ4" s="635"/>
      <c r="CR4" s="635"/>
      <c r="CS4" s="635"/>
      <c r="CT4" s="635"/>
      <c r="CU4" s="635"/>
      <c r="CV4" s="635"/>
      <c r="CW4" s="635"/>
      <c r="CX4" s="635"/>
      <c r="CY4" s="635"/>
      <c r="CZ4" s="635"/>
      <c r="DA4" s="635"/>
      <c r="DB4" s="635"/>
      <c r="DC4" s="635"/>
      <c r="DD4" s="635"/>
      <c r="DE4" s="635"/>
      <c r="DF4" s="635"/>
      <c r="DG4" s="635"/>
      <c r="DH4" s="635"/>
      <c r="DI4" s="635"/>
      <c r="DJ4" s="635"/>
      <c r="DK4" s="635"/>
      <c r="DL4" s="635"/>
      <c r="DM4" s="635"/>
      <c r="DN4" s="635"/>
      <c r="DO4" s="635"/>
      <c r="DP4" s="635"/>
      <c r="DQ4" s="635"/>
      <c r="DR4" s="635"/>
      <c r="DS4" s="635"/>
      <c r="DT4" s="635"/>
      <c r="DU4" s="635"/>
      <c r="DV4" s="635"/>
      <c r="DW4" s="635"/>
      <c r="DX4" s="635"/>
      <c r="DY4" s="635"/>
      <c r="DZ4" s="635"/>
      <c r="EA4" s="635"/>
      <c r="EB4" s="635"/>
      <c r="EC4" s="635"/>
      <c r="ED4" s="635"/>
      <c r="EE4" s="635"/>
      <c r="EF4" s="635"/>
      <c r="EG4" s="635"/>
      <c r="EH4" s="635"/>
      <c r="EI4" s="635"/>
      <c r="EJ4" s="635"/>
      <c r="EK4" s="635"/>
      <c r="EL4" s="635"/>
      <c r="EM4" s="635"/>
      <c r="EN4" s="635"/>
      <c r="EO4" s="635"/>
      <c r="EP4" s="635"/>
      <c r="EQ4" s="635"/>
      <c r="ER4" s="635"/>
      <c r="ES4" s="635"/>
      <c r="ET4" s="635"/>
      <c r="EU4" s="635"/>
      <c r="EV4" s="635"/>
      <c r="EW4" s="635"/>
      <c r="EX4" s="635"/>
      <c r="EY4" s="635"/>
      <c r="EZ4" s="635"/>
      <c r="FA4" s="635"/>
      <c r="FB4" s="635"/>
      <c r="FC4" s="635"/>
      <c r="FD4" s="635"/>
      <c r="FE4" s="635"/>
      <c r="FF4" s="635"/>
      <c r="FG4" s="635"/>
      <c r="FH4" s="635"/>
      <c r="FI4" s="635"/>
      <c r="FJ4" s="635"/>
      <c r="FK4" s="635"/>
      <c r="FL4" s="635"/>
      <c r="FM4" s="635"/>
      <c r="FN4" s="635"/>
      <c r="FO4" s="635"/>
      <c r="FP4" s="635"/>
      <c r="FQ4" s="635"/>
      <c r="FR4" s="635"/>
      <c r="FS4" s="635"/>
      <c r="FT4" s="635"/>
      <c r="FU4" s="635"/>
      <c r="FV4" s="635"/>
      <c r="FW4" s="635"/>
      <c r="FX4" s="635"/>
      <c r="FY4" s="635"/>
      <c r="FZ4" s="635"/>
      <c r="GA4" s="635"/>
      <c r="GB4" s="635"/>
      <c r="GC4" s="635"/>
      <c r="GD4" s="635"/>
      <c r="GE4" s="635"/>
      <c r="GF4" s="635"/>
      <c r="GG4" s="635"/>
      <c r="GH4" s="635"/>
      <c r="GI4" s="635"/>
      <c r="GJ4" s="635"/>
      <c r="GK4" s="635"/>
      <c r="GL4" s="635"/>
      <c r="GM4" s="635"/>
      <c r="GN4" s="635"/>
      <c r="GO4" s="635"/>
      <c r="GP4" s="635"/>
      <c r="GQ4" s="635"/>
      <c r="GR4" s="635"/>
      <c r="GS4" s="635"/>
      <c r="GT4" s="635"/>
      <c r="GU4" s="635"/>
      <c r="GV4" s="635"/>
      <c r="GW4" s="635"/>
      <c r="GX4" s="635"/>
      <c r="GY4" s="635"/>
      <c r="GZ4" s="635"/>
      <c r="HA4" s="635"/>
      <c r="HB4" s="635"/>
      <c r="HC4" s="635"/>
      <c r="HD4" s="635"/>
      <c r="HE4" s="635"/>
      <c r="HF4" s="635"/>
      <c r="HG4" s="635"/>
      <c r="HH4" s="635"/>
      <c r="HI4" s="635"/>
      <c r="HJ4" s="635"/>
      <c r="HK4" s="635"/>
      <c r="HL4" s="635"/>
      <c r="HM4" s="635"/>
      <c r="HN4" s="635"/>
      <c r="HO4" s="635"/>
      <c r="HP4" s="635"/>
      <c r="HQ4" s="635"/>
      <c r="HR4" s="635"/>
      <c r="HS4" s="635"/>
      <c r="HT4" s="635"/>
      <c r="HU4" s="635"/>
      <c r="HV4" s="635"/>
      <c r="HW4" s="635"/>
      <c r="HX4" s="635"/>
      <c r="HY4" s="635"/>
      <c r="HZ4" s="635"/>
      <c r="IA4" s="635"/>
      <c r="IB4" s="635"/>
      <c r="IC4" s="635"/>
      <c r="ID4" s="635"/>
      <c r="IE4" s="635"/>
      <c r="IF4" s="635"/>
      <c r="IG4" s="635"/>
      <c r="IH4" s="635"/>
      <c r="II4" s="635"/>
      <c r="IJ4" s="635"/>
      <c r="IK4" s="635"/>
      <c r="IL4" s="635"/>
      <c r="IM4" s="635"/>
      <c r="IN4" s="635"/>
      <c r="IO4" s="635"/>
      <c r="IP4" s="635"/>
      <c r="IQ4" s="635"/>
      <c r="IR4" s="635"/>
      <c r="IS4" s="635"/>
      <c r="IT4" s="635"/>
      <c r="IU4" s="635"/>
      <c r="IV4" s="635"/>
    </row>
    <row r="5" spans="1:256" ht="6" customHeight="1">
      <c r="A5" s="635"/>
      <c r="B5" s="635"/>
      <c r="C5" s="635"/>
      <c r="D5" s="635"/>
      <c r="E5" s="635"/>
      <c r="F5" s="635"/>
      <c r="G5" s="635"/>
      <c r="H5" s="635"/>
      <c r="I5" s="635"/>
      <c r="J5" s="635"/>
      <c r="K5" s="635"/>
      <c r="L5" s="635"/>
      <c r="M5" s="635"/>
      <c r="N5" s="635"/>
      <c r="O5" s="635"/>
      <c r="P5" s="635"/>
      <c r="Q5" s="635"/>
      <c r="R5" s="635"/>
      <c r="S5" s="635"/>
      <c r="T5" s="635"/>
      <c r="U5" s="635"/>
      <c r="V5" s="635"/>
      <c r="W5" s="635"/>
      <c r="X5" s="635"/>
      <c r="Y5" s="635"/>
      <c r="Z5" s="635"/>
      <c r="AA5" s="635"/>
      <c r="AB5" s="635"/>
      <c r="AC5" s="635"/>
      <c r="AD5" s="635"/>
      <c r="AE5" s="635"/>
      <c r="AF5" s="635"/>
      <c r="AG5" s="635"/>
      <c r="AH5" s="635"/>
      <c r="AI5" s="635"/>
      <c r="AJ5" s="635"/>
      <c r="AK5" s="635"/>
      <c r="AL5" s="635"/>
      <c r="AM5" s="635"/>
      <c r="AN5" s="635"/>
      <c r="AO5" s="635"/>
      <c r="AP5" s="635"/>
      <c r="AQ5" s="635"/>
      <c r="AR5" s="635"/>
      <c r="AS5" s="635"/>
      <c r="AT5" s="635"/>
      <c r="AU5" s="635"/>
      <c r="AV5" s="635"/>
      <c r="AW5" s="635"/>
      <c r="AX5" s="635"/>
      <c r="AY5" s="635"/>
      <c r="AZ5" s="635"/>
      <c r="BA5" s="635"/>
      <c r="BB5" s="635"/>
      <c r="BC5" s="635"/>
      <c r="BD5" s="635"/>
      <c r="BE5" s="635"/>
      <c r="BF5" s="635"/>
      <c r="BG5" s="635"/>
      <c r="BH5" s="635"/>
      <c r="BI5" s="635"/>
      <c r="BJ5" s="635"/>
      <c r="BK5" s="635"/>
      <c r="BL5" s="635"/>
      <c r="BM5" s="635"/>
      <c r="BN5" s="635"/>
      <c r="BO5" s="635"/>
      <c r="BP5" s="635"/>
      <c r="BQ5" s="635"/>
      <c r="BR5" s="635"/>
      <c r="BS5" s="635"/>
      <c r="BT5" s="635"/>
      <c r="BU5" s="635"/>
      <c r="BV5" s="635"/>
      <c r="BW5" s="635"/>
      <c r="BX5" s="635"/>
      <c r="BY5" s="635"/>
      <c r="BZ5" s="635"/>
      <c r="CA5" s="635"/>
      <c r="CB5" s="635"/>
      <c r="CC5" s="635"/>
      <c r="CD5" s="635"/>
      <c r="CE5" s="635"/>
      <c r="CF5" s="635"/>
      <c r="CG5" s="635"/>
      <c r="CH5" s="635"/>
      <c r="CI5" s="635"/>
      <c r="CJ5" s="635"/>
      <c r="CK5" s="635"/>
      <c r="CL5" s="635"/>
      <c r="CM5" s="635"/>
      <c r="CN5" s="635"/>
      <c r="CO5" s="635"/>
      <c r="CP5" s="635"/>
      <c r="CQ5" s="635"/>
      <c r="CR5" s="635"/>
      <c r="CS5" s="635"/>
      <c r="CT5" s="635"/>
      <c r="CU5" s="635"/>
      <c r="CV5" s="635"/>
      <c r="CW5" s="635"/>
      <c r="CX5" s="635"/>
      <c r="CY5" s="635"/>
      <c r="CZ5" s="635"/>
      <c r="DA5" s="635"/>
      <c r="DB5" s="635"/>
      <c r="DC5" s="635"/>
      <c r="DD5" s="635"/>
      <c r="DE5" s="635"/>
      <c r="DF5" s="635"/>
      <c r="DG5" s="635"/>
      <c r="DH5" s="635"/>
      <c r="DI5" s="635"/>
      <c r="DJ5" s="635"/>
      <c r="DK5" s="635"/>
      <c r="DL5" s="635"/>
      <c r="DM5" s="635"/>
      <c r="DN5" s="635"/>
      <c r="DO5" s="635"/>
      <c r="DP5" s="635"/>
      <c r="DQ5" s="635"/>
      <c r="DR5" s="635"/>
      <c r="DS5" s="635"/>
      <c r="DT5" s="635"/>
      <c r="DU5" s="635"/>
      <c r="DV5" s="635"/>
      <c r="DW5" s="635"/>
      <c r="DX5" s="635"/>
      <c r="DY5" s="635"/>
      <c r="DZ5" s="635"/>
      <c r="EA5" s="635"/>
      <c r="EB5" s="635"/>
      <c r="EC5" s="635"/>
      <c r="ED5" s="635"/>
      <c r="EE5" s="635"/>
      <c r="EF5" s="635"/>
      <c r="EG5" s="635"/>
      <c r="EH5" s="635"/>
      <c r="EI5" s="635"/>
      <c r="EJ5" s="635"/>
      <c r="EK5" s="635"/>
      <c r="EL5" s="635"/>
      <c r="EM5" s="635"/>
      <c r="EN5" s="635"/>
      <c r="EO5" s="635"/>
      <c r="EP5" s="635"/>
      <c r="EQ5" s="635"/>
      <c r="ER5" s="635"/>
      <c r="ES5" s="635"/>
      <c r="ET5" s="635"/>
      <c r="EU5" s="635"/>
      <c r="EV5" s="635"/>
      <c r="EW5" s="635"/>
      <c r="EX5" s="635"/>
      <c r="EY5" s="635"/>
      <c r="EZ5" s="635"/>
      <c r="FA5" s="635"/>
      <c r="FB5" s="635"/>
      <c r="FC5" s="635"/>
      <c r="FD5" s="635"/>
      <c r="FE5" s="635"/>
      <c r="FF5" s="635"/>
      <c r="FG5" s="635"/>
      <c r="FH5" s="635"/>
      <c r="FI5" s="635"/>
      <c r="FJ5" s="635"/>
      <c r="FK5" s="635"/>
      <c r="FL5" s="635"/>
      <c r="FM5" s="635"/>
      <c r="FN5" s="635"/>
      <c r="FO5" s="635"/>
      <c r="FP5" s="635"/>
      <c r="FQ5" s="635"/>
      <c r="FR5" s="635"/>
      <c r="FS5" s="635"/>
      <c r="FT5" s="635"/>
      <c r="FU5" s="635"/>
      <c r="FV5" s="635"/>
      <c r="FW5" s="635"/>
      <c r="FX5" s="635"/>
      <c r="FY5" s="635"/>
      <c r="FZ5" s="635"/>
      <c r="GA5" s="635"/>
      <c r="GB5" s="635"/>
      <c r="GC5" s="635"/>
      <c r="GD5" s="635"/>
      <c r="GE5" s="635"/>
      <c r="GF5" s="635"/>
      <c r="GG5" s="635"/>
      <c r="GH5" s="635"/>
      <c r="GI5" s="635"/>
      <c r="GJ5" s="635"/>
      <c r="GK5" s="635"/>
      <c r="GL5" s="635"/>
      <c r="GM5" s="635"/>
      <c r="GN5" s="635"/>
      <c r="GO5" s="635"/>
      <c r="GP5" s="635"/>
      <c r="GQ5" s="635"/>
      <c r="GR5" s="635"/>
      <c r="GS5" s="635"/>
      <c r="GT5" s="635"/>
      <c r="GU5" s="635"/>
      <c r="GV5" s="635"/>
      <c r="GW5" s="635"/>
      <c r="GX5" s="635"/>
      <c r="GY5" s="635"/>
      <c r="GZ5" s="635"/>
      <c r="HA5" s="635"/>
      <c r="HB5" s="635"/>
      <c r="HC5" s="635"/>
      <c r="HD5" s="635"/>
      <c r="HE5" s="635"/>
      <c r="HF5" s="635"/>
      <c r="HG5" s="635"/>
      <c r="HH5" s="635"/>
      <c r="HI5" s="635"/>
      <c r="HJ5" s="635"/>
      <c r="HK5" s="635"/>
      <c r="HL5" s="635"/>
      <c r="HM5" s="635"/>
      <c r="HN5" s="635"/>
      <c r="HO5" s="635"/>
      <c r="HP5" s="635"/>
      <c r="HQ5" s="635"/>
      <c r="HR5" s="635"/>
      <c r="HS5" s="635"/>
      <c r="HT5" s="635"/>
      <c r="HU5" s="635"/>
      <c r="HV5" s="635"/>
      <c r="HW5" s="635"/>
      <c r="HX5" s="635"/>
      <c r="HY5" s="635"/>
      <c r="HZ5" s="635"/>
      <c r="IA5" s="635"/>
      <c r="IB5" s="635"/>
      <c r="IC5" s="635"/>
      <c r="ID5" s="635"/>
      <c r="IE5" s="635"/>
      <c r="IF5" s="635"/>
      <c r="IG5" s="635"/>
      <c r="IH5" s="635"/>
      <c r="II5" s="635"/>
      <c r="IJ5" s="635"/>
      <c r="IK5" s="635"/>
      <c r="IL5" s="635"/>
      <c r="IM5" s="635"/>
      <c r="IN5" s="635"/>
      <c r="IO5" s="635"/>
      <c r="IP5" s="635"/>
      <c r="IQ5" s="635"/>
      <c r="IR5" s="635"/>
      <c r="IS5" s="635"/>
      <c r="IT5" s="635"/>
      <c r="IU5" s="635"/>
      <c r="IV5" s="635"/>
    </row>
    <row r="6" spans="1:256">
      <c r="A6" s="638"/>
      <c r="B6" s="639"/>
      <c r="C6" s="639"/>
      <c r="D6" s="639"/>
      <c r="E6" s="639"/>
      <c r="F6" s="640"/>
      <c r="G6" s="638"/>
      <c r="H6" s="639"/>
      <c r="I6" s="639"/>
      <c r="J6" s="640"/>
      <c r="K6" s="635"/>
      <c r="L6" s="635"/>
      <c r="M6" s="635"/>
      <c r="N6" s="635"/>
      <c r="O6" s="635"/>
      <c r="P6" s="635"/>
      <c r="Q6" s="635"/>
      <c r="R6" s="635"/>
      <c r="S6" s="635"/>
      <c r="T6" s="635"/>
      <c r="U6" s="635"/>
      <c r="V6" s="635"/>
      <c r="W6" s="635"/>
      <c r="X6" s="635"/>
      <c r="Y6" s="635"/>
      <c r="Z6" s="635"/>
      <c r="AA6" s="635"/>
      <c r="AB6" s="635"/>
      <c r="AC6" s="635"/>
      <c r="AD6" s="635"/>
      <c r="AE6" s="635"/>
      <c r="AF6" s="635"/>
      <c r="AG6" s="635"/>
      <c r="AH6" s="635"/>
      <c r="AI6" s="635"/>
      <c r="AJ6" s="635"/>
      <c r="AK6" s="635"/>
      <c r="AL6" s="635"/>
      <c r="AM6" s="635"/>
      <c r="AN6" s="635"/>
      <c r="AO6" s="635"/>
      <c r="AP6" s="635"/>
      <c r="AQ6" s="635"/>
      <c r="AR6" s="635"/>
      <c r="AS6" s="635"/>
      <c r="AT6" s="635"/>
      <c r="AU6" s="635"/>
      <c r="AV6" s="635"/>
      <c r="AW6" s="635"/>
      <c r="AX6" s="635"/>
      <c r="AY6" s="635"/>
      <c r="AZ6" s="635"/>
      <c r="BA6" s="635"/>
      <c r="BB6" s="635"/>
      <c r="BC6" s="635"/>
      <c r="BD6" s="635"/>
      <c r="BE6" s="635"/>
      <c r="BF6" s="635"/>
      <c r="BG6" s="635"/>
      <c r="BH6" s="635"/>
      <c r="BI6" s="635"/>
      <c r="BJ6" s="635"/>
      <c r="BK6" s="635"/>
      <c r="BL6" s="635"/>
      <c r="BM6" s="635"/>
      <c r="BN6" s="635"/>
      <c r="BO6" s="635"/>
      <c r="BP6" s="635"/>
      <c r="BQ6" s="635"/>
      <c r="BR6" s="635"/>
      <c r="BS6" s="635"/>
      <c r="BT6" s="635"/>
      <c r="BU6" s="635"/>
      <c r="BV6" s="635"/>
      <c r="BW6" s="635"/>
      <c r="BX6" s="635"/>
      <c r="BY6" s="635"/>
      <c r="BZ6" s="635"/>
      <c r="CA6" s="635"/>
      <c r="CB6" s="635"/>
      <c r="CC6" s="635"/>
      <c r="CD6" s="635"/>
      <c r="CE6" s="635"/>
      <c r="CF6" s="635"/>
      <c r="CG6" s="635"/>
      <c r="CH6" s="635"/>
      <c r="CI6" s="635"/>
      <c r="CJ6" s="635"/>
      <c r="CK6" s="635"/>
      <c r="CL6" s="635"/>
      <c r="CM6" s="635"/>
      <c r="CN6" s="635"/>
      <c r="CO6" s="635"/>
      <c r="CP6" s="635"/>
      <c r="CQ6" s="635"/>
      <c r="CR6" s="635"/>
      <c r="CS6" s="635"/>
      <c r="CT6" s="635"/>
      <c r="CU6" s="635"/>
      <c r="CV6" s="635"/>
      <c r="CW6" s="635"/>
      <c r="CX6" s="635"/>
      <c r="CY6" s="635"/>
      <c r="CZ6" s="635"/>
      <c r="DA6" s="635"/>
      <c r="DB6" s="635"/>
      <c r="DC6" s="635"/>
      <c r="DD6" s="635"/>
      <c r="DE6" s="635"/>
      <c r="DF6" s="635"/>
      <c r="DG6" s="635"/>
      <c r="DH6" s="635"/>
      <c r="DI6" s="635"/>
      <c r="DJ6" s="635"/>
      <c r="DK6" s="635"/>
      <c r="DL6" s="635"/>
      <c r="DM6" s="635"/>
      <c r="DN6" s="635"/>
      <c r="DO6" s="635"/>
      <c r="DP6" s="635"/>
      <c r="DQ6" s="635"/>
      <c r="DR6" s="635"/>
      <c r="DS6" s="635"/>
      <c r="DT6" s="635"/>
      <c r="DU6" s="635"/>
      <c r="DV6" s="635"/>
      <c r="DW6" s="635"/>
      <c r="DX6" s="635"/>
      <c r="DY6" s="635"/>
      <c r="DZ6" s="635"/>
      <c r="EA6" s="635"/>
      <c r="EB6" s="635"/>
      <c r="EC6" s="635"/>
      <c r="ED6" s="635"/>
      <c r="EE6" s="635"/>
      <c r="EF6" s="635"/>
      <c r="EG6" s="635"/>
      <c r="EH6" s="635"/>
      <c r="EI6" s="635"/>
      <c r="EJ6" s="635"/>
      <c r="EK6" s="635"/>
      <c r="EL6" s="635"/>
      <c r="EM6" s="635"/>
      <c r="EN6" s="635"/>
      <c r="EO6" s="635"/>
      <c r="EP6" s="635"/>
      <c r="EQ6" s="635"/>
      <c r="ER6" s="635"/>
      <c r="ES6" s="635"/>
      <c r="ET6" s="635"/>
      <c r="EU6" s="635"/>
      <c r="EV6" s="635"/>
      <c r="EW6" s="635"/>
      <c r="EX6" s="635"/>
      <c r="EY6" s="635"/>
      <c r="EZ6" s="635"/>
      <c r="FA6" s="635"/>
      <c r="FB6" s="635"/>
      <c r="FC6" s="635"/>
      <c r="FD6" s="635"/>
      <c r="FE6" s="635"/>
      <c r="FF6" s="635"/>
      <c r="FG6" s="635"/>
      <c r="FH6" s="635"/>
      <c r="FI6" s="635"/>
      <c r="FJ6" s="635"/>
      <c r="FK6" s="635"/>
      <c r="FL6" s="635"/>
      <c r="FM6" s="635"/>
      <c r="FN6" s="635"/>
      <c r="FO6" s="635"/>
      <c r="FP6" s="635"/>
      <c r="FQ6" s="635"/>
      <c r="FR6" s="635"/>
      <c r="FS6" s="635"/>
      <c r="FT6" s="635"/>
      <c r="FU6" s="635"/>
      <c r="FV6" s="635"/>
      <c r="FW6" s="635"/>
      <c r="FX6" s="635"/>
      <c r="FY6" s="635"/>
      <c r="FZ6" s="635"/>
      <c r="GA6" s="635"/>
      <c r="GB6" s="635"/>
      <c r="GC6" s="635"/>
      <c r="GD6" s="635"/>
      <c r="GE6" s="635"/>
      <c r="GF6" s="635"/>
      <c r="GG6" s="635"/>
      <c r="GH6" s="635"/>
      <c r="GI6" s="635"/>
      <c r="GJ6" s="635"/>
      <c r="GK6" s="635"/>
      <c r="GL6" s="635"/>
      <c r="GM6" s="635"/>
      <c r="GN6" s="635"/>
      <c r="GO6" s="635"/>
      <c r="GP6" s="635"/>
      <c r="GQ6" s="635"/>
      <c r="GR6" s="635"/>
      <c r="GS6" s="635"/>
      <c r="GT6" s="635"/>
      <c r="GU6" s="635"/>
      <c r="GV6" s="635"/>
      <c r="GW6" s="635"/>
      <c r="GX6" s="635"/>
      <c r="GY6" s="635"/>
      <c r="GZ6" s="635"/>
      <c r="HA6" s="635"/>
      <c r="HB6" s="635"/>
      <c r="HC6" s="635"/>
      <c r="HD6" s="635"/>
      <c r="HE6" s="635"/>
      <c r="HF6" s="635"/>
      <c r="HG6" s="635"/>
      <c r="HH6" s="635"/>
      <c r="HI6" s="635"/>
      <c r="HJ6" s="635"/>
      <c r="HK6" s="635"/>
      <c r="HL6" s="635"/>
      <c r="HM6" s="635"/>
      <c r="HN6" s="635"/>
      <c r="HO6" s="635"/>
      <c r="HP6" s="635"/>
      <c r="HQ6" s="635"/>
      <c r="HR6" s="635"/>
      <c r="HS6" s="635"/>
      <c r="HT6" s="635"/>
      <c r="HU6" s="635"/>
      <c r="HV6" s="635"/>
      <c r="HW6" s="635"/>
      <c r="HX6" s="635"/>
      <c r="HY6" s="635"/>
      <c r="HZ6" s="635"/>
      <c r="IA6" s="635"/>
      <c r="IB6" s="635"/>
      <c r="IC6" s="635"/>
      <c r="ID6" s="635"/>
      <c r="IE6" s="635"/>
      <c r="IF6" s="635"/>
      <c r="IG6" s="635"/>
      <c r="IH6" s="635"/>
      <c r="II6" s="635"/>
      <c r="IJ6" s="635"/>
      <c r="IK6" s="635"/>
      <c r="IL6" s="635"/>
      <c r="IM6" s="635"/>
      <c r="IN6" s="635"/>
      <c r="IO6" s="635"/>
      <c r="IP6" s="635"/>
      <c r="IQ6" s="635"/>
      <c r="IR6" s="635"/>
      <c r="IS6" s="635"/>
      <c r="IT6" s="635"/>
      <c r="IU6" s="635"/>
      <c r="IV6" s="635"/>
    </row>
    <row r="7" spans="1:256" s="642" customFormat="1" ht="15.75" customHeight="1">
      <c r="A7" s="641"/>
      <c r="F7" s="643"/>
      <c r="G7" s="644" t="s">
        <v>1640</v>
      </c>
      <c r="J7" s="643"/>
      <c r="K7" s="471"/>
      <c r="L7" s="471"/>
      <c r="M7" s="471"/>
      <c r="N7" s="471"/>
      <c r="O7" s="471"/>
      <c r="P7" s="471"/>
      <c r="Q7" s="471"/>
      <c r="R7" s="471"/>
      <c r="S7" s="471"/>
      <c r="T7" s="471"/>
      <c r="U7" s="471"/>
      <c r="V7" s="471"/>
      <c r="W7" s="471"/>
      <c r="X7" s="471"/>
      <c r="Y7" s="471"/>
      <c r="Z7" s="471"/>
      <c r="AA7" s="471"/>
      <c r="AB7" s="471"/>
      <c r="AC7" s="471"/>
      <c r="AD7" s="471"/>
      <c r="AE7" s="471"/>
      <c r="AF7" s="471"/>
      <c r="AG7" s="471"/>
      <c r="AH7" s="471"/>
      <c r="AI7" s="471"/>
      <c r="AJ7" s="471"/>
      <c r="AK7" s="471"/>
      <c r="AL7" s="471"/>
      <c r="AM7" s="471"/>
      <c r="AN7" s="471"/>
      <c r="AO7" s="471"/>
      <c r="AP7" s="471"/>
      <c r="AQ7" s="471"/>
      <c r="AR7" s="471"/>
      <c r="AS7" s="471"/>
      <c r="AT7" s="471"/>
      <c r="AU7" s="471"/>
      <c r="AV7" s="471"/>
      <c r="AW7" s="471"/>
      <c r="AX7" s="471"/>
      <c r="AY7" s="471"/>
      <c r="AZ7" s="471"/>
      <c r="BA7" s="471"/>
      <c r="BB7" s="471"/>
      <c r="BC7" s="471"/>
      <c r="BD7" s="471"/>
      <c r="BE7" s="471"/>
      <c r="BF7" s="471"/>
      <c r="BG7" s="471"/>
      <c r="BH7" s="471"/>
      <c r="BI7" s="471"/>
      <c r="BJ7" s="471"/>
      <c r="BK7" s="471"/>
      <c r="BL7" s="471"/>
      <c r="BM7" s="471"/>
      <c r="BN7" s="471"/>
      <c r="BO7" s="471"/>
      <c r="BP7" s="471"/>
      <c r="BQ7" s="471"/>
      <c r="BR7" s="471"/>
      <c r="BS7" s="471"/>
      <c r="BT7" s="471"/>
      <c r="BU7" s="471"/>
      <c r="BV7" s="471"/>
      <c r="BW7" s="471"/>
      <c r="BX7" s="471"/>
      <c r="BY7" s="471"/>
      <c r="BZ7" s="471"/>
      <c r="CA7" s="471"/>
      <c r="CB7" s="471"/>
      <c r="CC7" s="471"/>
      <c r="CD7" s="471"/>
      <c r="CE7" s="471"/>
      <c r="CF7" s="471"/>
      <c r="CG7" s="471"/>
      <c r="CH7" s="471"/>
      <c r="CI7" s="471"/>
      <c r="CJ7" s="471"/>
      <c r="CK7" s="471"/>
      <c r="CL7" s="471"/>
      <c r="CM7" s="471"/>
      <c r="CN7" s="471"/>
      <c r="CO7" s="471"/>
      <c r="CP7" s="471"/>
      <c r="CQ7" s="471"/>
      <c r="CR7" s="471"/>
      <c r="CS7" s="471"/>
      <c r="CT7" s="471"/>
      <c r="CU7" s="471"/>
      <c r="CV7" s="471"/>
      <c r="CW7" s="471"/>
      <c r="CX7" s="471"/>
      <c r="CY7" s="471"/>
      <c r="CZ7" s="471"/>
      <c r="DA7" s="471"/>
      <c r="DB7" s="471"/>
      <c r="DC7" s="471"/>
      <c r="DD7" s="471"/>
      <c r="DE7" s="471"/>
      <c r="DF7" s="471"/>
      <c r="DG7" s="471"/>
      <c r="DH7" s="471"/>
      <c r="DI7" s="471"/>
      <c r="DJ7" s="471"/>
      <c r="DK7" s="471"/>
      <c r="DL7" s="471"/>
      <c r="DM7" s="471"/>
      <c r="DN7" s="471"/>
      <c r="DO7" s="471"/>
      <c r="DP7" s="471"/>
      <c r="DQ7" s="471"/>
      <c r="DR7" s="471"/>
      <c r="DS7" s="471"/>
      <c r="DT7" s="471"/>
      <c r="DU7" s="471"/>
      <c r="DV7" s="471"/>
      <c r="DW7" s="471"/>
      <c r="DX7" s="471"/>
      <c r="DY7" s="471"/>
      <c r="DZ7" s="471"/>
      <c r="EA7" s="471"/>
      <c r="EB7" s="471"/>
      <c r="EC7" s="471"/>
      <c r="ED7" s="471"/>
      <c r="EE7" s="471"/>
      <c r="EF7" s="471"/>
      <c r="EG7" s="471"/>
      <c r="EH7" s="471"/>
      <c r="EI7" s="471"/>
      <c r="EJ7" s="471"/>
      <c r="EK7" s="471"/>
      <c r="EL7" s="471"/>
      <c r="EM7" s="471"/>
      <c r="EN7" s="471"/>
      <c r="EO7" s="471"/>
      <c r="EP7" s="471"/>
      <c r="EQ7" s="471"/>
      <c r="ER7" s="471"/>
      <c r="ES7" s="471"/>
      <c r="ET7" s="471"/>
      <c r="EU7" s="471"/>
      <c r="EV7" s="471"/>
      <c r="EW7" s="471"/>
      <c r="EX7" s="471"/>
      <c r="EY7" s="471"/>
      <c r="EZ7" s="471"/>
      <c r="FA7" s="471"/>
      <c r="FB7" s="471"/>
      <c r="FC7" s="471"/>
      <c r="FD7" s="471"/>
      <c r="FE7" s="471"/>
      <c r="FF7" s="471"/>
      <c r="FG7" s="471"/>
      <c r="FH7" s="471"/>
      <c r="FI7" s="471"/>
      <c r="FJ7" s="471"/>
      <c r="FK7" s="471"/>
      <c r="FL7" s="471"/>
      <c r="FM7" s="471"/>
      <c r="FN7" s="471"/>
      <c r="FO7" s="471"/>
      <c r="FP7" s="471"/>
      <c r="FQ7" s="471"/>
      <c r="FR7" s="471"/>
      <c r="FS7" s="471"/>
      <c r="FT7" s="471"/>
      <c r="FU7" s="471"/>
      <c r="FV7" s="471"/>
      <c r="FW7" s="471"/>
      <c r="FX7" s="471"/>
      <c r="FY7" s="471"/>
      <c r="FZ7" s="471"/>
      <c r="GA7" s="471"/>
      <c r="GB7" s="471"/>
      <c r="GC7" s="471"/>
      <c r="GD7" s="471"/>
      <c r="GE7" s="471"/>
      <c r="GF7" s="471"/>
      <c r="GG7" s="471"/>
      <c r="GH7" s="471"/>
      <c r="GI7" s="471"/>
      <c r="GJ7" s="471"/>
      <c r="GK7" s="471"/>
      <c r="GL7" s="471"/>
      <c r="GM7" s="471"/>
      <c r="GN7" s="471"/>
      <c r="GO7" s="471"/>
      <c r="GP7" s="471"/>
      <c r="GQ7" s="471"/>
      <c r="GR7" s="471"/>
      <c r="GS7" s="471"/>
      <c r="GT7" s="471"/>
      <c r="GU7" s="471"/>
      <c r="GV7" s="471"/>
      <c r="GW7" s="471"/>
      <c r="GX7" s="471"/>
      <c r="GY7" s="471"/>
      <c r="GZ7" s="471"/>
      <c r="HA7" s="471"/>
      <c r="HB7" s="471"/>
      <c r="HC7" s="471"/>
      <c r="HD7" s="471"/>
      <c r="HE7" s="471"/>
      <c r="HF7" s="471"/>
      <c r="HG7" s="471"/>
      <c r="HH7" s="471"/>
      <c r="HI7" s="471"/>
      <c r="HJ7" s="471"/>
      <c r="HK7" s="471"/>
      <c r="HL7" s="471"/>
      <c r="HM7" s="471"/>
      <c r="HN7" s="471"/>
      <c r="HO7" s="471"/>
      <c r="HP7" s="471"/>
      <c r="HQ7" s="471"/>
      <c r="HR7" s="471"/>
      <c r="HS7" s="471"/>
      <c r="HT7" s="471"/>
      <c r="HU7" s="471"/>
      <c r="HV7" s="471"/>
      <c r="HW7" s="471"/>
      <c r="HX7" s="471"/>
      <c r="HY7" s="471"/>
      <c r="HZ7" s="471"/>
      <c r="IA7" s="471"/>
      <c r="IB7" s="471"/>
      <c r="IC7" s="471"/>
      <c r="ID7" s="471"/>
      <c r="IE7" s="471"/>
      <c r="IF7" s="471"/>
      <c r="IG7" s="471"/>
      <c r="IH7" s="471"/>
      <c r="II7" s="471"/>
      <c r="IJ7" s="471"/>
      <c r="IK7" s="471"/>
      <c r="IL7" s="471"/>
      <c r="IM7" s="471"/>
      <c r="IN7" s="471"/>
      <c r="IO7" s="471"/>
      <c r="IP7" s="471"/>
      <c r="IQ7" s="471"/>
      <c r="IR7" s="471"/>
      <c r="IS7" s="471"/>
      <c r="IT7" s="471"/>
      <c r="IU7" s="471"/>
      <c r="IV7" s="471"/>
    </row>
    <row r="8" spans="1:256" s="642" customFormat="1" ht="15.75" customHeight="1">
      <c r="A8" s="2350" t="s">
        <v>1641</v>
      </c>
      <c r="B8" s="2350"/>
      <c r="C8" s="2350"/>
      <c r="D8" s="2350"/>
      <c r="E8" s="2350"/>
      <c r="F8" s="2350"/>
      <c r="G8" s="644" t="s">
        <v>1642</v>
      </c>
      <c r="J8" s="643"/>
      <c r="K8" s="471"/>
      <c r="L8" s="471"/>
      <c r="M8" s="471"/>
      <c r="N8" s="471"/>
      <c r="O8" s="471"/>
      <c r="P8" s="471"/>
      <c r="Q8" s="471"/>
      <c r="R8" s="471"/>
      <c r="S8" s="471"/>
      <c r="T8" s="471"/>
      <c r="U8" s="471"/>
      <c r="V8" s="471"/>
      <c r="W8" s="471"/>
      <c r="X8" s="471"/>
      <c r="Y8" s="471"/>
      <c r="Z8" s="471"/>
      <c r="AA8" s="471"/>
      <c r="AB8" s="471"/>
      <c r="AC8" s="471"/>
      <c r="AD8" s="471"/>
      <c r="AE8" s="471"/>
      <c r="AF8" s="471"/>
      <c r="AG8" s="471"/>
      <c r="AH8" s="471"/>
      <c r="AI8" s="471"/>
      <c r="AJ8" s="471"/>
      <c r="AK8" s="471"/>
      <c r="AL8" s="471"/>
      <c r="AM8" s="471"/>
      <c r="AN8" s="471"/>
      <c r="AO8" s="471"/>
      <c r="AP8" s="471"/>
      <c r="AQ8" s="471"/>
      <c r="AR8" s="471"/>
      <c r="AS8" s="471"/>
      <c r="AT8" s="471"/>
      <c r="AU8" s="471"/>
      <c r="AV8" s="471"/>
      <c r="AW8" s="471"/>
      <c r="AX8" s="471"/>
      <c r="AY8" s="471"/>
      <c r="AZ8" s="471"/>
      <c r="BA8" s="471"/>
      <c r="BB8" s="471"/>
      <c r="BC8" s="471"/>
      <c r="BD8" s="471"/>
      <c r="BE8" s="471"/>
      <c r="BF8" s="471"/>
      <c r="BG8" s="471"/>
      <c r="BH8" s="471"/>
      <c r="BI8" s="471"/>
      <c r="BJ8" s="471"/>
      <c r="BK8" s="471"/>
      <c r="BL8" s="471"/>
      <c r="BM8" s="471"/>
      <c r="BN8" s="471"/>
      <c r="BO8" s="471"/>
      <c r="BP8" s="471"/>
      <c r="BQ8" s="471"/>
      <c r="BR8" s="471"/>
      <c r="BS8" s="471"/>
      <c r="BT8" s="471"/>
      <c r="BU8" s="471"/>
      <c r="BV8" s="471"/>
      <c r="BW8" s="471"/>
      <c r="BX8" s="471"/>
      <c r="BY8" s="471"/>
      <c r="BZ8" s="471"/>
      <c r="CA8" s="471"/>
      <c r="CB8" s="471"/>
      <c r="CC8" s="471"/>
      <c r="CD8" s="471"/>
      <c r="CE8" s="471"/>
      <c r="CF8" s="471"/>
      <c r="CG8" s="471"/>
      <c r="CH8" s="471"/>
      <c r="CI8" s="471"/>
      <c r="CJ8" s="471"/>
      <c r="CK8" s="471"/>
      <c r="CL8" s="471"/>
      <c r="CM8" s="471"/>
      <c r="CN8" s="471"/>
      <c r="CO8" s="471"/>
      <c r="CP8" s="471"/>
      <c r="CQ8" s="471"/>
      <c r="CR8" s="471"/>
      <c r="CS8" s="471"/>
      <c r="CT8" s="471"/>
      <c r="CU8" s="471"/>
      <c r="CV8" s="471"/>
      <c r="CW8" s="471"/>
      <c r="CX8" s="471"/>
      <c r="CY8" s="471"/>
      <c r="CZ8" s="471"/>
      <c r="DA8" s="471"/>
      <c r="DB8" s="471"/>
      <c r="DC8" s="471"/>
      <c r="DD8" s="471"/>
      <c r="DE8" s="471"/>
      <c r="DF8" s="471"/>
      <c r="DG8" s="471"/>
      <c r="DH8" s="471"/>
      <c r="DI8" s="471"/>
      <c r="DJ8" s="471"/>
      <c r="DK8" s="471"/>
      <c r="DL8" s="471"/>
      <c r="DM8" s="471"/>
      <c r="DN8" s="471"/>
      <c r="DO8" s="471"/>
      <c r="DP8" s="471"/>
      <c r="DQ8" s="471"/>
      <c r="DR8" s="471"/>
      <c r="DS8" s="471"/>
      <c r="DT8" s="471"/>
      <c r="DU8" s="471"/>
      <c r="DV8" s="471"/>
      <c r="DW8" s="471"/>
      <c r="DX8" s="471"/>
      <c r="DY8" s="471"/>
      <c r="DZ8" s="471"/>
      <c r="EA8" s="471"/>
      <c r="EB8" s="471"/>
      <c r="EC8" s="471"/>
      <c r="ED8" s="471"/>
      <c r="EE8" s="471"/>
      <c r="EF8" s="471"/>
      <c r="EG8" s="471"/>
      <c r="EH8" s="471"/>
      <c r="EI8" s="471"/>
      <c r="EJ8" s="471"/>
      <c r="EK8" s="471"/>
      <c r="EL8" s="471"/>
      <c r="EM8" s="471"/>
      <c r="EN8" s="471"/>
      <c r="EO8" s="471"/>
      <c r="EP8" s="471"/>
      <c r="EQ8" s="471"/>
      <c r="ER8" s="471"/>
      <c r="ES8" s="471"/>
      <c r="ET8" s="471"/>
      <c r="EU8" s="471"/>
      <c r="EV8" s="471"/>
      <c r="EW8" s="471"/>
      <c r="EX8" s="471"/>
      <c r="EY8" s="471"/>
      <c r="EZ8" s="471"/>
      <c r="FA8" s="471"/>
      <c r="FB8" s="471"/>
      <c r="FC8" s="471"/>
      <c r="FD8" s="471"/>
      <c r="FE8" s="471"/>
      <c r="FF8" s="471"/>
      <c r="FG8" s="471"/>
      <c r="FH8" s="471"/>
      <c r="FI8" s="471"/>
      <c r="FJ8" s="471"/>
      <c r="FK8" s="471"/>
      <c r="FL8" s="471"/>
      <c r="FM8" s="471"/>
      <c r="FN8" s="471"/>
      <c r="FO8" s="471"/>
      <c r="FP8" s="471"/>
      <c r="FQ8" s="471"/>
      <c r="FR8" s="471"/>
      <c r="FS8" s="471"/>
      <c r="FT8" s="471"/>
      <c r="FU8" s="471"/>
      <c r="FV8" s="471"/>
      <c r="FW8" s="471"/>
      <c r="FX8" s="471"/>
      <c r="FY8" s="471"/>
      <c r="FZ8" s="471"/>
      <c r="GA8" s="471"/>
      <c r="GB8" s="471"/>
      <c r="GC8" s="471"/>
      <c r="GD8" s="471"/>
      <c r="GE8" s="471"/>
      <c r="GF8" s="471"/>
      <c r="GG8" s="471"/>
      <c r="GH8" s="471"/>
      <c r="GI8" s="471"/>
      <c r="GJ8" s="471"/>
      <c r="GK8" s="471"/>
      <c r="GL8" s="471"/>
      <c r="GM8" s="471"/>
      <c r="GN8" s="471"/>
      <c r="GO8" s="471"/>
      <c r="GP8" s="471"/>
      <c r="GQ8" s="471"/>
      <c r="GR8" s="471"/>
      <c r="GS8" s="471"/>
      <c r="GT8" s="471"/>
      <c r="GU8" s="471"/>
      <c r="GV8" s="471"/>
      <c r="GW8" s="471"/>
      <c r="GX8" s="471"/>
      <c r="GY8" s="471"/>
      <c r="GZ8" s="471"/>
      <c r="HA8" s="471"/>
      <c r="HB8" s="471"/>
      <c r="HC8" s="471"/>
      <c r="HD8" s="471"/>
      <c r="HE8" s="471"/>
      <c r="HF8" s="471"/>
      <c r="HG8" s="471"/>
      <c r="HH8" s="471"/>
      <c r="HI8" s="471"/>
      <c r="HJ8" s="471"/>
      <c r="HK8" s="471"/>
      <c r="HL8" s="471"/>
      <c r="HM8" s="471"/>
      <c r="HN8" s="471"/>
      <c r="HO8" s="471"/>
      <c r="HP8" s="471"/>
      <c r="HQ8" s="471"/>
      <c r="HR8" s="471"/>
      <c r="HS8" s="471"/>
      <c r="HT8" s="471"/>
      <c r="HU8" s="471"/>
      <c r="HV8" s="471"/>
      <c r="HW8" s="471"/>
      <c r="HX8" s="471"/>
      <c r="HY8" s="471"/>
      <c r="HZ8" s="471"/>
      <c r="IA8" s="471"/>
      <c r="IB8" s="471"/>
      <c r="IC8" s="471"/>
      <c r="ID8" s="471"/>
      <c r="IE8" s="471"/>
      <c r="IF8" s="471"/>
      <c r="IG8" s="471"/>
      <c r="IH8" s="471"/>
      <c r="II8" s="471"/>
      <c r="IJ8" s="471"/>
      <c r="IK8" s="471"/>
      <c r="IL8" s="471"/>
      <c r="IM8" s="471"/>
      <c r="IN8" s="471"/>
      <c r="IO8" s="471"/>
      <c r="IP8" s="471"/>
      <c r="IQ8" s="471"/>
      <c r="IR8" s="471"/>
      <c r="IS8" s="471"/>
      <c r="IT8" s="471"/>
      <c r="IU8" s="471"/>
      <c r="IV8" s="471"/>
    </row>
    <row r="9" spans="1:256" s="642" customFormat="1" ht="15.75" customHeight="1">
      <c r="A9" s="2350" t="s">
        <v>1643</v>
      </c>
      <c r="B9" s="2350"/>
      <c r="C9" s="2350"/>
      <c r="D9" s="2350"/>
      <c r="E9" s="2350"/>
      <c r="F9" s="2350"/>
      <c r="G9" s="644" t="s">
        <v>1644</v>
      </c>
      <c r="J9" s="643"/>
      <c r="K9" s="471"/>
      <c r="L9" s="471"/>
      <c r="M9" s="471"/>
      <c r="N9" s="471"/>
      <c r="O9" s="471"/>
      <c r="P9" s="471"/>
      <c r="Q9" s="471"/>
      <c r="R9" s="471"/>
      <c r="S9" s="471"/>
      <c r="T9" s="471"/>
      <c r="U9" s="471"/>
      <c r="V9" s="471"/>
      <c r="W9" s="471"/>
      <c r="X9" s="471"/>
      <c r="Y9" s="471"/>
      <c r="Z9" s="471"/>
      <c r="AA9" s="471"/>
      <c r="AB9" s="471"/>
      <c r="AC9" s="471"/>
      <c r="AD9" s="471"/>
      <c r="AE9" s="471"/>
      <c r="AF9" s="471"/>
      <c r="AG9" s="471"/>
      <c r="AH9" s="471"/>
      <c r="AI9" s="471"/>
      <c r="AJ9" s="471"/>
      <c r="AK9" s="471"/>
      <c r="AL9" s="471"/>
      <c r="AM9" s="471"/>
      <c r="AN9" s="471"/>
      <c r="AO9" s="471"/>
      <c r="AP9" s="471"/>
      <c r="AQ9" s="471"/>
      <c r="AR9" s="471"/>
      <c r="AS9" s="471"/>
      <c r="AT9" s="471"/>
      <c r="AU9" s="471"/>
      <c r="AV9" s="471"/>
      <c r="AW9" s="471"/>
      <c r="AX9" s="471"/>
      <c r="AY9" s="471"/>
      <c r="AZ9" s="471"/>
      <c r="BA9" s="471"/>
      <c r="BB9" s="471"/>
      <c r="BC9" s="471"/>
      <c r="BD9" s="471"/>
      <c r="BE9" s="471"/>
      <c r="BF9" s="471"/>
      <c r="BG9" s="471"/>
      <c r="BH9" s="471"/>
      <c r="BI9" s="471"/>
      <c r="BJ9" s="471"/>
      <c r="BK9" s="471"/>
      <c r="BL9" s="471"/>
      <c r="BM9" s="471"/>
      <c r="BN9" s="471"/>
      <c r="BO9" s="471"/>
      <c r="BP9" s="471"/>
      <c r="BQ9" s="471"/>
      <c r="BR9" s="471"/>
      <c r="BS9" s="471"/>
      <c r="BT9" s="471"/>
      <c r="BU9" s="471"/>
      <c r="BV9" s="471"/>
      <c r="BW9" s="471"/>
      <c r="BX9" s="471"/>
      <c r="BY9" s="471"/>
      <c r="BZ9" s="471"/>
      <c r="CA9" s="471"/>
      <c r="CB9" s="471"/>
      <c r="CC9" s="471"/>
      <c r="CD9" s="471"/>
      <c r="CE9" s="471"/>
      <c r="CF9" s="471"/>
      <c r="CG9" s="471"/>
      <c r="CH9" s="471"/>
      <c r="CI9" s="471"/>
      <c r="CJ9" s="471"/>
      <c r="CK9" s="471"/>
      <c r="CL9" s="471"/>
      <c r="CM9" s="471"/>
      <c r="CN9" s="471"/>
      <c r="CO9" s="471"/>
      <c r="CP9" s="471"/>
      <c r="CQ9" s="471"/>
      <c r="CR9" s="471"/>
      <c r="CS9" s="471"/>
      <c r="CT9" s="471"/>
      <c r="CU9" s="471"/>
      <c r="CV9" s="471"/>
      <c r="CW9" s="471"/>
      <c r="CX9" s="471"/>
      <c r="CY9" s="471"/>
      <c r="CZ9" s="471"/>
      <c r="DA9" s="471"/>
      <c r="DB9" s="471"/>
      <c r="DC9" s="471"/>
      <c r="DD9" s="471"/>
      <c r="DE9" s="471"/>
      <c r="DF9" s="471"/>
      <c r="DG9" s="471"/>
      <c r="DH9" s="471"/>
      <c r="DI9" s="471"/>
      <c r="DJ9" s="471"/>
      <c r="DK9" s="471"/>
      <c r="DL9" s="471"/>
      <c r="DM9" s="471"/>
      <c r="DN9" s="471"/>
      <c r="DO9" s="471"/>
      <c r="DP9" s="471"/>
      <c r="DQ9" s="471"/>
      <c r="DR9" s="471"/>
      <c r="DS9" s="471"/>
      <c r="DT9" s="471"/>
      <c r="DU9" s="471"/>
      <c r="DV9" s="471"/>
      <c r="DW9" s="471"/>
      <c r="DX9" s="471"/>
      <c r="DY9" s="471"/>
      <c r="DZ9" s="471"/>
      <c r="EA9" s="471"/>
      <c r="EB9" s="471"/>
      <c r="EC9" s="471"/>
      <c r="ED9" s="471"/>
      <c r="EE9" s="471"/>
      <c r="EF9" s="471"/>
      <c r="EG9" s="471"/>
      <c r="EH9" s="471"/>
      <c r="EI9" s="471"/>
      <c r="EJ9" s="471"/>
      <c r="EK9" s="471"/>
      <c r="EL9" s="471"/>
      <c r="EM9" s="471"/>
      <c r="EN9" s="471"/>
      <c r="EO9" s="471"/>
      <c r="EP9" s="471"/>
      <c r="EQ9" s="471"/>
      <c r="ER9" s="471"/>
      <c r="ES9" s="471"/>
      <c r="ET9" s="471"/>
      <c r="EU9" s="471"/>
      <c r="EV9" s="471"/>
      <c r="EW9" s="471"/>
      <c r="EX9" s="471"/>
      <c r="EY9" s="471"/>
      <c r="EZ9" s="471"/>
      <c r="FA9" s="471"/>
      <c r="FB9" s="471"/>
      <c r="FC9" s="471"/>
      <c r="FD9" s="471"/>
      <c r="FE9" s="471"/>
      <c r="FF9" s="471"/>
      <c r="FG9" s="471"/>
      <c r="FH9" s="471"/>
      <c r="FI9" s="471"/>
      <c r="FJ9" s="471"/>
      <c r="FK9" s="471"/>
      <c r="FL9" s="471"/>
      <c r="FM9" s="471"/>
      <c r="FN9" s="471"/>
      <c r="FO9" s="471"/>
      <c r="FP9" s="471"/>
      <c r="FQ9" s="471"/>
      <c r="FR9" s="471"/>
      <c r="FS9" s="471"/>
      <c r="FT9" s="471"/>
      <c r="FU9" s="471"/>
      <c r="FV9" s="471"/>
      <c r="FW9" s="471"/>
      <c r="FX9" s="471"/>
      <c r="FY9" s="471"/>
      <c r="FZ9" s="471"/>
      <c r="GA9" s="471"/>
      <c r="GB9" s="471"/>
      <c r="GC9" s="471"/>
      <c r="GD9" s="471"/>
      <c r="GE9" s="471"/>
      <c r="GF9" s="471"/>
      <c r="GG9" s="471"/>
      <c r="GH9" s="471"/>
      <c r="GI9" s="471"/>
      <c r="GJ9" s="471"/>
      <c r="GK9" s="471"/>
      <c r="GL9" s="471"/>
      <c r="GM9" s="471"/>
      <c r="GN9" s="471"/>
      <c r="GO9" s="471"/>
      <c r="GP9" s="471"/>
      <c r="GQ9" s="471"/>
      <c r="GR9" s="471"/>
      <c r="GS9" s="471"/>
      <c r="GT9" s="471"/>
      <c r="GU9" s="471"/>
      <c r="GV9" s="471"/>
      <c r="GW9" s="471"/>
      <c r="GX9" s="471"/>
      <c r="GY9" s="471"/>
      <c r="GZ9" s="471"/>
      <c r="HA9" s="471"/>
      <c r="HB9" s="471"/>
      <c r="HC9" s="471"/>
      <c r="HD9" s="471"/>
      <c r="HE9" s="471"/>
      <c r="HF9" s="471"/>
      <c r="HG9" s="471"/>
      <c r="HH9" s="471"/>
      <c r="HI9" s="471"/>
      <c r="HJ9" s="471"/>
      <c r="HK9" s="471"/>
      <c r="HL9" s="471"/>
      <c r="HM9" s="471"/>
      <c r="HN9" s="471"/>
      <c r="HO9" s="471"/>
      <c r="HP9" s="471"/>
      <c r="HQ9" s="471"/>
      <c r="HR9" s="471"/>
      <c r="HS9" s="471"/>
      <c r="HT9" s="471"/>
      <c r="HU9" s="471"/>
      <c r="HV9" s="471"/>
      <c r="HW9" s="471"/>
      <c r="HX9" s="471"/>
      <c r="HY9" s="471"/>
      <c r="HZ9" s="471"/>
      <c r="IA9" s="471"/>
      <c r="IB9" s="471"/>
      <c r="IC9" s="471"/>
      <c r="ID9" s="471"/>
      <c r="IE9" s="471"/>
      <c r="IF9" s="471"/>
      <c r="IG9" s="471"/>
      <c r="IH9" s="471"/>
      <c r="II9" s="471"/>
      <c r="IJ9" s="471"/>
      <c r="IK9" s="471"/>
      <c r="IL9" s="471"/>
      <c r="IM9" s="471"/>
      <c r="IN9" s="471"/>
      <c r="IO9" s="471"/>
      <c r="IP9" s="471"/>
      <c r="IQ9" s="471"/>
      <c r="IR9" s="471"/>
      <c r="IS9" s="471"/>
      <c r="IT9" s="471"/>
      <c r="IU9" s="471"/>
      <c r="IV9" s="471"/>
    </row>
    <row r="10" spans="1:256" s="642" customFormat="1" ht="15.75" customHeight="1">
      <c r="A10" s="641"/>
      <c r="F10" s="643"/>
      <c r="G10" s="644" t="s">
        <v>1645</v>
      </c>
      <c r="J10" s="643"/>
      <c r="K10" s="471"/>
      <c r="L10" s="471"/>
      <c r="M10" s="471"/>
      <c r="N10" s="471"/>
      <c r="O10" s="471"/>
      <c r="P10" s="471"/>
      <c r="Q10" s="471"/>
      <c r="R10" s="471"/>
      <c r="S10" s="471"/>
      <c r="T10" s="471"/>
      <c r="U10" s="471"/>
      <c r="V10" s="471"/>
      <c r="W10" s="471"/>
      <c r="X10" s="471"/>
      <c r="Y10" s="471"/>
      <c r="Z10" s="471"/>
      <c r="AA10" s="471"/>
      <c r="AB10" s="471"/>
      <c r="AC10" s="471"/>
      <c r="AD10" s="471"/>
      <c r="AE10" s="471"/>
      <c r="AF10" s="471"/>
      <c r="AG10" s="471"/>
      <c r="AH10" s="471"/>
      <c r="AI10" s="471"/>
      <c r="AJ10" s="471"/>
      <c r="AK10" s="471"/>
      <c r="AL10" s="471"/>
      <c r="AM10" s="471"/>
      <c r="AN10" s="471"/>
      <c r="AO10" s="471"/>
      <c r="AP10" s="471"/>
      <c r="AQ10" s="471"/>
      <c r="AR10" s="471"/>
      <c r="AS10" s="471"/>
      <c r="AT10" s="471"/>
      <c r="AU10" s="471"/>
      <c r="AV10" s="471"/>
      <c r="AW10" s="471"/>
      <c r="AX10" s="471"/>
      <c r="AY10" s="471"/>
      <c r="AZ10" s="471"/>
      <c r="BA10" s="471"/>
      <c r="BB10" s="471"/>
      <c r="BC10" s="471"/>
      <c r="BD10" s="471"/>
      <c r="BE10" s="471"/>
      <c r="BF10" s="471"/>
      <c r="BG10" s="471"/>
      <c r="BH10" s="471"/>
      <c r="BI10" s="471"/>
      <c r="BJ10" s="471"/>
      <c r="BK10" s="471"/>
      <c r="BL10" s="471"/>
      <c r="BM10" s="471"/>
      <c r="BN10" s="471"/>
      <c r="BO10" s="471"/>
      <c r="BP10" s="471"/>
      <c r="BQ10" s="471"/>
      <c r="BR10" s="471"/>
      <c r="BS10" s="471"/>
      <c r="BT10" s="471"/>
      <c r="BU10" s="471"/>
      <c r="BV10" s="471"/>
      <c r="BW10" s="471"/>
      <c r="BX10" s="471"/>
      <c r="BY10" s="471"/>
      <c r="BZ10" s="471"/>
      <c r="CA10" s="471"/>
      <c r="CB10" s="471"/>
      <c r="CC10" s="471"/>
      <c r="CD10" s="471"/>
      <c r="CE10" s="471"/>
      <c r="CF10" s="471"/>
      <c r="CG10" s="471"/>
      <c r="CH10" s="471"/>
      <c r="CI10" s="471"/>
      <c r="CJ10" s="471"/>
      <c r="CK10" s="471"/>
      <c r="CL10" s="471"/>
      <c r="CM10" s="471"/>
      <c r="CN10" s="471"/>
      <c r="CO10" s="471"/>
      <c r="CP10" s="471"/>
      <c r="CQ10" s="471"/>
      <c r="CR10" s="471"/>
      <c r="CS10" s="471"/>
      <c r="CT10" s="471"/>
      <c r="CU10" s="471"/>
      <c r="CV10" s="471"/>
      <c r="CW10" s="471"/>
      <c r="CX10" s="471"/>
      <c r="CY10" s="471"/>
      <c r="CZ10" s="471"/>
      <c r="DA10" s="471"/>
      <c r="DB10" s="471"/>
      <c r="DC10" s="471"/>
      <c r="DD10" s="471"/>
      <c r="DE10" s="471"/>
      <c r="DF10" s="471"/>
      <c r="DG10" s="471"/>
      <c r="DH10" s="471"/>
      <c r="DI10" s="471"/>
      <c r="DJ10" s="471"/>
      <c r="DK10" s="471"/>
      <c r="DL10" s="471"/>
      <c r="DM10" s="471"/>
      <c r="DN10" s="471"/>
      <c r="DO10" s="471"/>
      <c r="DP10" s="471"/>
      <c r="DQ10" s="471"/>
      <c r="DR10" s="471"/>
      <c r="DS10" s="471"/>
      <c r="DT10" s="471"/>
      <c r="DU10" s="471"/>
      <c r="DV10" s="471"/>
      <c r="DW10" s="471"/>
      <c r="DX10" s="471"/>
      <c r="DY10" s="471"/>
      <c r="DZ10" s="471"/>
      <c r="EA10" s="471"/>
      <c r="EB10" s="471"/>
      <c r="EC10" s="471"/>
      <c r="ED10" s="471"/>
      <c r="EE10" s="471"/>
      <c r="EF10" s="471"/>
      <c r="EG10" s="471"/>
      <c r="EH10" s="471"/>
      <c r="EI10" s="471"/>
      <c r="EJ10" s="471"/>
      <c r="EK10" s="471"/>
      <c r="EL10" s="471"/>
      <c r="EM10" s="471"/>
      <c r="EN10" s="471"/>
      <c r="EO10" s="471"/>
      <c r="EP10" s="471"/>
      <c r="EQ10" s="471"/>
      <c r="ER10" s="471"/>
      <c r="ES10" s="471"/>
      <c r="ET10" s="471"/>
      <c r="EU10" s="471"/>
      <c r="EV10" s="471"/>
      <c r="EW10" s="471"/>
      <c r="EX10" s="471"/>
      <c r="EY10" s="471"/>
      <c r="EZ10" s="471"/>
      <c r="FA10" s="471"/>
      <c r="FB10" s="471"/>
      <c r="FC10" s="471"/>
      <c r="FD10" s="471"/>
      <c r="FE10" s="471"/>
      <c r="FF10" s="471"/>
      <c r="FG10" s="471"/>
      <c r="FH10" s="471"/>
      <c r="FI10" s="471"/>
      <c r="FJ10" s="471"/>
      <c r="FK10" s="471"/>
      <c r="FL10" s="471"/>
      <c r="FM10" s="471"/>
      <c r="FN10" s="471"/>
      <c r="FO10" s="471"/>
      <c r="FP10" s="471"/>
      <c r="FQ10" s="471"/>
      <c r="FR10" s="471"/>
      <c r="FS10" s="471"/>
      <c r="FT10" s="471"/>
      <c r="FU10" s="471"/>
      <c r="FV10" s="471"/>
      <c r="FW10" s="471"/>
      <c r="FX10" s="471"/>
      <c r="FY10" s="471"/>
      <c r="FZ10" s="471"/>
      <c r="GA10" s="471"/>
      <c r="GB10" s="471"/>
      <c r="GC10" s="471"/>
      <c r="GD10" s="471"/>
      <c r="GE10" s="471"/>
      <c r="GF10" s="471"/>
      <c r="GG10" s="471"/>
      <c r="GH10" s="471"/>
      <c r="GI10" s="471"/>
      <c r="GJ10" s="471"/>
      <c r="GK10" s="471"/>
      <c r="GL10" s="471"/>
      <c r="GM10" s="471"/>
      <c r="GN10" s="471"/>
      <c r="GO10" s="471"/>
      <c r="GP10" s="471"/>
      <c r="GQ10" s="471"/>
      <c r="GR10" s="471"/>
      <c r="GS10" s="471"/>
      <c r="GT10" s="471"/>
      <c r="GU10" s="471"/>
      <c r="GV10" s="471"/>
      <c r="GW10" s="471"/>
      <c r="GX10" s="471"/>
      <c r="GY10" s="471"/>
      <c r="GZ10" s="471"/>
      <c r="HA10" s="471"/>
      <c r="HB10" s="471"/>
      <c r="HC10" s="471"/>
      <c r="HD10" s="471"/>
      <c r="HE10" s="471"/>
      <c r="HF10" s="471"/>
      <c r="HG10" s="471"/>
      <c r="HH10" s="471"/>
      <c r="HI10" s="471"/>
      <c r="HJ10" s="471"/>
      <c r="HK10" s="471"/>
      <c r="HL10" s="471"/>
      <c r="HM10" s="471"/>
      <c r="HN10" s="471"/>
      <c r="HO10" s="471"/>
      <c r="HP10" s="471"/>
      <c r="HQ10" s="471"/>
      <c r="HR10" s="471"/>
      <c r="HS10" s="471"/>
      <c r="HT10" s="471"/>
      <c r="HU10" s="471"/>
      <c r="HV10" s="471"/>
      <c r="HW10" s="471"/>
      <c r="HX10" s="471"/>
      <c r="HY10" s="471"/>
      <c r="HZ10" s="471"/>
      <c r="IA10" s="471"/>
      <c r="IB10" s="471"/>
      <c r="IC10" s="471"/>
      <c r="ID10" s="471"/>
      <c r="IE10" s="471"/>
      <c r="IF10" s="471"/>
      <c r="IG10" s="471"/>
      <c r="IH10" s="471"/>
      <c r="II10" s="471"/>
      <c r="IJ10" s="471"/>
      <c r="IK10" s="471"/>
      <c r="IL10" s="471"/>
      <c r="IM10" s="471"/>
      <c r="IN10" s="471"/>
      <c r="IO10" s="471"/>
      <c r="IP10" s="471"/>
      <c r="IQ10" s="471"/>
      <c r="IR10" s="471"/>
      <c r="IS10" s="471"/>
      <c r="IT10" s="471"/>
      <c r="IU10" s="471"/>
      <c r="IV10" s="471"/>
    </row>
    <row r="11" spans="1:256" s="642" customFormat="1" ht="15.75" customHeight="1">
      <c r="A11" s="641"/>
      <c r="F11" s="643"/>
      <c r="G11" s="644" t="s">
        <v>1646</v>
      </c>
      <c r="J11" s="643"/>
      <c r="K11" s="471"/>
      <c r="L11" s="471"/>
      <c r="M11" s="471"/>
      <c r="N11" s="471"/>
      <c r="O11" s="471"/>
      <c r="P11" s="471"/>
      <c r="Q11" s="471"/>
      <c r="R11" s="471"/>
      <c r="S11" s="471"/>
      <c r="T11" s="471"/>
      <c r="U11" s="471"/>
      <c r="V11" s="471"/>
      <c r="W11" s="471"/>
      <c r="X11" s="471"/>
      <c r="Y11" s="471"/>
      <c r="Z11" s="471"/>
      <c r="AA11" s="471"/>
      <c r="AB11" s="471"/>
      <c r="AC11" s="471"/>
      <c r="AD11" s="471"/>
      <c r="AE11" s="471"/>
      <c r="AF11" s="471"/>
      <c r="AG11" s="471"/>
      <c r="AH11" s="471"/>
      <c r="AI11" s="471"/>
      <c r="AJ11" s="471"/>
      <c r="AK11" s="471"/>
      <c r="AL11" s="471"/>
      <c r="AM11" s="471"/>
      <c r="AN11" s="471"/>
      <c r="AO11" s="471"/>
      <c r="AP11" s="471"/>
      <c r="AQ11" s="471"/>
      <c r="AR11" s="471"/>
      <c r="AS11" s="471"/>
      <c r="AT11" s="471"/>
      <c r="AU11" s="471"/>
      <c r="AV11" s="471"/>
      <c r="AW11" s="471"/>
      <c r="AX11" s="471"/>
      <c r="AY11" s="471"/>
      <c r="AZ11" s="471"/>
      <c r="BA11" s="471"/>
      <c r="BB11" s="471"/>
      <c r="BC11" s="471"/>
      <c r="BD11" s="471"/>
      <c r="BE11" s="471"/>
      <c r="BF11" s="471"/>
      <c r="BG11" s="471"/>
      <c r="BH11" s="471"/>
      <c r="BI11" s="471"/>
      <c r="BJ11" s="471"/>
      <c r="BK11" s="471"/>
      <c r="BL11" s="471"/>
      <c r="BM11" s="471"/>
      <c r="BN11" s="471"/>
      <c r="BO11" s="471"/>
      <c r="BP11" s="471"/>
      <c r="BQ11" s="471"/>
      <c r="BR11" s="471"/>
      <c r="BS11" s="471"/>
      <c r="BT11" s="471"/>
      <c r="BU11" s="471"/>
      <c r="BV11" s="471"/>
      <c r="BW11" s="471"/>
      <c r="BX11" s="471"/>
      <c r="BY11" s="471"/>
      <c r="BZ11" s="471"/>
      <c r="CA11" s="471"/>
      <c r="CB11" s="471"/>
      <c r="CC11" s="471"/>
      <c r="CD11" s="471"/>
      <c r="CE11" s="471"/>
      <c r="CF11" s="471"/>
      <c r="CG11" s="471"/>
      <c r="CH11" s="471"/>
      <c r="CI11" s="471"/>
      <c r="CJ11" s="471"/>
      <c r="CK11" s="471"/>
      <c r="CL11" s="471"/>
      <c r="CM11" s="471"/>
      <c r="CN11" s="471"/>
      <c r="CO11" s="471"/>
      <c r="CP11" s="471"/>
      <c r="CQ11" s="471"/>
      <c r="CR11" s="471"/>
      <c r="CS11" s="471"/>
      <c r="CT11" s="471"/>
      <c r="CU11" s="471"/>
      <c r="CV11" s="471"/>
      <c r="CW11" s="471"/>
      <c r="CX11" s="471"/>
      <c r="CY11" s="471"/>
      <c r="CZ11" s="471"/>
      <c r="DA11" s="471"/>
      <c r="DB11" s="471"/>
      <c r="DC11" s="471"/>
      <c r="DD11" s="471"/>
      <c r="DE11" s="471"/>
      <c r="DF11" s="471"/>
      <c r="DG11" s="471"/>
      <c r="DH11" s="471"/>
      <c r="DI11" s="471"/>
      <c r="DJ11" s="471"/>
      <c r="DK11" s="471"/>
      <c r="DL11" s="471"/>
      <c r="DM11" s="471"/>
      <c r="DN11" s="471"/>
      <c r="DO11" s="471"/>
      <c r="DP11" s="471"/>
      <c r="DQ11" s="471"/>
      <c r="DR11" s="471"/>
      <c r="DS11" s="471"/>
      <c r="DT11" s="471"/>
      <c r="DU11" s="471"/>
      <c r="DV11" s="471"/>
      <c r="DW11" s="471"/>
      <c r="DX11" s="471"/>
      <c r="DY11" s="471"/>
      <c r="DZ11" s="471"/>
      <c r="EA11" s="471"/>
      <c r="EB11" s="471"/>
      <c r="EC11" s="471"/>
      <c r="ED11" s="471"/>
      <c r="EE11" s="471"/>
      <c r="EF11" s="471"/>
      <c r="EG11" s="471"/>
      <c r="EH11" s="471"/>
      <c r="EI11" s="471"/>
      <c r="EJ11" s="471"/>
      <c r="EK11" s="471"/>
      <c r="EL11" s="471"/>
      <c r="EM11" s="471"/>
      <c r="EN11" s="471"/>
      <c r="EO11" s="471"/>
      <c r="EP11" s="471"/>
      <c r="EQ11" s="471"/>
      <c r="ER11" s="471"/>
      <c r="ES11" s="471"/>
      <c r="ET11" s="471"/>
      <c r="EU11" s="471"/>
      <c r="EV11" s="471"/>
      <c r="EW11" s="471"/>
      <c r="EX11" s="471"/>
      <c r="EY11" s="471"/>
      <c r="EZ11" s="471"/>
      <c r="FA11" s="471"/>
      <c r="FB11" s="471"/>
      <c r="FC11" s="471"/>
      <c r="FD11" s="471"/>
      <c r="FE11" s="471"/>
      <c r="FF11" s="471"/>
      <c r="FG11" s="471"/>
      <c r="FH11" s="471"/>
      <c r="FI11" s="471"/>
      <c r="FJ11" s="471"/>
      <c r="FK11" s="471"/>
      <c r="FL11" s="471"/>
      <c r="FM11" s="471"/>
      <c r="FN11" s="471"/>
      <c r="FO11" s="471"/>
      <c r="FP11" s="471"/>
      <c r="FQ11" s="471"/>
      <c r="FR11" s="471"/>
      <c r="FS11" s="471"/>
      <c r="FT11" s="471"/>
      <c r="FU11" s="471"/>
      <c r="FV11" s="471"/>
      <c r="FW11" s="471"/>
      <c r="FX11" s="471"/>
      <c r="FY11" s="471"/>
      <c r="FZ11" s="471"/>
      <c r="GA11" s="471"/>
      <c r="GB11" s="471"/>
      <c r="GC11" s="471"/>
      <c r="GD11" s="471"/>
      <c r="GE11" s="471"/>
      <c r="GF11" s="471"/>
      <c r="GG11" s="471"/>
      <c r="GH11" s="471"/>
      <c r="GI11" s="471"/>
      <c r="GJ11" s="471"/>
      <c r="GK11" s="471"/>
      <c r="GL11" s="471"/>
      <c r="GM11" s="471"/>
      <c r="GN11" s="471"/>
      <c r="GO11" s="471"/>
      <c r="GP11" s="471"/>
      <c r="GQ11" s="471"/>
      <c r="GR11" s="471"/>
      <c r="GS11" s="471"/>
      <c r="GT11" s="471"/>
      <c r="GU11" s="471"/>
      <c r="GV11" s="471"/>
      <c r="GW11" s="471"/>
      <c r="GX11" s="471"/>
      <c r="GY11" s="471"/>
      <c r="GZ11" s="471"/>
      <c r="HA11" s="471"/>
      <c r="HB11" s="471"/>
      <c r="HC11" s="471"/>
      <c r="HD11" s="471"/>
      <c r="HE11" s="471"/>
      <c r="HF11" s="471"/>
      <c r="HG11" s="471"/>
      <c r="HH11" s="471"/>
      <c r="HI11" s="471"/>
      <c r="HJ11" s="471"/>
      <c r="HK11" s="471"/>
      <c r="HL11" s="471"/>
      <c r="HM11" s="471"/>
      <c r="HN11" s="471"/>
      <c r="HO11" s="471"/>
      <c r="HP11" s="471"/>
      <c r="HQ11" s="471"/>
      <c r="HR11" s="471"/>
      <c r="HS11" s="471"/>
      <c r="HT11" s="471"/>
      <c r="HU11" s="471"/>
      <c r="HV11" s="471"/>
      <c r="HW11" s="471"/>
      <c r="HX11" s="471"/>
      <c r="HY11" s="471"/>
      <c r="HZ11" s="471"/>
      <c r="IA11" s="471"/>
      <c r="IB11" s="471"/>
      <c r="IC11" s="471"/>
      <c r="ID11" s="471"/>
      <c r="IE11" s="471"/>
      <c r="IF11" s="471"/>
      <c r="IG11" s="471"/>
      <c r="IH11" s="471"/>
      <c r="II11" s="471"/>
      <c r="IJ11" s="471"/>
      <c r="IK11" s="471"/>
      <c r="IL11" s="471"/>
      <c r="IM11" s="471"/>
      <c r="IN11" s="471"/>
      <c r="IO11" s="471"/>
      <c r="IP11" s="471"/>
      <c r="IQ11" s="471"/>
      <c r="IR11" s="471"/>
      <c r="IS11" s="471"/>
      <c r="IT11" s="471"/>
      <c r="IU11" s="471"/>
      <c r="IV11" s="471"/>
    </row>
    <row r="12" spans="1:256">
      <c r="A12" s="645"/>
      <c r="F12" s="646"/>
      <c r="G12" s="647"/>
      <c r="H12" s="648"/>
      <c r="I12" s="648"/>
      <c r="J12" s="649"/>
      <c r="K12" s="635"/>
      <c r="L12" s="635"/>
      <c r="M12" s="635"/>
      <c r="N12" s="635"/>
      <c r="O12" s="635"/>
      <c r="P12" s="635"/>
      <c r="Q12" s="635"/>
      <c r="R12" s="635"/>
      <c r="S12" s="635"/>
      <c r="T12" s="635"/>
      <c r="U12" s="635"/>
      <c r="V12" s="635"/>
      <c r="W12" s="635"/>
      <c r="X12" s="635"/>
      <c r="Y12" s="635"/>
      <c r="Z12" s="635"/>
      <c r="AA12" s="635"/>
      <c r="AB12" s="635"/>
      <c r="AC12" s="635"/>
      <c r="AD12" s="635"/>
      <c r="AE12" s="635"/>
      <c r="AF12" s="635"/>
      <c r="AG12" s="635"/>
      <c r="AH12" s="635"/>
      <c r="AI12" s="635"/>
      <c r="AJ12" s="635"/>
      <c r="AK12" s="635"/>
      <c r="AL12" s="635"/>
      <c r="AM12" s="635"/>
      <c r="AN12" s="635"/>
      <c r="AO12" s="635"/>
      <c r="AP12" s="635"/>
      <c r="AQ12" s="635"/>
      <c r="AR12" s="635"/>
      <c r="AS12" s="635"/>
      <c r="AT12" s="635"/>
      <c r="AU12" s="635"/>
      <c r="AV12" s="635"/>
      <c r="AW12" s="635"/>
      <c r="AX12" s="635"/>
      <c r="AY12" s="635"/>
      <c r="AZ12" s="635"/>
      <c r="BA12" s="635"/>
      <c r="BB12" s="635"/>
      <c r="BC12" s="635"/>
      <c r="BD12" s="635"/>
      <c r="BE12" s="635"/>
      <c r="BF12" s="635"/>
      <c r="BG12" s="635"/>
      <c r="BH12" s="635"/>
      <c r="BI12" s="635"/>
      <c r="BJ12" s="635"/>
      <c r="BK12" s="635"/>
      <c r="BL12" s="635"/>
      <c r="BM12" s="635"/>
      <c r="BN12" s="635"/>
      <c r="BO12" s="635"/>
      <c r="BP12" s="635"/>
      <c r="BQ12" s="635"/>
      <c r="BR12" s="635"/>
      <c r="BS12" s="635"/>
      <c r="BT12" s="635"/>
      <c r="BU12" s="635"/>
      <c r="BV12" s="635"/>
      <c r="BW12" s="635"/>
      <c r="BX12" s="635"/>
      <c r="BY12" s="635"/>
      <c r="BZ12" s="635"/>
      <c r="CA12" s="635"/>
      <c r="CB12" s="635"/>
      <c r="CC12" s="635"/>
      <c r="CD12" s="635"/>
      <c r="CE12" s="635"/>
      <c r="CF12" s="635"/>
      <c r="CG12" s="635"/>
      <c r="CH12" s="635"/>
      <c r="CI12" s="635"/>
      <c r="CJ12" s="635"/>
      <c r="CK12" s="635"/>
      <c r="CL12" s="635"/>
      <c r="CM12" s="635"/>
      <c r="CN12" s="635"/>
      <c r="CO12" s="635"/>
      <c r="CP12" s="635"/>
      <c r="CQ12" s="635"/>
      <c r="CR12" s="635"/>
      <c r="CS12" s="635"/>
      <c r="CT12" s="635"/>
      <c r="CU12" s="635"/>
      <c r="CV12" s="635"/>
      <c r="CW12" s="635"/>
      <c r="CX12" s="635"/>
      <c r="CY12" s="635"/>
      <c r="CZ12" s="635"/>
      <c r="DA12" s="635"/>
      <c r="DB12" s="635"/>
      <c r="DC12" s="635"/>
      <c r="DD12" s="635"/>
      <c r="DE12" s="635"/>
      <c r="DF12" s="635"/>
      <c r="DG12" s="635"/>
      <c r="DH12" s="635"/>
      <c r="DI12" s="635"/>
      <c r="DJ12" s="635"/>
      <c r="DK12" s="635"/>
      <c r="DL12" s="635"/>
      <c r="DM12" s="635"/>
      <c r="DN12" s="635"/>
      <c r="DO12" s="635"/>
      <c r="DP12" s="635"/>
      <c r="DQ12" s="635"/>
      <c r="DR12" s="635"/>
      <c r="DS12" s="635"/>
      <c r="DT12" s="635"/>
      <c r="DU12" s="635"/>
      <c r="DV12" s="635"/>
      <c r="DW12" s="635"/>
      <c r="DX12" s="635"/>
      <c r="DY12" s="635"/>
      <c r="DZ12" s="635"/>
      <c r="EA12" s="635"/>
      <c r="EB12" s="635"/>
      <c r="EC12" s="635"/>
      <c r="ED12" s="635"/>
      <c r="EE12" s="635"/>
      <c r="EF12" s="635"/>
      <c r="EG12" s="635"/>
      <c r="EH12" s="635"/>
      <c r="EI12" s="635"/>
      <c r="EJ12" s="635"/>
      <c r="EK12" s="635"/>
      <c r="EL12" s="635"/>
      <c r="EM12" s="635"/>
      <c r="EN12" s="635"/>
      <c r="EO12" s="635"/>
      <c r="EP12" s="635"/>
      <c r="EQ12" s="635"/>
      <c r="ER12" s="635"/>
      <c r="ES12" s="635"/>
      <c r="ET12" s="635"/>
      <c r="EU12" s="635"/>
      <c r="EV12" s="635"/>
      <c r="EW12" s="635"/>
      <c r="EX12" s="635"/>
      <c r="EY12" s="635"/>
      <c r="EZ12" s="635"/>
      <c r="FA12" s="635"/>
      <c r="FB12" s="635"/>
      <c r="FC12" s="635"/>
      <c r="FD12" s="635"/>
      <c r="FE12" s="635"/>
      <c r="FF12" s="635"/>
      <c r="FG12" s="635"/>
      <c r="FH12" s="635"/>
      <c r="FI12" s="635"/>
      <c r="FJ12" s="635"/>
      <c r="FK12" s="635"/>
      <c r="FL12" s="635"/>
      <c r="FM12" s="635"/>
      <c r="FN12" s="635"/>
      <c r="FO12" s="635"/>
      <c r="FP12" s="635"/>
      <c r="FQ12" s="635"/>
      <c r="FR12" s="635"/>
      <c r="FS12" s="635"/>
      <c r="FT12" s="635"/>
      <c r="FU12" s="635"/>
      <c r="FV12" s="635"/>
      <c r="FW12" s="635"/>
      <c r="FX12" s="635"/>
      <c r="FY12" s="635"/>
      <c r="FZ12" s="635"/>
      <c r="GA12" s="635"/>
      <c r="GB12" s="635"/>
      <c r="GC12" s="635"/>
      <c r="GD12" s="635"/>
      <c r="GE12" s="635"/>
      <c r="GF12" s="635"/>
      <c r="GG12" s="635"/>
      <c r="GH12" s="635"/>
      <c r="GI12" s="635"/>
      <c r="GJ12" s="635"/>
      <c r="GK12" s="635"/>
      <c r="GL12" s="635"/>
      <c r="GM12" s="635"/>
      <c r="GN12" s="635"/>
      <c r="GO12" s="635"/>
      <c r="GP12" s="635"/>
      <c r="GQ12" s="635"/>
      <c r="GR12" s="635"/>
      <c r="GS12" s="635"/>
      <c r="GT12" s="635"/>
      <c r="GU12" s="635"/>
      <c r="GV12" s="635"/>
      <c r="GW12" s="635"/>
      <c r="GX12" s="635"/>
      <c r="GY12" s="635"/>
      <c r="GZ12" s="635"/>
      <c r="HA12" s="635"/>
      <c r="HB12" s="635"/>
      <c r="HC12" s="635"/>
      <c r="HD12" s="635"/>
      <c r="HE12" s="635"/>
      <c r="HF12" s="635"/>
      <c r="HG12" s="635"/>
      <c r="HH12" s="635"/>
      <c r="HI12" s="635"/>
      <c r="HJ12" s="635"/>
      <c r="HK12" s="635"/>
      <c r="HL12" s="635"/>
      <c r="HM12" s="635"/>
      <c r="HN12" s="635"/>
      <c r="HO12" s="635"/>
      <c r="HP12" s="635"/>
      <c r="HQ12" s="635"/>
      <c r="HR12" s="635"/>
      <c r="HS12" s="635"/>
      <c r="HT12" s="635"/>
      <c r="HU12" s="635"/>
      <c r="HV12" s="635"/>
      <c r="HW12" s="635"/>
      <c r="HX12" s="635"/>
      <c r="HY12" s="635"/>
      <c r="HZ12" s="635"/>
      <c r="IA12" s="635"/>
      <c r="IB12" s="635"/>
      <c r="IC12" s="635"/>
      <c r="ID12" s="635"/>
      <c r="IE12" s="635"/>
      <c r="IF12" s="635"/>
      <c r="IG12" s="635"/>
      <c r="IH12" s="635"/>
      <c r="II12" s="635"/>
      <c r="IJ12" s="635"/>
      <c r="IK12" s="635"/>
      <c r="IL12" s="635"/>
      <c r="IM12" s="635"/>
      <c r="IN12" s="635"/>
      <c r="IO12" s="635"/>
      <c r="IP12" s="635"/>
      <c r="IQ12" s="635"/>
      <c r="IR12" s="635"/>
      <c r="IS12" s="635"/>
      <c r="IT12" s="635"/>
      <c r="IU12" s="635"/>
      <c r="IV12" s="635"/>
    </row>
    <row r="13" spans="1:256" ht="25.5" customHeight="1">
      <c r="A13" s="2345" t="s">
        <v>1647</v>
      </c>
      <c r="B13" s="2329" t="s">
        <v>1648</v>
      </c>
      <c r="C13" s="2329"/>
      <c r="D13" s="2345" t="s">
        <v>1649</v>
      </c>
      <c r="E13" s="2329" t="s">
        <v>1650</v>
      </c>
      <c r="F13" s="2329"/>
      <c r="G13" s="650" t="s">
        <v>1651</v>
      </c>
      <c r="H13" s="2345" t="s">
        <v>603</v>
      </c>
      <c r="I13" s="651" t="s">
        <v>1650</v>
      </c>
      <c r="J13" s="650" t="s">
        <v>1651</v>
      </c>
      <c r="K13" s="635"/>
      <c r="L13" s="635"/>
      <c r="M13" s="635"/>
      <c r="N13" s="635"/>
      <c r="O13" s="635"/>
      <c r="P13" s="635"/>
      <c r="Q13" s="635"/>
      <c r="R13" s="635"/>
      <c r="S13" s="635"/>
      <c r="T13" s="635"/>
      <c r="U13" s="635"/>
      <c r="V13" s="635"/>
      <c r="W13" s="635"/>
      <c r="X13" s="635"/>
      <c r="Y13" s="635"/>
      <c r="Z13" s="635"/>
      <c r="AA13" s="635"/>
      <c r="AB13" s="635"/>
      <c r="AC13" s="635"/>
      <c r="AD13" s="635"/>
      <c r="AE13" s="635"/>
      <c r="AF13" s="635"/>
      <c r="AG13" s="635"/>
      <c r="AH13" s="635"/>
      <c r="AI13" s="635"/>
      <c r="AJ13" s="635"/>
      <c r="AK13" s="635"/>
      <c r="AL13" s="635"/>
      <c r="AM13" s="635"/>
      <c r="AN13" s="635"/>
      <c r="AO13" s="635"/>
      <c r="AP13" s="635"/>
      <c r="AQ13" s="635"/>
      <c r="AR13" s="635"/>
      <c r="AS13" s="635"/>
      <c r="AT13" s="635"/>
      <c r="AU13" s="635"/>
      <c r="AV13" s="635"/>
      <c r="AW13" s="635"/>
      <c r="AX13" s="635"/>
      <c r="AY13" s="635"/>
      <c r="AZ13" s="635"/>
      <c r="BA13" s="635"/>
      <c r="BB13" s="635"/>
      <c r="BC13" s="635"/>
      <c r="BD13" s="635"/>
      <c r="BE13" s="635"/>
      <c r="BF13" s="635"/>
      <c r="BG13" s="635"/>
      <c r="BH13" s="635"/>
      <c r="BI13" s="635"/>
      <c r="BJ13" s="635"/>
      <c r="BK13" s="635"/>
      <c r="BL13" s="635"/>
      <c r="BM13" s="635"/>
      <c r="BN13" s="635"/>
      <c r="BO13" s="635"/>
      <c r="BP13" s="635"/>
      <c r="BQ13" s="635"/>
      <c r="BR13" s="635"/>
      <c r="BS13" s="635"/>
      <c r="BT13" s="635"/>
      <c r="BU13" s="635"/>
      <c r="BV13" s="635"/>
      <c r="BW13" s="635"/>
      <c r="BX13" s="635"/>
      <c r="BY13" s="635"/>
      <c r="BZ13" s="635"/>
      <c r="CA13" s="635"/>
      <c r="CB13" s="635"/>
      <c r="CC13" s="635"/>
      <c r="CD13" s="635"/>
      <c r="CE13" s="635"/>
      <c r="CF13" s="635"/>
      <c r="CG13" s="635"/>
      <c r="CH13" s="635"/>
      <c r="CI13" s="635"/>
      <c r="CJ13" s="635"/>
      <c r="CK13" s="635"/>
      <c r="CL13" s="635"/>
      <c r="CM13" s="635"/>
      <c r="CN13" s="635"/>
      <c r="CO13" s="635"/>
      <c r="CP13" s="635"/>
      <c r="CQ13" s="635"/>
      <c r="CR13" s="635"/>
      <c r="CS13" s="635"/>
      <c r="CT13" s="635"/>
      <c r="CU13" s="635"/>
      <c r="CV13" s="635"/>
      <c r="CW13" s="635"/>
      <c r="CX13" s="635"/>
      <c r="CY13" s="635"/>
      <c r="CZ13" s="635"/>
      <c r="DA13" s="635"/>
      <c r="DB13" s="635"/>
      <c r="DC13" s="635"/>
      <c r="DD13" s="635"/>
      <c r="DE13" s="635"/>
      <c r="DF13" s="635"/>
      <c r="DG13" s="635"/>
      <c r="DH13" s="635"/>
      <c r="DI13" s="635"/>
      <c r="DJ13" s="635"/>
      <c r="DK13" s="635"/>
      <c r="DL13" s="635"/>
      <c r="DM13" s="635"/>
      <c r="DN13" s="635"/>
      <c r="DO13" s="635"/>
      <c r="DP13" s="635"/>
      <c r="DQ13" s="635"/>
      <c r="DR13" s="635"/>
      <c r="DS13" s="635"/>
      <c r="DT13" s="635"/>
      <c r="DU13" s="635"/>
      <c r="DV13" s="635"/>
      <c r="DW13" s="635"/>
      <c r="DX13" s="635"/>
      <c r="DY13" s="635"/>
      <c r="DZ13" s="635"/>
      <c r="EA13" s="635"/>
      <c r="EB13" s="635"/>
      <c r="EC13" s="635"/>
      <c r="ED13" s="635"/>
      <c r="EE13" s="635"/>
      <c r="EF13" s="635"/>
      <c r="EG13" s="635"/>
      <c r="EH13" s="635"/>
      <c r="EI13" s="635"/>
      <c r="EJ13" s="635"/>
      <c r="EK13" s="635"/>
      <c r="EL13" s="635"/>
      <c r="EM13" s="635"/>
      <c r="EN13" s="635"/>
      <c r="EO13" s="635"/>
      <c r="EP13" s="635"/>
      <c r="EQ13" s="635"/>
      <c r="ER13" s="635"/>
      <c r="ES13" s="635"/>
      <c r="ET13" s="635"/>
      <c r="EU13" s="635"/>
      <c r="EV13" s="635"/>
      <c r="EW13" s="635"/>
      <c r="EX13" s="635"/>
      <c r="EY13" s="635"/>
      <c r="EZ13" s="635"/>
      <c r="FA13" s="635"/>
      <c r="FB13" s="635"/>
      <c r="FC13" s="635"/>
      <c r="FD13" s="635"/>
      <c r="FE13" s="635"/>
      <c r="FF13" s="635"/>
      <c r="FG13" s="635"/>
      <c r="FH13" s="635"/>
      <c r="FI13" s="635"/>
      <c r="FJ13" s="635"/>
      <c r="FK13" s="635"/>
      <c r="FL13" s="635"/>
      <c r="FM13" s="635"/>
      <c r="FN13" s="635"/>
      <c r="FO13" s="635"/>
      <c r="FP13" s="635"/>
      <c r="FQ13" s="635"/>
      <c r="FR13" s="635"/>
      <c r="FS13" s="635"/>
      <c r="FT13" s="635"/>
      <c r="FU13" s="635"/>
      <c r="FV13" s="635"/>
      <c r="FW13" s="635"/>
      <c r="FX13" s="635"/>
      <c r="FY13" s="635"/>
      <c r="FZ13" s="635"/>
      <c r="GA13" s="635"/>
      <c r="GB13" s="635"/>
      <c r="GC13" s="635"/>
      <c r="GD13" s="635"/>
      <c r="GE13" s="635"/>
      <c r="GF13" s="635"/>
      <c r="GG13" s="635"/>
      <c r="GH13" s="635"/>
      <c r="GI13" s="635"/>
      <c r="GJ13" s="635"/>
      <c r="GK13" s="635"/>
      <c r="GL13" s="635"/>
      <c r="GM13" s="635"/>
      <c r="GN13" s="635"/>
      <c r="GO13" s="635"/>
      <c r="GP13" s="635"/>
      <c r="GQ13" s="635"/>
      <c r="GR13" s="635"/>
      <c r="GS13" s="635"/>
      <c r="GT13" s="635"/>
      <c r="GU13" s="635"/>
      <c r="GV13" s="635"/>
      <c r="GW13" s="635"/>
      <c r="GX13" s="635"/>
      <c r="GY13" s="635"/>
      <c r="GZ13" s="635"/>
      <c r="HA13" s="635"/>
      <c r="HB13" s="635"/>
      <c r="HC13" s="635"/>
      <c r="HD13" s="635"/>
      <c r="HE13" s="635"/>
      <c r="HF13" s="635"/>
      <c r="HG13" s="635"/>
      <c r="HH13" s="635"/>
      <c r="HI13" s="635"/>
      <c r="HJ13" s="635"/>
      <c r="HK13" s="635"/>
      <c r="HL13" s="635"/>
      <c r="HM13" s="635"/>
      <c r="HN13" s="635"/>
      <c r="HO13" s="635"/>
      <c r="HP13" s="635"/>
      <c r="HQ13" s="635"/>
      <c r="HR13" s="635"/>
      <c r="HS13" s="635"/>
      <c r="HT13" s="635"/>
      <c r="HU13" s="635"/>
      <c r="HV13" s="635"/>
      <c r="HW13" s="635"/>
      <c r="HX13" s="635"/>
      <c r="HY13" s="635"/>
      <c r="HZ13" s="635"/>
      <c r="IA13" s="635"/>
      <c r="IB13" s="635"/>
      <c r="IC13" s="635"/>
      <c r="ID13" s="635"/>
      <c r="IE13" s="635"/>
      <c r="IF13" s="635"/>
      <c r="IG13" s="635"/>
      <c r="IH13" s="635"/>
      <c r="II13" s="635"/>
      <c r="IJ13" s="635"/>
      <c r="IK13" s="635"/>
      <c r="IL13" s="635"/>
      <c r="IM13" s="635"/>
      <c r="IN13" s="635"/>
      <c r="IO13" s="635"/>
      <c r="IP13" s="635"/>
      <c r="IQ13" s="635"/>
      <c r="IR13" s="635"/>
      <c r="IS13" s="635"/>
      <c r="IT13" s="635"/>
      <c r="IU13" s="635"/>
      <c r="IV13" s="635"/>
    </row>
    <row r="14" spans="1:256" ht="25.5" customHeight="1">
      <c r="A14" s="2345"/>
      <c r="B14" s="2329"/>
      <c r="C14" s="2329"/>
      <c r="D14" s="2345"/>
      <c r="E14" s="2329" t="s">
        <v>1652</v>
      </c>
      <c r="F14" s="2329"/>
      <c r="G14" s="650" t="s">
        <v>1651</v>
      </c>
      <c r="H14" s="2345"/>
      <c r="I14" s="651" t="s">
        <v>1652</v>
      </c>
      <c r="J14" s="650" t="s">
        <v>1651</v>
      </c>
      <c r="K14" s="635"/>
      <c r="L14" s="635"/>
      <c r="M14" s="635"/>
      <c r="N14" s="635"/>
      <c r="O14" s="635"/>
      <c r="P14" s="635"/>
      <c r="Q14" s="635"/>
      <c r="R14" s="635"/>
      <c r="S14" s="635"/>
      <c r="T14" s="635"/>
      <c r="U14" s="635"/>
      <c r="V14" s="635"/>
      <c r="W14" s="635"/>
      <c r="X14" s="635"/>
      <c r="Y14" s="635"/>
      <c r="Z14" s="635"/>
      <c r="AA14" s="635"/>
      <c r="AB14" s="635"/>
      <c r="AC14" s="635"/>
      <c r="AD14" s="635"/>
      <c r="AE14" s="635"/>
      <c r="AF14" s="635"/>
      <c r="AG14" s="635"/>
      <c r="AH14" s="635"/>
      <c r="AI14" s="635"/>
      <c r="AJ14" s="635"/>
      <c r="AK14" s="635"/>
      <c r="AL14" s="635"/>
      <c r="AM14" s="635"/>
      <c r="AN14" s="635"/>
      <c r="AO14" s="635"/>
      <c r="AP14" s="635"/>
      <c r="AQ14" s="635"/>
      <c r="AR14" s="635"/>
      <c r="AS14" s="635"/>
      <c r="AT14" s="635"/>
      <c r="AU14" s="635"/>
      <c r="AV14" s="635"/>
      <c r="AW14" s="635"/>
      <c r="AX14" s="635"/>
      <c r="AY14" s="635"/>
      <c r="AZ14" s="635"/>
      <c r="BA14" s="635"/>
      <c r="BB14" s="635"/>
      <c r="BC14" s="635"/>
      <c r="BD14" s="635"/>
      <c r="BE14" s="635"/>
      <c r="BF14" s="635"/>
      <c r="BG14" s="635"/>
      <c r="BH14" s="635"/>
      <c r="BI14" s="635"/>
      <c r="BJ14" s="635"/>
      <c r="BK14" s="635"/>
      <c r="BL14" s="635"/>
      <c r="BM14" s="635"/>
      <c r="BN14" s="635"/>
      <c r="BO14" s="635"/>
      <c r="BP14" s="635"/>
      <c r="BQ14" s="635"/>
      <c r="BR14" s="635"/>
      <c r="BS14" s="635"/>
      <c r="BT14" s="635"/>
      <c r="BU14" s="635"/>
      <c r="BV14" s="635"/>
      <c r="BW14" s="635"/>
      <c r="BX14" s="635"/>
      <c r="BY14" s="635"/>
      <c r="BZ14" s="635"/>
      <c r="CA14" s="635"/>
      <c r="CB14" s="635"/>
      <c r="CC14" s="635"/>
      <c r="CD14" s="635"/>
      <c r="CE14" s="635"/>
      <c r="CF14" s="635"/>
      <c r="CG14" s="635"/>
      <c r="CH14" s="635"/>
      <c r="CI14" s="635"/>
      <c r="CJ14" s="635"/>
      <c r="CK14" s="635"/>
      <c r="CL14" s="635"/>
      <c r="CM14" s="635"/>
      <c r="CN14" s="635"/>
      <c r="CO14" s="635"/>
      <c r="CP14" s="635"/>
      <c r="CQ14" s="635"/>
      <c r="CR14" s="635"/>
      <c r="CS14" s="635"/>
      <c r="CT14" s="635"/>
      <c r="CU14" s="635"/>
      <c r="CV14" s="635"/>
      <c r="CW14" s="635"/>
      <c r="CX14" s="635"/>
      <c r="CY14" s="635"/>
      <c r="CZ14" s="635"/>
      <c r="DA14" s="635"/>
      <c r="DB14" s="635"/>
      <c r="DC14" s="635"/>
      <c r="DD14" s="635"/>
      <c r="DE14" s="635"/>
      <c r="DF14" s="635"/>
      <c r="DG14" s="635"/>
      <c r="DH14" s="635"/>
      <c r="DI14" s="635"/>
      <c r="DJ14" s="635"/>
      <c r="DK14" s="635"/>
      <c r="DL14" s="635"/>
      <c r="DM14" s="635"/>
      <c r="DN14" s="635"/>
      <c r="DO14" s="635"/>
      <c r="DP14" s="635"/>
      <c r="DQ14" s="635"/>
      <c r="DR14" s="635"/>
      <c r="DS14" s="635"/>
      <c r="DT14" s="635"/>
      <c r="DU14" s="635"/>
      <c r="DV14" s="635"/>
      <c r="DW14" s="635"/>
      <c r="DX14" s="635"/>
      <c r="DY14" s="635"/>
      <c r="DZ14" s="635"/>
      <c r="EA14" s="635"/>
      <c r="EB14" s="635"/>
      <c r="EC14" s="635"/>
      <c r="ED14" s="635"/>
      <c r="EE14" s="635"/>
      <c r="EF14" s="635"/>
      <c r="EG14" s="635"/>
      <c r="EH14" s="635"/>
      <c r="EI14" s="635"/>
      <c r="EJ14" s="635"/>
      <c r="EK14" s="635"/>
      <c r="EL14" s="635"/>
      <c r="EM14" s="635"/>
      <c r="EN14" s="635"/>
      <c r="EO14" s="635"/>
      <c r="EP14" s="635"/>
      <c r="EQ14" s="635"/>
      <c r="ER14" s="635"/>
      <c r="ES14" s="635"/>
      <c r="ET14" s="635"/>
      <c r="EU14" s="635"/>
      <c r="EV14" s="635"/>
      <c r="EW14" s="635"/>
      <c r="EX14" s="635"/>
      <c r="EY14" s="635"/>
      <c r="EZ14" s="635"/>
      <c r="FA14" s="635"/>
      <c r="FB14" s="635"/>
      <c r="FC14" s="635"/>
      <c r="FD14" s="635"/>
      <c r="FE14" s="635"/>
      <c r="FF14" s="635"/>
      <c r="FG14" s="635"/>
      <c r="FH14" s="635"/>
      <c r="FI14" s="635"/>
      <c r="FJ14" s="635"/>
      <c r="FK14" s="635"/>
      <c r="FL14" s="635"/>
      <c r="FM14" s="635"/>
      <c r="FN14" s="635"/>
      <c r="FO14" s="635"/>
      <c r="FP14" s="635"/>
      <c r="FQ14" s="635"/>
      <c r="FR14" s="635"/>
      <c r="FS14" s="635"/>
      <c r="FT14" s="635"/>
      <c r="FU14" s="635"/>
      <c r="FV14" s="635"/>
      <c r="FW14" s="635"/>
      <c r="FX14" s="635"/>
      <c r="FY14" s="635"/>
      <c r="FZ14" s="635"/>
      <c r="GA14" s="635"/>
      <c r="GB14" s="635"/>
      <c r="GC14" s="635"/>
      <c r="GD14" s="635"/>
      <c r="GE14" s="635"/>
      <c r="GF14" s="635"/>
      <c r="GG14" s="635"/>
      <c r="GH14" s="635"/>
      <c r="GI14" s="635"/>
      <c r="GJ14" s="635"/>
      <c r="GK14" s="635"/>
      <c r="GL14" s="635"/>
      <c r="GM14" s="635"/>
      <c r="GN14" s="635"/>
      <c r="GO14" s="635"/>
      <c r="GP14" s="635"/>
      <c r="GQ14" s="635"/>
      <c r="GR14" s="635"/>
      <c r="GS14" s="635"/>
      <c r="GT14" s="635"/>
      <c r="GU14" s="635"/>
      <c r="GV14" s="635"/>
      <c r="GW14" s="635"/>
      <c r="GX14" s="635"/>
      <c r="GY14" s="635"/>
      <c r="GZ14" s="635"/>
      <c r="HA14" s="635"/>
      <c r="HB14" s="635"/>
      <c r="HC14" s="635"/>
      <c r="HD14" s="635"/>
      <c r="HE14" s="635"/>
      <c r="HF14" s="635"/>
      <c r="HG14" s="635"/>
      <c r="HH14" s="635"/>
      <c r="HI14" s="635"/>
      <c r="HJ14" s="635"/>
      <c r="HK14" s="635"/>
      <c r="HL14" s="635"/>
      <c r="HM14" s="635"/>
      <c r="HN14" s="635"/>
      <c r="HO14" s="635"/>
      <c r="HP14" s="635"/>
      <c r="HQ14" s="635"/>
      <c r="HR14" s="635"/>
      <c r="HS14" s="635"/>
      <c r="HT14" s="635"/>
      <c r="HU14" s="635"/>
      <c r="HV14" s="635"/>
      <c r="HW14" s="635"/>
      <c r="HX14" s="635"/>
      <c r="HY14" s="635"/>
      <c r="HZ14" s="635"/>
      <c r="IA14" s="635"/>
      <c r="IB14" s="635"/>
      <c r="IC14" s="635"/>
      <c r="ID14" s="635"/>
      <c r="IE14" s="635"/>
      <c r="IF14" s="635"/>
      <c r="IG14" s="635"/>
      <c r="IH14" s="635"/>
      <c r="II14" s="635"/>
      <c r="IJ14" s="635"/>
      <c r="IK14" s="635"/>
      <c r="IL14" s="635"/>
      <c r="IM14" s="635"/>
      <c r="IN14" s="635"/>
      <c r="IO14" s="635"/>
      <c r="IP14" s="635"/>
      <c r="IQ14" s="635"/>
      <c r="IR14" s="635"/>
      <c r="IS14" s="635"/>
      <c r="IT14" s="635"/>
      <c r="IU14" s="635"/>
      <c r="IV14" s="635"/>
    </row>
    <row r="15" spans="1:256" ht="25.5" customHeight="1">
      <c r="A15" s="2345"/>
      <c r="B15" s="2329" t="s">
        <v>1653</v>
      </c>
      <c r="C15" s="2329"/>
      <c r="D15" s="2345" t="s">
        <v>1649</v>
      </c>
      <c r="E15" s="2329" t="s">
        <v>1654</v>
      </c>
      <c r="F15" s="2329"/>
      <c r="G15" s="650" t="s">
        <v>1651</v>
      </c>
      <c r="H15" s="2345" t="s">
        <v>603</v>
      </c>
      <c r="I15" s="651" t="s">
        <v>1654</v>
      </c>
      <c r="J15" s="650" t="s">
        <v>1651</v>
      </c>
      <c r="K15" s="635"/>
      <c r="L15" s="635"/>
      <c r="M15" s="635"/>
      <c r="N15" s="635"/>
      <c r="O15" s="635"/>
      <c r="P15" s="635"/>
      <c r="Q15" s="635"/>
      <c r="R15" s="635"/>
      <c r="S15" s="635"/>
      <c r="T15" s="635"/>
      <c r="U15" s="635"/>
      <c r="V15" s="635"/>
      <c r="W15" s="635"/>
      <c r="X15" s="635"/>
      <c r="Y15" s="635"/>
      <c r="Z15" s="635"/>
      <c r="AA15" s="635"/>
      <c r="AB15" s="635"/>
      <c r="AC15" s="635"/>
      <c r="AD15" s="635"/>
      <c r="AE15" s="635"/>
      <c r="AF15" s="635"/>
      <c r="AG15" s="635"/>
      <c r="AH15" s="635"/>
      <c r="AI15" s="635"/>
      <c r="AJ15" s="635"/>
      <c r="AK15" s="635"/>
      <c r="AL15" s="635"/>
      <c r="AM15" s="635"/>
      <c r="AN15" s="635"/>
      <c r="AO15" s="635"/>
      <c r="AP15" s="635"/>
      <c r="AQ15" s="635"/>
      <c r="AR15" s="635"/>
      <c r="AS15" s="635"/>
      <c r="AT15" s="635"/>
      <c r="AU15" s="635"/>
      <c r="AV15" s="635"/>
      <c r="AW15" s="635"/>
      <c r="AX15" s="635"/>
      <c r="AY15" s="635"/>
      <c r="AZ15" s="635"/>
      <c r="BA15" s="635"/>
      <c r="BB15" s="635"/>
      <c r="BC15" s="635"/>
      <c r="BD15" s="635"/>
      <c r="BE15" s="635"/>
      <c r="BF15" s="635"/>
      <c r="BG15" s="635"/>
      <c r="BH15" s="635"/>
      <c r="BI15" s="635"/>
      <c r="BJ15" s="635"/>
      <c r="BK15" s="635"/>
      <c r="BL15" s="635"/>
      <c r="BM15" s="635"/>
      <c r="BN15" s="635"/>
      <c r="BO15" s="635"/>
      <c r="BP15" s="635"/>
      <c r="BQ15" s="635"/>
      <c r="BR15" s="635"/>
      <c r="BS15" s="635"/>
      <c r="BT15" s="635"/>
      <c r="BU15" s="635"/>
      <c r="BV15" s="635"/>
      <c r="BW15" s="635"/>
      <c r="BX15" s="635"/>
      <c r="BY15" s="635"/>
      <c r="BZ15" s="635"/>
      <c r="CA15" s="635"/>
      <c r="CB15" s="635"/>
      <c r="CC15" s="635"/>
      <c r="CD15" s="635"/>
      <c r="CE15" s="635"/>
      <c r="CF15" s="635"/>
      <c r="CG15" s="635"/>
      <c r="CH15" s="635"/>
      <c r="CI15" s="635"/>
      <c r="CJ15" s="635"/>
      <c r="CK15" s="635"/>
      <c r="CL15" s="635"/>
      <c r="CM15" s="635"/>
      <c r="CN15" s="635"/>
      <c r="CO15" s="635"/>
      <c r="CP15" s="635"/>
      <c r="CQ15" s="635"/>
      <c r="CR15" s="635"/>
      <c r="CS15" s="635"/>
      <c r="CT15" s="635"/>
      <c r="CU15" s="635"/>
      <c r="CV15" s="635"/>
      <c r="CW15" s="635"/>
      <c r="CX15" s="635"/>
      <c r="CY15" s="635"/>
      <c r="CZ15" s="635"/>
      <c r="DA15" s="635"/>
      <c r="DB15" s="635"/>
      <c r="DC15" s="635"/>
      <c r="DD15" s="635"/>
      <c r="DE15" s="635"/>
      <c r="DF15" s="635"/>
      <c r="DG15" s="635"/>
      <c r="DH15" s="635"/>
      <c r="DI15" s="635"/>
      <c r="DJ15" s="635"/>
      <c r="DK15" s="635"/>
      <c r="DL15" s="635"/>
      <c r="DM15" s="635"/>
      <c r="DN15" s="635"/>
      <c r="DO15" s="635"/>
      <c r="DP15" s="635"/>
      <c r="DQ15" s="635"/>
      <c r="DR15" s="635"/>
      <c r="DS15" s="635"/>
      <c r="DT15" s="635"/>
      <c r="DU15" s="635"/>
      <c r="DV15" s="635"/>
      <c r="DW15" s="635"/>
      <c r="DX15" s="635"/>
      <c r="DY15" s="635"/>
      <c r="DZ15" s="635"/>
      <c r="EA15" s="635"/>
      <c r="EB15" s="635"/>
      <c r="EC15" s="635"/>
      <c r="ED15" s="635"/>
      <c r="EE15" s="635"/>
      <c r="EF15" s="635"/>
      <c r="EG15" s="635"/>
      <c r="EH15" s="635"/>
      <c r="EI15" s="635"/>
      <c r="EJ15" s="635"/>
      <c r="EK15" s="635"/>
      <c r="EL15" s="635"/>
      <c r="EM15" s="635"/>
      <c r="EN15" s="635"/>
      <c r="EO15" s="635"/>
      <c r="EP15" s="635"/>
      <c r="EQ15" s="635"/>
      <c r="ER15" s="635"/>
      <c r="ES15" s="635"/>
      <c r="ET15" s="635"/>
      <c r="EU15" s="635"/>
      <c r="EV15" s="635"/>
      <c r="EW15" s="635"/>
      <c r="EX15" s="635"/>
      <c r="EY15" s="635"/>
      <c r="EZ15" s="635"/>
      <c r="FA15" s="635"/>
      <c r="FB15" s="635"/>
      <c r="FC15" s="635"/>
      <c r="FD15" s="635"/>
      <c r="FE15" s="635"/>
      <c r="FF15" s="635"/>
      <c r="FG15" s="635"/>
      <c r="FH15" s="635"/>
      <c r="FI15" s="635"/>
      <c r="FJ15" s="635"/>
      <c r="FK15" s="635"/>
      <c r="FL15" s="635"/>
      <c r="FM15" s="635"/>
      <c r="FN15" s="635"/>
      <c r="FO15" s="635"/>
      <c r="FP15" s="635"/>
      <c r="FQ15" s="635"/>
      <c r="FR15" s="635"/>
      <c r="FS15" s="635"/>
      <c r="FT15" s="635"/>
      <c r="FU15" s="635"/>
      <c r="FV15" s="635"/>
      <c r="FW15" s="635"/>
      <c r="FX15" s="635"/>
      <c r="FY15" s="635"/>
      <c r="FZ15" s="635"/>
      <c r="GA15" s="635"/>
      <c r="GB15" s="635"/>
      <c r="GC15" s="635"/>
      <c r="GD15" s="635"/>
      <c r="GE15" s="635"/>
      <c r="GF15" s="635"/>
      <c r="GG15" s="635"/>
      <c r="GH15" s="635"/>
      <c r="GI15" s="635"/>
      <c r="GJ15" s="635"/>
      <c r="GK15" s="635"/>
      <c r="GL15" s="635"/>
      <c r="GM15" s="635"/>
      <c r="GN15" s="635"/>
      <c r="GO15" s="635"/>
      <c r="GP15" s="635"/>
      <c r="GQ15" s="635"/>
      <c r="GR15" s="635"/>
      <c r="GS15" s="635"/>
      <c r="GT15" s="635"/>
      <c r="GU15" s="635"/>
      <c r="GV15" s="635"/>
      <c r="GW15" s="635"/>
      <c r="GX15" s="635"/>
      <c r="GY15" s="635"/>
      <c r="GZ15" s="635"/>
      <c r="HA15" s="635"/>
      <c r="HB15" s="635"/>
      <c r="HC15" s="635"/>
      <c r="HD15" s="635"/>
      <c r="HE15" s="635"/>
      <c r="HF15" s="635"/>
      <c r="HG15" s="635"/>
      <c r="HH15" s="635"/>
      <c r="HI15" s="635"/>
      <c r="HJ15" s="635"/>
      <c r="HK15" s="635"/>
      <c r="HL15" s="635"/>
      <c r="HM15" s="635"/>
      <c r="HN15" s="635"/>
      <c r="HO15" s="635"/>
      <c r="HP15" s="635"/>
      <c r="HQ15" s="635"/>
      <c r="HR15" s="635"/>
      <c r="HS15" s="635"/>
      <c r="HT15" s="635"/>
      <c r="HU15" s="635"/>
      <c r="HV15" s="635"/>
      <c r="HW15" s="635"/>
      <c r="HX15" s="635"/>
      <c r="HY15" s="635"/>
      <c r="HZ15" s="635"/>
      <c r="IA15" s="635"/>
      <c r="IB15" s="635"/>
      <c r="IC15" s="635"/>
      <c r="ID15" s="635"/>
      <c r="IE15" s="635"/>
      <c r="IF15" s="635"/>
      <c r="IG15" s="635"/>
      <c r="IH15" s="635"/>
      <c r="II15" s="635"/>
      <c r="IJ15" s="635"/>
      <c r="IK15" s="635"/>
      <c r="IL15" s="635"/>
      <c r="IM15" s="635"/>
      <c r="IN15" s="635"/>
      <c r="IO15" s="635"/>
      <c r="IP15" s="635"/>
      <c r="IQ15" s="635"/>
      <c r="IR15" s="635"/>
      <c r="IS15" s="635"/>
      <c r="IT15" s="635"/>
      <c r="IU15" s="635"/>
      <c r="IV15" s="635"/>
    </row>
    <row r="16" spans="1:256" ht="25.5" customHeight="1">
      <c r="A16" s="2345"/>
      <c r="B16" s="2329"/>
      <c r="C16" s="2329"/>
      <c r="D16" s="2345"/>
      <c r="E16" s="2329" t="s">
        <v>1655</v>
      </c>
      <c r="F16" s="2329"/>
      <c r="G16" s="650" t="s">
        <v>1651</v>
      </c>
      <c r="H16" s="2345"/>
      <c r="I16" s="651" t="s">
        <v>1655</v>
      </c>
      <c r="J16" s="650" t="s">
        <v>1651</v>
      </c>
      <c r="K16" s="635"/>
      <c r="L16" s="635"/>
      <c r="M16" s="635"/>
      <c r="N16" s="635"/>
      <c r="O16" s="635"/>
      <c r="P16" s="635"/>
      <c r="Q16" s="635"/>
      <c r="R16" s="635"/>
      <c r="S16" s="635"/>
      <c r="T16" s="635"/>
      <c r="U16" s="635"/>
      <c r="V16" s="635"/>
      <c r="W16" s="635"/>
      <c r="X16" s="635"/>
      <c r="Y16" s="635"/>
      <c r="Z16" s="635"/>
      <c r="AA16" s="635"/>
      <c r="AB16" s="635"/>
      <c r="AC16" s="635"/>
      <c r="AD16" s="635"/>
      <c r="AE16" s="635"/>
      <c r="AF16" s="635"/>
      <c r="AG16" s="635"/>
      <c r="AH16" s="635"/>
      <c r="AI16" s="635"/>
      <c r="AJ16" s="635"/>
      <c r="AK16" s="635"/>
      <c r="AL16" s="635"/>
      <c r="AM16" s="635"/>
      <c r="AN16" s="635"/>
      <c r="AO16" s="635"/>
      <c r="AP16" s="635"/>
      <c r="AQ16" s="635"/>
      <c r="AR16" s="635"/>
      <c r="AS16" s="635"/>
      <c r="AT16" s="635"/>
      <c r="AU16" s="635"/>
      <c r="AV16" s="635"/>
      <c r="AW16" s="635"/>
      <c r="AX16" s="635"/>
      <c r="AY16" s="635"/>
      <c r="AZ16" s="635"/>
      <c r="BA16" s="635"/>
      <c r="BB16" s="635"/>
      <c r="BC16" s="635"/>
      <c r="BD16" s="635"/>
      <c r="BE16" s="635"/>
      <c r="BF16" s="635"/>
      <c r="BG16" s="635"/>
      <c r="BH16" s="635"/>
      <c r="BI16" s="635"/>
      <c r="BJ16" s="635"/>
      <c r="BK16" s="635"/>
      <c r="BL16" s="635"/>
      <c r="BM16" s="635"/>
      <c r="BN16" s="635"/>
      <c r="BO16" s="635"/>
      <c r="BP16" s="635"/>
      <c r="BQ16" s="635"/>
      <c r="BR16" s="635"/>
      <c r="BS16" s="635"/>
      <c r="BT16" s="635"/>
      <c r="BU16" s="635"/>
      <c r="BV16" s="635"/>
      <c r="BW16" s="635"/>
      <c r="BX16" s="635"/>
      <c r="BY16" s="635"/>
      <c r="BZ16" s="635"/>
      <c r="CA16" s="635"/>
      <c r="CB16" s="635"/>
      <c r="CC16" s="635"/>
      <c r="CD16" s="635"/>
      <c r="CE16" s="635"/>
      <c r="CF16" s="635"/>
      <c r="CG16" s="635"/>
      <c r="CH16" s="635"/>
      <c r="CI16" s="635"/>
      <c r="CJ16" s="635"/>
      <c r="CK16" s="635"/>
      <c r="CL16" s="635"/>
      <c r="CM16" s="635"/>
      <c r="CN16" s="635"/>
      <c r="CO16" s="635"/>
      <c r="CP16" s="635"/>
      <c r="CQ16" s="635"/>
      <c r="CR16" s="635"/>
      <c r="CS16" s="635"/>
      <c r="CT16" s="635"/>
      <c r="CU16" s="635"/>
      <c r="CV16" s="635"/>
      <c r="CW16" s="635"/>
      <c r="CX16" s="635"/>
      <c r="CY16" s="635"/>
      <c r="CZ16" s="635"/>
      <c r="DA16" s="635"/>
      <c r="DB16" s="635"/>
      <c r="DC16" s="635"/>
      <c r="DD16" s="635"/>
      <c r="DE16" s="635"/>
      <c r="DF16" s="635"/>
      <c r="DG16" s="635"/>
      <c r="DH16" s="635"/>
      <c r="DI16" s="635"/>
      <c r="DJ16" s="635"/>
      <c r="DK16" s="635"/>
      <c r="DL16" s="635"/>
      <c r="DM16" s="635"/>
      <c r="DN16" s="635"/>
      <c r="DO16" s="635"/>
      <c r="DP16" s="635"/>
      <c r="DQ16" s="635"/>
      <c r="DR16" s="635"/>
      <c r="DS16" s="635"/>
      <c r="DT16" s="635"/>
      <c r="DU16" s="635"/>
      <c r="DV16" s="635"/>
      <c r="DW16" s="635"/>
      <c r="DX16" s="635"/>
      <c r="DY16" s="635"/>
      <c r="DZ16" s="635"/>
      <c r="EA16" s="635"/>
      <c r="EB16" s="635"/>
      <c r="EC16" s="635"/>
      <c r="ED16" s="635"/>
      <c r="EE16" s="635"/>
      <c r="EF16" s="635"/>
      <c r="EG16" s="635"/>
      <c r="EH16" s="635"/>
      <c r="EI16" s="635"/>
      <c r="EJ16" s="635"/>
      <c r="EK16" s="635"/>
      <c r="EL16" s="635"/>
      <c r="EM16" s="635"/>
      <c r="EN16" s="635"/>
      <c r="EO16" s="635"/>
      <c r="EP16" s="635"/>
      <c r="EQ16" s="635"/>
      <c r="ER16" s="635"/>
      <c r="ES16" s="635"/>
      <c r="ET16" s="635"/>
      <c r="EU16" s="635"/>
      <c r="EV16" s="635"/>
      <c r="EW16" s="635"/>
      <c r="EX16" s="635"/>
      <c r="EY16" s="635"/>
      <c r="EZ16" s="635"/>
      <c r="FA16" s="635"/>
      <c r="FB16" s="635"/>
      <c r="FC16" s="635"/>
      <c r="FD16" s="635"/>
      <c r="FE16" s="635"/>
      <c r="FF16" s="635"/>
      <c r="FG16" s="635"/>
      <c r="FH16" s="635"/>
      <c r="FI16" s="635"/>
      <c r="FJ16" s="635"/>
      <c r="FK16" s="635"/>
      <c r="FL16" s="635"/>
      <c r="FM16" s="635"/>
      <c r="FN16" s="635"/>
      <c r="FO16" s="635"/>
      <c r="FP16" s="635"/>
      <c r="FQ16" s="635"/>
      <c r="FR16" s="635"/>
      <c r="FS16" s="635"/>
      <c r="FT16" s="635"/>
      <c r="FU16" s="635"/>
      <c r="FV16" s="635"/>
      <c r="FW16" s="635"/>
      <c r="FX16" s="635"/>
      <c r="FY16" s="635"/>
      <c r="FZ16" s="635"/>
      <c r="GA16" s="635"/>
      <c r="GB16" s="635"/>
      <c r="GC16" s="635"/>
      <c r="GD16" s="635"/>
      <c r="GE16" s="635"/>
      <c r="GF16" s="635"/>
      <c r="GG16" s="635"/>
      <c r="GH16" s="635"/>
      <c r="GI16" s="635"/>
      <c r="GJ16" s="635"/>
      <c r="GK16" s="635"/>
      <c r="GL16" s="635"/>
      <c r="GM16" s="635"/>
      <c r="GN16" s="635"/>
      <c r="GO16" s="635"/>
      <c r="GP16" s="635"/>
      <c r="GQ16" s="635"/>
      <c r="GR16" s="635"/>
      <c r="GS16" s="635"/>
      <c r="GT16" s="635"/>
      <c r="GU16" s="635"/>
      <c r="GV16" s="635"/>
      <c r="GW16" s="635"/>
      <c r="GX16" s="635"/>
      <c r="GY16" s="635"/>
      <c r="GZ16" s="635"/>
      <c r="HA16" s="635"/>
      <c r="HB16" s="635"/>
      <c r="HC16" s="635"/>
      <c r="HD16" s="635"/>
      <c r="HE16" s="635"/>
      <c r="HF16" s="635"/>
      <c r="HG16" s="635"/>
      <c r="HH16" s="635"/>
      <c r="HI16" s="635"/>
      <c r="HJ16" s="635"/>
      <c r="HK16" s="635"/>
      <c r="HL16" s="635"/>
      <c r="HM16" s="635"/>
      <c r="HN16" s="635"/>
      <c r="HO16" s="635"/>
      <c r="HP16" s="635"/>
      <c r="HQ16" s="635"/>
      <c r="HR16" s="635"/>
      <c r="HS16" s="635"/>
      <c r="HT16" s="635"/>
      <c r="HU16" s="635"/>
      <c r="HV16" s="635"/>
      <c r="HW16" s="635"/>
      <c r="HX16" s="635"/>
      <c r="HY16" s="635"/>
      <c r="HZ16" s="635"/>
      <c r="IA16" s="635"/>
      <c r="IB16" s="635"/>
      <c r="IC16" s="635"/>
      <c r="ID16" s="635"/>
      <c r="IE16" s="635"/>
      <c r="IF16" s="635"/>
      <c r="IG16" s="635"/>
      <c r="IH16" s="635"/>
      <c r="II16" s="635"/>
      <c r="IJ16" s="635"/>
      <c r="IK16" s="635"/>
      <c r="IL16" s="635"/>
      <c r="IM16" s="635"/>
      <c r="IN16" s="635"/>
      <c r="IO16" s="635"/>
      <c r="IP16" s="635"/>
      <c r="IQ16" s="635"/>
      <c r="IR16" s="635"/>
      <c r="IS16" s="635"/>
      <c r="IT16" s="635"/>
      <c r="IU16" s="635"/>
      <c r="IV16" s="635"/>
    </row>
    <row r="17" spans="1:256" ht="25.5" customHeight="1">
      <c r="A17" s="2345"/>
      <c r="B17" s="2329" t="s">
        <v>1656</v>
      </c>
      <c r="C17" s="2329"/>
      <c r="D17" s="2345" t="s">
        <v>1649</v>
      </c>
      <c r="E17" s="2329" t="s">
        <v>1654</v>
      </c>
      <c r="F17" s="2329"/>
      <c r="G17" s="650" t="s">
        <v>1651</v>
      </c>
      <c r="H17" s="2345" t="s">
        <v>603</v>
      </c>
      <c r="I17" s="651" t="s">
        <v>1654</v>
      </c>
      <c r="J17" s="650" t="s">
        <v>1651</v>
      </c>
      <c r="K17" s="635"/>
      <c r="L17" s="635"/>
      <c r="M17" s="635"/>
      <c r="N17" s="635"/>
      <c r="O17" s="635"/>
      <c r="P17" s="635"/>
      <c r="Q17" s="635"/>
      <c r="R17" s="635"/>
      <c r="S17" s="635"/>
      <c r="T17" s="635"/>
      <c r="U17" s="635"/>
      <c r="V17" s="635"/>
      <c r="W17" s="635"/>
      <c r="X17" s="635"/>
      <c r="Y17" s="635"/>
      <c r="Z17" s="635"/>
      <c r="AA17" s="635"/>
      <c r="AB17" s="635"/>
      <c r="AC17" s="635"/>
      <c r="AD17" s="635"/>
      <c r="AE17" s="635"/>
      <c r="AF17" s="635"/>
      <c r="AG17" s="635"/>
      <c r="AH17" s="635"/>
      <c r="AI17" s="635"/>
      <c r="AJ17" s="635"/>
      <c r="AK17" s="635"/>
      <c r="AL17" s="635"/>
      <c r="AM17" s="635"/>
      <c r="AN17" s="635"/>
      <c r="AO17" s="635"/>
      <c r="AP17" s="635"/>
      <c r="AQ17" s="635"/>
      <c r="AR17" s="635"/>
      <c r="AS17" s="635"/>
      <c r="AT17" s="635"/>
      <c r="AU17" s="635"/>
      <c r="AV17" s="635"/>
      <c r="AW17" s="635"/>
      <c r="AX17" s="635"/>
      <c r="AY17" s="635"/>
      <c r="AZ17" s="635"/>
      <c r="BA17" s="635"/>
      <c r="BB17" s="635"/>
      <c r="BC17" s="635"/>
      <c r="BD17" s="635"/>
      <c r="BE17" s="635"/>
      <c r="BF17" s="635"/>
      <c r="BG17" s="635"/>
      <c r="BH17" s="635"/>
      <c r="BI17" s="635"/>
      <c r="BJ17" s="635"/>
      <c r="BK17" s="635"/>
      <c r="BL17" s="635"/>
      <c r="BM17" s="635"/>
      <c r="BN17" s="635"/>
      <c r="BO17" s="635"/>
      <c r="BP17" s="635"/>
      <c r="BQ17" s="635"/>
      <c r="BR17" s="635"/>
      <c r="BS17" s="635"/>
      <c r="BT17" s="635"/>
      <c r="BU17" s="635"/>
      <c r="BV17" s="635"/>
      <c r="BW17" s="635"/>
      <c r="BX17" s="635"/>
      <c r="BY17" s="635"/>
      <c r="BZ17" s="635"/>
      <c r="CA17" s="635"/>
      <c r="CB17" s="635"/>
      <c r="CC17" s="635"/>
      <c r="CD17" s="635"/>
      <c r="CE17" s="635"/>
      <c r="CF17" s="635"/>
      <c r="CG17" s="635"/>
      <c r="CH17" s="635"/>
      <c r="CI17" s="635"/>
      <c r="CJ17" s="635"/>
      <c r="CK17" s="635"/>
      <c r="CL17" s="635"/>
      <c r="CM17" s="635"/>
      <c r="CN17" s="635"/>
      <c r="CO17" s="635"/>
      <c r="CP17" s="635"/>
      <c r="CQ17" s="635"/>
      <c r="CR17" s="635"/>
      <c r="CS17" s="635"/>
      <c r="CT17" s="635"/>
      <c r="CU17" s="635"/>
      <c r="CV17" s="635"/>
      <c r="CW17" s="635"/>
      <c r="CX17" s="635"/>
      <c r="CY17" s="635"/>
      <c r="CZ17" s="635"/>
      <c r="DA17" s="635"/>
      <c r="DB17" s="635"/>
      <c r="DC17" s="635"/>
      <c r="DD17" s="635"/>
      <c r="DE17" s="635"/>
      <c r="DF17" s="635"/>
      <c r="DG17" s="635"/>
      <c r="DH17" s="635"/>
      <c r="DI17" s="635"/>
      <c r="DJ17" s="635"/>
      <c r="DK17" s="635"/>
      <c r="DL17" s="635"/>
      <c r="DM17" s="635"/>
      <c r="DN17" s="635"/>
      <c r="DO17" s="635"/>
      <c r="DP17" s="635"/>
      <c r="DQ17" s="635"/>
      <c r="DR17" s="635"/>
      <c r="DS17" s="635"/>
      <c r="DT17" s="635"/>
      <c r="DU17" s="635"/>
      <c r="DV17" s="635"/>
      <c r="DW17" s="635"/>
      <c r="DX17" s="635"/>
      <c r="DY17" s="635"/>
      <c r="DZ17" s="635"/>
      <c r="EA17" s="635"/>
      <c r="EB17" s="635"/>
      <c r="EC17" s="635"/>
      <c r="ED17" s="635"/>
      <c r="EE17" s="635"/>
      <c r="EF17" s="635"/>
      <c r="EG17" s="635"/>
      <c r="EH17" s="635"/>
      <c r="EI17" s="635"/>
      <c r="EJ17" s="635"/>
      <c r="EK17" s="635"/>
      <c r="EL17" s="635"/>
      <c r="EM17" s="635"/>
      <c r="EN17" s="635"/>
      <c r="EO17" s="635"/>
      <c r="EP17" s="635"/>
      <c r="EQ17" s="635"/>
      <c r="ER17" s="635"/>
      <c r="ES17" s="635"/>
      <c r="ET17" s="635"/>
      <c r="EU17" s="635"/>
      <c r="EV17" s="635"/>
      <c r="EW17" s="635"/>
      <c r="EX17" s="635"/>
      <c r="EY17" s="635"/>
      <c r="EZ17" s="635"/>
      <c r="FA17" s="635"/>
      <c r="FB17" s="635"/>
      <c r="FC17" s="635"/>
      <c r="FD17" s="635"/>
      <c r="FE17" s="635"/>
      <c r="FF17" s="635"/>
      <c r="FG17" s="635"/>
      <c r="FH17" s="635"/>
      <c r="FI17" s="635"/>
      <c r="FJ17" s="635"/>
      <c r="FK17" s="635"/>
      <c r="FL17" s="635"/>
      <c r="FM17" s="635"/>
      <c r="FN17" s="635"/>
      <c r="FO17" s="635"/>
      <c r="FP17" s="635"/>
      <c r="FQ17" s="635"/>
      <c r="FR17" s="635"/>
      <c r="FS17" s="635"/>
      <c r="FT17" s="635"/>
      <c r="FU17" s="635"/>
      <c r="FV17" s="635"/>
      <c r="FW17" s="635"/>
      <c r="FX17" s="635"/>
      <c r="FY17" s="635"/>
      <c r="FZ17" s="635"/>
      <c r="GA17" s="635"/>
      <c r="GB17" s="635"/>
      <c r="GC17" s="635"/>
      <c r="GD17" s="635"/>
      <c r="GE17" s="635"/>
      <c r="GF17" s="635"/>
      <c r="GG17" s="635"/>
      <c r="GH17" s="635"/>
      <c r="GI17" s="635"/>
      <c r="GJ17" s="635"/>
      <c r="GK17" s="635"/>
      <c r="GL17" s="635"/>
      <c r="GM17" s="635"/>
      <c r="GN17" s="635"/>
      <c r="GO17" s="635"/>
      <c r="GP17" s="635"/>
      <c r="GQ17" s="635"/>
      <c r="GR17" s="635"/>
      <c r="GS17" s="635"/>
      <c r="GT17" s="635"/>
      <c r="GU17" s="635"/>
      <c r="GV17" s="635"/>
      <c r="GW17" s="635"/>
      <c r="GX17" s="635"/>
      <c r="GY17" s="635"/>
      <c r="GZ17" s="635"/>
      <c r="HA17" s="635"/>
      <c r="HB17" s="635"/>
      <c r="HC17" s="635"/>
      <c r="HD17" s="635"/>
      <c r="HE17" s="635"/>
      <c r="HF17" s="635"/>
      <c r="HG17" s="635"/>
      <c r="HH17" s="635"/>
      <c r="HI17" s="635"/>
      <c r="HJ17" s="635"/>
      <c r="HK17" s="635"/>
      <c r="HL17" s="635"/>
      <c r="HM17" s="635"/>
      <c r="HN17" s="635"/>
      <c r="HO17" s="635"/>
      <c r="HP17" s="635"/>
      <c r="HQ17" s="635"/>
      <c r="HR17" s="635"/>
      <c r="HS17" s="635"/>
      <c r="HT17" s="635"/>
      <c r="HU17" s="635"/>
      <c r="HV17" s="635"/>
      <c r="HW17" s="635"/>
      <c r="HX17" s="635"/>
      <c r="HY17" s="635"/>
      <c r="HZ17" s="635"/>
      <c r="IA17" s="635"/>
      <c r="IB17" s="635"/>
      <c r="IC17" s="635"/>
      <c r="ID17" s="635"/>
      <c r="IE17" s="635"/>
      <c r="IF17" s="635"/>
      <c r="IG17" s="635"/>
      <c r="IH17" s="635"/>
      <c r="II17" s="635"/>
      <c r="IJ17" s="635"/>
      <c r="IK17" s="635"/>
      <c r="IL17" s="635"/>
      <c r="IM17" s="635"/>
      <c r="IN17" s="635"/>
      <c r="IO17" s="635"/>
      <c r="IP17" s="635"/>
      <c r="IQ17" s="635"/>
      <c r="IR17" s="635"/>
      <c r="IS17" s="635"/>
      <c r="IT17" s="635"/>
      <c r="IU17" s="635"/>
      <c r="IV17" s="635"/>
    </row>
    <row r="18" spans="1:256" ht="25.5" customHeight="1">
      <c r="A18" s="2345"/>
      <c r="B18" s="2329"/>
      <c r="C18" s="2329"/>
      <c r="D18" s="2345"/>
      <c r="E18" s="2329" t="s">
        <v>1655</v>
      </c>
      <c r="F18" s="2329"/>
      <c r="G18" s="650" t="s">
        <v>1651</v>
      </c>
      <c r="H18" s="2345"/>
      <c r="I18" s="651" t="s">
        <v>1655</v>
      </c>
      <c r="J18" s="650" t="s">
        <v>1651</v>
      </c>
      <c r="K18" s="635"/>
      <c r="L18" s="635"/>
      <c r="M18" s="635"/>
      <c r="N18" s="635"/>
      <c r="O18" s="635"/>
      <c r="P18" s="635"/>
      <c r="Q18" s="635"/>
      <c r="R18" s="635"/>
      <c r="S18" s="635"/>
      <c r="T18" s="635"/>
      <c r="U18" s="635"/>
      <c r="V18" s="635"/>
      <c r="W18" s="635"/>
      <c r="X18" s="635"/>
      <c r="Y18" s="635"/>
      <c r="Z18" s="635"/>
      <c r="AA18" s="635"/>
      <c r="AB18" s="635"/>
      <c r="AC18" s="635"/>
      <c r="AD18" s="635"/>
      <c r="AE18" s="635"/>
      <c r="AF18" s="635"/>
      <c r="AG18" s="635"/>
      <c r="AH18" s="635"/>
      <c r="AI18" s="635"/>
      <c r="AJ18" s="635"/>
      <c r="AK18" s="635"/>
      <c r="AL18" s="635"/>
      <c r="AM18" s="635"/>
      <c r="AN18" s="635"/>
      <c r="AO18" s="635"/>
      <c r="AP18" s="635"/>
      <c r="AQ18" s="635"/>
      <c r="AR18" s="635"/>
      <c r="AS18" s="635"/>
      <c r="AT18" s="635"/>
      <c r="AU18" s="635"/>
      <c r="AV18" s="635"/>
      <c r="AW18" s="635"/>
      <c r="AX18" s="635"/>
      <c r="AY18" s="635"/>
      <c r="AZ18" s="635"/>
      <c r="BA18" s="635"/>
      <c r="BB18" s="635"/>
      <c r="BC18" s="635"/>
      <c r="BD18" s="635"/>
      <c r="BE18" s="635"/>
      <c r="BF18" s="635"/>
      <c r="BG18" s="635"/>
      <c r="BH18" s="635"/>
      <c r="BI18" s="635"/>
      <c r="BJ18" s="635"/>
      <c r="BK18" s="635"/>
      <c r="BL18" s="635"/>
      <c r="BM18" s="635"/>
      <c r="BN18" s="635"/>
      <c r="BO18" s="635"/>
      <c r="BP18" s="635"/>
      <c r="BQ18" s="635"/>
      <c r="BR18" s="635"/>
      <c r="BS18" s="635"/>
      <c r="BT18" s="635"/>
      <c r="BU18" s="635"/>
      <c r="BV18" s="635"/>
      <c r="BW18" s="635"/>
      <c r="BX18" s="635"/>
      <c r="BY18" s="635"/>
      <c r="BZ18" s="635"/>
      <c r="CA18" s="635"/>
      <c r="CB18" s="635"/>
      <c r="CC18" s="635"/>
      <c r="CD18" s="635"/>
      <c r="CE18" s="635"/>
      <c r="CF18" s="635"/>
      <c r="CG18" s="635"/>
      <c r="CH18" s="635"/>
      <c r="CI18" s="635"/>
      <c r="CJ18" s="635"/>
      <c r="CK18" s="635"/>
      <c r="CL18" s="635"/>
      <c r="CM18" s="635"/>
      <c r="CN18" s="635"/>
      <c r="CO18" s="635"/>
      <c r="CP18" s="635"/>
      <c r="CQ18" s="635"/>
      <c r="CR18" s="635"/>
      <c r="CS18" s="635"/>
      <c r="CT18" s="635"/>
      <c r="CU18" s="635"/>
      <c r="CV18" s="635"/>
      <c r="CW18" s="635"/>
      <c r="CX18" s="635"/>
      <c r="CY18" s="635"/>
      <c r="CZ18" s="635"/>
      <c r="DA18" s="635"/>
      <c r="DB18" s="635"/>
      <c r="DC18" s="635"/>
      <c r="DD18" s="635"/>
      <c r="DE18" s="635"/>
      <c r="DF18" s="635"/>
      <c r="DG18" s="635"/>
      <c r="DH18" s="635"/>
      <c r="DI18" s="635"/>
      <c r="DJ18" s="635"/>
      <c r="DK18" s="635"/>
      <c r="DL18" s="635"/>
      <c r="DM18" s="635"/>
      <c r="DN18" s="635"/>
      <c r="DO18" s="635"/>
      <c r="DP18" s="635"/>
      <c r="DQ18" s="635"/>
      <c r="DR18" s="635"/>
      <c r="DS18" s="635"/>
      <c r="DT18" s="635"/>
      <c r="DU18" s="635"/>
      <c r="DV18" s="635"/>
      <c r="DW18" s="635"/>
      <c r="DX18" s="635"/>
      <c r="DY18" s="635"/>
      <c r="DZ18" s="635"/>
      <c r="EA18" s="635"/>
      <c r="EB18" s="635"/>
      <c r="EC18" s="635"/>
      <c r="ED18" s="635"/>
      <c r="EE18" s="635"/>
      <c r="EF18" s="635"/>
      <c r="EG18" s="635"/>
      <c r="EH18" s="635"/>
      <c r="EI18" s="635"/>
      <c r="EJ18" s="635"/>
      <c r="EK18" s="635"/>
      <c r="EL18" s="635"/>
      <c r="EM18" s="635"/>
      <c r="EN18" s="635"/>
      <c r="EO18" s="635"/>
      <c r="EP18" s="635"/>
      <c r="EQ18" s="635"/>
      <c r="ER18" s="635"/>
      <c r="ES18" s="635"/>
      <c r="ET18" s="635"/>
      <c r="EU18" s="635"/>
      <c r="EV18" s="635"/>
      <c r="EW18" s="635"/>
      <c r="EX18" s="635"/>
      <c r="EY18" s="635"/>
      <c r="EZ18" s="635"/>
      <c r="FA18" s="635"/>
      <c r="FB18" s="635"/>
      <c r="FC18" s="635"/>
      <c r="FD18" s="635"/>
      <c r="FE18" s="635"/>
      <c r="FF18" s="635"/>
      <c r="FG18" s="635"/>
      <c r="FH18" s="635"/>
      <c r="FI18" s="635"/>
      <c r="FJ18" s="635"/>
      <c r="FK18" s="635"/>
      <c r="FL18" s="635"/>
      <c r="FM18" s="635"/>
      <c r="FN18" s="635"/>
      <c r="FO18" s="635"/>
      <c r="FP18" s="635"/>
      <c r="FQ18" s="635"/>
      <c r="FR18" s="635"/>
      <c r="FS18" s="635"/>
      <c r="FT18" s="635"/>
      <c r="FU18" s="635"/>
      <c r="FV18" s="635"/>
      <c r="FW18" s="635"/>
      <c r="FX18" s="635"/>
      <c r="FY18" s="635"/>
      <c r="FZ18" s="635"/>
      <c r="GA18" s="635"/>
      <c r="GB18" s="635"/>
      <c r="GC18" s="635"/>
      <c r="GD18" s="635"/>
      <c r="GE18" s="635"/>
      <c r="GF18" s="635"/>
      <c r="GG18" s="635"/>
      <c r="GH18" s="635"/>
      <c r="GI18" s="635"/>
      <c r="GJ18" s="635"/>
      <c r="GK18" s="635"/>
      <c r="GL18" s="635"/>
      <c r="GM18" s="635"/>
      <c r="GN18" s="635"/>
      <c r="GO18" s="635"/>
      <c r="GP18" s="635"/>
      <c r="GQ18" s="635"/>
      <c r="GR18" s="635"/>
      <c r="GS18" s="635"/>
      <c r="GT18" s="635"/>
      <c r="GU18" s="635"/>
      <c r="GV18" s="635"/>
      <c r="GW18" s="635"/>
      <c r="GX18" s="635"/>
      <c r="GY18" s="635"/>
      <c r="GZ18" s="635"/>
      <c r="HA18" s="635"/>
      <c r="HB18" s="635"/>
      <c r="HC18" s="635"/>
      <c r="HD18" s="635"/>
      <c r="HE18" s="635"/>
      <c r="HF18" s="635"/>
      <c r="HG18" s="635"/>
      <c r="HH18" s="635"/>
      <c r="HI18" s="635"/>
      <c r="HJ18" s="635"/>
      <c r="HK18" s="635"/>
      <c r="HL18" s="635"/>
      <c r="HM18" s="635"/>
      <c r="HN18" s="635"/>
      <c r="HO18" s="635"/>
      <c r="HP18" s="635"/>
      <c r="HQ18" s="635"/>
      <c r="HR18" s="635"/>
      <c r="HS18" s="635"/>
      <c r="HT18" s="635"/>
      <c r="HU18" s="635"/>
      <c r="HV18" s="635"/>
      <c r="HW18" s="635"/>
      <c r="HX18" s="635"/>
      <c r="HY18" s="635"/>
      <c r="HZ18" s="635"/>
      <c r="IA18" s="635"/>
      <c r="IB18" s="635"/>
      <c r="IC18" s="635"/>
      <c r="ID18" s="635"/>
      <c r="IE18" s="635"/>
      <c r="IF18" s="635"/>
      <c r="IG18" s="635"/>
      <c r="IH18" s="635"/>
      <c r="II18" s="635"/>
      <c r="IJ18" s="635"/>
      <c r="IK18" s="635"/>
      <c r="IL18" s="635"/>
      <c r="IM18" s="635"/>
      <c r="IN18" s="635"/>
      <c r="IO18" s="635"/>
      <c r="IP18" s="635"/>
      <c r="IQ18" s="635"/>
      <c r="IR18" s="635"/>
      <c r="IS18" s="635"/>
      <c r="IT18" s="635"/>
      <c r="IU18" s="635"/>
      <c r="IV18" s="635"/>
    </row>
    <row r="19" spans="1:256" ht="25.5" customHeight="1">
      <c r="A19" s="2345"/>
      <c r="B19" s="2329" t="s">
        <v>1657</v>
      </c>
      <c r="C19" s="2329"/>
      <c r="D19" s="2345" t="s">
        <v>1649</v>
      </c>
      <c r="E19" s="2329" t="s">
        <v>1654</v>
      </c>
      <c r="F19" s="2329"/>
      <c r="G19" s="650" t="s">
        <v>1651</v>
      </c>
      <c r="H19" s="2345" t="s">
        <v>603</v>
      </c>
      <c r="I19" s="651" t="s">
        <v>1654</v>
      </c>
      <c r="J19" s="650" t="s">
        <v>1651</v>
      </c>
      <c r="K19" s="635"/>
      <c r="L19" s="635"/>
      <c r="M19" s="635"/>
      <c r="N19" s="635"/>
      <c r="O19" s="635"/>
      <c r="P19" s="635"/>
      <c r="Q19" s="635"/>
      <c r="R19" s="635"/>
      <c r="S19" s="635"/>
      <c r="T19" s="635"/>
      <c r="U19" s="635"/>
      <c r="V19" s="635"/>
      <c r="W19" s="635"/>
      <c r="X19" s="635"/>
      <c r="Y19" s="635"/>
      <c r="Z19" s="635"/>
      <c r="AA19" s="635"/>
      <c r="AB19" s="635"/>
      <c r="AC19" s="635"/>
      <c r="AD19" s="635"/>
      <c r="AE19" s="635"/>
      <c r="AF19" s="635"/>
      <c r="AG19" s="635"/>
      <c r="AH19" s="635"/>
      <c r="AI19" s="635"/>
      <c r="AJ19" s="635"/>
      <c r="AK19" s="635"/>
      <c r="AL19" s="635"/>
      <c r="AM19" s="635"/>
      <c r="AN19" s="635"/>
      <c r="AO19" s="635"/>
      <c r="AP19" s="635"/>
      <c r="AQ19" s="635"/>
      <c r="AR19" s="635"/>
      <c r="AS19" s="635"/>
      <c r="AT19" s="635"/>
      <c r="AU19" s="635"/>
      <c r="AV19" s="635"/>
      <c r="AW19" s="635"/>
      <c r="AX19" s="635"/>
      <c r="AY19" s="635"/>
      <c r="AZ19" s="635"/>
      <c r="BA19" s="635"/>
      <c r="BB19" s="635"/>
      <c r="BC19" s="635"/>
      <c r="BD19" s="635"/>
      <c r="BE19" s="635"/>
      <c r="BF19" s="635"/>
      <c r="BG19" s="635"/>
      <c r="BH19" s="635"/>
      <c r="BI19" s="635"/>
      <c r="BJ19" s="635"/>
      <c r="BK19" s="635"/>
      <c r="BL19" s="635"/>
      <c r="BM19" s="635"/>
      <c r="BN19" s="635"/>
      <c r="BO19" s="635"/>
      <c r="BP19" s="635"/>
      <c r="BQ19" s="635"/>
      <c r="BR19" s="635"/>
      <c r="BS19" s="635"/>
      <c r="BT19" s="635"/>
      <c r="BU19" s="635"/>
      <c r="BV19" s="635"/>
      <c r="BW19" s="635"/>
      <c r="BX19" s="635"/>
      <c r="BY19" s="635"/>
      <c r="BZ19" s="635"/>
      <c r="CA19" s="635"/>
      <c r="CB19" s="635"/>
      <c r="CC19" s="635"/>
      <c r="CD19" s="635"/>
      <c r="CE19" s="635"/>
      <c r="CF19" s="635"/>
      <c r="CG19" s="635"/>
      <c r="CH19" s="635"/>
      <c r="CI19" s="635"/>
      <c r="CJ19" s="635"/>
      <c r="CK19" s="635"/>
      <c r="CL19" s="635"/>
      <c r="CM19" s="635"/>
      <c r="CN19" s="635"/>
      <c r="CO19" s="635"/>
      <c r="CP19" s="635"/>
      <c r="CQ19" s="635"/>
      <c r="CR19" s="635"/>
      <c r="CS19" s="635"/>
      <c r="CT19" s="635"/>
      <c r="CU19" s="635"/>
      <c r="CV19" s="635"/>
      <c r="CW19" s="635"/>
      <c r="CX19" s="635"/>
      <c r="CY19" s="635"/>
      <c r="CZ19" s="635"/>
      <c r="DA19" s="635"/>
      <c r="DB19" s="635"/>
      <c r="DC19" s="635"/>
      <c r="DD19" s="635"/>
      <c r="DE19" s="635"/>
      <c r="DF19" s="635"/>
      <c r="DG19" s="635"/>
      <c r="DH19" s="635"/>
      <c r="DI19" s="635"/>
      <c r="DJ19" s="635"/>
      <c r="DK19" s="635"/>
      <c r="DL19" s="635"/>
      <c r="DM19" s="635"/>
      <c r="DN19" s="635"/>
      <c r="DO19" s="635"/>
      <c r="DP19" s="635"/>
      <c r="DQ19" s="635"/>
      <c r="DR19" s="635"/>
      <c r="DS19" s="635"/>
      <c r="DT19" s="635"/>
      <c r="DU19" s="635"/>
      <c r="DV19" s="635"/>
      <c r="DW19" s="635"/>
      <c r="DX19" s="635"/>
      <c r="DY19" s="635"/>
      <c r="DZ19" s="635"/>
      <c r="EA19" s="635"/>
      <c r="EB19" s="635"/>
      <c r="EC19" s="635"/>
      <c r="ED19" s="635"/>
      <c r="EE19" s="635"/>
      <c r="EF19" s="635"/>
      <c r="EG19" s="635"/>
      <c r="EH19" s="635"/>
      <c r="EI19" s="635"/>
      <c r="EJ19" s="635"/>
      <c r="EK19" s="635"/>
      <c r="EL19" s="635"/>
      <c r="EM19" s="635"/>
      <c r="EN19" s="635"/>
      <c r="EO19" s="635"/>
      <c r="EP19" s="635"/>
      <c r="EQ19" s="635"/>
      <c r="ER19" s="635"/>
      <c r="ES19" s="635"/>
      <c r="ET19" s="635"/>
      <c r="EU19" s="635"/>
      <c r="EV19" s="635"/>
      <c r="EW19" s="635"/>
      <c r="EX19" s="635"/>
      <c r="EY19" s="635"/>
      <c r="EZ19" s="635"/>
      <c r="FA19" s="635"/>
      <c r="FB19" s="635"/>
      <c r="FC19" s="635"/>
      <c r="FD19" s="635"/>
      <c r="FE19" s="635"/>
      <c r="FF19" s="635"/>
      <c r="FG19" s="635"/>
      <c r="FH19" s="635"/>
      <c r="FI19" s="635"/>
      <c r="FJ19" s="635"/>
      <c r="FK19" s="635"/>
      <c r="FL19" s="635"/>
      <c r="FM19" s="635"/>
      <c r="FN19" s="635"/>
      <c r="FO19" s="635"/>
      <c r="FP19" s="635"/>
      <c r="FQ19" s="635"/>
      <c r="FR19" s="635"/>
      <c r="FS19" s="635"/>
      <c r="FT19" s="635"/>
      <c r="FU19" s="635"/>
      <c r="FV19" s="635"/>
      <c r="FW19" s="635"/>
      <c r="FX19" s="635"/>
      <c r="FY19" s="635"/>
      <c r="FZ19" s="635"/>
      <c r="GA19" s="635"/>
      <c r="GB19" s="635"/>
      <c r="GC19" s="635"/>
      <c r="GD19" s="635"/>
      <c r="GE19" s="635"/>
      <c r="GF19" s="635"/>
      <c r="GG19" s="635"/>
      <c r="GH19" s="635"/>
      <c r="GI19" s="635"/>
      <c r="GJ19" s="635"/>
      <c r="GK19" s="635"/>
      <c r="GL19" s="635"/>
      <c r="GM19" s="635"/>
      <c r="GN19" s="635"/>
      <c r="GO19" s="635"/>
      <c r="GP19" s="635"/>
      <c r="GQ19" s="635"/>
      <c r="GR19" s="635"/>
      <c r="GS19" s="635"/>
      <c r="GT19" s="635"/>
      <c r="GU19" s="635"/>
      <c r="GV19" s="635"/>
      <c r="GW19" s="635"/>
      <c r="GX19" s="635"/>
      <c r="GY19" s="635"/>
      <c r="GZ19" s="635"/>
      <c r="HA19" s="635"/>
      <c r="HB19" s="635"/>
      <c r="HC19" s="635"/>
      <c r="HD19" s="635"/>
      <c r="HE19" s="635"/>
      <c r="HF19" s="635"/>
      <c r="HG19" s="635"/>
      <c r="HH19" s="635"/>
      <c r="HI19" s="635"/>
      <c r="HJ19" s="635"/>
      <c r="HK19" s="635"/>
      <c r="HL19" s="635"/>
      <c r="HM19" s="635"/>
      <c r="HN19" s="635"/>
      <c r="HO19" s="635"/>
      <c r="HP19" s="635"/>
      <c r="HQ19" s="635"/>
      <c r="HR19" s="635"/>
      <c r="HS19" s="635"/>
      <c r="HT19" s="635"/>
      <c r="HU19" s="635"/>
      <c r="HV19" s="635"/>
      <c r="HW19" s="635"/>
      <c r="HX19" s="635"/>
      <c r="HY19" s="635"/>
      <c r="HZ19" s="635"/>
      <c r="IA19" s="635"/>
      <c r="IB19" s="635"/>
      <c r="IC19" s="635"/>
      <c r="ID19" s="635"/>
      <c r="IE19" s="635"/>
      <c r="IF19" s="635"/>
      <c r="IG19" s="635"/>
      <c r="IH19" s="635"/>
      <c r="II19" s="635"/>
      <c r="IJ19" s="635"/>
      <c r="IK19" s="635"/>
      <c r="IL19" s="635"/>
      <c r="IM19" s="635"/>
      <c r="IN19" s="635"/>
      <c r="IO19" s="635"/>
      <c r="IP19" s="635"/>
      <c r="IQ19" s="635"/>
      <c r="IR19" s="635"/>
      <c r="IS19" s="635"/>
      <c r="IT19" s="635"/>
      <c r="IU19" s="635"/>
      <c r="IV19" s="635"/>
    </row>
    <row r="20" spans="1:256" ht="25.5" customHeight="1">
      <c r="A20" s="2345"/>
      <c r="B20" s="2329"/>
      <c r="C20" s="2329"/>
      <c r="D20" s="2345"/>
      <c r="E20" s="2329" t="s">
        <v>1655</v>
      </c>
      <c r="F20" s="2329"/>
      <c r="G20" s="650" t="s">
        <v>1651</v>
      </c>
      <c r="H20" s="2345"/>
      <c r="I20" s="651" t="s">
        <v>1655</v>
      </c>
      <c r="J20" s="650" t="s">
        <v>1651</v>
      </c>
      <c r="K20" s="635"/>
      <c r="L20" s="635"/>
      <c r="M20" s="635"/>
      <c r="N20" s="635"/>
      <c r="O20" s="635"/>
      <c r="P20" s="635"/>
      <c r="Q20" s="635"/>
      <c r="R20" s="635"/>
      <c r="S20" s="635"/>
      <c r="T20" s="635"/>
      <c r="U20" s="635"/>
      <c r="V20" s="635"/>
      <c r="W20" s="635"/>
      <c r="X20" s="635"/>
      <c r="Y20" s="635"/>
      <c r="Z20" s="635"/>
      <c r="AA20" s="635"/>
      <c r="AB20" s="635"/>
      <c r="AC20" s="635"/>
      <c r="AD20" s="635"/>
      <c r="AE20" s="635"/>
      <c r="AF20" s="635"/>
      <c r="AG20" s="635"/>
      <c r="AH20" s="635"/>
      <c r="AI20" s="635"/>
      <c r="AJ20" s="635"/>
      <c r="AK20" s="635"/>
      <c r="AL20" s="635"/>
      <c r="AM20" s="635"/>
      <c r="AN20" s="635"/>
      <c r="AO20" s="635"/>
      <c r="AP20" s="635"/>
      <c r="AQ20" s="635"/>
      <c r="AR20" s="635"/>
      <c r="AS20" s="635"/>
      <c r="AT20" s="635"/>
      <c r="AU20" s="635"/>
      <c r="AV20" s="635"/>
      <c r="AW20" s="635"/>
      <c r="AX20" s="635"/>
      <c r="AY20" s="635"/>
      <c r="AZ20" s="635"/>
      <c r="BA20" s="635"/>
      <c r="BB20" s="635"/>
      <c r="BC20" s="635"/>
      <c r="BD20" s="635"/>
      <c r="BE20" s="635"/>
      <c r="BF20" s="635"/>
      <c r="BG20" s="635"/>
      <c r="BH20" s="635"/>
      <c r="BI20" s="635"/>
      <c r="BJ20" s="635"/>
      <c r="BK20" s="635"/>
      <c r="BL20" s="635"/>
      <c r="BM20" s="635"/>
      <c r="BN20" s="635"/>
      <c r="BO20" s="635"/>
      <c r="BP20" s="635"/>
      <c r="BQ20" s="635"/>
      <c r="BR20" s="635"/>
      <c r="BS20" s="635"/>
      <c r="BT20" s="635"/>
      <c r="BU20" s="635"/>
      <c r="BV20" s="635"/>
      <c r="BW20" s="635"/>
      <c r="BX20" s="635"/>
      <c r="BY20" s="635"/>
      <c r="BZ20" s="635"/>
      <c r="CA20" s="635"/>
      <c r="CB20" s="635"/>
      <c r="CC20" s="635"/>
      <c r="CD20" s="635"/>
      <c r="CE20" s="635"/>
      <c r="CF20" s="635"/>
      <c r="CG20" s="635"/>
      <c r="CH20" s="635"/>
      <c r="CI20" s="635"/>
      <c r="CJ20" s="635"/>
      <c r="CK20" s="635"/>
      <c r="CL20" s="635"/>
      <c r="CM20" s="635"/>
      <c r="CN20" s="635"/>
      <c r="CO20" s="635"/>
      <c r="CP20" s="635"/>
      <c r="CQ20" s="635"/>
      <c r="CR20" s="635"/>
      <c r="CS20" s="635"/>
      <c r="CT20" s="635"/>
      <c r="CU20" s="635"/>
      <c r="CV20" s="635"/>
      <c r="CW20" s="635"/>
      <c r="CX20" s="635"/>
      <c r="CY20" s="635"/>
      <c r="CZ20" s="635"/>
      <c r="DA20" s="635"/>
      <c r="DB20" s="635"/>
      <c r="DC20" s="635"/>
      <c r="DD20" s="635"/>
      <c r="DE20" s="635"/>
      <c r="DF20" s="635"/>
      <c r="DG20" s="635"/>
      <c r="DH20" s="635"/>
      <c r="DI20" s="635"/>
      <c r="DJ20" s="635"/>
      <c r="DK20" s="635"/>
      <c r="DL20" s="635"/>
      <c r="DM20" s="635"/>
      <c r="DN20" s="635"/>
      <c r="DO20" s="635"/>
      <c r="DP20" s="635"/>
      <c r="DQ20" s="635"/>
      <c r="DR20" s="635"/>
      <c r="DS20" s="635"/>
      <c r="DT20" s="635"/>
      <c r="DU20" s="635"/>
      <c r="DV20" s="635"/>
      <c r="DW20" s="635"/>
      <c r="DX20" s="635"/>
      <c r="DY20" s="635"/>
      <c r="DZ20" s="635"/>
      <c r="EA20" s="635"/>
      <c r="EB20" s="635"/>
      <c r="EC20" s="635"/>
      <c r="ED20" s="635"/>
      <c r="EE20" s="635"/>
      <c r="EF20" s="635"/>
      <c r="EG20" s="635"/>
      <c r="EH20" s="635"/>
      <c r="EI20" s="635"/>
      <c r="EJ20" s="635"/>
      <c r="EK20" s="635"/>
      <c r="EL20" s="635"/>
      <c r="EM20" s="635"/>
      <c r="EN20" s="635"/>
      <c r="EO20" s="635"/>
      <c r="EP20" s="635"/>
      <c r="EQ20" s="635"/>
      <c r="ER20" s="635"/>
      <c r="ES20" s="635"/>
      <c r="ET20" s="635"/>
      <c r="EU20" s="635"/>
      <c r="EV20" s="635"/>
      <c r="EW20" s="635"/>
      <c r="EX20" s="635"/>
      <c r="EY20" s="635"/>
      <c r="EZ20" s="635"/>
      <c r="FA20" s="635"/>
      <c r="FB20" s="635"/>
      <c r="FC20" s="635"/>
      <c r="FD20" s="635"/>
      <c r="FE20" s="635"/>
      <c r="FF20" s="635"/>
      <c r="FG20" s="635"/>
      <c r="FH20" s="635"/>
      <c r="FI20" s="635"/>
      <c r="FJ20" s="635"/>
      <c r="FK20" s="635"/>
      <c r="FL20" s="635"/>
      <c r="FM20" s="635"/>
      <c r="FN20" s="635"/>
      <c r="FO20" s="635"/>
      <c r="FP20" s="635"/>
      <c r="FQ20" s="635"/>
      <c r="FR20" s="635"/>
      <c r="FS20" s="635"/>
      <c r="FT20" s="635"/>
      <c r="FU20" s="635"/>
      <c r="FV20" s="635"/>
      <c r="FW20" s="635"/>
      <c r="FX20" s="635"/>
      <c r="FY20" s="635"/>
      <c r="FZ20" s="635"/>
      <c r="GA20" s="635"/>
      <c r="GB20" s="635"/>
      <c r="GC20" s="635"/>
      <c r="GD20" s="635"/>
      <c r="GE20" s="635"/>
      <c r="GF20" s="635"/>
      <c r="GG20" s="635"/>
      <c r="GH20" s="635"/>
      <c r="GI20" s="635"/>
      <c r="GJ20" s="635"/>
      <c r="GK20" s="635"/>
      <c r="GL20" s="635"/>
      <c r="GM20" s="635"/>
      <c r="GN20" s="635"/>
      <c r="GO20" s="635"/>
      <c r="GP20" s="635"/>
      <c r="GQ20" s="635"/>
      <c r="GR20" s="635"/>
      <c r="GS20" s="635"/>
      <c r="GT20" s="635"/>
      <c r="GU20" s="635"/>
      <c r="GV20" s="635"/>
      <c r="GW20" s="635"/>
      <c r="GX20" s="635"/>
      <c r="GY20" s="635"/>
      <c r="GZ20" s="635"/>
      <c r="HA20" s="635"/>
      <c r="HB20" s="635"/>
      <c r="HC20" s="635"/>
      <c r="HD20" s="635"/>
      <c r="HE20" s="635"/>
      <c r="HF20" s="635"/>
      <c r="HG20" s="635"/>
      <c r="HH20" s="635"/>
      <c r="HI20" s="635"/>
      <c r="HJ20" s="635"/>
      <c r="HK20" s="635"/>
      <c r="HL20" s="635"/>
      <c r="HM20" s="635"/>
      <c r="HN20" s="635"/>
      <c r="HO20" s="635"/>
      <c r="HP20" s="635"/>
      <c r="HQ20" s="635"/>
      <c r="HR20" s="635"/>
      <c r="HS20" s="635"/>
      <c r="HT20" s="635"/>
      <c r="HU20" s="635"/>
      <c r="HV20" s="635"/>
      <c r="HW20" s="635"/>
      <c r="HX20" s="635"/>
      <c r="HY20" s="635"/>
      <c r="HZ20" s="635"/>
      <c r="IA20" s="635"/>
      <c r="IB20" s="635"/>
      <c r="IC20" s="635"/>
      <c r="ID20" s="635"/>
      <c r="IE20" s="635"/>
      <c r="IF20" s="635"/>
      <c r="IG20" s="635"/>
      <c r="IH20" s="635"/>
      <c r="II20" s="635"/>
      <c r="IJ20" s="635"/>
      <c r="IK20" s="635"/>
      <c r="IL20" s="635"/>
      <c r="IM20" s="635"/>
      <c r="IN20" s="635"/>
      <c r="IO20" s="635"/>
      <c r="IP20" s="635"/>
      <c r="IQ20" s="635"/>
      <c r="IR20" s="635"/>
      <c r="IS20" s="635"/>
      <c r="IT20" s="635"/>
      <c r="IU20" s="635"/>
      <c r="IV20" s="635"/>
    </row>
    <row r="21" spans="1:256" ht="25.5" customHeight="1">
      <c r="A21" s="2345"/>
      <c r="B21" s="2346" t="s">
        <v>1658</v>
      </c>
      <c r="C21" s="2346"/>
      <c r="D21" s="2345" t="s">
        <v>1649</v>
      </c>
      <c r="E21" s="2329" t="s">
        <v>1654</v>
      </c>
      <c r="F21" s="2329"/>
      <c r="G21" s="650" t="s">
        <v>1651</v>
      </c>
      <c r="H21" s="2345" t="s">
        <v>603</v>
      </c>
      <c r="I21" s="651" t="s">
        <v>1654</v>
      </c>
      <c r="J21" s="650" t="s">
        <v>1651</v>
      </c>
      <c r="K21" s="635"/>
      <c r="L21" s="635"/>
      <c r="M21" s="635"/>
      <c r="N21" s="635"/>
      <c r="O21" s="635"/>
      <c r="P21" s="635"/>
      <c r="Q21" s="635"/>
      <c r="R21" s="635"/>
      <c r="S21" s="635"/>
      <c r="T21" s="635"/>
      <c r="U21" s="635"/>
      <c r="V21" s="635"/>
      <c r="W21" s="635"/>
      <c r="X21" s="635"/>
      <c r="Y21" s="635"/>
      <c r="Z21" s="635"/>
      <c r="AA21" s="635"/>
      <c r="AB21" s="635"/>
      <c r="AC21" s="635"/>
      <c r="AD21" s="635"/>
      <c r="AE21" s="635"/>
      <c r="AF21" s="635"/>
      <c r="AG21" s="635"/>
      <c r="AH21" s="635"/>
      <c r="AI21" s="635"/>
      <c r="AJ21" s="635"/>
      <c r="AK21" s="635"/>
      <c r="AL21" s="635"/>
      <c r="AM21" s="635"/>
      <c r="AN21" s="635"/>
      <c r="AO21" s="635"/>
      <c r="AP21" s="635"/>
      <c r="AQ21" s="635"/>
      <c r="AR21" s="635"/>
      <c r="AS21" s="635"/>
      <c r="AT21" s="635"/>
      <c r="AU21" s="635"/>
      <c r="AV21" s="635"/>
      <c r="AW21" s="635"/>
      <c r="AX21" s="635"/>
      <c r="AY21" s="635"/>
      <c r="AZ21" s="635"/>
      <c r="BA21" s="635"/>
      <c r="BB21" s="635"/>
      <c r="BC21" s="635"/>
      <c r="BD21" s="635"/>
      <c r="BE21" s="635"/>
      <c r="BF21" s="635"/>
      <c r="BG21" s="635"/>
      <c r="BH21" s="635"/>
      <c r="BI21" s="635"/>
      <c r="BJ21" s="635"/>
      <c r="BK21" s="635"/>
      <c r="BL21" s="635"/>
      <c r="BM21" s="635"/>
      <c r="BN21" s="635"/>
      <c r="BO21" s="635"/>
      <c r="BP21" s="635"/>
      <c r="BQ21" s="635"/>
      <c r="BR21" s="635"/>
      <c r="BS21" s="635"/>
      <c r="BT21" s="635"/>
      <c r="BU21" s="635"/>
      <c r="BV21" s="635"/>
      <c r="BW21" s="635"/>
      <c r="BX21" s="635"/>
      <c r="BY21" s="635"/>
      <c r="BZ21" s="635"/>
      <c r="CA21" s="635"/>
      <c r="CB21" s="635"/>
      <c r="CC21" s="635"/>
      <c r="CD21" s="635"/>
      <c r="CE21" s="635"/>
      <c r="CF21" s="635"/>
      <c r="CG21" s="635"/>
      <c r="CH21" s="635"/>
      <c r="CI21" s="635"/>
      <c r="CJ21" s="635"/>
      <c r="CK21" s="635"/>
      <c r="CL21" s="635"/>
      <c r="CM21" s="635"/>
      <c r="CN21" s="635"/>
      <c r="CO21" s="635"/>
      <c r="CP21" s="635"/>
      <c r="CQ21" s="635"/>
      <c r="CR21" s="635"/>
      <c r="CS21" s="635"/>
      <c r="CT21" s="635"/>
      <c r="CU21" s="635"/>
      <c r="CV21" s="635"/>
      <c r="CW21" s="635"/>
      <c r="CX21" s="635"/>
      <c r="CY21" s="635"/>
      <c r="CZ21" s="635"/>
      <c r="DA21" s="635"/>
      <c r="DB21" s="635"/>
      <c r="DC21" s="635"/>
      <c r="DD21" s="635"/>
      <c r="DE21" s="635"/>
      <c r="DF21" s="635"/>
      <c r="DG21" s="635"/>
      <c r="DH21" s="635"/>
      <c r="DI21" s="635"/>
      <c r="DJ21" s="635"/>
      <c r="DK21" s="635"/>
      <c r="DL21" s="635"/>
      <c r="DM21" s="635"/>
      <c r="DN21" s="635"/>
      <c r="DO21" s="635"/>
      <c r="DP21" s="635"/>
      <c r="DQ21" s="635"/>
      <c r="DR21" s="635"/>
      <c r="DS21" s="635"/>
      <c r="DT21" s="635"/>
      <c r="DU21" s="635"/>
      <c r="DV21" s="635"/>
      <c r="DW21" s="635"/>
      <c r="DX21" s="635"/>
      <c r="DY21" s="635"/>
      <c r="DZ21" s="635"/>
      <c r="EA21" s="635"/>
      <c r="EB21" s="635"/>
      <c r="EC21" s="635"/>
      <c r="ED21" s="635"/>
      <c r="EE21" s="635"/>
      <c r="EF21" s="635"/>
      <c r="EG21" s="635"/>
      <c r="EH21" s="635"/>
      <c r="EI21" s="635"/>
      <c r="EJ21" s="635"/>
      <c r="EK21" s="635"/>
      <c r="EL21" s="635"/>
      <c r="EM21" s="635"/>
      <c r="EN21" s="635"/>
      <c r="EO21" s="635"/>
      <c r="EP21" s="635"/>
      <c r="EQ21" s="635"/>
      <c r="ER21" s="635"/>
      <c r="ES21" s="635"/>
      <c r="ET21" s="635"/>
      <c r="EU21" s="635"/>
      <c r="EV21" s="635"/>
      <c r="EW21" s="635"/>
      <c r="EX21" s="635"/>
      <c r="EY21" s="635"/>
      <c r="EZ21" s="635"/>
      <c r="FA21" s="635"/>
      <c r="FB21" s="635"/>
      <c r="FC21" s="635"/>
      <c r="FD21" s="635"/>
      <c r="FE21" s="635"/>
      <c r="FF21" s="635"/>
      <c r="FG21" s="635"/>
      <c r="FH21" s="635"/>
      <c r="FI21" s="635"/>
      <c r="FJ21" s="635"/>
      <c r="FK21" s="635"/>
      <c r="FL21" s="635"/>
      <c r="FM21" s="635"/>
      <c r="FN21" s="635"/>
      <c r="FO21" s="635"/>
      <c r="FP21" s="635"/>
      <c r="FQ21" s="635"/>
      <c r="FR21" s="635"/>
      <c r="FS21" s="635"/>
      <c r="FT21" s="635"/>
      <c r="FU21" s="635"/>
      <c r="FV21" s="635"/>
      <c r="FW21" s="635"/>
      <c r="FX21" s="635"/>
      <c r="FY21" s="635"/>
      <c r="FZ21" s="635"/>
      <c r="GA21" s="635"/>
      <c r="GB21" s="635"/>
      <c r="GC21" s="635"/>
      <c r="GD21" s="635"/>
      <c r="GE21" s="635"/>
      <c r="GF21" s="635"/>
      <c r="GG21" s="635"/>
      <c r="GH21" s="635"/>
      <c r="GI21" s="635"/>
      <c r="GJ21" s="635"/>
      <c r="GK21" s="635"/>
      <c r="GL21" s="635"/>
      <c r="GM21" s="635"/>
      <c r="GN21" s="635"/>
      <c r="GO21" s="635"/>
      <c r="GP21" s="635"/>
      <c r="GQ21" s="635"/>
      <c r="GR21" s="635"/>
      <c r="GS21" s="635"/>
      <c r="GT21" s="635"/>
      <c r="GU21" s="635"/>
      <c r="GV21" s="635"/>
      <c r="GW21" s="635"/>
      <c r="GX21" s="635"/>
      <c r="GY21" s="635"/>
      <c r="GZ21" s="635"/>
      <c r="HA21" s="635"/>
      <c r="HB21" s="635"/>
      <c r="HC21" s="635"/>
      <c r="HD21" s="635"/>
      <c r="HE21" s="635"/>
      <c r="HF21" s="635"/>
      <c r="HG21" s="635"/>
      <c r="HH21" s="635"/>
      <c r="HI21" s="635"/>
      <c r="HJ21" s="635"/>
      <c r="HK21" s="635"/>
      <c r="HL21" s="635"/>
      <c r="HM21" s="635"/>
      <c r="HN21" s="635"/>
      <c r="HO21" s="635"/>
      <c r="HP21" s="635"/>
      <c r="HQ21" s="635"/>
      <c r="HR21" s="635"/>
      <c r="HS21" s="635"/>
      <c r="HT21" s="635"/>
      <c r="HU21" s="635"/>
      <c r="HV21" s="635"/>
      <c r="HW21" s="635"/>
      <c r="HX21" s="635"/>
      <c r="HY21" s="635"/>
      <c r="HZ21" s="635"/>
      <c r="IA21" s="635"/>
      <c r="IB21" s="635"/>
      <c r="IC21" s="635"/>
      <c r="ID21" s="635"/>
      <c r="IE21" s="635"/>
      <c r="IF21" s="635"/>
      <c r="IG21" s="635"/>
      <c r="IH21" s="635"/>
      <c r="II21" s="635"/>
      <c r="IJ21" s="635"/>
      <c r="IK21" s="635"/>
      <c r="IL21" s="635"/>
      <c r="IM21" s="635"/>
      <c r="IN21" s="635"/>
      <c r="IO21" s="635"/>
      <c r="IP21" s="635"/>
      <c r="IQ21" s="635"/>
      <c r="IR21" s="635"/>
      <c r="IS21" s="635"/>
      <c r="IT21" s="635"/>
      <c r="IU21" s="635"/>
      <c r="IV21" s="635"/>
    </row>
    <row r="22" spans="1:256" ht="25.5" customHeight="1">
      <c r="A22" s="2345"/>
      <c r="B22" s="2347" t="s">
        <v>1659</v>
      </c>
      <c r="C22" s="2347"/>
      <c r="D22" s="2345"/>
      <c r="E22" s="2329" t="s">
        <v>1655</v>
      </c>
      <c r="F22" s="2329"/>
      <c r="G22" s="650" t="s">
        <v>1651</v>
      </c>
      <c r="H22" s="2345"/>
      <c r="I22" s="651" t="s">
        <v>1655</v>
      </c>
      <c r="J22" s="650" t="s">
        <v>1651</v>
      </c>
      <c r="K22" s="635"/>
      <c r="L22" s="635"/>
      <c r="M22" s="635"/>
      <c r="N22" s="635"/>
      <c r="O22" s="635"/>
      <c r="P22" s="635"/>
      <c r="Q22" s="635"/>
      <c r="R22" s="635"/>
      <c r="S22" s="635"/>
      <c r="T22" s="635"/>
      <c r="U22" s="635"/>
      <c r="V22" s="635"/>
      <c r="W22" s="635"/>
      <c r="X22" s="635"/>
      <c r="Y22" s="635"/>
      <c r="Z22" s="635"/>
      <c r="AA22" s="635"/>
      <c r="AB22" s="635"/>
      <c r="AC22" s="635"/>
      <c r="AD22" s="635"/>
      <c r="AE22" s="635"/>
      <c r="AF22" s="635"/>
      <c r="AG22" s="635"/>
      <c r="AH22" s="635"/>
      <c r="AI22" s="635"/>
      <c r="AJ22" s="635"/>
      <c r="AK22" s="635"/>
      <c r="AL22" s="635"/>
      <c r="AM22" s="635"/>
      <c r="AN22" s="635"/>
      <c r="AO22" s="635"/>
      <c r="AP22" s="635"/>
      <c r="AQ22" s="635"/>
      <c r="AR22" s="635"/>
      <c r="AS22" s="635"/>
      <c r="AT22" s="635"/>
      <c r="AU22" s="635"/>
      <c r="AV22" s="635"/>
      <c r="AW22" s="635"/>
      <c r="AX22" s="635"/>
      <c r="AY22" s="635"/>
      <c r="AZ22" s="635"/>
      <c r="BA22" s="635"/>
      <c r="BB22" s="635"/>
      <c r="BC22" s="635"/>
      <c r="BD22" s="635"/>
      <c r="BE22" s="635"/>
      <c r="BF22" s="635"/>
      <c r="BG22" s="635"/>
      <c r="BH22" s="635"/>
      <c r="BI22" s="635"/>
      <c r="BJ22" s="635"/>
      <c r="BK22" s="635"/>
      <c r="BL22" s="635"/>
      <c r="BM22" s="635"/>
      <c r="BN22" s="635"/>
      <c r="BO22" s="635"/>
      <c r="BP22" s="635"/>
      <c r="BQ22" s="635"/>
      <c r="BR22" s="635"/>
      <c r="BS22" s="635"/>
      <c r="BT22" s="635"/>
      <c r="BU22" s="635"/>
      <c r="BV22" s="635"/>
      <c r="BW22" s="635"/>
      <c r="BX22" s="635"/>
      <c r="BY22" s="635"/>
      <c r="BZ22" s="635"/>
      <c r="CA22" s="635"/>
      <c r="CB22" s="635"/>
      <c r="CC22" s="635"/>
      <c r="CD22" s="635"/>
      <c r="CE22" s="635"/>
      <c r="CF22" s="635"/>
      <c r="CG22" s="635"/>
      <c r="CH22" s="635"/>
      <c r="CI22" s="635"/>
      <c r="CJ22" s="635"/>
      <c r="CK22" s="635"/>
      <c r="CL22" s="635"/>
      <c r="CM22" s="635"/>
      <c r="CN22" s="635"/>
      <c r="CO22" s="635"/>
      <c r="CP22" s="635"/>
      <c r="CQ22" s="635"/>
      <c r="CR22" s="635"/>
      <c r="CS22" s="635"/>
      <c r="CT22" s="635"/>
      <c r="CU22" s="635"/>
      <c r="CV22" s="635"/>
      <c r="CW22" s="635"/>
      <c r="CX22" s="635"/>
      <c r="CY22" s="635"/>
      <c r="CZ22" s="635"/>
      <c r="DA22" s="635"/>
      <c r="DB22" s="635"/>
      <c r="DC22" s="635"/>
      <c r="DD22" s="635"/>
      <c r="DE22" s="635"/>
      <c r="DF22" s="635"/>
      <c r="DG22" s="635"/>
      <c r="DH22" s="635"/>
      <c r="DI22" s="635"/>
      <c r="DJ22" s="635"/>
      <c r="DK22" s="635"/>
      <c r="DL22" s="635"/>
      <c r="DM22" s="635"/>
      <c r="DN22" s="635"/>
      <c r="DO22" s="635"/>
      <c r="DP22" s="635"/>
      <c r="DQ22" s="635"/>
      <c r="DR22" s="635"/>
      <c r="DS22" s="635"/>
      <c r="DT22" s="635"/>
      <c r="DU22" s="635"/>
      <c r="DV22" s="635"/>
      <c r="DW22" s="635"/>
      <c r="DX22" s="635"/>
      <c r="DY22" s="635"/>
      <c r="DZ22" s="635"/>
      <c r="EA22" s="635"/>
      <c r="EB22" s="635"/>
      <c r="EC22" s="635"/>
      <c r="ED22" s="635"/>
      <c r="EE22" s="635"/>
      <c r="EF22" s="635"/>
      <c r="EG22" s="635"/>
      <c r="EH22" s="635"/>
      <c r="EI22" s="635"/>
      <c r="EJ22" s="635"/>
      <c r="EK22" s="635"/>
      <c r="EL22" s="635"/>
      <c r="EM22" s="635"/>
      <c r="EN22" s="635"/>
      <c r="EO22" s="635"/>
      <c r="EP22" s="635"/>
      <c r="EQ22" s="635"/>
      <c r="ER22" s="635"/>
      <c r="ES22" s="635"/>
      <c r="ET22" s="635"/>
      <c r="EU22" s="635"/>
      <c r="EV22" s="635"/>
      <c r="EW22" s="635"/>
      <c r="EX22" s="635"/>
      <c r="EY22" s="635"/>
      <c r="EZ22" s="635"/>
      <c r="FA22" s="635"/>
      <c r="FB22" s="635"/>
      <c r="FC22" s="635"/>
      <c r="FD22" s="635"/>
      <c r="FE22" s="635"/>
      <c r="FF22" s="635"/>
      <c r="FG22" s="635"/>
      <c r="FH22" s="635"/>
      <c r="FI22" s="635"/>
      <c r="FJ22" s="635"/>
      <c r="FK22" s="635"/>
      <c r="FL22" s="635"/>
      <c r="FM22" s="635"/>
      <c r="FN22" s="635"/>
      <c r="FO22" s="635"/>
      <c r="FP22" s="635"/>
      <c r="FQ22" s="635"/>
      <c r="FR22" s="635"/>
      <c r="FS22" s="635"/>
      <c r="FT22" s="635"/>
      <c r="FU22" s="635"/>
      <c r="FV22" s="635"/>
      <c r="FW22" s="635"/>
      <c r="FX22" s="635"/>
      <c r="FY22" s="635"/>
      <c r="FZ22" s="635"/>
      <c r="GA22" s="635"/>
      <c r="GB22" s="635"/>
      <c r="GC22" s="635"/>
      <c r="GD22" s="635"/>
      <c r="GE22" s="635"/>
      <c r="GF22" s="635"/>
      <c r="GG22" s="635"/>
      <c r="GH22" s="635"/>
      <c r="GI22" s="635"/>
      <c r="GJ22" s="635"/>
      <c r="GK22" s="635"/>
      <c r="GL22" s="635"/>
      <c r="GM22" s="635"/>
      <c r="GN22" s="635"/>
      <c r="GO22" s="635"/>
      <c r="GP22" s="635"/>
      <c r="GQ22" s="635"/>
      <c r="GR22" s="635"/>
      <c r="GS22" s="635"/>
      <c r="GT22" s="635"/>
      <c r="GU22" s="635"/>
      <c r="GV22" s="635"/>
      <c r="GW22" s="635"/>
      <c r="GX22" s="635"/>
      <c r="GY22" s="635"/>
      <c r="GZ22" s="635"/>
      <c r="HA22" s="635"/>
      <c r="HB22" s="635"/>
      <c r="HC22" s="635"/>
      <c r="HD22" s="635"/>
      <c r="HE22" s="635"/>
      <c r="HF22" s="635"/>
      <c r="HG22" s="635"/>
      <c r="HH22" s="635"/>
      <c r="HI22" s="635"/>
      <c r="HJ22" s="635"/>
      <c r="HK22" s="635"/>
      <c r="HL22" s="635"/>
      <c r="HM22" s="635"/>
      <c r="HN22" s="635"/>
      <c r="HO22" s="635"/>
      <c r="HP22" s="635"/>
      <c r="HQ22" s="635"/>
      <c r="HR22" s="635"/>
      <c r="HS22" s="635"/>
      <c r="HT22" s="635"/>
      <c r="HU22" s="635"/>
      <c r="HV22" s="635"/>
      <c r="HW22" s="635"/>
      <c r="HX22" s="635"/>
      <c r="HY22" s="635"/>
      <c r="HZ22" s="635"/>
      <c r="IA22" s="635"/>
      <c r="IB22" s="635"/>
      <c r="IC22" s="635"/>
      <c r="ID22" s="635"/>
      <c r="IE22" s="635"/>
      <c r="IF22" s="635"/>
      <c r="IG22" s="635"/>
      <c r="IH22" s="635"/>
      <c r="II22" s="635"/>
      <c r="IJ22" s="635"/>
      <c r="IK22" s="635"/>
      <c r="IL22" s="635"/>
      <c r="IM22" s="635"/>
      <c r="IN22" s="635"/>
      <c r="IO22" s="635"/>
      <c r="IP22" s="635"/>
      <c r="IQ22" s="635"/>
      <c r="IR22" s="635"/>
      <c r="IS22" s="635"/>
      <c r="IT22" s="635"/>
      <c r="IU22" s="635"/>
      <c r="IV22" s="635"/>
    </row>
    <row r="23" spans="1:256" ht="25.5" customHeight="1">
      <c r="A23" s="2332" t="s">
        <v>1660</v>
      </c>
      <c r="B23" s="2333"/>
      <c r="C23" s="2334"/>
      <c r="D23" s="2329" t="s">
        <v>1661</v>
      </c>
      <c r="E23" s="2329"/>
      <c r="F23" s="2329"/>
      <c r="G23" s="2341" t="s">
        <v>1662</v>
      </c>
      <c r="H23" s="2341"/>
      <c r="I23" s="2341"/>
      <c r="J23" s="2341"/>
      <c r="K23" s="635"/>
      <c r="L23" s="635"/>
      <c r="M23" s="635"/>
      <c r="N23" s="635"/>
      <c r="O23" s="635"/>
      <c r="P23" s="635"/>
      <c r="Q23" s="635"/>
      <c r="R23" s="635"/>
      <c r="S23" s="635"/>
      <c r="T23" s="635"/>
      <c r="U23" s="635"/>
      <c r="V23" s="635"/>
      <c r="W23" s="635"/>
      <c r="X23" s="635"/>
      <c r="Y23" s="635"/>
      <c r="Z23" s="635"/>
      <c r="AA23" s="635"/>
      <c r="AB23" s="635"/>
      <c r="AC23" s="635"/>
      <c r="AD23" s="635"/>
      <c r="AE23" s="635"/>
      <c r="AF23" s="635"/>
      <c r="AG23" s="635"/>
      <c r="AH23" s="635"/>
      <c r="AI23" s="635"/>
      <c r="AJ23" s="635"/>
      <c r="AK23" s="635"/>
      <c r="AL23" s="635"/>
      <c r="AM23" s="635"/>
      <c r="AN23" s="635"/>
      <c r="AO23" s="635"/>
      <c r="AP23" s="635"/>
      <c r="AQ23" s="635"/>
      <c r="AR23" s="635"/>
      <c r="AS23" s="635"/>
      <c r="AT23" s="635"/>
      <c r="AU23" s="635"/>
      <c r="AV23" s="635"/>
      <c r="AW23" s="635"/>
      <c r="AX23" s="635"/>
      <c r="AY23" s="635"/>
      <c r="AZ23" s="635"/>
      <c r="BA23" s="635"/>
      <c r="BB23" s="635"/>
      <c r="BC23" s="635"/>
      <c r="BD23" s="635"/>
      <c r="BE23" s="635"/>
      <c r="BF23" s="635"/>
      <c r="BG23" s="635"/>
      <c r="BH23" s="635"/>
      <c r="BI23" s="635"/>
      <c r="BJ23" s="635"/>
      <c r="BK23" s="635"/>
      <c r="BL23" s="635"/>
      <c r="BM23" s="635"/>
      <c r="BN23" s="635"/>
      <c r="BO23" s="635"/>
      <c r="BP23" s="635"/>
      <c r="BQ23" s="635"/>
      <c r="BR23" s="635"/>
      <c r="BS23" s="635"/>
      <c r="BT23" s="635"/>
      <c r="BU23" s="635"/>
      <c r="BV23" s="635"/>
      <c r="BW23" s="635"/>
      <c r="BX23" s="635"/>
      <c r="BY23" s="635"/>
      <c r="BZ23" s="635"/>
      <c r="CA23" s="635"/>
      <c r="CB23" s="635"/>
      <c r="CC23" s="635"/>
      <c r="CD23" s="635"/>
      <c r="CE23" s="635"/>
      <c r="CF23" s="635"/>
      <c r="CG23" s="635"/>
      <c r="CH23" s="635"/>
      <c r="CI23" s="635"/>
      <c r="CJ23" s="635"/>
      <c r="CK23" s="635"/>
      <c r="CL23" s="635"/>
      <c r="CM23" s="635"/>
      <c r="CN23" s="635"/>
      <c r="CO23" s="635"/>
      <c r="CP23" s="635"/>
      <c r="CQ23" s="635"/>
      <c r="CR23" s="635"/>
      <c r="CS23" s="635"/>
      <c r="CT23" s="635"/>
      <c r="CU23" s="635"/>
      <c r="CV23" s="635"/>
      <c r="CW23" s="635"/>
      <c r="CX23" s="635"/>
      <c r="CY23" s="635"/>
      <c r="CZ23" s="635"/>
      <c r="DA23" s="635"/>
      <c r="DB23" s="635"/>
      <c r="DC23" s="635"/>
      <c r="DD23" s="635"/>
      <c r="DE23" s="635"/>
      <c r="DF23" s="635"/>
      <c r="DG23" s="635"/>
      <c r="DH23" s="635"/>
      <c r="DI23" s="635"/>
      <c r="DJ23" s="635"/>
      <c r="DK23" s="635"/>
      <c r="DL23" s="635"/>
      <c r="DM23" s="635"/>
      <c r="DN23" s="635"/>
      <c r="DO23" s="635"/>
      <c r="DP23" s="635"/>
      <c r="DQ23" s="635"/>
      <c r="DR23" s="635"/>
      <c r="DS23" s="635"/>
      <c r="DT23" s="635"/>
      <c r="DU23" s="635"/>
      <c r="DV23" s="635"/>
      <c r="DW23" s="635"/>
      <c r="DX23" s="635"/>
      <c r="DY23" s="635"/>
      <c r="DZ23" s="635"/>
      <c r="EA23" s="635"/>
      <c r="EB23" s="635"/>
      <c r="EC23" s="635"/>
      <c r="ED23" s="635"/>
      <c r="EE23" s="635"/>
      <c r="EF23" s="635"/>
      <c r="EG23" s="635"/>
      <c r="EH23" s="635"/>
      <c r="EI23" s="635"/>
      <c r="EJ23" s="635"/>
      <c r="EK23" s="635"/>
      <c r="EL23" s="635"/>
      <c r="EM23" s="635"/>
      <c r="EN23" s="635"/>
      <c r="EO23" s="635"/>
      <c r="EP23" s="635"/>
      <c r="EQ23" s="635"/>
      <c r="ER23" s="635"/>
      <c r="ES23" s="635"/>
      <c r="ET23" s="635"/>
      <c r="EU23" s="635"/>
      <c r="EV23" s="635"/>
      <c r="EW23" s="635"/>
      <c r="EX23" s="635"/>
      <c r="EY23" s="635"/>
      <c r="EZ23" s="635"/>
      <c r="FA23" s="635"/>
      <c r="FB23" s="635"/>
      <c r="FC23" s="635"/>
      <c r="FD23" s="635"/>
      <c r="FE23" s="635"/>
      <c r="FF23" s="635"/>
      <c r="FG23" s="635"/>
      <c r="FH23" s="635"/>
      <c r="FI23" s="635"/>
      <c r="FJ23" s="635"/>
      <c r="FK23" s="635"/>
      <c r="FL23" s="635"/>
      <c r="FM23" s="635"/>
      <c r="FN23" s="635"/>
      <c r="FO23" s="635"/>
      <c r="FP23" s="635"/>
      <c r="FQ23" s="635"/>
      <c r="FR23" s="635"/>
      <c r="FS23" s="635"/>
      <c r="FT23" s="635"/>
      <c r="FU23" s="635"/>
      <c r="FV23" s="635"/>
      <c r="FW23" s="635"/>
      <c r="FX23" s="635"/>
      <c r="FY23" s="635"/>
      <c r="FZ23" s="635"/>
      <c r="GA23" s="635"/>
      <c r="GB23" s="635"/>
      <c r="GC23" s="635"/>
      <c r="GD23" s="635"/>
      <c r="GE23" s="635"/>
      <c r="GF23" s="635"/>
      <c r="GG23" s="635"/>
      <c r="GH23" s="635"/>
      <c r="GI23" s="635"/>
      <c r="GJ23" s="635"/>
      <c r="GK23" s="635"/>
      <c r="GL23" s="635"/>
      <c r="GM23" s="635"/>
      <c r="GN23" s="635"/>
      <c r="GO23" s="635"/>
      <c r="GP23" s="635"/>
      <c r="GQ23" s="635"/>
      <c r="GR23" s="635"/>
      <c r="GS23" s="635"/>
      <c r="GT23" s="635"/>
      <c r="GU23" s="635"/>
      <c r="GV23" s="635"/>
      <c r="GW23" s="635"/>
      <c r="GX23" s="635"/>
      <c r="GY23" s="635"/>
      <c r="GZ23" s="635"/>
      <c r="HA23" s="635"/>
      <c r="HB23" s="635"/>
      <c r="HC23" s="635"/>
      <c r="HD23" s="635"/>
      <c r="HE23" s="635"/>
      <c r="HF23" s="635"/>
      <c r="HG23" s="635"/>
      <c r="HH23" s="635"/>
      <c r="HI23" s="635"/>
      <c r="HJ23" s="635"/>
      <c r="HK23" s="635"/>
      <c r="HL23" s="635"/>
      <c r="HM23" s="635"/>
      <c r="HN23" s="635"/>
      <c r="HO23" s="635"/>
      <c r="HP23" s="635"/>
      <c r="HQ23" s="635"/>
      <c r="HR23" s="635"/>
      <c r="HS23" s="635"/>
      <c r="HT23" s="635"/>
      <c r="HU23" s="635"/>
      <c r="HV23" s="635"/>
      <c r="HW23" s="635"/>
      <c r="HX23" s="635"/>
      <c r="HY23" s="635"/>
      <c r="HZ23" s="635"/>
      <c r="IA23" s="635"/>
      <c r="IB23" s="635"/>
      <c r="IC23" s="635"/>
      <c r="ID23" s="635"/>
      <c r="IE23" s="635"/>
      <c r="IF23" s="635"/>
      <c r="IG23" s="635"/>
      <c r="IH23" s="635"/>
      <c r="II23" s="635"/>
      <c r="IJ23" s="635"/>
      <c r="IK23" s="635"/>
      <c r="IL23" s="635"/>
      <c r="IM23" s="635"/>
      <c r="IN23" s="635"/>
      <c r="IO23" s="635"/>
      <c r="IP23" s="635"/>
      <c r="IQ23" s="635"/>
      <c r="IR23" s="635"/>
      <c r="IS23" s="635"/>
      <c r="IT23" s="635"/>
      <c r="IU23" s="635"/>
      <c r="IV23" s="635"/>
    </row>
    <row r="24" spans="1:256" ht="25.5" customHeight="1">
      <c r="A24" s="2335"/>
      <c r="B24" s="2336"/>
      <c r="C24" s="2337"/>
      <c r="D24" s="2329" t="s">
        <v>1663</v>
      </c>
      <c r="E24" s="2329"/>
      <c r="F24" s="2329"/>
      <c r="G24" s="2341" t="s">
        <v>1662</v>
      </c>
      <c r="H24" s="2341"/>
      <c r="I24" s="2341"/>
      <c r="J24" s="2341"/>
      <c r="K24" s="635"/>
      <c r="L24" s="635"/>
      <c r="M24" s="635"/>
      <c r="N24" s="635"/>
      <c r="O24" s="635"/>
      <c r="P24" s="635"/>
      <c r="Q24" s="635"/>
      <c r="R24" s="635"/>
      <c r="S24" s="635"/>
      <c r="T24" s="635"/>
      <c r="U24" s="635"/>
      <c r="V24" s="635"/>
      <c r="W24" s="635"/>
      <c r="X24" s="635"/>
      <c r="Y24" s="635"/>
      <c r="Z24" s="635"/>
      <c r="AA24" s="635"/>
      <c r="AB24" s="635"/>
      <c r="AC24" s="635"/>
      <c r="AD24" s="635"/>
      <c r="AE24" s="635"/>
      <c r="AF24" s="635"/>
      <c r="AG24" s="635"/>
      <c r="AH24" s="635"/>
      <c r="AI24" s="635"/>
      <c r="AJ24" s="635"/>
      <c r="AK24" s="635"/>
      <c r="AL24" s="635"/>
      <c r="AM24" s="635"/>
      <c r="AN24" s="635"/>
      <c r="AO24" s="635"/>
      <c r="AP24" s="635"/>
      <c r="AQ24" s="635"/>
      <c r="AR24" s="635"/>
      <c r="AS24" s="635"/>
      <c r="AT24" s="635"/>
      <c r="AU24" s="635"/>
      <c r="AV24" s="635"/>
      <c r="AW24" s="635"/>
      <c r="AX24" s="635"/>
      <c r="AY24" s="635"/>
      <c r="AZ24" s="635"/>
      <c r="BA24" s="635"/>
      <c r="BB24" s="635"/>
      <c r="BC24" s="635"/>
      <c r="BD24" s="635"/>
      <c r="BE24" s="635"/>
      <c r="BF24" s="635"/>
      <c r="BG24" s="635"/>
      <c r="BH24" s="635"/>
      <c r="BI24" s="635"/>
      <c r="BJ24" s="635"/>
      <c r="BK24" s="635"/>
      <c r="BL24" s="635"/>
      <c r="BM24" s="635"/>
      <c r="BN24" s="635"/>
      <c r="BO24" s="635"/>
      <c r="BP24" s="635"/>
      <c r="BQ24" s="635"/>
      <c r="BR24" s="635"/>
      <c r="BS24" s="635"/>
      <c r="BT24" s="635"/>
      <c r="BU24" s="635"/>
      <c r="BV24" s="635"/>
      <c r="BW24" s="635"/>
      <c r="BX24" s="635"/>
      <c r="BY24" s="635"/>
      <c r="BZ24" s="635"/>
      <c r="CA24" s="635"/>
      <c r="CB24" s="635"/>
      <c r="CC24" s="635"/>
      <c r="CD24" s="635"/>
      <c r="CE24" s="635"/>
      <c r="CF24" s="635"/>
      <c r="CG24" s="635"/>
      <c r="CH24" s="635"/>
      <c r="CI24" s="635"/>
      <c r="CJ24" s="635"/>
      <c r="CK24" s="635"/>
      <c r="CL24" s="635"/>
      <c r="CM24" s="635"/>
      <c r="CN24" s="635"/>
      <c r="CO24" s="635"/>
      <c r="CP24" s="635"/>
      <c r="CQ24" s="635"/>
      <c r="CR24" s="635"/>
      <c r="CS24" s="635"/>
      <c r="CT24" s="635"/>
      <c r="CU24" s="635"/>
      <c r="CV24" s="635"/>
      <c r="CW24" s="635"/>
      <c r="CX24" s="635"/>
      <c r="CY24" s="635"/>
      <c r="CZ24" s="635"/>
      <c r="DA24" s="635"/>
      <c r="DB24" s="635"/>
      <c r="DC24" s="635"/>
      <c r="DD24" s="635"/>
      <c r="DE24" s="635"/>
      <c r="DF24" s="635"/>
      <c r="DG24" s="635"/>
      <c r="DH24" s="635"/>
      <c r="DI24" s="635"/>
      <c r="DJ24" s="635"/>
      <c r="DK24" s="635"/>
      <c r="DL24" s="635"/>
      <c r="DM24" s="635"/>
      <c r="DN24" s="635"/>
      <c r="DO24" s="635"/>
      <c r="DP24" s="635"/>
      <c r="DQ24" s="635"/>
      <c r="DR24" s="635"/>
      <c r="DS24" s="635"/>
      <c r="DT24" s="635"/>
      <c r="DU24" s="635"/>
      <c r="DV24" s="635"/>
      <c r="DW24" s="635"/>
      <c r="DX24" s="635"/>
      <c r="DY24" s="635"/>
      <c r="DZ24" s="635"/>
      <c r="EA24" s="635"/>
      <c r="EB24" s="635"/>
      <c r="EC24" s="635"/>
      <c r="ED24" s="635"/>
      <c r="EE24" s="635"/>
      <c r="EF24" s="635"/>
      <c r="EG24" s="635"/>
      <c r="EH24" s="635"/>
      <c r="EI24" s="635"/>
      <c r="EJ24" s="635"/>
      <c r="EK24" s="635"/>
      <c r="EL24" s="635"/>
      <c r="EM24" s="635"/>
      <c r="EN24" s="635"/>
      <c r="EO24" s="635"/>
      <c r="EP24" s="635"/>
      <c r="EQ24" s="635"/>
      <c r="ER24" s="635"/>
      <c r="ES24" s="635"/>
      <c r="ET24" s="635"/>
      <c r="EU24" s="635"/>
      <c r="EV24" s="635"/>
      <c r="EW24" s="635"/>
      <c r="EX24" s="635"/>
      <c r="EY24" s="635"/>
      <c r="EZ24" s="635"/>
      <c r="FA24" s="635"/>
      <c r="FB24" s="635"/>
      <c r="FC24" s="635"/>
      <c r="FD24" s="635"/>
      <c r="FE24" s="635"/>
      <c r="FF24" s="635"/>
      <c r="FG24" s="635"/>
      <c r="FH24" s="635"/>
      <c r="FI24" s="635"/>
      <c r="FJ24" s="635"/>
      <c r="FK24" s="635"/>
      <c r="FL24" s="635"/>
      <c r="FM24" s="635"/>
      <c r="FN24" s="635"/>
      <c r="FO24" s="635"/>
      <c r="FP24" s="635"/>
      <c r="FQ24" s="635"/>
      <c r="FR24" s="635"/>
      <c r="FS24" s="635"/>
      <c r="FT24" s="635"/>
      <c r="FU24" s="635"/>
      <c r="FV24" s="635"/>
      <c r="FW24" s="635"/>
      <c r="FX24" s="635"/>
      <c r="FY24" s="635"/>
      <c r="FZ24" s="635"/>
      <c r="GA24" s="635"/>
      <c r="GB24" s="635"/>
      <c r="GC24" s="635"/>
      <c r="GD24" s="635"/>
      <c r="GE24" s="635"/>
      <c r="GF24" s="635"/>
      <c r="GG24" s="635"/>
      <c r="GH24" s="635"/>
      <c r="GI24" s="635"/>
      <c r="GJ24" s="635"/>
      <c r="GK24" s="635"/>
      <c r="GL24" s="635"/>
      <c r="GM24" s="635"/>
      <c r="GN24" s="635"/>
      <c r="GO24" s="635"/>
      <c r="GP24" s="635"/>
      <c r="GQ24" s="635"/>
      <c r="GR24" s="635"/>
      <c r="GS24" s="635"/>
      <c r="GT24" s="635"/>
      <c r="GU24" s="635"/>
      <c r="GV24" s="635"/>
      <c r="GW24" s="635"/>
      <c r="GX24" s="635"/>
      <c r="GY24" s="635"/>
      <c r="GZ24" s="635"/>
      <c r="HA24" s="635"/>
      <c r="HB24" s="635"/>
      <c r="HC24" s="635"/>
      <c r="HD24" s="635"/>
      <c r="HE24" s="635"/>
      <c r="HF24" s="635"/>
      <c r="HG24" s="635"/>
      <c r="HH24" s="635"/>
      <c r="HI24" s="635"/>
      <c r="HJ24" s="635"/>
      <c r="HK24" s="635"/>
      <c r="HL24" s="635"/>
      <c r="HM24" s="635"/>
      <c r="HN24" s="635"/>
      <c r="HO24" s="635"/>
      <c r="HP24" s="635"/>
      <c r="HQ24" s="635"/>
      <c r="HR24" s="635"/>
      <c r="HS24" s="635"/>
      <c r="HT24" s="635"/>
      <c r="HU24" s="635"/>
      <c r="HV24" s="635"/>
      <c r="HW24" s="635"/>
      <c r="HX24" s="635"/>
      <c r="HY24" s="635"/>
      <c r="HZ24" s="635"/>
      <c r="IA24" s="635"/>
      <c r="IB24" s="635"/>
      <c r="IC24" s="635"/>
      <c r="ID24" s="635"/>
      <c r="IE24" s="635"/>
      <c r="IF24" s="635"/>
      <c r="IG24" s="635"/>
      <c r="IH24" s="635"/>
      <c r="II24" s="635"/>
      <c r="IJ24" s="635"/>
      <c r="IK24" s="635"/>
      <c r="IL24" s="635"/>
      <c r="IM24" s="635"/>
      <c r="IN24" s="635"/>
      <c r="IO24" s="635"/>
      <c r="IP24" s="635"/>
      <c r="IQ24" s="635"/>
      <c r="IR24" s="635"/>
      <c r="IS24" s="635"/>
      <c r="IT24" s="635"/>
      <c r="IU24" s="635"/>
      <c r="IV24" s="635"/>
    </row>
    <row r="25" spans="1:256" ht="25.5" customHeight="1">
      <c r="A25" s="2335"/>
      <c r="B25" s="2336"/>
      <c r="C25" s="2337"/>
      <c r="D25" s="2329" t="s">
        <v>1664</v>
      </c>
      <c r="E25" s="2329"/>
      <c r="F25" s="2329"/>
      <c r="G25" s="2341" t="s">
        <v>1662</v>
      </c>
      <c r="H25" s="2341"/>
      <c r="I25" s="2341"/>
      <c r="J25" s="2341"/>
      <c r="K25" s="635"/>
      <c r="L25" s="635"/>
      <c r="M25" s="635"/>
      <c r="N25" s="635"/>
      <c r="O25" s="635"/>
      <c r="P25" s="635"/>
      <c r="Q25" s="635"/>
      <c r="R25" s="635"/>
      <c r="S25" s="635"/>
      <c r="T25" s="635"/>
      <c r="U25" s="635"/>
      <c r="V25" s="635"/>
      <c r="W25" s="635"/>
      <c r="X25" s="635"/>
      <c r="Y25" s="635"/>
      <c r="Z25" s="635"/>
      <c r="AA25" s="635"/>
      <c r="AB25" s="635"/>
      <c r="AC25" s="635"/>
      <c r="AD25" s="635"/>
      <c r="AE25" s="635"/>
      <c r="AF25" s="635"/>
      <c r="AG25" s="635"/>
      <c r="AH25" s="635"/>
      <c r="AI25" s="635"/>
      <c r="AJ25" s="635"/>
      <c r="AK25" s="635"/>
      <c r="AL25" s="635"/>
      <c r="AM25" s="635"/>
      <c r="AN25" s="635"/>
      <c r="AO25" s="635"/>
      <c r="AP25" s="635"/>
      <c r="AQ25" s="635"/>
      <c r="AR25" s="635"/>
      <c r="AS25" s="635"/>
      <c r="AT25" s="635"/>
      <c r="AU25" s="635"/>
      <c r="AV25" s="635"/>
      <c r="AW25" s="635"/>
      <c r="AX25" s="635"/>
      <c r="AY25" s="635"/>
      <c r="AZ25" s="635"/>
      <c r="BA25" s="635"/>
      <c r="BB25" s="635"/>
      <c r="BC25" s="635"/>
      <c r="BD25" s="635"/>
      <c r="BE25" s="635"/>
      <c r="BF25" s="635"/>
      <c r="BG25" s="635"/>
      <c r="BH25" s="635"/>
      <c r="BI25" s="635"/>
      <c r="BJ25" s="635"/>
      <c r="BK25" s="635"/>
      <c r="BL25" s="635"/>
      <c r="BM25" s="635"/>
      <c r="BN25" s="635"/>
      <c r="BO25" s="635"/>
      <c r="BP25" s="635"/>
      <c r="BQ25" s="635"/>
      <c r="BR25" s="635"/>
      <c r="BS25" s="635"/>
      <c r="BT25" s="635"/>
      <c r="BU25" s="635"/>
      <c r="BV25" s="635"/>
      <c r="BW25" s="635"/>
      <c r="BX25" s="635"/>
      <c r="BY25" s="635"/>
      <c r="BZ25" s="635"/>
      <c r="CA25" s="635"/>
      <c r="CB25" s="635"/>
      <c r="CC25" s="635"/>
      <c r="CD25" s="635"/>
      <c r="CE25" s="635"/>
      <c r="CF25" s="635"/>
      <c r="CG25" s="635"/>
      <c r="CH25" s="635"/>
      <c r="CI25" s="635"/>
      <c r="CJ25" s="635"/>
      <c r="CK25" s="635"/>
      <c r="CL25" s="635"/>
      <c r="CM25" s="635"/>
      <c r="CN25" s="635"/>
      <c r="CO25" s="635"/>
      <c r="CP25" s="635"/>
      <c r="CQ25" s="635"/>
      <c r="CR25" s="635"/>
      <c r="CS25" s="635"/>
      <c r="CT25" s="635"/>
      <c r="CU25" s="635"/>
      <c r="CV25" s="635"/>
      <c r="CW25" s="635"/>
      <c r="CX25" s="635"/>
      <c r="CY25" s="635"/>
      <c r="CZ25" s="635"/>
      <c r="DA25" s="635"/>
      <c r="DB25" s="635"/>
      <c r="DC25" s="635"/>
      <c r="DD25" s="635"/>
      <c r="DE25" s="635"/>
      <c r="DF25" s="635"/>
      <c r="DG25" s="635"/>
      <c r="DH25" s="635"/>
      <c r="DI25" s="635"/>
      <c r="DJ25" s="635"/>
      <c r="DK25" s="635"/>
      <c r="DL25" s="635"/>
      <c r="DM25" s="635"/>
      <c r="DN25" s="635"/>
      <c r="DO25" s="635"/>
      <c r="DP25" s="635"/>
      <c r="DQ25" s="635"/>
      <c r="DR25" s="635"/>
      <c r="DS25" s="635"/>
      <c r="DT25" s="635"/>
      <c r="DU25" s="635"/>
      <c r="DV25" s="635"/>
      <c r="DW25" s="635"/>
      <c r="DX25" s="635"/>
      <c r="DY25" s="635"/>
      <c r="DZ25" s="635"/>
      <c r="EA25" s="635"/>
      <c r="EB25" s="635"/>
      <c r="EC25" s="635"/>
      <c r="ED25" s="635"/>
      <c r="EE25" s="635"/>
      <c r="EF25" s="635"/>
      <c r="EG25" s="635"/>
      <c r="EH25" s="635"/>
      <c r="EI25" s="635"/>
      <c r="EJ25" s="635"/>
      <c r="EK25" s="635"/>
      <c r="EL25" s="635"/>
      <c r="EM25" s="635"/>
      <c r="EN25" s="635"/>
      <c r="EO25" s="635"/>
      <c r="EP25" s="635"/>
      <c r="EQ25" s="635"/>
      <c r="ER25" s="635"/>
      <c r="ES25" s="635"/>
      <c r="ET25" s="635"/>
      <c r="EU25" s="635"/>
      <c r="EV25" s="635"/>
      <c r="EW25" s="635"/>
      <c r="EX25" s="635"/>
      <c r="EY25" s="635"/>
      <c r="EZ25" s="635"/>
      <c r="FA25" s="635"/>
      <c r="FB25" s="635"/>
      <c r="FC25" s="635"/>
      <c r="FD25" s="635"/>
      <c r="FE25" s="635"/>
      <c r="FF25" s="635"/>
      <c r="FG25" s="635"/>
      <c r="FH25" s="635"/>
      <c r="FI25" s="635"/>
      <c r="FJ25" s="635"/>
      <c r="FK25" s="635"/>
      <c r="FL25" s="635"/>
      <c r="FM25" s="635"/>
      <c r="FN25" s="635"/>
      <c r="FO25" s="635"/>
      <c r="FP25" s="635"/>
      <c r="FQ25" s="635"/>
      <c r="FR25" s="635"/>
      <c r="FS25" s="635"/>
      <c r="FT25" s="635"/>
      <c r="FU25" s="635"/>
      <c r="FV25" s="635"/>
      <c r="FW25" s="635"/>
      <c r="FX25" s="635"/>
      <c r="FY25" s="635"/>
      <c r="FZ25" s="635"/>
      <c r="GA25" s="635"/>
      <c r="GB25" s="635"/>
      <c r="GC25" s="635"/>
      <c r="GD25" s="635"/>
      <c r="GE25" s="635"/>
      <c r="GF25" s="635"/>
      <c r="GG25" s="635"/>
      <c r="GH25" s="635"/>
      <c r="GI25" s="635"/>
      <c r="GJ25" s="635"/>
      <c r="GK25" s="635"/>
      <c r="GL25" s="635"/>
      <c r="GM25" s="635"/>
      <c r="GN25" s="635"/>
      <c r="GO25" s="635"/>
      <c r="GP25" s="635"/>
      <c r="GQ25" s="635"/>
      <c r="GR25" s="635"/>
      <c r="GS25" s="635"/>
      <c r="GT25" s="635"/>
      <c r="GU25" s="635"/>
      <c r="GV25" s="635"/>
      <c r="GW25" s="635"/>
      <c r="GX25" s="635"/>
      <c r="GY25" s="635"/>
      <c r="GZ25" s="635"/>
      <c r="HA25" s="635"/>
      <c r="HB25" s="635"/>
      <c r="HC25" s="635"/>
      <c r="HD25" s="635"/>
      <c r="HE25" s="635"/>
      <c r="HF25" s="635"/>
      <c r="HG25" s="635"/>
      <c r="HH25" s="635"/>
      <c r="HI25" s="635"/>
      <c r="HJ25" s="635"/>
      <c r="HK25" s="635"/>
      <c r="HL25" s="635"/>
      <c r="HM25" s="635"/>
      <c r="HN25" s="635"/>
      <c r="HO25" s="635"/>
      <c r="HP25" s="635"/>
      <c r="HQ25" s="635"/>
      <c r="HR25" s="635"/>
      <c r="HS25" s="635"/>
      <c r="HT25" s="635"/>
      <c r="HU25" s="635"/>
      <c r="HV25" s="635"/>
      <c r="HW25" s="635"/>
      <c r="HX25" s="635"/>
      <c r="HY25" s="635"/>
      <c r="HZ25" s="635"/>
      <c r="IA25" s="635"/>
      <c r="IB25" s="635"/>
      <c r="IC25" s="635"/>
      <c r="ID25" s="635"/>
      <c r="IE25" s="635"/>
      <c r="IF25" s="635"/>
      <c r="IG25" s="635"/>
      <c r="IH25" s="635"/>
      <c r="II25" s="635"/>
      <c r="IJ25" s="635"/>
      <c r="IK25" s="635"/>
      <c r="IL25" s="635"/>
      <c r="IM25" s="635"/>
      <c r="IN25" s="635"/>
      <c r="IO25" s="635"/>
      <c r="IP25" s="635"/>
      <c r="IQ25" s="635"/>
      <c r="IR25" s="635"/>
      <c r="IS25" s="635"/>
      <c r="IT25" s="635"/>
      <c r="IU25" s="635"/>
      <c r="IV25" s="635"/>
    </row>
    <row r="26" spans="1:256" s="642" customFormat="1" ht="25.5" customHeight="1">
      <c r="A26" s="2338"/>
      <c r="B26" s="2339"/>
      <c r="C26" s="2340"/>
      <c r="D26" s="2342" t="s">
        <v>1665</v>
      </c>
      <c r="E26" s="2343"/>
      <c r="F26" s="2343"/>
      <c r="G26" s="2344" t="s">
        <v>1662</v>
      </c>
      <c r="H26" s="2344"/>
      <c r="I26" s="2344"/>
      <c r="J26" s="2344"/>
      <c r="K26" s="471"/>
      <c r="L26" s="471"/>
      <c r="M26" s="471"/>
      <c r="N26" s="471"/>
      <c r="O26" s="471"/>
      <c r="P26" s="471"/>
      <c r="Q26" s="471"/>
      <c r="R26" s="471"/>
      <c r="S26" s="471"/>
      <c r="T26" s="471"/>
      <c r="U26" s="471"/>
      <c r="V26" s="471"/>
      <c r="W26" s="471"/>
      <c r="X26" s="471"/>
      <c r="Y26" s="471"/>
      <c r="Z26" s="471"/>
      <c r="AA26" s="471"/>
      <c r="AB26" s="471"/>
      <c r="AC26" s="471"/>
      <c r="AD26" s="471"/>
      <c r="AE26" s="471"/>
      <c r="AF26" s="471"/>
      <c r="AG26" s="471"/>
      <c r="AH26" s="471"/>
      <c r="AI26" s="471"/>
      <c r="AJ26" s="471"/>
      <c r="AK26" s="471"/>
      <c r="AL26" s="471"/>
      <c r="AM26" s="471"/>
      <c r="AN26" s="471"/>
      <c r="AO26" s="471"/>
      <c r="AP26" s="471"/>
      <c r="AQ26" s="471"/>
      <c r="AR26" s="471"/>
      <c r="AS26" s="471"/>
      <c r="AT26" s="471"/>
      <c r="AU26" s="471"/>
      <c r="AV26" s="471"/>
      <c r="AW26" s="471"/>
      <c r="AX26" s="471"/>
      <c r="AY26" s="471"/>
      <c r="AZ26" s="471"/>
      <c r="BA26" s="471"/>
      <c r="BB26" s="471"/>
      <c r="BC26" s="471"/>
      <c r="BD26" s="471"/>
      <c r="BE26" s="471"/>
      <c r="BF26" s="471"/>
      <c r="BG26" s="471"/>
      <c r="BH26" s="471"/>
      <c r="BI26" s="471"/>
      <c r="BJ26" s="471"/>
      <c r="BK26" s="471"/>
      <c r="BL26" s="471"/>
      <c r="BM26" s="471"/>
      <c r="BN26" s="471"/>
      <c r="BO26" s="471"/>
      <c r="BP26" s="471"/>
      <c r="BQ26" s="471"/>
      <c r="BR26" s="471"/>
      <c r="BS26" s="471"/>
      <c r="BT26" s="471"/>
      <c r="BU26" s="471"/>
      <c r="BV26" s="471"/>
      <c r="BW26" s="471"/>
      <c r="BX26" s="471"/>
      <c r="BY26" s="471"/>
      <c r="BZ26" s="471"/>
      <c r="CA26" s="471"/>
      <c r="CB26" s="471"/>
      <c r="CC26" s="471"/>
      <c r="CD26" s="471"/>
      <c r="CE26" s="471"/>
      <c r="CF26" s="471"/>
      <c r="CG26" s="471"/>
      <c r="CH26" s="471"/>
      <c r="CI26" s="471"/>
      <c r="CJ26" s="471"/>
      <c r="CK26" s="471"/>
      <c r="CL26" s="471"/>
      <c r="CM26" s="471"/>
      <c r="CN26" s="471"/>
      <c r="CO26" s="471"/>
      <c r="CP26" s="471"/>
      <c r="CQ26" s="471"/>
      <c r="CR26" s="471"/>
      <c r="CS26" s="471"/>
      <c r="CT26" s="471"/>
      <c r="CU26" s="471"/>
      <c r="CV26" s="471"/>
      <c r="CW26" s="471"/>
      <c r="CX26" s="471"/>
      <c r="CY26" s="471"/>
      <c r="CZ26" s="471"/>
      <c r="DA26" s="471"/>
      <c r="DB26" s="471"/>
      <c r="DC26" s="471"/>
      <c r="DD26" s="471"/>
      <c r="DE26" s="471"/>
      <c r="DF26" s="471"/>
      <c r="DG26" s="471"/>
      <c r="DH26" s="471"/>
      <c r="DI26" s="471"/>
      <c r="DJ26" s="471"/>
      <c r="DK26" s="471"/>
      <c r="DL26" s="471"/>
      <c r="DM26" s="471"/>
      <c r="DN26" s="471"/>
      <c r="DO26" s="471"/>
      <c r="DP26" s="471"/>
      <c r="DQ26" s="471"/>
      <c r="DR26" s="471"/>
      <c r="DS26" s="471"/>
      <c r="DT26" s="471"/>
      <c r="DU26" s="471"/>
      <c r="DV26" s="471"/>
      <c r="DW26" s="471"/>
      <c r="DX26" s="471"/>
      <c r="DY26" s="471"/>
      <c r="DZ26" s="471"/>
      <c r="EA26" s="471"/>
      <c r="EB26" s="471"/>
      <c r="EC26" s="471"/>
      <c r="ED26" s="471"/>
      <c r="EE26" s="471"/>
      <c r="EF26" s="471"/>
      <c r="EG26" s="471"/>
      <c r="EH26" s="471"/>
      <c r="EI26" s="471"/>
      <c r="EJ26" s="471"/>
      <c r="EK26" s="471"/>
      <c r="EL26" s="471"/>
      <c r="EM26" s="471"/>
      <c r="EN26" s="471"/>
      <c r="EO26" s="471"/>
      <c r="EP26" s="471"/>
      <c r="EQ26" s="471"/>
      <c r="ER26" s="471"/>
      <c r="ES26" s="471"/>
      <c r="ET26" s="471"/>
      <c r="EU26" s="471"/>
      <c r="EV26" s="471"/>
      <c r="EW26" s="471"/>
      <c r="EX26" s="471"/>
      <c r="EY26" s="471"/>
      <c r="EZ26" s="471"/>
      <c r="FA26" s="471"/>
      <c r="FB26" s="471"/>
      <c r="FC26" s="471"/>
      <c r="FD26" s="471"/>
      <c r="FE26" s="471"/>
      <c r="FF26" s="471"/>
      <c r="FG26" s="471"/>
      <c r="FH26" s="471"/>
      <c r="FI26" s="471"/>
      <c r="FJ26" s="471"/>
      <c r="FK26" s="471"/>
      <c r="FL26" s="471"/>
      <c r="FM26" s="471"/>
      <c r="FN26" s="471"/>
      <c r="FO26" s="471"/>
      <c r="FP26" s="471"/>
      <c r="FQ26" s="471"/>
      <c r="FR26" s="471"/>
      <c r="FS26" s="471"/>
      <c r="FT26" s="471"/>
      <c r="FU26" s="471"/>
      <c r="FV26" s="471"/>
      <c r="FW26" s="471"/>
      <c r="FX26" s="471"/>
      <c r="FY26" s="471"/>
      <c r="FZ26" s="471"/>
      <c r="GA26" s="471"/>
      <c r="GB26" s="471"/>
      <c r="GC26" s="471"/>
      <c r="GD26" s="471"/>
      <c r="GE26" s="471"/>
      <c r="GF26" s="471"/>
      <c r="GG26" s="471"/>
      <c r="GH26" s="471"/>
      <c r="GI26" s="471"/>
      <c r="GJ26" s="471"/>
      <c r="GK26" s="471"/>
      <c r="GL26" s="471"/>
      <c r="GM26" s="471"/>
      <c r="GN26" s="471"/>
      <c r="GO26" s="471"/>
      <c r="GP26" s="471"/>
      <c r="GQ26" s="471"/>
      <c r="GR26" s="471"/>
      <c r="GS26" s="471"/>
      <c r="GT26" s="471"/>
      <c r="GU26" s="471"/>
      <c r="GV26" s="471"/>
      <c r="GW26" s="471"/>
      <c r="GX26" s="471"/>
      <c r="GY26" s="471"/>
      <c r="GZ26" s="471"/>
      <c r="HA26" s="471"/>
      <c r="HB26" s="471"/>
      <c r="HC26" s="471"/>
      <c r="HD26" s="471"/>
      <c r="HE26" s="471"/>
      <c r="HF26" s="471"/>
      <c r="HG26" s="471"/>
      <c r="HH26" s="471"/>
      <c r="HI26" s="471"/>
      <c r="HJ26" s="471"/>
      <c r="HK26" s="471"/>
      <c r="HL26" s="471"/>
      <c r="HM26" s="471"/>
      <c r="HN26" s="471"/>
      <c r="HO26" s="471"/>
      <c r="HP26" s="471"/>
      <c r="HQ26" s="471"/>
      <c r="HR26" s="471"/>
      <c r="HS26" s="471"/>
      <c r="HT26" s="471"/>
      <c r="HU26" s="471"/>
      <c r="HV26" s="471"/>
      <c r="HW26" s="471"/>
      <c r="HX26" s="471"/>
      <c r="HY26" s="471"/>
      <c r="HZ26" s="471"/>
      <c r="IA26" s="471"/>
      <c r="IB26" s="471"/>
      <c r="IC26" s="471"/>
      <c r="ID26" s="471"/>
      <c r="IE26" s="471"/>
      <c r="IF26" s="471"/>
      <c r="IG26" s="471"/>
      <c r="IH26" s="471"/>
      <c r="II26" s="471"/>
      <c r="IJ26" s="471"/>
      <c r="IK26" s="471"/>
      <c r="IL26" s="471"/>
      <c r="IM26" s="471"/>
      <c r="IN26" s="471"/>
      <c r="IO26" s="471"/>
      <c r="IP26" s="471"/>
      <c r="IQ26" s="471"/>
      <c r="IR26" s="471"/>
      <c r="IS26" s="471"/>
      <c r="IT26" s="471"/>
      <c r="IU26" s="471"/>
      <c r="IV26" s="471"/>
    </row>
    <row r="27" spans="1:256" ht="31.5" customHeight="1">
      <c r="A27" s="2329" t="s">
        <v>1666</v>
      </c>
      <c r="B27" s="2329"/>
      <c r="C27" s="2329"/>
      <c r="D27" s="2329"/>
      <c r="E27" s="2329"/>
      <c r="F27" s="2329"/>
      <c r="G27" s="2329"/>
      <c r="H27" s="2329"/>
      <c r="I27" s="2329"/>
      <c r="J27" s="2329"/>
      <c r="K27" s="635"/>
      <c r="L27" s="635"/>
      <c r="M27" s="635"/>
      <c r="N27" s="635"/>
      <c r="O27" s="635"/>
      <c r="P27" s="635"/>
      <c r="Q27" s="635"/>
      <c r="R27" s="635"/>
      <c r="S27" s="635"/>
      <c r="T27" s="635"/>
      <c r="U27" s="635"/>
      <c r="V27" s="635"/>
      <c r="W27" s="635"/>
      <c r="X27" s="635"/>
      <c r="Y27" s="635"/>
      <c r="Z27" s="635"/>
      <c r="AA27" s="635"/>
      <c r="AB27" s="635"/>
      <c r="AC27" s="635"/>
      <c r="AD27" s="635"/>
      <c r="AE27" s="635"/>
      <c r="AF27" s="635"/>
      <c r="AG27" s="635"/>
      <c r="AH27" s="635"/>
      <c r="AI27" s="635"/>
      <c r="AJ27" s="635"/>
      <c r="AK27" s="635"/>
      <c r="AL27" s="635"/>
      <c r="AM27" s="635"/>
      <c r="AN27" s="635"/>
      <c r="AO27" s="635"/>
      <c r="AP27" s="635"/>
      <c r="AQ27" s="635"/>
      <c r="AR27" s="635"/>
      <c r="AS27" s="635"/>
      <c r="AT27" s="635"/>
      <c r="AU27" s="635"/>
      <c r="AV27" s="635"/>
      <c r="AW27" s="635"/>
      <c r="AX27" s="635"/>
      <c r="AY27" s="635"/>
      <c r="AZ27" s="635"/>
      <c r="BA27" s="635"/>
      <c r="BB27" s="635"/>
      <c r="BC27" s="635"/>
      <c r="BD27" s="635"/>
      <c r="BE27" s="635"/>
      <c r="BF27" s="635"/>
      <c r="BG27" s="635"/>
      <c r="BH27" s="635"/>
      <c r="BI27" s="635"/>
      <c r="BJ27" s="635"/>
      <c r="BK27" s="635"/>
      <c r="BL27" s="635"/>
      <c r="BM27" s="635"/>
      <c r="BN27" s="635"/>
      <c r="BO27" s="635"/>
      <c r="BP27" s="635"/>
      <c r="BQ27" s="635"/>
      <c r="BR27" s="635"/>
      <c r="BS27" s="635"/>
      <c r="BT27" s="635"/>
      <c r="BU27" s="635"/>
      <c r="BV27" s="635"/>
      <c r="BW27" s="635"/>
      <c r="BX27" s="635"/>
      <c r="BY27" s="635"/>
      <c r="BZ27" s="635"/>
      <c r="CA27" s="635"/>
      <c r="CB27" s="635"/>
      <c r="CC27" s="635"/>
      <c r="CD27" s="635"/>
      <c r="CE27" s="635"/>
      <c r="CF27" s="635"/>
      <c r="CG27" s="635"/>
      <c r="CH27" s="635"/>
      <c r="CI27" s="635"/>
      <c r="CJ27" s="635"/>
      <c r="CK27" s="635"/>
      <c r="CL27" s="635"/>
      <c r="CM27" s="635"/>
      <c r="CN27" s="635"/>
      <c r="CO27" s="635"/>
      <c r="CP27" s="635"/>
      <c r="CQ27" s="635"/>
      <c r="CR27" s="635"/>
      <c r="CS27" s="635"/>
      <c r="CT27" s="635"/>
      <c r="CU27" s="635"/>
      <c r="CV27" s="635"/>
      <c r="CW27" s="635"/>
      <c r="CX27" s="635"/>
      <c r="CY27" s="635"/>
      <c r="CZ27" s="635"/>
      <c r="DA27" s="635"/>
      <c r="DB27" s="635"/>
      <c r="DC27" s="635"/>
      <c r="DD27" s="635"/>
      <c r="DE27" s="635"/>
      <c r="DF27" s="635"/>
      <c r="DG27" s="635"/>
      <c r="DH27" s="635"/>
      <c r="DI27" s="635"/>
      <c r="DJ27" s="635"/>
      <c r="DK27" s="635"/>
      <c r="DL27" s="635"/>
      <c r="DM27" s="635"/>
      <c r="DN27" s="635"/>
      <c r="DO27" s="635"/>
      <c r="DP27" s="635"/>
      <c r="DQ27" s="635"/>
      <c r="DR27" s="635"/>
      <c r="DS27" s="635"/>
      <c r="DT27" s="635"/>
      <c r="DU27" s="635"/>
      <c r="DV27" s="635"/>
      <c r="DW27" s="635"/>
      <c r="DX27" s="635"/>
      <c r="DY27" s="635"/>
      <c r="DZ27" s="635"/>
      <c r="EA27" s="635"/>
      <c r="EB27" s="635"/>
      <c r="EC27" s="635"/>
      <c r="ED27" s="635"/>
      <c r="EE27" s="635"/>
      <c r="EF27" s="635"/>
      <c r="EG27" s="635"/>
      <c r="EH27" s="635"/>
      <c r="EI27" s="635"/>
      <c r="EJ27" s="635"/>
      <c r="EK27" s="635"/>
      <c r="EL27" s="635"/>
      <c r="EM27" s="635"/>
      <c r="EN27" s="635"/>
      <c r="EO27" s="635"/>
      <c r="EP27" s="635"/>
      <c r="EQ27" s="635"/>
      <c r="ER27" s="635"/>
      <c r="ES27" s="635"/>
      <c r="ET27" s="635"/>
      <c r="EU27" s="635"/>
      <c r="EV27" s="635"/>
      <c r="EW27" s="635"/>
      <c r="EX27" s="635"/>
      <c r="EY27" s="635"/>
      <c r="EZ27" s="635"/>
      <c r="FA27" s="635"/>
      <c r="FB27" s="635"/>
      <c r="FC27" s="635"/>
      <c r="FD27" s="635"/>
      <c r="FE27" s="635"/>
      <c r="FF27" s="635"/>
      <c r="FG27" s="635"/>
      <c r="FH27" s="635"/>
      <c r="FI27" s="635"/>
      <c r="FJ27" s="635"/>
      <c r="FK27" s="635"/>
      <c r="FL27" s="635"/>
      <c r="FM27" s="635"/>
      <c r="FN27" s="635"/>
      <c r="FO27" s="635"/>
      <c r="FP27" s="635"/>
      <c r="FQ27" s="635"/>
      <c r="FR27" s="635"/>
      <c r="FS27" s="635"/>
      <c r="FT27" s="635"/>
      <c r="FU27" s="635"/>
      <c r="FV27" s="635"/>
      <c r="FW27" s="635"/>
      <c r="FX27" s="635"/>
      <c r="FY27" s="635"/>
      <c r="FZ27" s="635"/>
      <c r="GA27" s="635"/>
      <c r="GB27" s="635"/>
      <c r="GC27" s="635"/>
      <c r="GD27" s="635"/>
      <c r="GE27" s="635"/>
      <c r="GF27" s="635"/>
      <c r="GG27" s="635"/>
      <c r="GH27" s="635"/>
      <c r="GI27" s="635"/>
      <c r="GJ27" s="635"/>
      <c r="GK27" s="635"/>
      <c r="GL27" s="635"/>
      <c r="GM27" s="635"/>
      <c r="GN27" s="635"/>
      <c r="GO27" s="635"/>
      <c r="GP27" s="635"/>
      <c r="GQ27" s="635"/>
      <c r="GR27" s="635"/>
      <c r="GS27" s="635"/>
      <c r="GT27" s="635"/>
      <c r="GU27" s="635"/>
      <c r="GV27" s="635"/>
      <c r="GW27" s="635"/>
      <c r="GX27" s="635"/>
      <c r="GY27" s="635"/>
      <c r="GZ27" s="635"/>
      <c r="HA27" s="635"/>
      <c r="HB27" s="635"/>
      <c r="HC27" s="635"/>
      <c r="HD27" s="635"/>
      <c r="HE27" s="635"/>
      <c r="HF27" s="635"/>
      <c r="HG27" s="635"/>
      <c r="HH27" s="635"/>
      <c r="HI27" s="635"/>
      <c r="HJ27" s="635"/>
      <c r="HK27" s="635"/>
      <c r="HL27" s="635"/>
      <c r="HM27" s="635"/>
      <c r="HN27" s="635"/>
      <c r="HO27" s="635"/>
      <c r="HP27" s="635"/>
      <c r="HQ27" s="635"/>
      <c r="HR27" s="635"/>
      <c r="HS27" s="635"/>
      <c r="HT27" s="635"/>
      <c r="HU27" s="635"/>
      <c r="HV27" s="635"/>
      <c r="HW27" s="635"/>
      <c r="HX27" s="635"/>
      <c r="HY27" s="635"/>
      <c r="HZ27" s="635"/>
      <c r="IA27" s="635"/>
      <c r="IB27" s="635"/>
      <c r="IC27" s="635"/>
      <c r="ID27" s="635"/>
      <c r="IE27" s="635"/>
      <c r="IF27" s="635"/>
      <c r="IG27" s="635"/>
      <c r="IH27" s="635"/>
      <c r="II27" s="635"/>
      <c r="IJ27" s="635"/>
      <c r="IK27" s="635"/>
      <c r="IL27" s="635"/>
      <c r="IM27" s="635"/>
      <c r="IN27" s="635"/>
      <c r="IO27" s="635"/>
      <c r="IP27" s="635"/>
      <c r="IQ27" s="635"/>
      <c r="IR27" s="635"/>
      <c r="IS27" s="635"/>
      <c r="IT27" s="635"/>
      <c r="IU27" s="635"/>
      <c r="IV27" s="635"/>
    </row>
    <row r="28" spans="1:256">
      <c r="A28" s="2330"/>
      <c r="B28" s="2330"/>
      <c r="C28" s="2330"/>
      <c r="D28" s="2330"/>
      <c r="E28" s="2330"/>
      <c r="F28" s="2330"/>
      <c r="G28" s="2330"/>
      <c r="H28" s="2330"/>
      <c r="I28" s="2330"/>
      <c r="J28" s="2330"/>
      <c r="K28" s="635"/>
      <c r="L28" s="635"/>
      <c r="M28" s="635"/>
      <c r="N28" s="635"/>
      <c r="O28" s="635"/>
      <c r="P28" s="635"/>
      <c r="Q28" s="635"/>
      <c r="R28" s="635"/>
      <c r="S28" s="635"/>
      <c r="T28" s="635"/>
      <c r="U28" s="635"/>
      <c r="V28" s="635"/>
      <c r="W28" s="635"/>
      <c r="X28" s="635"/>
      <c r="Y28" s="635"/>
      <c r="Z28" s="635"/>
      <c r="AA28" s="635"/>
      <c r="AB28" s="635"/>
      <c r="AC28" s="635"/>
      <c r="AD28" s="635"/>
      <c r="AE28" s="635"/>
      <c r="AF28" s="635"/>
      <c r="AG28" s="635"/>
      <c r="AH28" s="635"/>
      <c r="AI28" s="635"/>
      <c r="AJ28" s="635"/>
      <c r="AK28" s="635"/>
      <c r="AL28" s="635"/>
      <c r="AM28" s="635"/>
      <c r="AN28" s="635"/>
      <c r="AO28" s="635"/>
      <c r="AP28" s="635"/>
      <c r="AQ28" s="635"/>
      <c r="AR28" s="635"/>
      <c r="AS28" s="635"/>
      <c r="AT28" s="635"/>
      <c r="AU28" s="635"/>
      <c r="AV28" s="635"/>
      <c r="AW28" s="635"/>
      <c r="AX28" s="635"/>
      <c r="AY28" s="635"/>
      <c r="AZ28" s="635"/>
      <c r="BA28" s="635"/>
      <c r="BB28" s="635"/>
      <c r="BC28" s="635"/>
      <c r="BD28" s="635"/>
      <c r="BE28" s="635"/>
      <c r="BF28" s="635"/>
      <c r="BG28" s="635"/>
      <c r="BH28" s="635"/>
      <c r="BI28" s="635"/>
      <c r="BJ28" s="635"/>
      <c r="BK28" s="635"/>
      <c r="BL28" s="635"/>
      <c r="BM28" s="635"/>
      <c r="BN28" s="635"/>
      <c r="BO28" s="635"/>
      <c r="BP28" s="635"/>
      <c r="BQ28" s="635"/>
      <c r="BR28" s="635"/>
      <c r="BS28" s="635"/>
      <c r="BT28" s="635"/>
      <c r="BU28" s="635"/>
      <c r="BV28" s="635"/>
      <c r="BW28" s="635"/>
      <c r="BX28" s="635"/>
      <c r="BY28" s="635"/>
      <c r="BZ28" s="635"/>
      <c r="CA28" s="635"/>
      <c r="CB28" s="635"/>
      <c r="CC28" s="635"/>
      <c r="CD28" s="635"/>
      <c r="CE28" s="635"/>
      <c r="CF28" s="635"/>
      <c r="CG28" s="635"/>
      <c r="CH28" s="635"/>
      <c r="CI28" s="635"/>
      <c r="CJ28" s="635"/>
      <c r="CK28" s="635"/>
      <c r="CL28" s="635"/>
      <c r="CM28" s="635"/>
      <c r="CN28" s="635"/>
      <c r="CO28" s="635"/>
      <c r="CP28" s="635"/>
      <c r="CQ28" s="635"/>
      <c r="CR28" s="635"/>
      <c r="CS28" s="635"/>
      <c r="CT28" s="635"/>
      <c r="CU28" s="635"/>
      <c r="CV28" s="635"/>
      <c r="CW28" s="635"/>
      <c r="CX28" s="635"/>
      <c r="CY28" s="635"/>
      <c r="CZ28" s="635"/>
      <c r="DA28" s="635"/>
      <c r="DB28" s="635"/>
      <c r="DC28" s="635"/>
      <c r="DD28" s="635"/>
      <c r="DE28" s="635"/>
      <c r="DF28" s="635"/>
      <c r="DG28" s="635"/>
      <c r="DH28" s="635"/>
      <c r="DI28" s="635"/>
      <c r="DJ28" s="635"/>
      <c r="DK28" s="635"/>
      <c r="DL28" s="635"/>
      <c r="DM28" s="635"/>
      <c r="DN28" s="635"/>
      <c r="DO28" s="635"/>
      <c r="DP28" s="635"/>
      <c r="DQ28" s="635"/>
      <c r="DR28" s="635"/>
      <c r="DS28" s="635"/>
      <c r="DT28" s="635"/>
      <c r="DU28" s="635"/>
      <c r="DV28" s="635"/>
      <c r="DW28" s="635"/>
      <c r="DX28" s="635"/>
      <c r="DY28" s="635"/>
      <c r="DZ28" s="635"/>
      <c r="EA28" s="635"/>
      <c r="EB28" s="635"/>
      <c r="EC28" s="635"/>
      <c r="ED28" s="635"/>
      <c r="EE28" s="635"/>
      <c r="EF28" s="635"/>
      <c r="EG28" s="635"/>
      <c r="EH28" s="635"/>
      <c r="EI28" s="635"/>
      <c r="EJ28" s="635"/>
      <c r="EK28" s="635"/>
      <c r="EL28" s="635"/>
      <c r="EM28" s="635"/>
      <c r="EN28" s="635"/>
      <c r="EO28" s="635"/>
      <c r="EP28" s="635"/>
      <c r="EQ28" s="635"/>
      <c r="ER28" s="635"/>
      <c r="ES28" s="635"/>
      <c r="ET28" s="635"/>
      <c r="EU28" s="635"/>
      <c r="EV28" s="635"/>
      <c r="EW28" s="635"/>
      <c r="EX28" s="635"/>
      <c r="EY28" s="635"/>
      <c r="EZ28" s="635"/>
      <c r="FA28" s="635"/>
      <c r="FB28" s="635"/>
      <c r="FC28" s="635"/>
      <c r="FD28" s="635"/>
      <c r="FE28" s="635"/>
      <c r="FF28" s="635"/>
      <c r="FG28" s="635"/>
      <c r="FH28" s="635"/>
      <c r="FI28" s="635"/>
      <c r="FJ28" s="635"/>
      <c r="FK28" s="635"/>
      <c r="FL28" s="635"/>
      <c r="FM28" s="635"/>
      <c r="FN28" s="635"/>
      <c r="FO28" s="635"/>
      <c r="FP28" s="635"/>
      <c r="FQ28" s="635"/>
      <c r="FR28" s="635"/>
      <c r="FS28" s="635"/>
      <c r="FT28" s="635"/>
      <c r="FU28" s="635"/>
      <c r="FV28" s="635"/>
      <c r="FW28" s="635"/>
      <c r="FX28" s="635"/>
      <c r="FY28" s="635"/>
      <c r="FZ28" s="635"/>
      <c r="GA28" s="635"/>
      <c r="GB28" s="635"/>
      <c r="GC28" s="635"/>
      <c r="GD28" s="635"/>
      <c r="GE28" s="635"/>
      <c r="GF28" s="635"/>
      <c r="GG28" s="635"/>
      <c r="GH28" s="635"/>
      <c r="GI28" s="635"/>
      <c r="GJ28" s="635"/>
      <c r="GK28" s="635"/>
      <c r="GL28" s="635"/>
      <c r="GM28" s="635"/>
      <c r="GN28" s="635"/>
      <c r="GO28" s="635"/>
      <c r="GP28" s="635"/>
      <c r="GQ28" s="635"/>
      <c r="GR28" s="635"/>
      <c r="GS28" s="635"/>
      <c r="GT28" s="635"/>
      <c r="GU28" s="635"/>
      <c r="GV28" s="635"/>
      <c r="GW28" s="635"/>
      <c r="GX28" s="635"/>
      <c r="GY28" s="635"/>
      <c r="GZ28" s="635"/>
      <c r="HA28" s="635"/>
      <c r="HB28" s="635"/>
      <c r="HC28" s="635"/>
      <c r="HD28" s="635"/>
      <c r="HE28" s="635"/>
      <c r="HF28" s="635"/>
      <c r="HG28" s="635"/>
      <c r="HH28" s="635"/>
      <c r="HI28" s="635"/>
      <c r="HJ28" s="635"/>
      <c r="HK28" s="635"/>
      <c r="HL28" s="635"/>
      <c r="HM28" s="635"/>
      <c r="HN28" s="635"/>
      <c r="HO28" s="635"/>
      <c r="HP28" s="635"/>
      <c r="HQ28" s="635"/>
      <c r="HR28" s="635"/>
      <c r="HS28" s="635"/>
      <c r="HT28" s="635"/>
      <c r="HU28" s="635"/>
      <c r="HV28" s="635"/>
      <c r="HW28" s="635"/>
      <c r="HX28" s="635"/>
      <c r="HY28" s="635"/>
      <c r="HZ28" s="635"/>
      <c r="IA28" s="635"/>
      <c r="IB28" s="635"/>
      <c r="IC28" s="635"/>
      <c r="ID28" s="635"/>
      <c r="IE28" s="635"/>
      <c r="IF28" s="635"/>
      <c r="IG28" s="635"/>
      <c r="IH28" s="635"/>
      <c r="II28" s="635"/>
      <c r="IJ28" s="635"/>
      <c r="IK28" s="635"/>
      <c r="IL28" s="635"/>
      <c r="IM28" s="635"/>
      <c r="IN28" s="635"/>
      <c r="IO28" s="635"/>
      <c r="IP28" s="635"/>
      <c r="IQ28" s="635"/>
      <c r="IR28" s="635"/>
      <c r="IS28" s="635"/>
      <c r="IT28" s="635"/>
      <c r="IU28" s="635"/>
      <c r="IV28" s="635"/>
    </row>
    <row r="29" spans="1:256">
      <c r="A29" s="2330"/>
      <c r="B29" s="2330"/>
      <c r="C29" s="2330"/>
      <c r="D29" s="2330"/>
      <c r="E29" s="2330"/>
      <c r="F29" s="2330"/>
      <c r="G29" s="2330"/>
      <c r="H29" s="2330"/>
      <c r="I29" s="2330"/>
      <c r="J29" s="2330"/>
      <c r="K29" s="635"/>
      <c r="L29" s="635"/>
      <c r="M29" s="635"/>
      <c r="N29" s="635"/>
      <c r="O29" s="635"/>
      <c r="P29" s="635"/>
      <c r="Q29" s="635"/>
      <c r="R29" s="635"/>
      <c r="S29" s="635"/>
      <c r="T29" s="635"/>
      <c r="U29" s="635"/>
      <c r="V29" s="635"/>
      <c r="W29" s="635"/>
      <c r="X29" s="635"/>
      <c r="Y29" s="635"/>
      <c r="Z29" s="635"/>
      <c r="AA29" s="635"/>
      <c r="AB29" s="635"/>
      <c r="AC29" s="635"/>
      <c r="AD29" s="635"/>
      <c r="AE29" s="635"/>
      <c r="AF29" s="635"/>
      <c r="AG29" s="635"/>
      <c r="AH29" s="635"/>
      <c r="AI29" s="635"/>
      <c r="AJ29" s="635"/>
      <c r="AK29" s="635"/>
      <c r="AL29" s="635"/>
      <c r="AM29" s="635"/>
      <c r="AN29" s="635"/>
      <c r="AO29" s="635"/>
      <c r="AP29" s="635"/>
      <c r="AQ29" s="635"/>
      <c r="AR29" s="635"/>
      <c r="AS29" s="635"/>
      <c r="AT29" s="635"/>
      <c r="AU29" s="635"/>
      <c r="AV29" s="635"/>
      <c r="AW29" s="635"/>
      <c r="AX29" s="635"/>
      <c r="AY29" s="635"/>
      <c r="AZ29" s="635"/>
      <c r="BA29" s="635"/>
      <c r="BB29" s="635"/>
      <c r="BC29" s="635"/>
      <c r="BD29" s="635"/>
      <c r="BE29" s="635"/>
      <c r="BF29" s="635"/>
      <c r="BG29" s="635"/>
      <c r="BH29" s="635"/>
      <c r="BI29" s="635"/>
      <c r="BJ29" s="635"/>
      <c r="BK29" s="635"/>
      <c r="BL29" s="635"/>
      <c r="BM29" s="635"/>
      <c r="BN29" s="635"/>
      <c r="BO29" s="635"/>
      <c r="BP29" s="635"/>
      <c r="BQ29" s="635"/>
      <c r="BR29" s="635"/>
      <c r="BS29" s="635"/>
      <c r="BT29" s="635"/>
      <c r="BU29" s="635"/>
      <c r="BV29" s="635"/>
      <c r="BW29" s="635"/>
      <c r="BX29" s="635"/>
      <c r="BY29" s="635"/>
      <c r="BZ29" s="635"/>
      <c r="CA29" s="635"/>
      <c r="CB29" s="635"/>
      <c r="CC29" s="635"/>
      <c r="CD29" s="635"/>
      <c r="CE29" s="635"/>
      <c r="CF29" s="635"/>
      <c r="CG29" s="635"/>
      <c r="CH29" s="635"/>
      <c r="CI29" s="635"/>
      <c r="CJ29" s="635"/>
      <c r="CK29" s="635"/>
      <c r="CL29" s="635"/>
      <c r="CM29" s="635"/>
      <c r="CN29" s="635"/>
      <c r="CO29" s="635"/>
      <c r="CP29" s="635"/>
      <c r="CQ29" s="635"/>
      <c r="CR29" s="635"/>
      <c r="CS29" s="635"/>
      <c r="CT29" s="635"/>
      <c r="CU29" s="635"/>
      <c r="CV29" s="635"/>
      <c r="CW29" s="635"/>
      <c r="CX29" s="635"/>
      <c r="CY29" s="635"/>
      <c r="CZ29" s="635"/>
      <c r="DA29" s="635"/>
      <c r="DB29" s="635"/>
      <c r="DC29" s="635"/>
      <c r="DD29" s="635"/>
      <c r="DE29" s="635"/>
      <c r="DF29" s="635"/>
      <c r="DG29" s="635"/>
      <c r="DH29" s="635"/>
      <c r="DI29" s="635"/>
      <c r="DJ29" s="635"/>
      <c r="DK29" s="635"/>
      <c r="DL29" s="635"/>
      <c r="DM29" s="635"/>
      <c r="DN29" s="635"/>
      <c r="DO29" s="635"/>
      <c r="DP29" s="635"/>
      <c r="DQ29" s="635"/>
      <c r="DR29" s="635"/>
      <c r="DS29" s="635"/>
      <c r="DT29" s="635"/>
      <c r="DU29" s="635"/>
      <c r="DV29" s="635"/>
      <c r="DW29" s="635"/>
      <c r="DX29" s="635"/>
      <c r="DY29" s="635"/>
      <c r="DZ29" s="635"/>
      <c r="EA29" s="635"/>
      <c r="EB29" s="635"/>
      <c r="EC29" s="635"/>
      <c r="ED29" s="635"/>
      <c r="EE29" s="635"/>
      <c r="EF29" s="635"/>
      <c r="EG29" s="635"/>
      <c r="EH29" s="635"/>
      <c r="EI29" s="635"/>
      <c r="EJ29" s="635"/>
      <c r="EK29" s="635"/>
      <c r="EL29" s="635"/>
      <c r="EM29" s="635"/>
      <c r="EN29" s="635"/>
      <c r="EO29" s="635"/>
      <c r="EP29" s="635"/>
      <c r="EQ29" s="635"/>
      <c r="ER29" s="635"/>
      <c r="ES29" s="635"/>
      <c r="ET29" s="635"/>
      <c r="EU29" s="635"/>
      <c r="EV29" s="635"/>
      <c r="EW29" s="635"/>
      <c r="EX29" s="635"/>
      <c r="EY29" s="635"/>
      <c r="EZ29" s="635"/>
      <c r="FA29" s="635"/>
      <c r="FB29" s="635"/>
      <c r="FC29" s="635"/>
      <c r="FD29" s="635"/>
      <c r="FE29" s="635"/>
      <c r="FF29" s="635"/>
      <c r="FG29" s="635"/>
      <c r="FH29" s="635"/>
      <c r="FI29" s="635"/>
      <c r="FJ29" s="635"/>
      <c r="FK29" s="635"/>
      <c r="FL29" s="635"/>
      <c r="FM29" s="635"/>
      <c r="FN29" s="635"/>
      <c r="FO29" s="635"/>
      <c r="FP29" s="635"/>
      <c r="FQ29" s="635"/>
      <c r="FR29" s="635"/>
      <c r="FS29" s="635"/>
      <c r="FT29" s="635"/>
      <c r="FU29" s="635"/>
      <c r="FV29" s="635"/>
      <c r="FW29" s="635"/>
      <c r="FX29" s="635"/>
      <c r="FY29" s="635"/>
      <c r="FZ29" s="635"/>
      <c r="GA29" s="635"/>
      <c r="GB29" s="635"/>
      <c r="GC29" s="635"/>
      <c r="GD29" s="635"/>
      <c r="GE29" s="635"/>
      <c r="GF29" s="635"/>
      <c r="GG29" s="635"/>
      <c r="GH29" s="635"/>
      <c r="GI29" s="635"/>
      <c r="GJ29" s="635"/>
      <c r="GK29" s="635"/>
      <c r="GL29" s="635"/>
      <c r="GM29" s="635"/>
      <c r="GN29" s="635"/>
      <c r="GO29" s="635"/>
      <c r="GP29" s="635"/>
      <c r="GQ29" s="635"/>
      <c r="GR29" s="635"/>
      <c r="GS29" s="635"/>
      <c r="GT29" s="635"/>
      <c r="GU29" s="635"/>
      <c r="GV29" s="635"/>
      <c r="GW29" s="635"/>
      <c r="GX29" s="635"/>
      <c r="GY29" s="635"/>
      <c r="GZ29" s="635"/>
      <c r="HA29" s="635"/>
      <c r="HB29" s="635"/>
      <c r="HC29" s="635"/>
      <c r="HD29" s="635"/>
      <c r="HE29" s="635"/>
      <c r="HF29" s="635"/>
      <c r="HG29" s="635"/>
      <c r="HH29" s="635"/>
      <c r="HI29" s="635"/>
      <c r="HJ29" s="635"/>
      <c r="HK29" s="635"/>
      <c r="HL29" s="635"/>
      <c r="HM29" s="635"/>
      <c r="HN29" s="635"/>
      <c r="HO29" s="635"/>
      <c r="HP29" s="635"/>
      <c r="HQ29" s="635"/>
      <c r="HR29" s="635"/>
      <c r="HS29" s="635"/>
      <c r="HT29" s="635"/>
      <c r="HU29" s="635"/>
      <c r="HV29" s="635"/>
      <c r="HW29" s="635"/>
      <c r="HX29" s="635"/>
      <c r="HY29" s="635"/>
      <c r="HZ29" s="635"/>
      <c r="IA29" s="635"/>
      <c r="IB29" s="635"/>
      <c r="IC29" s="635"/>
      <c r="ID29" s="635"/>
      <c r="IE29" s="635"/>
      <c r="IF29" s="635"/>
      <c r="IG29" s="635"/>
      <c r="IH29" s="635"/>
      <c r="II29" s="635"/>
      <c r="IJ29" s="635"/>
      <c r="IK29" s="635"/>
      <c r="IL29" s="635"/>
      <c r="IM29" s="635"/>
      <c r="IN29" s="635"/>
      <c r="IO29" s="635"/>
      <c r="IP29" s="635"/>
      <c r="IQ29" s="635"/>
      <c r="IR29" s="635"/>
      <c r="IS29" s="635"/>
      <c r="IT29" s="635"/>
      <c r="IU29" s="635"/>
      <c r="IV29" s="635"/>
    </row>
    <row r="30" spans="1:256">
      <c r="A30" s="2330"/>
      <c r="B30" s="2330"/>
      <c r="C30" s="2330"/>
      <c r="D30" s="2330"/>
      <c r="E30" s="2330"/>
      <c r="F30" s="2330"/>
      <c r="G30" s="2330"/>
      <c r="H30" s="2330"/>
      <c r="I30" s="2330"/>
      <c r="J30" s="2330"/>
      <c r="K30" s="635"/>
      <c r="L30" s="635"/>
      <c r="M30" s="635"/>
      <c r="N30" s="635"/>
      <c r="O30" s="635"/>
      <c r="P30" s="635"/>
      <c r="Q30" s="635"/>
      <c r="R30" s="635"/>
      <c r="S30" s="635"/>
      <c r="T30" s="635"/>
      <c r="U30" s="635"/>
      <c r="V30" s="635"/>
      <c r="W30" s="635"/>
      <c r="X30" s="635"/>
      <c r="Y30" s="635"/>
      <c r="Z30" s="635"/>
      <c r="AA30" s="635"/>
      <c r="AB30" s="635"/>
      <c r="AC30" s="635"/>
      <c r="AD30" s="635"/>
      <c r="AE30" s="635"/>
      <c r="AF30" s="635"/>
      <c r="AG30" s="635"/>
      <c r="AH30" s="635"/>
      <c r="AI30" s="635"/>
      <c r="AJ30" s="635"/>
      <c r="AK30" s="635"/>
      <c r="AL30" s="635"/>
      <c r="AM30" s="635"/>
      <c r="AN30" s="635"/>
      <c r="AO30" s="635"/>
      <c r="AP30" s="635"/>
      <c r="AQ30" s="635"/>
      <c r="AR30" s="635"/>
      <c r="AS30" s="635"/>
      <c r="AT30" s="635"/>
      <c r="AU30" s="635"/>
      <c r="AV30" s="635"/>
      <c r="AW30" s="635"/>
      <c r="AX30" s="635"/>
      <c r="AY30" s="635"/>
      <c r="AZ30" s="635"/>
      <c r="BA30" s="635"/>
      <c r="BB30" s="635"/>
      <c r="BC30" s="635"/>
      <c r="BD30" s="635"/>
      <c r="BE30" s="635"/>
      <c r="BF30" s="635"/>
      <c r="BG30" s="635"/>
      <c r="BH30" s="635"/>
      <c r="BI30" s="635"/>
      <c r="BJ30" s="635"/>
      <c r="BK30" s="635"/>
      <c r="BL30" s="635"/>
      <c r="BM30" s="635"/>
      <c r="BN30" s="635"/>
      <c r="BO30" s="635"/>
      <c r="BP30" s="635"/>
      <c r="BQ30" s="635"/>
      <c r="BR30" s="635"/>
      <c r="BS30" s="635"/>
      <c r="BT30" s="635"/>
      <c r="BU30" s="635"/>
      <c r="BV30" s="635"/>
      <c r="BW30" s="635"/>
      <c r="BX30" s="635"/>
      <c r="BY30" s="635"/>
      <c r="BZ30" s="635"/>
      <c r="CA30" s="635"/>
      <c r="CB30" s="635"/>
      <c r="CC30" s="635"/>
      <c r="CD30" s="635"/>
      <c r="CE30" s="635"/>
      <c r="CF30" s="635"/>
      <c r="CG30" s="635"/>
      <c r="CH30" s="635"/>
      <c r="CI30" s="635"/>
      <c r="CJ30" s="635"/>
      <c r="CK30" s="635"/>
      <c r="CL30" s="635"/>
      <c r="CM30" s="635"/>
      <c r="CN30" s="635"/>
      <c r="CO30" s="635"/>
      <c r="CP30" s="635"/>
      <c r="CQ30" s="635"/>
      <c r="CR30" s="635"/>
      <c r="CS30" s="635"/>
      <c r="CT30" s="635"/>
      <c r="CU30" s="635"/>
      <c r="CV30" s="635"/>
      <c r="CW30" s="635"/>
      <c r="CX30" s="635"/>
      <c r="CY30" s="635"/>
      <c r="CZ30" s="635"/>
      <c r="DA30" s="635"/>
      <c r="DB30" s="635"/>
      <c r="DC30" s="635"/>
      <c r="DD30" s="635"/>
      <c r="DE30" s="635"/>
      <c r="DF30" s="635"/>
      <c r="DG30" s="635"/>
      <c r="DH30" s="635"/>
      <c r="DI30" s="635"/>
      <c r="DJ30" s="635"/>
      <c r="DK30" s="635"/>
      <c r="DL30" s="635"/>
      <c r="DM30" s="635"/>
      <c r="DN30" s="635"/>
      <c r="DO30" s="635"/>
      <c r="DP30" s="635"/>
      <c r="DQ30" s="635"/>
      <c r="DR30" s="635"/>
      <c r="DS30" s="635"/>
      <c r="DT30" s="635"/>
      <c r="DU30" s="635"/>
      <c r="DV30" s="635"/>
      <c r="DW30" s="635"/>
      <c r="DX30" s="635"/>
      <c r="DY30" s="635"/>
      <c r="DZ30" s="635"/>
      <c r="EA30" s="635"/>
      <c r="EB30" s="635"/>
      <c r="EC30" s="635"/>
      <c r="ED30" s="635"/>
      <c r="EE30" s="635"/>
      <c r="EF30" s="635"/>
      <c r="EG30" s="635"/>
      <c r="EH30" s="635"/>
      <c r="EI30" s="635"/>
      <c r="EJ30" s="635"/>
      <c r="EK30" s="635"/>
      <c r="EL30" s="635"/>
      <c r="EM30" s="635"/>
      <c r="EN30" s="635"/>
      <c r="EO30" s="635"/>
      <c r="EP30" s="635"/>
      <c r="EQ30" s="635"/>
      <c r="ER30" s="635"/>
      <c r="ES30" s="635"/>
      <c r="ET30" s="635"/>
      <c r="EU30" s="635"/>
      <c r="EV30" s="635"/>
      <c r="EW30" s="635"/>
      <c r="EX30" s="635"/>
      <c r="EY30" s="635"/>
      <c r="EZ30" s="635"/>
      <c r="FA30" s="635"/>
      <c r="FB30" s="635"/>
      <c r="FC30" s="635"/>
      <c r="FD30" s="635"/>
      <c r="FE30" s="635"/>
      <c r="FF30" s="635"/>
      <c r="FG30" s="635"/>
      <c r="FH30" s="635"/>
      <c r="FI30" s="635"/>
      <c r="FJ30" s="635"/>
      <c r="FK30" s="635"/>
      <c r="FL30" s="635"/>
      <c r="FM30" s="635"/>
      <c r="FN30" s="635"/>
      <c r="FO30" s="635"/>
      <c r="FP30" s="635"/>
      <c r="FQ30" s="635"/>
      <c r="FR30" s="635"/>
      <c r="FS30" s="635"/>
      <c r="FT30" s="635"/>
      <c r="FU30" s="635"/>
      <c r="FV30" s="635"/>
      <c r="FW30" s="635"/>
      <c r="FX30" s="635"/>
      <c r="FY30" s="635"/>
      <c r="FZ30" s="635"/>
      <c r="GA30" s="635"/>
      <c r="GB30" s="635"/>
      <c r="GC30" s="635"/>
      <c r="GD30" s="635"/>
      <c r="GE30" s="635"/>
      <c r="GF30" s="635"/>
      <c r="GG30" s="635"/>
      <c r="GH30" s="635"/>
      <c r="GI30" s="635"/>
      <c r="GJ30" s="635"/>
      <c r="GK30" s="635"/>
      <c r="GL30" s="635"/>
      <c r="GM30" s="635"/>
      <c r="GN30" s="635"/>
      <c r="GO30" s="635"/>
      <c r="GP30" s="635"/>
      <c r="GQ30" s="635"/>
      <c r="GR30" s="635"/>
      <c r="GS30" s="635"/>
      <c r="GT30" s="635"/>
      <c r="GU30" s="635"/>
      <c r="GV30" s="635"/>
      <c r="GW30" s="635"/>
      <c r="GX30" s="635"/>
      <c r="GY30" s="635"/>
      <c r="GZ30" s="635"/>
      <c r="HA30" s="635"/>
      <c r="HB30" s="635"/>
      <c r="HC30" s="635"/>
      <c r="HD30" s="635"/>
      <c r="HE30" s="635"/>
      <c r="HF30" s="635"/>
      <c r="HG30" s="635"/>
      <c r="HH30" s="635"/>
      <c r="HI30" s="635"/>
      <c r="HJ30" s="635"/>
      <c r="HK30" s="635"/>
      <c r="HL30" s="635"/>
      <c r="HM30" s="635"/>
      <c r="HN30" s="635"/>
      <c r="HO30" s="635"/>
      <c r="HP30" s="635"/>
      <c r="HQ30" s="635"/>
      <c r="HR30" s="635"/>
      <c r="HS30" s="635"/>
      <c r="HT30" s="635"/>
      <c r="HU30" s="635"/>
      <c r="HV30" s="635"/>
      <c r="HW30" s="635"/>
      <c r="HX30" s="635"/>
      <c r="HY30" s="635"/>
      <c r="HZ30" s="635"/>
      <c r="IA30" s="635"/>
      <c r="IB30" s="635"/>
      <c r="IC30" s="635"/>
      <c r="ID30" s="635"/>
      <c r="IE30" s="635"/>
      <c r="IF30" s="635"/>
      <c r="IG30" s="635"/>
      <c r="IH30" s="635"/>
      <c r="II30" s="635"/>
      <c r="IJ30" s="635"/>
      <c r="IK30" s="635"/>
      <c r="IL30" s="635"/>
      <c r="IM30" s="635"/>
      <c r="IN30" s="635"/>
      <c r="IO30" s="635"/>
      <c r="IP30" s="635"/>
      <c r="IQ30" s="635"/>
      <c r="IR30" s="635"/>
      <c r="IS30" s="635"/>
      <c r="IT30" s="635"/>
      <c r="IU30" s="635"/>
      <c r="IV30" s="635"/>
    </row>
    <row r="31" spans="1:256">
      <c r="A31" s="2330"/>
      <c r="B31" s="2330"/>
      <c r="C31" s="2330"/>
      <c r="D31" s="2330"/>
      <c r="E31" s="2330"/>
      <c r="F31" s="2330"/>
      <c r="G31" s="2330"/>
      <c r="H31" s="2330"/>
      <c r="I31" s="2330"/>
      <c r="J31" s="2330"/>
      <c r="K31" s="635"/>
      <c r="L31" s="635"/>
      <c r="M31" s="635"/>
      <c r="N31" s="635"/>
      <c r="O31" s="635"/>
      <c r="P31" s="635"/>
      <c r="Q31" s="635"/>
      <c r="R31" s="635"/>
      <c r="S31" s="635"/>
      <c r="T31" s="635"/>
      <c r="U31" s="635"/>
      <c r="V31" s="635"/>
      <c r="W31" s="635"/>
      <c r="X31" s="635"/>
      <c r="Y31" s="635"/>
      <c r="Z31" s="635"/>
      <c r="AA31" s="635"/>
      <c r="AB31" s="635"/>
      <c r="AC31" s="635"/>
      <c r="AD31" s="635"/>
      <c r="AE31" s="635"/>
      <c r="AF31" s="635"/>
      <c r="AG31" s="635"/>
      <c r="AH31" s="635"/>
      <c r="AI31" s="635"/>
      <c r="AJ31" s="635"/>
      <c r="AK31" s="635"/>
      <c r="AL31" s="635"/>
      <c r="AM31" s="635"/>
      <c r="AN31" s="635"/>
      <c r="AO31" s="635"/>
      <c r="AP31" s="635"/>
      <c r="AQ31" s="635"/>
      <c r="AR31" s="635"/>
      <c r="AS31" s="635"/>
      <c r="AT31" s="635"/>
      <c r="AU31" s="635"/>
      <c r="AV31" s="635"/>
      <c r="AW31" s="635"/>
      <c r="AX31" s="635"/>
      <c r="AY31" s="635"/>
      <c r="AZ31" s="635"/>
      <c r="BA31" s="635"/>
      <c r="BB31" s="635"/>
      <c r="BC31" s="635"/>
      <c r="BD31" s="635"/>
      <c r="BE31" s="635"/>
      <c r="BF31" s="635"/>
      <c r="BG31" s="635"/>
      <c r="BH31" s="635"/>
      <c r="BI31" s="635"/>
      <c r="BJ31" s="635"/>
      <c r="BK31" s="635"/>
      <c r="BL31" s="635"/>
      <c r="BM31" s="635"/>
      <c r="BN31" s="635"/>
      <c r="BO31" s="635"/>
      <c r="BP31" s="635"/>
      <c r="BQ31" s="635"/>
      <c r="BR31" s="635"/>
      <c r="BS31" s="635"/>
      <c r="BT31" s="635"/>
      <c r="BU31" s="635"/>
      <c r="BV31" s="635"/>
      <c r="BW31" s="635"/>
      <c r="BX31" s="635"/>
      <c r="BY31" s="635"/>
      <c r="BZ31" s="635"/>
      <c r="CA31" s="635"/>
      <c r="CB31" s="635"/>
      <c r="CC31" s="635"/>
      <c r="CD31" s="635"/>
      <c r="CE31" s="635"/>
      <c r="CF31" s="635"/>
      <c r="CG31" s="635"/>
      <c r="CH31" s="635"/>
      <c r="CI31" s="635"/>
      <c r="CJ31" s="635"/>
      <c r="CK31" s="635"/>
      <c r="CL31" s="635"/>
      <c r="CM31" s="635"/>
      <c r="CN31" s="635"/>
      <c r="CO31" s="635"/>
      <c r="CP31" s="635"/>
      <c r="CQ31" s="635"/>
      <c r="CR31" s="635"/>
      <c r="CS31" s="635"/>
      <c r="CT31" s="635"/>
      <c r="CU31" s="635"/>
      <c r="CV31" s="635"/>
      <c r="CW31" s="635"/>
      <c r="CX31" s="635"/>
      <c r="CY31" s="635"/>
      <c r="CZ31" s="635"/>
      <c r="DA31" s="635"/>
      <c r="DB31" s="635"/>
      <c r="DC31" s="635"/>
      <c r="DD31" s="635"/>
      <c r="DE31" s="635"/>
      <c r="DF31" s="635"/>
      <c r="DG31" s="635"/>
      <c r="DH31" s="635"/>
      <c r="DI31" s="635"/>
      <c r="DJ31" s="635"/>
      <c r="DK31" s="635"/>
      <c r="DL31" s="635"/>
      <c r="DM31" s="635"/>
      <c r="DN31" s="635"/>
      <c r="DO31" s="635"/>
      <c r="DP31" s="635"/>
      <c r="DQ31" s="635"/>
      <c r="DR31" s="635"/>
      <c r="DS31" s="635"/>
      <c r="DT31" s="635"/>
      <c r="DU31" s="635"/>
      <c r="DV31" s="635"/>
      <c r="DW31" s="635"/>
      <c r="DX31" s="635"/>
      <c r="DY31" s="635"/>
      <c r="DZ31" s="635"/>
      <c r="EA31" s="635"/>
      <c r="EB31" s="635"/>
      <c r="EC31" s="635"/>
      <c r="ED31" s="635"/>
      <c r="EE31" s="635"/>
      <c r="EF31" s="635"/>
      <c r="EG31" s="635"/>
      <c r="EH31" s="635"/>
      <c r="EI31" s="635"/>
      <c r="EJ31" s="635"/>
      <c r="EK31" s="635"/>
      <c r="EL31" s="635"/>
      <c r="EM31" s="635"/>
      <c r="EN31" s="635"/>
      <c r="EO31" s="635"/>
      <c r="EP31" s="635"/>
      <c r="EQ31" s="635"/>
      <c r="ER31" s="635"/>
      <c r="ES31" s="635"/>
      <c r="ET31" s="635"/>
      <c r="EU31" s="635"/>
      <c r="EV31" s="635"/>
      <c r="EW31" s="635"/>
      <c r="EX31" s="635"/>
      <c r="EY31" s="635"/>
      <c r="EZ31" s="635"/>
      <c r="FA31" s="635"/>
      <c r="FB31" s="635"/>
      <c r="FC31" s="635"/>
      <c r="FD31" s="635"/>
      <c r="FE31" s="635"/>
      <c r="FF31" s="635"/>
      <c r="FG31" s="635"/>
      <c r="FH31" s="635"/>
      <c r="FI31" s="635"/>
      <c r="FJ31" s="635"/>
      <c r="FK31" s="635"/>
      <c r="FL31" s="635"/>
      <c r="FM31" s="635"/>
      <c r="FN31" s="635"/>
      <c r="FO31" s="635"/>
      <c r="FP31" s="635"/>
      <c r="FQ31" s="635"/>
      <c r="FR31" s="635"/>
      <c r="FS31" s="635"/>
      <c r="FT31" s="635"/>
      <c r="FU31" s="635"/>
      <c r="FV31" s="635"/>
      <c r="FW31" s="635"/>
      <c r="FX31" s="635"/>
      <c r="FY31" s="635"/>
      <c r="FZ31" s="635"/>
      <c r="GA31" s="635"/>
      <c r="GB31" s="635"/>
      <c r="GC31" s="635"/>
      <c r="GD31" s="635"/>
      <c r="GE31" s="635"/>
      <c r="GF31" s="635"/>
      <c r="GG31" s="635"/>
      <c r="GH31" s="635"/>
      <c r="GI31" s="635"/>
      <c r="GJ31" s="635"/>
      <c r="GK31" s="635"/>
      <c r="GL31" s="635"/>
      <c r="GM31" s="635"/>
      <c r="GN31" s="635"/>
      <c r="GO31" s="635"/>
      <c r="GP31" s="635"/>
      <c r="GQ31" s="635"/>
      <c r="GR31" s="635"/>
      <c r="GS31" s="635"/>
      <c r="GT31" s="635"/>
      <c r="GU31" s="635"/>
      <c r="GV31" s="635"/>
      <c r="GW31" s="635"/>
      <c r="GX31" s="635"/>
      <c r="GY31" s="635"/>
      <c r="GZ31" s="635"/>
      <c r="HA31" s="635"/>
      <c r="HB31" s="635"/>
      <c r="HC31" s="635"/>
      <c r="HD31" s="635"/>
      <c r="HE31" s="635"/>
      <c r="HF31" s="635"/>
      <c r="HG31" s="635"/>
      <c r="HH31" s="635"/>
      <c r="HI31" s="635"/>
      <c r="HJ31" s="635"/>
      <c r="HK31" s="635"/>
      <c r="HL31" s="635"/>
      <c r="HM31" s="635"/>
      <c r="HN31" s="635"/>
      <c r="HO31" s="635"/>
      <c r="HP31" s="635"/>
      <c r="HQ31" s="635"/>
      <c r="HR31" s="635"/>
      <c r="HS31" s="635"/>
      <c r="HT31" s="635"/>
      <c r="HU31" s="635"/>
      <c r="HV31" s="635"/>
      <c r="HW31" s="635"/>
      <c r="HX31" s="635"/>
      <c r="HY31" s="635"/>
      <c r="HZ31" s="635"/>
      <c r="IA31" s="635"/>
      <c r="IB31" s="635"/>
      <c r="IC31" s="635"/>
      <c r="ID31" s="635"/>
      <c r="IE31" s="635"/>
      <c r="IF31" s="635"/>
      <c r="IG31" s="635"/>
      <c r="IH31" s="635"/>
      <c r="II31" s="635"/>
      <c r="IJ31" s="635"/>
      <c r="IK31" s="635"/>
      <c r="IL31" s="635"/>
      <c r="IM31" s="635"/>
      <c r="IN31" s="635"/>
      <c r="IO31" s="635"/>
      <c r="IP31" s="635"/>
      <c r="IQ31" s="635"/>
      <c r="IR31" s="635"/>
      <c r="IS31" s="635"/>
      <c r="IT31" s="635"/>
      <c r="IU31" s="635"/>
      <c r="IV31" s="635"/>
    </row>
    <row r="32" spans="1:256">
      <c r="A32" s="2330"/>
      <c r="B32" s="2330"/>
      <c r="C32" s="2330"/>
      <c r="D32" s="2330"/>
      <c r="E32" s="2330"/>
      <c r="F32" s="2330"/>
      <c r="G32" s="2330"/>
      <c r="H32" s="2330"/>
      <c r="I32" s="2330"/>
      <c r="J32" s="2330"/>
      <c r="K32" s="635"/>
      <c r="L32" s="635"/>
      <c r="M32" s="635"/>
      <c r="N32" s="635"/>
      <c r="O32" s="635"/>
      <c r="P32" s="635"/>
      <c r="Q32" s="635"/>
      <c r="R32" s="635"/>
      <c r="S32" s="635"/>
      <c r="T32" s="635"/>
      <c r="U32" s="635"/>
      <c r="V32" s="635"/>
      <c r="W32" s="635"/>
      <c r="X32" s="635"/>
      <c r="Y32" s="635"/>
      <c r="Z32" s="635"/>
      <c r="AA32" s="635"/>
      <c r="AB32" s="635"/>
      <c r="AC32" s="635"/>
      <c r="AD32" s="635"/>
      <c r="AE32" s="635"/>
      <c r="AF32" s="635"/>
      <c r="AG32" s="635"/>
      <c r="AH32" s="635"/>
      <c r="AI32" s="635"/>
      <c r="AJ32" s="635"/>
      <c r="AK32" s="635"/>
      <c r="AL32" s="635"/>
      <c r="AM32" s="635"/>
      <c r="AN32" s="635"/>
      <c r="AO32" s="635"/>
      <c r="AP32" s="635"/>
      <c r="AQ32" s="635"/>
      <c r="AR32" s="635"/>
      <c r="AS32" s="635"/>
      <c r="AT32" s="635"/>
      <c r="AU32" s="635"/>
      <c r="AV32" s="635"/>
      <c r="AW32" s="635"/>
      <c r="AX32" s="635"/>
      <c r="AY32" s="635"/>
      <c r="AZ32" s="635"/>
      <c r="BA32" s="635"/>
      <c r="BB32" s="635"/>
      <c r="BC32" s="635"/>
      <c r="BD32" s="635"/>
      <c r="BE32" s="635"/>
      <c r="BF32" s="635"/>
      <c r="BG32" s="635"/>
      <c r="BH32" s="635"/>
      <c r="BI32" s="635"/>
      <c r="BJ32" s="635"/>
      <c r="BK32" s="635"/>
      <c r="BL32" s="635"/>
      <c r="BM32" s="635"/>
      <c r="BN32" s="635"/>
      <c r="BO32" s="635"/>
      <c r="BP32" s="635"/>
      <c r="BQ32" s="635"/>
      <c r="BR32" s="635"/>
      <c r="BS32" s="635"/>
      <c r="BT32" s="635"/>
      <c r="BU32" s="635"/>
      <c r="BV32" s="635"/>
      <c r="BW32" s="635"/>
      <c r="BX32" s="635"/>
      <c r="BY32" s="635"/>
      <c r="BZ32" s="635"/>
      <c r="CA32" s="635"/>
      <c r="CB32" s="635"/>
      <c r="CC32" s="635"/>
      <c r="CD32" s="635"/>
      <c r="CE32" s="635"/>
      <c r="CF32" s="635"/>
      <c r="CG32" s="635"/>
      <c r="CH32" s="635"/>
      <c r="CI32" s="635"/>
      <c r="CJ32" s="635"/>
      <c r="CK32" s="635"/>
      <c r="CL32" s="635"/>
      <c r="CM32" s="635"/>
      <c r="CN32" s="635"/>
      <c r="CO32" s="635"/>
      <c r="CP32" s="635"/>
      <c r="CQ32" s="635"/>
      <c r="CR32" s="635"/>
      <c r="CS32" s="635"/>
      <c r="CT32" s="635"/>
      <c r="CU32" s="635"/>
      <c r="CV32" s="635"/>
      <c r="CW32" s="635"/>
      <c r="CX32" s="635"/>
      <c r="CY32" s="635"/>
      <c r="CZ32" s="635"/>
      <c r="DA32" s="635"/>
      <c r="DB32" s="635"/>
      <c r="DC32" s="635"/>
      <c r="DD32" s="635"/>
      <c r="DE32" s="635"/>
      <c r="DF32" s="635"/>
      <c r="DG32" s="635"/>
      <c r="DH32" s="635"/>
      <c r="DI32" s="635"/>
      <c r="DJ32" s="635"/>
      <c r="DK32" s="635"/>
      <c r="DL32" s="635"/>
      <c r="DM32" s="635"/>
      <c r="DN32" s="635"/>
      <c r="DO32" s="635"/>
      <c r="DP32" s="635"/>
      <c r="DQ32" s="635"/>
      <c r="DR32" s="635"/>
      <c r="DS32" s="635"/>
      <c r="DT32" s="635"/>
      <c r="DU32" s="635"/>
      <c r="DV32" s="635"/>
      <c r="DW32" s="635"/>
      <c r="DX32" s="635"/>
      <c r="DY32" s="635"/>
      <c r="DZ32" s="635"/>
      <c r="EA32" s="635"/>
      <c r="EB32" s="635"/>
      <c r="EC32" s="635"/>
      <c r="ED32" s="635"/>
      <c r="EE32" s="635"/>
      <c r="EF32" s="635"/>
      <c r="EG32" s="635"/>
      <c r="EH32" s="635"/>
      <c r="EI32" s="635"/>
      <c r="EJ32" s="635"/>
      <c r="EK32" s="635"/>
      <c r="EL32" s="635"/>
      <c r="EM32" s="635"/>
      <c r="EN32" s="635"/>
      <c r="EO32" s="635"/>
      <c r="EP32" s="635"/>
      <c r="EQ32" s="635"/>
      <c r="ER32" s="635"/>
      <c r="ES32" s="635"/>
      <c r="ET32" s="635"/>
      <c r="EU32" s="635"/>
      <c r="EV32" s="635"/>
      <c r="EW32" s="635"/>
      <c r="EX32" s="635"/>
      <c r="EY32" s="635"/>
      <c r="EZ32" s="635"/>
      <c r="FA32" s="635"/>
      <c r="FB32" s="635"/>
      <c r="FC32" s="635"/>
      <c r="FD32" s="635"/>
      <c r="FE32" s="635"/>
      <c r="FF32" s="635"/>
      <c r="FG32" s="635"/>
      <c r="FH32" s="635"/>
      <c r="FI32" s="635"/>
      <c r="FJ32" s="635"/>
      <c r="FK32" s="635"/>
      <c r="FL32" s="635"/>
      <c r="FM32" s="635"/>
      <c r="FN32" s="635"/>
      <c r="FO32" s="635"/>
      <c r="FP32" s="635"/>
      <c r="FQ32" s="635"/>
      <c r="FR32" s="635"/>
      <c r="FS32" s="635"/>
      <c r="FT32" s="635"/>
      <c r="FU32" s="635"/>
      <c r="FV32" s="635"/>
      <c r="FW32" s="635"/>
      <c r="FX32" s="635"/>
      <c r="FY32" s="635"/>
      <c r="FZ32" s="635"/>
      <c r="GA32" s="635"/>
      <c r="GB32" s="635"/>
      <c r="GC32" s="635"/>
      <c r="GD32" s="635"/>
      <c r="GE32" s="635"/>
      <c r="GF32" s="635"/>
      <c r="GG32" s="635"/>
      <c r="GH32" s="635"/>
      <c r="GI32" s="635"/>
      <c r="GJ32" s="635"/>
      <c r="GK32" s="635"/>
      <c r="GL32" s="635"/>
      <c r="GM32" s="635"/>
      <c r="GN32" s="635"/>
      <c r="GO32" s="635"/>
      <c r="GP32" s="635"/>
      <c r="GQ32" s="635"/>
      <c r="GR32" s="635"/>
      <c r="GS32" s="635"/>
      <c r="GT32" s="635"/>
      <c r="GU32" s="635"/>
      <c r="GV32" s="635"/>
      <c r="GW32" s="635"/>
      <c r="GX32" s="635"/>
      <c r="GY32" s="635"/>
      <c r="GZ32" s="635"/>
      <c r="HA32" s="635"/>
      <c r="HB32" s="635"/>
      <c r="HC32" s="635"/>
      <c r="HD32" s="635"/>
      <c r="HE32" s="635"/>
      <c r="HF32" s="635"/>
      <c r="HG32" s="635"/>
      <c r="HH32" s="635"/>
      <c r="HI32" s="635"/>
      <c r="HJ32" s="635"/>
      <c r="HK32" s="635"/>
      <c r="HL32" s="635"/>
      <c r="HM32" s="635"/>
      <c r="HN32" s="635"/>
      <c r="HO32" s="635"/>
      <c r="HP32" s="635"/>
      <c r="HQ32" s="635"/>
      <c r="HR32" s="635"/>
      <c r="HS32" s="635"/>
      <c r="HT32" s="635"/>
      <c r="HU32" s="635"/>
      <c r="HV32" s="635"/>
      <c r="HW32" s="635"/>
      <c r="HX32" s="635"/>
      <c r="HY32" s="635"/>
      <c r="HZ32" s="635"/>
      <c r="IA32" s="635"/>
      <c r="IB32" s="635"/>
      <c r="IC32" s="635"/>
      <c r="ID32" s="635"/>
      <c r="IE32" s="635"/>
      <c r="IF32" s="635"/>
      <c r="IG32" s="635"/>
      <c r="IH32" s="635"/>
      <c r="II32" s="635"/>
      <c r="IJ32" s="635"/>
      <c r="IK32" s="635"/>
      <c r="IL32" s="635"/>
      <c r="IM32" s="635"/>
      <c r="IN32" s="635"/>
      <c r="IO32" s="635"/>
      <c r="IP32" s="635"/>
      <c r="IQ32" s="635"/>
      <c r="IR32" s="635"/>
      <c r="IS32" s="635"/>
      <c r="IT32" s="635"/>
      <c r="IU32" s="635"/>
      <c r="IV32" s="635"/>
    </row>
    <row r="33" spans="1:256">
      <c r="A33" s="2330"/>
      <c r="B33" s="2330"/>
      <c r="C33" s="2330"/>
      <c r="D33" s="2330"/>
      <c r="E33" s="2330"/>
      <c r="F33" s="2330"/>
      <c r="G33" s="2330"/>
      <c r="H33" s="2330"/>
      <c r="I33" s="2330"/>
      <c r="J33" s="2330"/>
      <c r="K33" s="635"/>
      <c r="L33" s="635"/>
      <c r="M33" s="635"/>
      <c r="N33" s="635"/>
      <c r="O33" s="635"/>
      <c r="P33" s="635"/>
      <c r="Q33" s="635"/>
      <c r="R33" s="635"/>
      <c r="S33" s="635"/>
      <c r="T33" s="635"/>
      <c r="U33" s="635"/>
      <c r="V33" s="635"/>
      <c r="W33" s="635"/>
      <c r="X33" s="635"/>
      <c r="Y33" s="635"/>
      <c r="Z33" s="635"/>
      <c r="AA33" s="635"/>
      <c r="AB33" s="635"/>
      <c r="AC33" s="635"/>
      <c r="AD33" s="635"/>
      <c r="AE33" s="635"/>
      <c r="AF33" s="635"/>
      <c r="AG33" s="635"/>
      <c r="AH33" s="635"/>
      <c r="AI33" s="635"/>
      <c r="AJ33" s="635"/>
      <c r="AK33" s="635"/>
      <c r="AL33" s="635"/>
      <c r="AM33" s="635"/>
      <c r="AN33" s="635"/>
      <c r="AO33" s="635"/>
      <c r="AP33" s="635"/>
      <c r="AQ33" s="635"/>
      <c r="AR33" s="635"/>
      <c r="AS33" s="635"/>
      <c r="AT33" s="635"/>
      <c r="AU33" s="635"/>
      <c r="AV33" s="635"/>
      <c r="AW33" s="635"/>
      <c r="AX33" s="635"/>
      <c r="AY33" s="635"/>
      <c r="AZ33" s="635"/>
      <c r="BA33" s="635"/>
      <c r="BB33" s="635"/>
      <c r="BC33" s="635"/>
      <c r="BD33" s="635"/>
      <c r="BE33" s="635"/>
      <c r="BF33" s="635"/>
      <c r="BG33" s="635"/>
      <c r="BH33" s="635"/>
      <c r="BI33" s="635"/>
      <c r="BJ33" s="635"/>
      <c r="BK33" s="635"/>
      <c r="BL33" s="635"/>
      <c r="BM33" s="635"/>
      <c r="BN33" s="635"/>
      <c r="BO33" s="635"/>
      <c r="BP33" s="635"/>
      <c r="BQ33" s="635"/>
      <c r="BR33" s="635"/>
      <c r="BS33" s="635"/>
      <c r="BT33" s="635"/>
      <c r="BU33" s="635"/>
      <c r="BV33" s="635"/>
      <c r="BW33" s="635"/>
      <c r="BX33" s="635"/>
      <c r="BY33" s="635"/>
      <c r="BZ33" s="635"/>
      <c r="CA33" s="635"/>
      <c r="CB33" s="635"/>
      <c r="CC33" s="635"/>
      <c r="CD33" s="635"/>
      <c r="CE33" s="635"/>
      <c r="CF33" s="635"/>
      <c r="CG33" s="635"/>
      <c r="CH33" s="635"/>
      <c r="CI33" s="635"/>
      <c r="CJ33" s="635"/>
      <c r="CK33" s="635"/>
      <c r="CL33" s="635"/>
      <c r="CM33" s="635"/>
      <c r="CN33" s="635"/>
      <c r="CO33" s="635"/>
      <c r="CP33" s="635"/>
      <c r="CQ33" s="635"/>
      <c r="CR33" s="635"/>
      <c r="CS33" s="635"/>
      <c r="CT33" s="635"/>
      <c r="CU33" s="635"/>
      <c r="CV33" s="635"/>
      <c r="CW33" s="635"/>
      <c r="CX33" s="635"/>
      <c r="CY33" s="635"/>
      <c r="CZ33" s="635"/>
      <c r="DA33" s="635"/>
      <c r="DB33" s="635"/>
      <c r="DC33" s="635"/>
      <c r="DD33" s="635"/>
      <c r="DE33" s="635"/>
      <c r="DF33" s="635"/>
      <c r="DG33" s="635"/>
      <c r="DH33" s="635"/>
      <c r="DI33" s="635"/>
      <c r="DJ33" s="635"/>
      <c r="DK33" s="635"/>
      <c r="DL33" s="635"/>
      <c r="DM33" s="635"/>
      <c r="DN33" s="635"/>
      <c r="DO33" s="635"/>
      <c r="DP33" s="635"/>
      <c r="DQ33" s="635"/>
      <c r="DR33" s="635"/>
      <c r="DS33" s="635"/>
      <c r="DT33" s="635"/>
      <c r="DU33" s="635"/>
      <c r="DV33" s="635"/>
      <c r="DW33" s="635"/>
      <c r="DX33" s="635"/>
      <c r="DY33" s="635"/>
      <c r="DZ33" s="635"/>
      <c r="EA33" s="635"/>
      <c r="EB33" s="635"/>
      <c r="EC33" s="635"/>
      <c r="ED33" s="635"/>
      <c r="EE33" s="635"/>
      <c r="EF33" s="635"/>
      <c r="EG33" s="635"/>
      <c r="EH33" s="635"/>
      <c r="EI33" s="635"/>
      <c r="EJ33" s="635"/>
      <c r="EK33" s="635"/>
      <c r="EL33" s="635"/>
      <c r="EM33" s="635"/>
      <c r="EN33" s="635"/>
      <c r="EO33" s="635"/>
      <c r="EP33" s="635"/>
      <c r="EQ33" s="635"/>
      <c r="ER33" s="635"/>
      <c r="ES33" s="635"/>
      <c r="ET33" s="635"/>
      <c r="EU33" s="635"/>
      <c r="EV33" s="635"/>
      <c r="EW33" s="635"/>
      <c r="EX33" s="635"/>
      <c r="EY33" s="635"/>
      <c r="EZ33" s="635"/>
      <c r="FA33" s="635"/>
      <c r="FB33" s="635"/>
      <c r="FC33" s="635"/>
      <c r="FD33" s="635"/>
      <c r="FE33" s="635"/>
      <c r="FF33" s="635"/>
      <c r="FG33" s="635"/>
      <c r="FH33" s="635"/>
      <c r="FI33" s="635"/>
      <c r="FJ33" s="635"/>
      <c r="FK33" s="635"/>
      <c r="FL33" s="635"/>
      <c r="FM33" s="635"/>
      <c r="FN33" s="635"/>
      <c r="FO33" s="635"/>
      <c r="FP33" s="635"/>
      <c r="FQ33" s="635"/>
      <c r="FR33" s="635"/>
      <c r="FS33" s="635"/>
      <c r="FT33" s="635"/>
      <c r="FU33" s="635"/>
      <c r="FV33" s="635"/>
      <c r="FW33" s="635"/>
      <c r="FX33" s="635"/>
      <c r="FY33" s="635"/>
      <c r="FZ33" s="635"/>
      <c r="GA33" s="635"/>
      <c r="GB33" s="635"/>
      <c r="GC33" s="635"/>
      <c r="GD33" s="635"/>
      <c r="GE33" s="635"/>
      <c r="GF33" s="635"/>
      <c r="GG33" s="635"/>
      <c r="GH33" s="635"/>
      <c r="GI33" s="635"/>
      <c r="GJ33" s="635"/>
      <c r="GK33" s="635"/>
      <c r="GL33" s="635"/>
      <c r="GM33" s="635"/>
      <c r="GN33" s="635"/>
      <c r="GO33" s="635"/>
      <c r="GP33" s="635"/>
      <c r="GQ33" s="635"/>
      <c r="GR33" s="635"/>
      <c r="GS33" s="635"/>
      <c r="GT33" s="635"/>
      <c r="GU33" s="635"/>
      <c r="GV33" s="635"/>
      <c r="GW33" s="635"/>
      <c r="GX33" s="635"/>
      <c r="GY33" s="635"/>
      <c r="GZ33" s="635"/>
      <c r="HA33" s="635"/>
      <c r="HB33" s="635"/>
      <c r="HC33" s="635"/>
      <c r="HD33" s="635"/>
      <c r="HE33" s="635"/>
      <c r="HF33" s="635"/>
      <c r="HG33" s="635"/>
      <c r="HH33" s="635"/>
      <c r="HI33" s="635"/>
      <c r="HJ33" s="635"/>
      <c r="HK33" s="635"/>
      <c r="HL33" s="635"/>
      <c r="HM33" s="635"/>
      <c r="HN33" s="635"/>
      <c r="HO33" s="635"/>
      <c r="HP33" s="635"/>
      <c r="HQ33" s="635"/>
      <c r="HR33" s="635"/>
      <c r="HS33" s="635"/>
      <c r="HT33" s="635"/>
      <c r="HU33" s="635"/>
      <c r="HV33" s="635"/>
      <c r="HW33" s="635"/>
      <c r="HX33" s="635"/>
      <c r="HY33" s="635"/>
      <c r="HZ33" s="635"/>
      <c r="IA33" s="635"/>
      <c r="IB33" s="635"/>
      <c r="IC33" s="635"/>
      <c r="ID33" s="635"/>
      <c r="IE33" s="635"/>
      <c r="IF33" s="635"/>
      <c r="IG33" s="635"/>
      <c r="IH33" s="635"/>
      <c r="II33" s="635"/>
      <c r="IJ33" s="635"/>
      <c r="IK33" s="635"/>
      <c r="IL33" s="635"/>
      <c r="IM33" s="635"/>
      <c r="IN33" s="635"/>
      <c r="IO33" s="635"/>
      <c r="IP33" s="635"/>
      <c r="IQ33" s="635"/>
      <c r="IR33" s="635"/>
      <c r="IS33" s="635"/>
      <c r="IT33" s="635"/>
      <c r="IU33" s="635"/>
      <c r="IV33" s="635"/>
    </row>
    <row r="34" spans="1:256">
      <c r="A34" s="2330"/>
      <c r="B34" s="2330"/>
      <c r="C34" s="2330"/>
      <c r="D34" s="2330"/>
      <c r="E34" s="2330"/>
      <c r="F34" s="2330"/>
      <c r="G34" s="2330"/>
      <c r="H34" s="2330"/>
      <c r="I34" s="2330"/>
      <c r="J34" s="2330"/>
      <c r="K34" s="635"/>
      <c r="L34" s="635"/>
      <c r="M34" s="635"/>
      <c r="N34" s="635"/>
      <c r="O34" s="635"/>
      <c r="P34" s="635"/>
      <c r="Q34" s="635"/>
      <c r="R34" s="635"/>
      <c r="S34" s="635"/>
      <c r="T34" s="635"/>
      <c r="U34" s="635"/>
      <c r="V34" s="635"/>
      <c r="W34" s="635"/>
      <c r="X34" s="635"/>
      <c r="Y34" s="635"/>
      <c r="Z34" s="635"/>
      <c r="AA34" s="635"/>
      <c r="AB34" s="635"/>
      <c r="AC34" s="635"/>
      <c r="AD34" s="635"/>
      <c r="AE34" s="635"/>
      <c r="AF34" s="635"/>
      <c r="AG34" s="635"/>
      <c r="AH34" s="635"/>
      <c r="AI34" s="635"/>
      <c r="AJ34" s="635"/>
      <c r="AK34" s="635"/>
      <c r="AL34" s="635"/>
      <c r="AM34" s="635"/>
      <c r="AN34" s="635"/>
      <c r="AO34" s="635"/>
      <c r="AP34" s="635"/>
      <c r="AQ34" s="635"/>
      <c r="AR34" s="635"/>
      <c r="AS34" s="635"/>
      <c r="AT34" s="635"/>
      <c r="AU34" s="635"/>
      <c r="AV34" s="635"/>
      <c r="AW34" s="635"/>
      <c r="AX34" s="635"/>
      <c r="AY34" s="635"/>
      <c r="AZ34" s="635"/>
      <c r="BA34" s="635"/>
      <c r="BB34" s="635"/>
      <c r="BC34" s="635"/>
      <c r="BD34" s="635"/>
      <c r="BE34" s="635"/>
      <c r="BF34" s="635"/>
      <c r="BG34" s="635"/>
      <c r="BH34" s="635"/>
      <c r="BI34" s="635"/>
      <c r="BJ34" s="635"/>
      <c r="BK34" s="635"/>
      <c r="BL34" s="635"/>
      <c r="BM34" s="635"/>
      <c r="BN34" s="635"/>
      <c r="BO34" s="635"/>
      <c r="BP34" s="635"/>
      <c r="BQ34" s="635"/>
      <c r="BR34" s="635"/>
      <c r="BS34" s="635"/>
      <c r="BT34" s="635"/>
      <c r="BU34" s="635"/>
      <c r="BV34" s="635"/>
      <c r="BW34" s="635"/>
      <c r="BX34" s="635"/>
      <c r="BY34" s="635"/>
      <c r="BZ34" s="635"/>
      <c r="CA34" s="635"/>
      <c r="CB34" s="635"/>
      <c r="CC34" s="635"/>
      <c r="CD34" s="635"/>
      <c r="CE34" s="635"/>
      <c r="CF34" s="635"/>
      <c r="CG34" s="635"/>
      <c r="CH34" s="635"/>
      <c r="CI34" s="635"/>
      <c r="CJ34" s="635"/>
      <c r="CK34" s="635"/>
      <c r="CL34" s="635"/>
      <c r="CM34" s="635"/>
      <c r="CN34" s="635"/>
      <c r="CO34" s="635"/>
      <c r="CP34" s="635"/>
      <c r="CQ34" s="635"/>
      <c r="CR34" s="635"/>
      <c r="CS34" s="635"/>
      <c r="CT34" s="635"/>
      <c r="CU34" s="635"/>
      <c r="CV34" s="635"/>
      <c r="CW34" s="635"/>
      <c r="CX34" s="635"/>
      <c r="CY34" s="635"/>
      <c r="CZ34" s="635"/>
      <c r="DA34" s="635"/>
      <c r="DB34" s="635"/>
      <c r="DC34" s="635"/>
      <c r="DD34" s="635"/>
      <c r="DE34" s="635"/>
      <c r="DF34" s="635"/>
      <c r="DG34" s="635"/>
      <c r="DH34" s="635"/>
      <c r="DI34" s="635"/>
      <c r="DJ34" s="635"/>
      <c r="DK34" s="635"/>
      <c r="DL34" s="635"/>
      <c r="DM34" s="635"/>
      <c r="DN34" s="635"/>
      <c r="DO34" s="635"/>
      <c r="DP34" s="635"/>
      <c r="DQ34" s="635"/>
      <c r="DR34" s="635"/>
      <c r="DS34" s="635"/>
      <c r="DT34" s="635"/>
      <c r="DU34" s="635"/>
      <c r="DV34" s="635"/>
      <c r="DW34" s="635"/>
      <c r="DX34" s="635"/>
      <c r="DY34" s="635"/>
      <c r="DZ34" s="635"/>
      <c r="EA34" s="635"/>
      <c r="EB34" s="635"/>
      <c r="EC34" s="635"/>
      <c r="ED34" s="635"/>
      <c r="EE34" s="635"/>
      <c r="EF34" s="635"/>
      <c r="EG34" s="635"/>
      <c r="EH34" s="635"/>
      <c r="EI34" s="635"/>
      <c r="EJ34" s="635"/>
      <c r="EK34" s="635"/>
      <c r="EL34" s="635"/>
      <c r="EM34" s="635"/>
      <c r="EN34" s="635"/>
      <c r="EO34" s="635"/>
      <c r="EP34" s="635"/>
      <c r="EQ34" s="635"/>
      <c r="ER34" s="635"/>
      <c r="ES34" s="635"/>
      <c r="ET34" s="635"/>
      <c r="EU34" s="635"/>
      <c r="EV34" s="635"/>
      <c r="EW34" s="635"/>
      <c r="EX34" s="635"/>
      <c r="EY34" s="635"/>
      <c r="EZ34" s="635"/>
      <c r="FA34" s="635"/>
      <c r="FB34" s="635"/>
      <c r="FC34" s="635"/>
      <c r="FD34" s="635"/>
      <c r="FE34" s="635"/>
      <c r="FF34" s="635"/>
      <c r="FG34" s="635"/>
      <c r="FH34" s="635"/>
      <c r="FI34" s="635"/>
      <c r="FJ34" s="635"/>
      <c r="FK34" s="635"/>
      <c r="FL34" s="635"/>
      <c r="FM34" s="635"/>
      <c r="FN34" s="635"/>
      <c r="FO34" s="635"/>
      <c r="FP34" s="635"/>
      <c r="FQ34" s="635"/>
      <c r="FR34" s="635"/>
      <c r="FS34" s="635"/>
      <c r="FT34" s="635"/>
      <c r="FU34" s="635"/>
      <c r="FV34" s="635"/>
      <c r="FW34" s="635"/>
      <c r="FX34" s="635"/>
      <c r="FY34" s="635"/>
      <c r="FZ34" s="635"/>
      <c r="GA34" s="635"/>
      <c r="GB34" s="635"/>
      <c r="GC34" s="635"/>
      <c r="GD34" s="635"/>
      <c r="GE34" s="635"/>
      <c r="GF34" s="635"/>
      <c r="GG34" s="635"/>
      <c r="GH34" s="635"/>
      <c r="GI34" s="635"/>
      <c r="GJ34" s="635"/>
      <c r="GK34" s="635"/>
      <c r="GL34" s="635"/>
      <c r="GM34" s="635"/>
      <c r="GN34" s="635"/>
      <c r="GO34" s="635"/>
      <c r="GP34" s="635"/>
      <c r="GQ34" s="635"/>
      <c r="GR34" s="635"/>
      <c r="GS34" s="635"/>
      <c r="GT34" s="635"/>
      <c r="GU34" s="635"/>
      <c r="GV34" s="635"/>
      <c r="GW34" s="635"/>
      <c r="GX34" s="635"/>
      <c r="GY34" s="635"/>
      <c r="GZ34" s="635"/>
      <c r="HA34" s="635"/>
      <c r="HB34" s="635"/>
      <c r="HC34" s="635"/>
      <c r="HD34" s="635"/>
      <c r="HE34" s="635"/>
      <c r="HF34" s="635"/>
      <c r="HG34" s="635"/>
      <c r="HH34" s="635"/>
      <c r="HI34" s="635"/>
      <c r="HJ34" s="635"/>
      <c r="HK34" s="635"/>
      <c r="HL34" s="635"/>
      <c r="HM34" s="635"/>
      <c r="HN34" s="635"/>
      <c r="HO34" s="635"/>
      <c r="HP34" s="635"/>
      <c r="HQ34" s="635"/>
      <c r="HR34" s="635"/>
      <c r="HS34" s="635"/>
      <c r="HT34" s="635"/>
      <c r="HU34" s="635"/>
      <c r="HV34" s="635"/>
      <c r="HW34" s="635"/>
      <c r="HX34" s="635"/>
      <c r="HY34" s="635"/>
      <c r="HZ34" s="635"/>
      <c r="IA34" s="635"/>
      <c r="IB34" s="635"/>
      <c r="IC34" s="635"/>
      <c r="ID34" s="635"/>
      <c r="IE34" s="635"/>
      <c r="IF34" s="635"/>
      <c r="IG34" s="635"/>
      <c r="IH34" s="635"/>
      <c r="II34" s="635"/>
      <c r="IJ34" s="635"/>
      <c r="IK34" s="635"/>
      <c r="IL34" s="635"/>
      <c r="IM34" s="635"/>
      <c r="IN34" s="635"/>
      <c r="IO34" s="635"/>
      <c r="IP34" s="635"/>
      <c r="IQ34" s="635"/>
      <c r="IR34" s="635"/>
      <c r="IS34" s="635"/>
      <c r="IT34" s="635"/>
      <c r="IU34" s="635"/>
      <c r="IV34" s="635"/>
    </row>
    <row r="35" spans="1:256">
      <c r="A35" s="2330"/>
      <c r="B35" s="2330"/>
      <c r="C35" s="2330"/>
      <c r="D35" s="2330"/>
      <c r="E35" s="2330"/>
      <c r="F35" s="2330"/>
      <c r="G35" s="2330"/>
      <c r="H35" s="2330"/>
      <c r="I35" s="2330"/>
      <c r="J35" s="2330"/>
      <c r="K35" s="635"/>
      <c r="L35" s="635"/>
      <c r="M35" s="635"/>
      <c r="N35" s="635"/>
      <c r="O35" s="635"/>
      <c r="P35" s="635"/>
      <c r="Q35" s="635"/>
      <c r="R35" s="635"/>
      <c r="S35" s="635"/>
      <c r="T35" s="635"/>
      <c r="U35" s="635"/>
      <c r="V35" s="635"/>
      <c r="W35" s="635"/>
      <c r="X35" s="635"/>
      <c r="Y35" s="635"/>
      <c r="Z35" s="635"/>
      <c r="AA35" s="635"/>
      <c r="AB35" s="635"/>
      <c r="AC35" s="635"/>
      <c r="AD35" s="635"/>
      <c r="AE35" s="635"/>
      <c r="AF35" s="635"/>
      <c r="AG35" s="635"/>
      <c r="AH35" s="635"/>
      <c r="AI35" s="635"/>
      <c r="AJ35" s="635"/>
      <c r="AK35" s="635"/>
      <c r="AL35" s="635"/>
      <c r="AM35" s="635"/>
      <c r="AN35" s="635"/>
      <c r="AO35" s="635"/>
      <c r="AP35" s="635"/>
      <c r="AQ35" s="635"/>
      <c r="AR35" s="635"/>
      <c r="AS35" s="635"/>
      <c r="AT35" s="635"/>
      <c r="AU35" s="635"/>
      <c r="AV35" s="635"/>
      <c r="AW35" s="635"/>
      <c r="AX35" s="635"/>
      <c r="AY35" s="635"/>
      <c r="AZ35" s="635"/>
      <c r="BA35" s="635"/>
      <c r="BB35" s="635"/>
      <c r="BC35" s="635"/>
      <c r="BD35" s="635"/>
      <c r="BE35" s="635"/>
      <c r="BF35" s="635"/>
      <c r="BG35" s="635"/>
      <c r="BH35" s="635"/>
      <c r="BI35" s="635"/>
      <c r="BJ35" s="635"/>
      <c r="BK35" s="635"/>
      <c r="BL35" s="635"/>
      <c r="BM35" s="635"/>
      <c r="BN35" s="635"/>
      <c r="BO35" s="635"/>
      <c r="BP35" s="635"/>
      <c r="BQ35" s="635"/>
      <c r="BR35" s="635"/>
      <c r="BS35" s="635"/>
      <c r="BT35" s="635"/>
      <c r="BU35" s="635"/>
      <c r="BV35" s="635"/>
      <c r="BW35" s="635"/>
      <c r="BX35" s="635"/>
      <c r="BY35" s="635"/>
      <c r="BZ35" s="635"/>
      <c r="CA35" s="635"/>
      <c r="CB35" s="635"/>
      <c r="CC35" s="635"/>
      <c r="CD35" s="635"/>
      <c r="CE35" s="635"/>
      <c r="CF35" s="635"/>
      <c r="CG35" s="635"/>
      <c r="CH35" s="635"/>
      <c r="CI35" s="635"/>
      <c r="CJ35" s="635"/>
      <c r="CK35" s="635"/>
      <c r="CL35" s="635"/>
      <c r="CM35" s="635"/>
      <c r="CN35" s="635"/>
      <c r="CO35" s="635"/>
      <c r="CP35" s="635"/>
      <c r="CQ35" s="635"/>
      <c r="CR35" s="635"/>
      <c r="CS35" s="635"/>
      <c r="CT35" s="635"/>
      <c r="CU35" s="635"/>
      <c r="CV35" s="635"/>
      <c r="CW35" s="635"/>
      <c r="CX35" s="635"/>
      <c r="CY35" s="635"/>
      <c r="CZ35" s="635"/>
      <c r="DA35" s="635"/>
      <c r="DB35" s="635"/>
      <c r="DC35" s="635"/>
      <c r="DD35" s="635"/>
      <c r="DE35" s="635"/>
      <c r="DF35" s="635"/>
      <c r="DG35" s="635"/>
      <c r="DH35" s="635"/>
      <c r="DI35" s="635"/>
      <c r="DJ35" s="635"/>
      <c r="DK35" s="635"/>
      <c r="DL35" s="635"/>
      <c r="DM35" s="635"/>
      <c r="DN35" s="635"/>
      <c r="DO35" s="635"/>
      <c r="DP35" s="635"/>
      <c r="DQ35" s="635"/>
      <c r="DR35" s="635"/>
      <c r="DS35" s="635"/>
      <c r="DT35" s="635"/>
      <c r="DU35" s="635"/>
      <c r="DV35" s="635"/>
      <c r="DW35" s="635"/>
      <c r="DX35" s="635"/>
      <c r="DY35" s="635"/>
      <c r="DZ35" s="635"/>
      <c r="EA35" s="635"/>
      <c r="EB35" s="635"/>
      <c r="EC35" s="635"/>
      <c r="ED35" s="635"/>
      <c r="EE35" s="635"/>
      <c r="EF35" s="635"/>
      <c r="EG35" s="635"/>
      <c r="EH35" s="635"/>
      <c r="EI35" s="635"/>
      <c r="EJ35" s="635"/>
      <c r="EK35" s="635"/>
      <c r="EL35" s="635"/>
      <c r="EM35" s="635"/>
      <c r="EN35" s="635"/>
      <c r="EO35" s="635"/>
      <c r="EP35" s="635"/>
      <c r="EQ35" s="635"/>
      <c r="ER35" s="635"/>
      <c r="ES35" s="635"/>
      <c r="ET35" s="635"/>
      <c r="EU35" s="635"/>
      <c r="EV35" s="635"/>
      <c r="EW35" s="635"/>
      <c r="EX35" s="635"/>
      <c r="EY35" s="635"/>
      <c r="EZ35" s="635"/>
      <c r="FA35" s="635"/>
      <c r="FB35" s="635"/>
      <c r="FC35" s="635"/>
      <c r="FD35" s="635"/>
      <c r="FE35" s="635"/>
      <c r="FF35" s="635"/>
      <c r="FG35" s="635"/>
      <c r="FH35" s="635"/>
      <c r="FI35" s="635"/>
      <c r="FJ35" s="635"/>
      <c r="FK35" s="635"/>
      <c r="FL35" s="635"/>
      <c r="FM35" s="635"/>
      <c r="FN35" s="635"/>
      <c r="FO35" s="635"/>
      <c r="FP35" s="635"/>
      <c r="FQ35" s="635"/>
      <c r="FR35" s="635"/>
      <c r="FS35" s="635"/>
      <c r="FT35" s="635"/>
      <c r="FU35" s="635"/>
      <c r="FV35" s="635"/>
      <c r="FW35" s="635"/>
      <c r="FX35" s="635"/>
      <c r="FY35" s="635"/>
      <c r="FZ35" s="635"/>
      <c r="GA35" s="635"/>
      <c r="GB35" s="635"/>
      <c r="GC35" s="635"/>
      <c r="GD35" s="635"/>
      <c r="GE35" s="635"/>
      <c r="GF35" s="635"/>
      <c r="GG35" s="635"/>
      <c r="GH35" s="635"/>
      <c r="GI35" s="635"/>
      <c r="GJ35" s="635"/>
      <c r="GK35" s="635"/>
      <c r="GL35" s="635"/>
      <c r="GM35" s="635"/>
      <c r="GN35" s="635"/>
      <c r="GO35" s="635"/>
      <c r="GP35" s="635"/>
      <c r="GQ35" s="635"/>
      <c r="GR35" s="635"/>
      <c r="GS35" s="635"/>
      <c r="GT35" s="635"/>
      <c r="GU35" s="635"/>
      <c r="GV35" s="635"/>
      <c r="GW35" s="635"/>
      <c r="GX35" s="635"/>
      <c r="GY35" s="635"/>
      <c r="GZ35" s="635"/>
      <c r="HA35" s="635"/>
      <c r="HB35" s="635"/>
      <c r="HC35" s="635"/>
      <c r="HD35" s="635"/>
      <c r="HE35" s="635"/>
      <c r="HF35" s="635"/>
      <c r="HG35" s="635"/>
      <c r="HH35" s="635"/>
      <c r="HI35" s="635"/>
      <c r="HJ35" s="635"/>
      <c r="HK35" s="635"/>
      <c r="HL35" s="635"/>
      <c r="HM35" s="635"/>
      <c r="HN35" s="635"/>
      <c r="HO35" s="635"/>
      <c r="HP35" s="635"/>
      <c r="HQ35" s="635"/>
      <c r="HR35" s="635"/>
      <c r="HS35" s="635"/>
      <c r="HT35" s="635"/>
      <c r="HU35" s="635"/>
      <c r="HV35" s="635"/>
      <c r="HW35" s="635"/>
      <c r="HX35" s="635"/>
      <c r="HY35" s="635"/>
      <c r="HZ35" s="635"/>
      <c r="IA35" s="635"/>
      <c r="IB35" s="635"/>
      <c r="IC35" s="635"/>
      <c r="ID35" s="635"/>
      <c r="IE35" s="635"/>
      <c r="IF35" s="635"/>
      <c r="IG35" s="635"/>
      <c r="IH35" s="635"/>
      <c r="II35" s="635"/>
      <c r="IJ35" s="635"/>
      <c r="IK35" s="635"/>
      <c r="IL35" s="635"/>
      <c r="IM35" s="635"/>
      <c r="IN35" s="635"/>
      <c r="IO35" s="635"/>
      <c r="IP35" s="635"/>
      <c r="IQ35" s="635"/>
      <c r="IR35" s="635"/>
      <c r="IS35" s="635"/>
      <c r="IT35" s="635"/>
      <c r="IU35" s="635"/>
      <c r="IV35" s="635"/>
    </row>
    <row r="36" spans="1:256">
      <c r="A36" s="2330"/>
      <c r="B36" s="2330"/>
      <c r="C36" s="2330"/>
      <c r="D36" s="2330"/>
      <c r="E36" s="2330"/>
      <c r="F36" s="2330"/>
      <c r="G36" s="2330"/>
      <c r="H36" s="2330"/>
      <c r="I36" s="2330"/>
      <c r="J36" s="2330"/>
      <c r="K36" s="635"/>
      <c r="L36" s="635"/>
      <c r="M36" s="635"/>
      <c r="N36" s="635"/>
      <c r="O36" s="635"/>
      <c r="P36" s="635"/>
      <c r="Q36" s="635"/>
      <c r="R36" s="635"/>
      <c r="S36" s="635"/>
      <c r="T36" s="635"/>
      <c r="U36" s="635"/>
      <c r="V36" s="635"/>
      <c r="W36" s="635"/>
      <c r="X36" s="635"/>
      <c r="Y36" s="635"/>
      <c r="Z36" s="635"/>
      <c r="AA36" s="635"/>
      <c r="AB36" s="635"/>
      <c r="AC36" s="635"/>
      <c r="AD36" s="635"/>
      <c r="AE36" s="635"/>
      <c r="AF36" s="635"/>
      <c r="AG36" s="635"/>
      <c r="AH36" s="635"/>
      <c r="AI36" s="635"/>
      <c r="AJ36" s="635"/>
      <c r="AK36" s="635"/>
      <c r="AL36" s="635"/>
      <c r="AM36" s="635"/>
      <c r="AN36" s="635"/>
      <c r="AO36" s="635"/>
      <c r="AP36" s="635"/>
      <c r="AQ36" s="635"/>
      <c r="AR36" s="635"/>
      <c r="AS36" s="635"/>
      <c r="AT36" s="635"/>
      <c r="AU36" s="635"/>
      <c r="AV36" s="635"/>
      <c r="AW36" s="635"/>
      <c r="AX36" s="635"/>
      <c r="AY36" s="635"/>
      <c r="AZ36" s="635"/>
      <c r="BA36" s="635"/>
      <c r="BB36" s="635"/>
      <c r="BC36" s="635"/>
      <c r="BD36" s="635"/>
      <c r="BE36" s="635"/>
      <c r="BF36" s="635"/>
      <c r="BG36" s="635"/>
      <c r="BH36" s="635"/>
      <c r="BI36" s="635"/>
      <c r="BJ36" s="635"/>
      <c r="BK36" s="635"/>
      <c r="BL36" s="635"/>
      <c r="BM36" s="635"/>
      <c r="BN36" s="635"/>
      <c r="BO36" s="635"/>
      <c r="BP36" s="635"/>
      <c r="BQ36" s="635"/>
      <c r="BR36" s="635"/>
      <c r="BS36" s="635"/>
      <c r="BT36" s="635"/>
      <c r="BU36" s="635"/>
      <c r="BV36" s="635"/>
      <c r="BW36" s="635"/>
      <c r="BX36" s="635"/>
      <c r="BY36" s="635"/>
      <c r="BZ36" s="635"/>
      <c r="CA36" s="635"/>
      <c r="CB36" s="635"/>
      <c r="CC36" s="635"/>
      <c r="CD36" s="635"/>
      <c r="CE36" s="635"/>
      <c r="CF36" s="635"/>
      <c r="CG36" s="635"/>
      <c r="CH36" s="635"/>
      <c r="CI36" s="635"/>
      <c r="CJ36" s="635"/>
      <c r="CK36" s="635"/>
      <c r="CL36" s="635"/>
      <c r="CM36" s="635"/>
      <c r="CN36" s="635"/>
      <c r="CO36" s="635"/>
      <c r="CP36" s="635"/>
      <c r="CQ36" s="635"/>
      <c r="CR36" s="635"/>
      <c r="CS36" s="635"/>
      <c r="CT36" s="635"/>
      <c r="CU36" s="635"/>
      <c r="CV36" s="635"/>
      <c r="CW36" s="635"/>
      <c r="CX36" s="635"/>
      <c r="CY36" s="635"/>
      <c r="CZ36" s="635"/>
      <c r="DA36" s="635"/>
      <c r="DB36" s="635"/>
      <c r="DC36" s="635"/>
      <c r="DD36" s="635"/>
      <c r="DE36" s="635"/>
      <c r="DF36" s="635"/>
      <c r="DG36" s="635"/>
      <c r="DH36" s="635"/>
      <c r="DI36" s="635"/>
      <c r="DJ36" s="635"/>
      <c r="DK36" s="635"/>
      <c r="DL36" s="635"/>
      <c r="DM36" s="635"/>
      <c r="DN36" s="635"/>
      <c r="DO36" s="635"/>
      <c r="DP36" s="635"/>
      <c r="DQ36" s="635"/>
      <c r="DR36" s="635"/>
      <c r="DS36" s="635"/>
      <c r="DT36" s="635"/>
      <c r="DU36" s="635"/>
      <c r="DV36" s="635"/>
      <c r="DW36" s="635"/>
      <c r="DX36" s="635"/>
      <c r="DY36" s="635"/>
      <c r="DZ36" s="635"/>
      <c r="EA36" s="635"/>
      <c r="EB36" s="635"/>
      <c r="EC36" s="635"/>
      <c r="ED36" s="635"/>
      <c r="EE36" s="635"/>
      <c r="EF36" s="635"/>
      <c r="EG36" s="635"/>
      <c r="EH36" s="635"/>
      <c r="EI36" s="635"/>
      <c r="EJ36" s="635"/>
      <c r="EK36" s="635"/>
      <c r="EL36" s="635"/>
      <c r="EM36" s="635"/>
      <c r="EN36" s="635"/>
      <c r="EO36" s="635"/>
      <c r="EP36" s="635"/>
      <c r="EQ36" s="635"/>
      <c r="ER36" s="635"/>
      <c r="ES36" s="635"/>
      <c r="ET36" s="635"/>
      <c r="EU36" s="635"/>
      <c r="EV36" s="635"/>
      <c r="EW36" s="635"/>
      <c r="EX36" s="635"/>
      <c r="EY36" s="635"/>
      <c r="EZ36" s="635"/>
      <c r="FA36" s="635"/>
      <c r="FB36" s="635"/>
      <c r="FC36" s="635"/>
      <c r="FD36" s="635"/>
      <c r="FE36" s="635"/>
      <c r="FF36" s="635"/>
      <c r="FG36" s="635"/>
      <c r="FH36" s="635"/>
      <c r="FI36" s="635"/>
      <c r="FJ36" s="635"/>
      <c r="FK36" s="635"/>
      <c r="FL36" s="635"/>
      <c r="FM36" s="635"/>
      <c r="FN36" s="635"/>
      <c r="FO36" s="635"/>
      <c r="FP36" s="635"/>
      <c r="FQ36" s="635"/>
      <c r="FR36" s="635"/>
      <c r="FS36" s="635"/>
      <c r="FT36" s="635"/>
      <c r="FU36" s="635"/>
      <c r="FV36" s="635"/>
      <c r="FW36" s="635"/>
      <c r="FX36" s="635"/>
      <c r="FY36" s="635"/>
      <c r="FZ36" s="635"/>
      <c r="GA36" s="635"/>
      <c r="GB36" s="635"/>
      <c r="GC36" s="635"/>
      <c r="GD36" s="635"/>
      <c r="GE36" s="635"/>
      <c r="GF36" s="635"/>
      <c r="GG36" s="635"/>
      <c r="GH36" s="635"/>
      <c r="GI36" s="635"/>
      <c r="GJ36" s="635"/>
      <c r="GK36" s="635"/>
      <c r="GL36" s="635"/>
      <c r="GM36" s="635"/>
      <c r="GN36" s="635"/>
      <c r="GO36" s="635"/>
      <c r="GP36" s="635"/>
      <c r="GQ36" s="635"/>
      <c r="GR36" s="635"/>
      <c r="GS36" s="635"/>
      <c r="GT36" s="635"/>
      <c r="GU36" s="635"/>
      <c r="GV36" s="635"/>
      <c r="GW36" s="635"/>
      <c r="GX36" s="635"/>
      <c r="GY36" s="635"/>
      <c r="GZ36" s="635"/>
      <c r="HA36" s="635"/>
      <c r="HB36" s="635"/>
      <c r="HC36" s="635"/>
      <c r="HD36" s="635"/>
      <c r="HE36" s="635"/>
      <c r="HF36" s="635"/>
      <c r="HG36" s="635"/>
      <c r="HH36" s="635"/>
      <c r="HI36" s="635"/>
      <c r="HJ36" s="635"/>
      <c r="HK36" s="635"/>
      <c r="HL36" s="635"/>
      <c r="HM36" s="635"/>
      <c r="HN36" s="635"/>
      <c r="HO36" s="635"/>
      <c r="HP36" s="635"/>
      <c r="HQ36" s="635"/>
      <c r="HR36" s="635"/>
      <c r="HS36" s="635"/>
      <c r="HT36" s="635"/>
      <c r="HU36" s="635"/>
      <c r="HV36" s="635"/>
      <c r="HW36" s="635"/>
      <c r="HX36" s="635"/>
      <c r="HY36" s="635"/>
      <c r="HZ36" s="635"/>
      <c r="IA36" s="635"/>
      <c r="IB36" s="635"/>
      <c r="IC36" s="635"/>
      <c r="ID36" s="635"/>
      <c r="IE36" s="635"/>
      <c r="IF36" s="635"/>
      <c r="IG36" s="635"/>
      <c r="IH36" s="635"/>
      <c r="II36" s="635"/>
      <c r="IJ36" s="635"/>
      <c r="IK36" s="635"/>
      <c r="IL36" s="635"/>
      <c r="IM36" s="635"/>
      <c r="IN36" s="635"/>
      <c r="IO36" s="635"/>
      <c r="IP36" s="635"/>
      <c r="IQ36" s="635"/>
      <c r="IR36" s="635"/>
      <c r="IS36" s="635"/>
      <c r="IT36" s="635"/>
      <c r="IU36" s="635"/>
      <c r="IV36" s="635"/>
    </row>
    <row r="37" spans="1:256">
      <c r="A37" s="2330"/>
      <c r="B37" s="2330"/>
      <c r="C37" s="2330"/>
      <c r="D37" s="2330"/>
      <c r="E37" s="2330"/>
      <c r="F37" s="2330"/>
      <c r="G37" s="2330"/>
      <c r="H37" s="2330"/>
      <c r="I37" s="2330"/>
      <c r="J37" s="2330"/>
      <c r="K37" s="635"/>
      <c r="L37" s="635"/>
      <c r="M37" s="635"/>
      <c r="N37" s="635"/>
      <c r="O37" s="635"/>
      <c r="P37" s="635"/>
      <c r="Q37" s="635"/>
      <c r="R37" s="635"/>
      <c r="S37" s="635"/>
      <c r="T37" s="635"/>
      <c r="U37" s="635"/>
      <c r="V37" s="635"/>
      <c r="W37" s="635"/>
      <c r="X37" s="635"/>
      <c r="Y37" s="635"/>
      <c r="Z37" s="635"/>
      <c r="AA37" s="635"/>
      <c r="AB37" s="635"/>
      <c r="AC37" s="635"/>
      <c r="AD37" s="635"/>
      <c r="AE37" s="635"/>
      <c r="AF37" s="635"/>
      <c r="AG37" s="635"/>
      <c r="AH37" s="635"/>
      <c r="AI37" s="635"/>
      <c r="AJ37" s="635"/>
      <c r="AK37" s="635"/>
      <c r="AL37" s="635"/>
      <c r="AM37" s="635"/>
      <c r="AN37" s="635"/>
      <c r="AO37" s="635"/>
      <c r="AP37" s="635"/>
      <c r="AQ37" s="635"/>
      <c r="AR37" s="635"/>
      <c r="AS37" s="635"/>
      <c r="AT37" s="635"/>
      <c r="AU37" s="635"/>
      <c r="AV37" s="635"/>
      <c r="AW37" s="635"/>
      <c r="AX37" s="635"/>
      <c r="AY37" s="635"/>
      <c r="AZ37" s="635"/>
      <c r="BA37" s="635"/>
      <c r="BB37" s="635"/>
      <c r="BC37" s="635"/>
      <c r="BD37" s="635"/>
      <c r="BE37" s="635"/>
      <c r="BF37" s="635"/>
      <c r="BG37" s="635"/>
      <c r="BH37" s="635"/>
      <c r="BI37" s="635"/>
      <c r="BJ37" s="635"/>
      <c r="BK37" s="635"/>
      <c r="BL37" s="635"/>
      <c r="BM37" s="635"/>
      <c r="BN37" s="635"/>
      <c r="BO37" s="635"/>
      <c r="BP37" s="635"/>
      <c r="BQ37" s="635"/>
      <c r="BR37" s="635"/>
      <c r="BS37" s="635"/>
      <c r="BT37" s="635"/>
      <c r="BU37" s="635"/>
      <c r="BV37" s="635"/>
      <c r="BW37" s="635"/>
      <c r="BX37" s="635"/>
      <c r="BY37" s="635"/>
      <c r="BZ37" s="635"/>
      <c r="CA37" s="635"/>
      <c r="CB37" s="635"/>
      <c r="CC37" s="635"/>
      <c r="CD37" s="635"/>
      <c r="CE37" s="635"/>
      <c r="CF37" s="635"/>
      <c r="CG37" s="635"/>
      <c r="CH37" s="635"/>
      <c r="CI37" s="635"/>
      <c r="CJ37" s="635"/>
      <c r="CK37" s="635"/>
      <c r="CL37" s="635"/>
      <c r="CM37" s="635"/>
      <c r="CN37" s="635"/>
      <c r="CO37" s="635"/>
      <c r="CP37" s="635"/>
      <c r="CQ37" s="635"/>
      <c r="CR37" s="635"/>
      <c r="CS37" s="635"/>
      <c r="CT37" s="635"/>
      <c r="CU37" s="635"/>
      <c r="CV37" s="635"/>
      <c r="CW37" s="635"/>
      <c r="CX37" s="635"/>
      <c r="CY37" s="635"/>
      <c r="CZ37" s="635"/>
      <c r="DA37" s="635"/>
      <c r="DB37" s="635"/>
      <c r="DC37" s="635"/>
      <c r="DD37" s="635"/>
      <c r="DE37" s="635"/>
      <c r="DF37" s="635"/>
      <c r="DG37" s="635"/>
      <c r="DH37" s="635"/>
      <c r="DI37" s="635"/>
      <c r="DJ37" s="635"/>
      <c r="DK37" s="635"/>
      <c r="DL37" s="635"/>
      <c r="DM37" s="635"/>
      <c r="DN37" s="635"/>
      <c r="DO37" s="635"/>
      <c r="DP37" s="635"/>
      <c r="DQ37" s="635"/>
      <c r="DR37" s="635"/>
      <c r="DS37" s="635"/>
      <c r="DT37" s="635"/>
      <c r="DU37" s="635"/>
      <c r="DV37" s="635"/>
      <c r="DW37" s="635"/>
      <c r="DX37" s="635"/>
      <c r="DY37" s="635"/>
      <c r="DZ37" s="635"/>
      <c r="EA37" s="635"/>
      <c r="EB37" s="635"/>
      <c r="EC37" s="635"/>
      <c r="ED37" s="635"/>
      <c r="EE37" s="635"/>
      <c r="EF37" s="635"/>
      <c r="EG37" s="635"/>
      <c r="EH37" s="635"/>
      <c r="EI37" s="635"/>
      <c r="EJ37" s="635"/>
      <c r="EK37" s="635"/>
      <c r="EL37" s="635"/>
      <c r="EM37" s="635"/>
      <c r="EN37" s="635"/>
      <c r="EO37" s="635"/>
      <c r="EP37" s="635"/>
      <c r="EQ37" s="635"/>
      <c r="ER37" s="635"/>
      <c r="ES37" s="635"/>
      <c r="ET37" s="635"/>
      <c r="EU37" s="635"/>
      <c r="EV37" s="635"/>
      <c r="EW37" s="635"/>
      <c r="EX37" s="635"/>
      <c r="EY37" s="635"/>
      <c r="EZ37" s="635"/>
      <c r="FA37" s="635"/>
      <c r="FB37" s="635"/>
      <c r="FC37" s="635"/>
      <c r="FD37" s="635"/>
      <c r="FE37" s="635"/>
      <c r="FF37" s="635"/>
      <c r="FG37" s="635"/>
      <c r="FH37" s="635"/>
      <c r="FI37" s="635"/>
      <c r="FJ37" s="635"/>
      <c r="FK37" s="635"/>
      <c r="FL37" s="635"/>
      <c r="FM37" s="635"/>
      <c r="FN37" s="635"/>
      <c r="FO37" s="635"/>
      <c r="FP37" s="635"/>
      <c r="FQ37" s="635"/>
      <c r="FR37" s="635"/>
      <c r="FS37" s="635"/>
      <c r="FT37" s="635"/>
      <c r="FU37" s="635"/>
      <c r="FV37" s="635"/>
      <c r="FW37" s="635"/>
      <c r="FX37" s="635"/>
      <c r="FY37" s="635"/>
      <c r="FZ37" s="635"/>
      <c r="GA37" s="635"/>
      <c r="GB37" s="635"/>
      <c r="GC37" s="635"/>
      <c r="GD37" s="635"/>
      <c r="GE37" s="635"/>
      <c r="GF37" s="635"/>
      <c r="GG37" s="635"/>
      <c r="GH37" s="635"/>
      <c r="GI37" s="635"/>
      <c r="GJ37" s="635"/>
      <c r="GK37" s="635"/>
      <c r="GL37" s="635"/>
      <c r="GM37" s="635"/>
      <c r="GN37" s="635"/>
      <c r="GO37" s="635"/>
      <c r="GP37" s="635"/>
      <c r="GQ37" s="635"/>
      <c r="GR37" s="635"/>
      <c r="GS37" s="635"/>
      <c r="GT37" s="635"/>
      <c r="GU37" s="635"/>
      <c r="GV37" s="635"/>
      <c r="GW37" s="635"/>
      <c r="GX37" s="635"/>
      <c r="GY37" s="635"/>
      <c r="GZ37" s="635"/>
      <c r="HA37" s="635"/>
      <c r="HB37" s="635"/>
      <c r="HC37" s="635"/>
      <c r="HD37" s="635"/>
      <c r="HE37" s="635"/>
      <c r="HF37" s="635"/>
      <c r="HG37" s="635"/>
      <c r="HH37" s="635"/>
      <c r="HI37" s="635"/>
      <c r="HJ37" s="635"/>
      <c r="HK37" s="635"/>
      <c r="HL37" s="635"/>
      <c r="HM37" s="635"/>
      <c r="HN37" s="635"/>
      <c r="HO37" s="635"/>
      <c r="HP37" s="635"/>
      <c r="HQ37" s="635"/>
      <c r="HR37" s="635"/>
      <c r="HS37" s="635"/>
      <c r="HT37" s="635"/>
      <c r="HU37" s="635"/>
      <c r="HV37" s="635"/>
      <c r="HW37" s="635"/>
      <c r="HX37" s="635"/>
      <c r="HY37" s="635"/>
      <c r="HZ37" s="635"/>
      <c r="IA37" s="635"/>
      <c r="IB37" s="635"/>
      <c r="IC37" s="635"/>
      <c r="ID37" s="635"/>
      <c r="IE37" s="635"/>
      <c r="IF37" s="635"/>
      <c r="IG37" s="635"/>
      <c r="IH37" s="635"/>
      <c r="II37" s="635"/>
      <c r="IJ37" s="635"/>
      <c r="IK37" s="635"/>
      <c r="IL37" s="635"/>
      <c r="IM37" s="635"/>
      <c r="IN37" s="635"/>
      <c r="IO37" s="635"/>
      <c r="IP37" s="635"/>
      <c r="IQ37" s="635"/>
      <c r="IR37" s="635"/>
      <c r="IS37" s="635"/>
      <c r="IT37" s="635"/>
      <c r="IU37" s="635"/>
      <c r="IV37" s="635"/>
    </row>
    <row r="38" spans="1:256" ht="7.5" customHeight="1">
      <c r="A38" s="635"/>
      <c r="B38" s="635"/>
      <c r="C38" s="635"/>
      <c r="D38" s="635"/>
      <c r="E38" s="635"/>
      <c r="F38" s="635"/>
      <c r="G38" s="635"/>
      <c r="H38" s="635"/>
      <c r="I38" s="635"/>
      <c r="J38" s="635"/>
      <c r="K38" s="635"/>
      <c r="L38" s="635"/>
      <c r="M38" s="635"/>
      <c r="N38" s="635"/>
      <c r="O38" s="635"/>
      <c r="P38" s="635"/>
      <c r="Q38" s="635"/>
      <c r="R38" s="635"/>
      <c r="S38" s="635"/>
      <c r="T38" s="635"/>
      <c r="U38" s="635"/>
      <c r="V38" s="635"/>
      <c r="W38" s="635"/>
      <c r="X38" s="635"/>
      <c r="Y38" s="635"/>
      <c r="Z38" s="635"/>
      <c r="AA38" s="635"/>
      <c r="AB38" s="635"/>
      <c r="AC38" s="635"/>
      <c r="AD38" s="635"/>
      <c r="AE38" s="635"/>
      <c r="AF38" s="635"/>
      <c r="AG38" s="635"/>
      <c r="AH38" s="635"/>
      <c r="AI38" s="635"/>
      <c r="AJ38" s="635"/>
      <c r="AK38" s="635"/>
      <c r="AL38" s="635"/>
      <c r="AM38" s="635"/>
      <c r="AN38" s="635"/>
      <c r="AO38" s="635"/>
      <c r="AP38" s="635"/>
      <c r="AQ38" s="635"/>
      <c r="AR38" s="635"/>
      <c r="AS38" s="635"/>
      <c r="AT38" s="635"/>
      <c r="AU38" s="635"/>
      <c r="AV38" s="635"/>
      <c r="AW38" s="635"/>
      <c r="AX38" s="635"/>
      <c r="AY38" s="635"/>
      <c r="AZ38" s="635"/>
      <c r="BA38" s="635"/>
      <c r="BB38" s="635"/>
      <c r="BC38" s="635"/>
      <c r="BD38" s="635"/>
      <c r="BE38" s="635"/>
      <c r="BF38" s="635"/>
      <c r="BG38" s="635"/>
      <c r="BH38" s="635"/>
      <c r="BI38" s="635"/>
      <c r="BJ38" s="635"/>
      <c r="BK38" s="635"/>
      <c r="BL38" s="635"/>
      <c r="BM38" s="635"/>
      <c r="BN38" s="635"/>
      <c r="BO38" s="635"/>
      <c r="BP38" s="635"/>
      <c r="BQ38" s="635"/>
      <c r="BR38" s="635"/>
      <c r="BS38" s="635"/>
      <c r="BT38" s="635"/>
      <c r="BU38" s="635"/>
      <c r="BV38" s="635"/>
      <c r="BW38" s="635"/>
      <c r="BX38" s="635"/>
      <c r="BY38" s="635"/>
      <c r="BZ38" s="635"/>
      <c r="CA38" s="635"/>
      <c r="CB38" s="635"/>
      <c r="CC38" s="635"/>
      <c r="CD38" s="635"/>
      <c r="CE38" s="635"/>
      <c r="CF38" s="635"/>
      <c r="CG38" s="635"/>
      <c r="CH38" s="635"/>
      <c r="CI38" s="635"/>
      <c r="CJ38" s="635"/>
      <c r="CK38" s="635"/>
      <c r="CL38" s="635"/>
      <c r="CM38" s="635"/>
      <c r="CN38" s="635"/>
      <c r="CO38" s="635"/>
      <c r="CP38" s="635"/>
      <c r="CQ38" s="635"/>
      <c r="CR38" s="635"/>
      <c r="CS38" s="635"/>
      <c r="CT38" s="635"/>
      <c r="CU38" s="635"/>
      <c r="CV38" s="635"/>
      <c r="CW38" s="635"/>
      <c r="CX38" s="635"/>
      <c r="CY38" s="635"/>
      <c r="CZ38" s="635"/>
      <c r="DA38" s="635"/>
      <c r="DB38" s="635"/>
      <c r="DC38" s="635"/>
      <c r="DD38" s="635"/>
      <c r="DE38" s="635"/>
      <c r="DF38" s="635"/>
      <c r="DG38" s="635"/>
      <c r="DH38" s="635"/>
      <c r="DI38" s="635"/>
      <c r="DJ38" s="635"/>
      <c r="DK38" s="635"/>
      <c r="DL38" s="635"/>
      <c r="DM38" s="635"/>
      <c r="DN38" s="635"/>
      <c r="DO38" s="635"/>
      <c r="DP38" s="635"/>
      <c r="DQ38" s="635"/>
      <c r="DR38" s="635"/>
      <c r="DS38" s="635"/>
      <c r="DT38" s="635"/>
      <c r="DU38" s="635"/>
      <c r="DV38" s="635"/>
      <c r="DW38" s="635"/>
      <c r="DX38" s="635"/>
      <c r="DY38" s="635"/>
      <c r="DZ38" s="635"/>
      <c r="EA38" s="635"/>
      <c r="EB38" s="635"/>
      <c r="EC38" s="635"/>
      <c r="ED38" s="635"/>
      <c r="EE38" s="635"/>
      <c r="EF38" s="635"/>
      <c r="EG38" s="635"/>
      <c r="EH38" s="635"/>
      <c r="EI38" s="635"/>
      <c r="EJ38" s="635"/>
      <c r="EK38" s="635"/>
      <c r="EL38" s="635"/>
      <c r="EM38" s="635"/>
      <c r="EN38" s="635"/>
      <c r="EO38" s="635"/>
      <c r="EP38" s="635"/>
      <c r="EQ38" s="635"/>
      <c r="ER38" s="635"/>
      <c r="ES38" s="635"/>
      <c r="ET38" s="635"/>
      <c r="EU38" s="635"/>
      <c r="EV38" s="635"/>
      <c r="EW38" s="635"/>
      <c r="EX38" s="635"/>
      <c r="EY38" s="635"/>
      <c r="EZ38" s="635"/>
      <c r="FA38" s="635"/>
      <c r="FB38" s="635"/>
      <c r="FC38" s="635"/>
      <c r="FD38" s="635"/>
      <c r="FE38" s="635"/>
      <c r="FF38" s="635"/>
      <c r="FG38" s="635"/>
      <c r="FH38" s="635"/>
      <c r="FI38" s="635"/>
      <c r="FJ38" s="635"/>
      <c r="FK38" s="635"/>
      <c r="FL38" s="635"/>
      <c r="FM38" s="635"/>
      <c r="FN38" s="635"/>
      <c r="FO38" s="635"/>
      <c r="FP38" s="635"/>
      <c r="FQ38" s="635"/>
      <c r="FR38" s="635"/>
      <c r="FS38" s="635"/>
      <c r="FT38" s="635"/>
      <c r="FU38" s="635"/>
      <c r="FV38" s="635"/>
      <c r="FW38" s="635"/>
      <c r="FX38" s="635"/>
      <c r="FY38" s="635"/>
      <c r="FZ38" s="635"/>
      <c r="GA38" s="635"/>
      <c r="GB38" s="635"/>
      <c r="GC38" s="635"/>
      <c r="GD38" s="635"/>
      <c r="GE38" s="635"/>
      <c r="GF38" s="635"/>
      <c r="GG38" s="635"/>
      <c r="GH38" s="635"/>
      <c r="GI38" s="635"/>
      <c r="GJ38" s="635"/>
      <c r="GK38" s="635"/>
      <c r="GL38" s="635"/>
      <c r="GM38" s="635"/>
      <c r="GN38" s="635"/>
      <c r="GO38" s="635"/>
      <c r="GP38" s="635"/>
      <c r="GQ38" s="635"/>
      <c r="GR38" s="635"/>
      <c r="GS38" s="635"/>
      <c r="GT38" s="635"/>
      <c r="GU38" s="635"/>
      <c r="GV38" s="635"/>
      <c r="GW38" s="635"/>
      <c r="GX38" s="635"/>
      <c r="GY38" s="635"/>
      <c r="GZ38" s="635"/>
      <c r="HA38" s="635"/>
      <c r="HB38" s="635"/>
      <c r="HC38" s="635"/>
      <c r="HD38" s="635"/>
      <c r="HE38" s="635"/>
      <c r="HF38" s="635"/>
      <c r="HG38" s="635"/>
      <c r="HH38" s="635"/>
      <c r="HI38" s="635"/>
      <c r="HJ38" s="635"/>
      <c r="HK38" s="635"/>
      <c r="HL38" s="635"/>
      <c r="HM38" s="635"/>
      <c r="HN38" s="635"/>
      <c r="HO38" s="635"/>
      <c r="HP38" s="635"/>
      <c r="HQ38" s="635"/>
      <c r="HR38" s="635"/>
      <c r="HS38" s="635"/>
      <c r="HT38" s="635"/>
      <c r="HU38" s="635"/>
      <c r="HV38" s="635"/>
      <c r="HW38" s="635"/>
      <c r="HX38" s="635"/>
      <c r="HY38" s="635"/>
      <c r="HZ38" s="635"/>
      <c r="IA38" s="635"/>
      <c r="IB38" s="635"/>
      <c r="IC38" s="635"/>
      <c r="ID38" s="635"/>
      <c r="IE38" s="635"/>
      <c r="IF38" s="635"/>
      <c r="IG38" s="635"/>
      <c r="IH38" s="635"/>
      <c r="II38" s="635"/>
      <c r="IJ38" s="635"/>
      <c r="IK38" s="635"/>
      <c r="IL38" s="635"/>
      <c r="IM38" s="635"/>
      <c r="IN38" s="635"/>
      <c r="IO38" s="635"/>
      <c r="IP38" s="635"/>
      <c r="IQ38" s="635"/>
      <c r="IR38" s="635"/>
      <c r="IS38" s="635"/>
      <c r="IT38" s="635"/>
      <c r="IU38" s="635"/>
      <c r="IV38" s="635"/>
    </row>
    <row r="39" spans="1:256" s="652" customFormat="1" ht="36" customHeight="1">
      <c r="A39" s="2331" t="s">
        <v>1667</v>
      </c>
      <c r="B39" s="2331"/>
      <c r="C39" s="2331"/>
      <c r="D39" s="2331"/>
      <c r="E39" s="2331"/>
      <c r="F39" s="2331"/>
      <c r="G39" s="2331"/>
      <c r="H39" s="2331"/>
      <c r="I39" s="2331"/>
      <c r="J39" s="2331"/>
    </row>
  </sheetData>
  <sheetProtection selectLockedCells="1" selectUnlockedCells="1"/>
  <mergeCells count="42">
    <mergeCell ref="A4:J4"/>
    <mergeCell ref="A8:F8"/>
    <mergeCell ref="A9:F9"/>
    <mergeCell ref="A13:A22"/>
    <mergeCell ref="B13:C14"/>
    <mergeCell ref="D13:D14"/>
    <mergeCell ref="E13:F13"/>
    <mergeCell ref="H13:H14"/>
    <mergeCell ref="E14:F14"/>
    <mergeCell ref="B15:C16"/>
    <mergeCell ref="D15:D16"/>
    <mergeCell ref="E15:F15"/>
    <mergeCell ref="H15:H16"/>
    <mergeCell ref="E16:F16"/>
    <mergeCell ref="B17:C18"/>
    <mergeCell ref="D17:D18"/>
    <mergeCell ref="E17:F17"/>
    <mergeCell ref="H17:H18"/>
    <mergeCell ref="E18:F18"/>
    <mergeCell ref="B21:C21"/>
    <mergeCell ref="D21:D22"/>
    <mergeCell ref="E21:F21"/>
    <mergeCell ref="H21:H22"/>
    <mergeCell ref="B22:C22"/>
    <mergeCell ref="B19:C20"/>
    <mergeCell ref="D19:D20"/>
    <mergeCell ref="E19:F19"/>
    <mergeCell ref="H19:H20"/>
    <mergeCell ref="E20:F20"/>
    <mergeCell ref="A27:J27"/>
    <mergeCell ref="A28:J37"/>
    <mergeCell ref="A39:J39"/>
    <mergeCell ref="E22:F22"/>
    <mergeCell ref="A23:C26"/>
    <mergeCell ref="D23:F23"/>
    <mergeCell ref="G23:J23"/>
    <mergeCell ref="D24:F24"/>
    <mergeCell ref="G24:J24"/>
    <mergeCell ref="D25:F25"/>
    <mergeCell ref="G25:J25"/>
    <mergeCell ref="D26:F26"/>
    <mergeCell ref="G26:J26"/>
  </mergeCells>
  <phoneticPr fontId="4"/>
  <pageMargins left="0.59027777777777779" right="0.27013888888888887" top="1" bottom="1" header="0.51180555555555551" footer="0.51180555555555551"/>
  <pageSetup paperSize="9" scale="99" firstPageNumber="0" orientation="portrait" r:id="rId1"/>
  <headerFooter alignWithMargins="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40323-58EA-40FE-87F4-FFBBE680A326}">
  <dimension ref="A1:Z33"/>
  <sheetViews>
    <sheetView view="pageBreakPreview" zoomScale="70" zoomScaleNormal="100" zoomScaleSheetLayoutView="70" workbookViewId="0">
      <selection activeCell="B1" sqref="B1"/>
    </sheetView>
  </sheetViews>
  <sheetFormatPr defaultColWidth="10" defaultRowHeight="14.4"/>
  <cols>
    <col min="1" max="25" width="3.44140625" style="616" customWidth="1"/>
    <col min="26" max="16384" width="10" style="616"/>
  </cols>
  <sheetData>
    <row r="1" spans="1:26">
      <c r="A1" s="615" t="s">
        <v>2070</v>
      </c>
      <c r="D1" s="617" t="s">
        <v>1668</v>
      </c>
    </row>
    <row r="2" spans="1:26">
      <c r="A2" s="615"/>
      <c r="D2" s="617" t="s">
        <v>1669</v>
      </c>
    </row>
    <row r="3" spans="1:26" ht="15.6" customHeight="1">
      <c r="A3" s="615"/>
      <c r="D3" s="617"/>
    </row>
    <row r="4" spans="1:26" ht="39.9" customHeight="1">
      <c r="A4" s="2356" t="s">
        <v>1670</v>
      </c>
      <c r="B4" s="2356"/>
      <c r="C4" s="2356"/>
      <c r="D4" s="2356"/>
      <c r="E4" s="2356"/>
      <c r="F4" s="2356"/>
      <c r="G4" s="2356"/>
      <c r="H4" s="2356"/>
      <c r="I4" s="2356"/>
      <c r="J4" s="2356"/>
      <c r="K4" s="2356"/>
      <c r="L4" s="2356"/>
      <c r="M4" s="2356"/>
      <c r="N4" s="2356"/>
      <c r="O4" s="2356"/>
      <c r="P4" s="2356"/>
      <c r="Q4" s="2356"/>
      <c r="R4" s="2356"/>
      <c r="S4" s="2356"/>
      <c r="T4" s="2356"/>
      <c r="U4" s="2356"/>
      <c r="V4" s="2356"/>
      <c r="W4" s="2356"/>
      <c r="X4" s="2356"/>
      <c r="Y4" s="2356"/>
    </row>
    <row r="5" spans="1:26" ht="39.9" customHeight="1">
      <c r="A5" s="2357" t="s">
        <v>1671</v>
      </c>
      <c r="B5" s="2358"/>
      <c r="C5" s="2358"/>
      <c r="D5" s="2358"/>
      <c r="E5" s="2359"/>
      <c r="F5" s="2363" t="s">
        <v>270</v>
      </c>
      <c r="G5" s="2355" t="s">
        <v>1672</v>
      </c>
      <c r="H5" s="1855"/>
      <c r="I5" s="2365"/>
      <c r="J5" s="2366"/>
      <c r="K5" s="2366"/>
      <c r="L5" s="2366"/>
      <c r="M5" s="2366"/>
      <c r="N5" s="2366"/>
      <c r="O5" s="653" t="s">
        <v>1673</v>
      </c>
      <c r="P5" s="2363" t="s">
        <v>1674</v>
      </c>
      <c r="Q5" s="2355" t="s">
        <v>1672</v>
      </c>
      <c r="R5" s="1855"/>
      <c r="S5" s="2365"/>
      <c r="T5" s="2366"/>
      <c r="U5" s="2366"/>
      <c r="V5" s="2366"/>
      <c r="W5" s="2366"/>
      <c r="X5" s="2366"/>
      <c r="Y5" s="653" t="s">
        <v>1673</v>
      </c>
      <c r="Z5" s="654"/>
    </row>
    <row r="6" spans="1:26" ht="39.9" customHeight="1">
      <c r="A6" s="2360"/>
      <c r="B6" s="2361"/>
      <c r="C6" s="2361"/>
      <c r="D6" s="2361"/>
      <c r="E6" s="2362"/>
      <c r="F6" s="2364"/>
      <c r="G6" s="2355" t="s">
        <v>1675</v>
      </c>
      <c r="H6" s="2367"/>
      <c r="I6" s="2365"/>
      <c r="J6" s="2366"/>
      <c r="K6" s="2366"/>
      <c r="L6" s="2366"/>
      <c r="M6" s="2366"/>
      <c r="N6" s="2366"/>
      <c r="O6" s="653" t="s">
        <v>1673</v>
      </c>
      <c r="P6" s="2364"/>
      <c r="Q6" s="2355" t="s">
        <v>1675</v>
      </c>
      <c r="R6" s="2367"/>
      <c r="S6" s="2365"/>
      <c r="T6" s="2366"/>
      <c r="U6" s="2366"/>
      <c r="V6" s="2366"/>
      <c r="W6" s="2366"/>
      <c r="X6" s="2366"/>
      <c r="Y6" s="653" t="s">
        <v>1673</v>
      </c>
      <c r="Z6" s="654"/>
    </row>
    <row r="7" spans="1:26" ht="39.9" customHeight="1">
      <c r="A7" s="2368" t="s">
        <v>1676</v>
      </c>
      <c r="B7" s="2369"/>
      <c r="C7" s="2369"/>
      <c r="D7" s="2369"/>
      <c r="E7" s="2369"/>
      <c r="F7" s="2369"/>
      <c r="G7" s="2369"/>
      <c r="H7" s="2370"/>
      <c r="I7" s="2365"/>
      <c r="J7" s="2304"/>
      <c r="K7" s="2304"/>
      <c r="L7" s="2304"/>
      <c r="M7" s="2304"/>
      <c r="N7" s="2304"/>
      <c r="O7" s="2304"/>
      <c r="P7" s="2304"/>
      <c r="Q7" s="2304"/>
      <c r="R7" s="2304"/>
      <c r="S7" s="2304"/>
      <c r="T7" s="2304"/>
      <c r="U7" s="2304"/>
      <c r="V7" s="2371" t="s">
        <v>1677</v>
      </c>
      <c r="W7" s="2371"/>
      <c r="X7" s="2371"/>
      <c r="Y7" s="2372"/>
      <c r="Z7" s="654"/>
    </row>
    <row r="8" spans="1:26" ht="39.9" customHeight="1">
      <c r="A8" s="2355" t="s">
        <v>1678</v>
      </c>
      <c r="B8" s="1854"/>
      <c r="C8" s="1854"/>
      <c r="D8" s="1854"/>
      <c r="E8" s="1854"/>
      <c r="F8" s="1854"/>
      <c r="G8" s="1854"/>
      <c r="H8" s="1854"/>
      <c r="I8" s="1854"/>
      <c r="J8" s="1854"/>
      <c r="K8" s="1854"/>
      <c r="L8" s="1854"/>
      <c r="M8" s="1854"/>
      <c r="N8" s="1854"/>
      <c r="O8" s="1854"/>
      <c r="P8" s="1854"/>
      <c r="Q8" s="1854"/>
      <c r="R8" s="1854"/>
      <c r="S8" s="1854"/>
      <c r="T8" s="1854"/>
      <c r="U8" s="1854"/>
      <c r="V8" s="1854"/>
      <c r="W8" s="1854"/>
      <c r="X8" s="1854"/>
      <c r="Y8" s="1855"/>
      <c r="Z8" s="654"/>
    </row>
    <row r="9" spans="1:26" ht="80.099999999999994" customHeight="1">
      <c r="A9" s="2351" t="s">
        <v>1679</v>
      </c>
      <c r="B9" s="2352"/>
      <c r="C9" s="2352"/>
      <c r="D9" s="2352"/>
      <c r="E9" s="2353"/>
      <c r="F9" s="2351"/>
      <c r="G9" s="2352"/>
      <c r="H9" s="2352"/>
      <c r="I9" s="2352"/>
      <c r="J9" s="2352"/>
      <c r="K9" s="2352"/>
      <c r="L9" s="2352"/>
      <c r="M9" s="2352"/>
      <c r="N9" s="2352"/>
      <c r="O9" s="2352"/>
      <c r="P9" s="2352"/>
      <c r="Q9" s="2352"/>
      <c r="R9" s="2352"/>
      <c r="S9" s="2352"/>
      <c r="T9" s="2352"/>
      <c r="U9" s="2352"/>
      <c r="V9" s="2352"/>
      <c r="W9" s="2352"/>
      <c r="X9" s="2352"/>
      <c r="Y9" s="2353"/>
      <c r="Z9" s="654"/>
    </row>
    <row r="10" spans="1:26" ht="80.099999999999994" customHeight="1">
      <c r="A10" s="2351" t="s">
        <v>1680</v>
      </c>
      <c r="B10" s="2352"/>
      <c r="C10" s="2352"/>
      <c r="D10" s="2352"/>
      <c r="E10" s="2353"/>
      <c r="F10" s="2351"/>
      <c r="G10" s="2352"/>
      <c r="H10" s="2352"/>
      <c r="I10" s="2352"/>
      <c r="J10" s="2352"/>
      <c r="K10" s="2352"/>
      <c r="L10" s="2352"/>
      <c r="M10" s="2352"/>
      <c r="N10" s="2352"/>
      <c r="O10" s="2352"/>
      <c r="P10" s="2352"/>
      <c r="Q10" s="2352"/>
      <c r="R10" s="2352"/>
      <c r="S10" s="2352"/>
      <c r="T10" s="2352"/>
      <c r="U10" s="2352"/>
      <c r="V10" s="2352"/>
      <c r="W10" s="2352"/>
      <c r="X10" s="2352"/>
      <c r="Y10" s="2353"/>
      <c r="Z10" s="654"/>
    </row>
    <row r="11" spans="1:26" ht="80.099999999999994" customHeight="1">
      <c r="A11" s="2351" t="s">
        <v>1681</v>
      </c>
      <c r="B11" s="2352"/>
      <c r="C11" s="2352"/>
      <c r="D11" s="2352"/>
      <c r="E11" s="2353"/>
      <c r="F11" s="2351"/>
      <c r="G11" s="2352"/>
      <c r="H11" s="2352"/>
      <c r="I11" s="2352"/>
      <c r="J11" s="2352"/>
      <c r="K11" s="2352"/>
      <c r="L11" s="2352"/>
      <c r="M11" s="2352"/>
      <c r="N11" s="2352"/>
      <c r="O11" s="2352"/>
      <c r="P11" s="2352"/>
      <c r="Q11" s="2352"/>
      <c r="R11" s="2352"/>
      <c r="S11" s="2352"/>
      <c r="T11" s="2352"/>
      <c r="U11" s="2352"/>
      <c r="V11" s="2352"/>
      <c r="W11" s="2352"/>
      <c r="X11" s="2352"/>
      <c r="Y11" s="2353"/>
      <c r="Z11" s="654"/>
    </row>
    <row r="12" spans="1:26" ht="80.099999999999994" customHeight="1">
      <c r="A12" s="2351" t="s">
        <v>1682</v>
      </c>
      <c r="B12" s="2352"/>
      <c r="C12" s="2352"/>
      <c r="D12" s="2352"/>
      <c r="E12" s="2353"/>
      <c r="F12" s="2351"/>
      <c r="G12" s="2352"/>
      <c r="H12" s="2352"/>
      <c r="I12" s="2352"/>
      <c r="J12" s="2352"/>
      <c r="K12" s="2352"/>
      <c r="L12" s="2352"/>
      <c r="M12" s="2352"/>
      <c r="N12" s="2352"/>
      <c r="O12" s="2352"/>
      <c r="P12" s="2352"/>
      <c r="Q12" s="2352"/>
      <c r="R12" s="2352"/>
      <c r="S12" s="2352"/>
      <c r="T12" s="2352"/>
      <c r="U12" s="2352"/>
      <c r="V12" s="2352"/>
      <c r="W12" s="2352"/>
      <c r="X12" s="2352"/>
      <c r="Y12" s="2353"/>
      <c r="Z12" s="654"/>
    </row>
    <row r="13" spans="1:26" ht="80.099999999999994" customHeight="1">
      <c r="A13" s="2351" t="s">
        <v>1683</v>
      </c>
      <c r="B13" s="2352"/>
      <c r="C13" s="2352"/>
      <c r="D13" s="2352"/>
      <c r="E13" s="2353"/>
      <c r="F13" s="2351"/>
      <c r="G13" s="2352"/>
      <c r="H13" s="2352"/>
      <c r="I13" s="2352"/>
      <c r="J13" s="2352"/>
      <c r="K13" s="2352"/>
      <c r="L13" s="2352"/>
      <c r="M13" s="2352"/>
      <c r="N13" s="2352"/>
      <c r="O13" s="2352"/>
      <c r="P13" s="2352"/>
      <c r="Q13" s="2352"/>
      <c r="R13" s="2352"/>
      <c r="S13" s="2352"/>
      <c r="T13" s="2352"/>
      <c r="U13" s="2352"/>
      <c r="V13" s="2352"/>
      <c r="W13" s="2352"/>
      <c r="X13" s="2352"/>
      <c r="Y13" s="2353"/>
      <c r="Z13" s="654"/>
    </row>
    <row r="14" spans="1:26" ht="21" customHeight="1">
      <c r="A14" s="655"/>
      <c r="B14" s="655"/>
      <c r="C14" s="655"/>
      <c r="D14" s="655"/>
      <c r="E14" s="655"/>
      <c r="F14" s="655"/>
      <c r="G14" s="655"/>
      <c r="H14" s="655"/>
      <c r="I14" s="655"/>
      <c r="J14" s="655"/>
      <c r="K14" s="655"/>
      <c r="L14" s="655"/>
      <c r="M14" s="655"/>
      <c r="N14" s="655"/>
      <c r="O14" s="655"/>
      <c r="P14" s="655"/>
      <c r="Q14" s="655"/>
      <c r="R14" s="655"/>
      <c r="S14" s="655"/>
      <c r="T14" s="655"/>
      <c r="U14" s="655"/>
      <c r="V14" s="655"/>
      <c r="W14" s="655"/>
      <c r="X14" s="655"/>
      <c r="Y14" s="655"/>
    </row>
    <row r="15" spans="1:26" ht="21" customHeight="1">
      <c r="A15" s="632"/>
      <c r="B15" s="633"/>
      <c r="C15" s="633"/>
      <c r="D15" s="633"/>
      <c r="E15" s="633"/>
      <c r="F15" s="633"/>
      <c r="G15" s="633"/>
      <c r="H15" s="633"/>
      <c r="I15" s="633"/>
      <c r="J15" s="633"/>
      <c r="K15" s="633"/>
      <c r="L15" s="633"/>
      <c r="M15" s="633"/>
      <c r="N15" s="633"/>
      <c r="O15" s="633"/>
      <c r="P15" s="633"/>
      <c r="Q15" s="633"/>
      <c r="R15" s="633"/>
      <c r="S15" s="633"/>
      <c r="T15" s="633"/>
      <c r="U15" s="633"/>
      <c r="V15" s="633"/>
      <c r="W15" s="633"/>
      <c r="X15" s="633"/>
      <c r="Y15" s="633"/>
    </row>
    <row r="16" spans="1:26" ht="21" customHeight="1">
      <c r="A16" s="632"/>
      <c r="B16" s="2313"/>
      <c r="C16" s="2354"/>
      <c r="D16" s="2354"/>
      <c r="E16" s="2354"/>
      <c r="F16" s="2354"/>
      <c r="G16" s="2354"/>
      <c r="H16" s="2354"/>
      <c r="I16" s="2354"/>
      <c r="J16" s="2354"/>
      <c r="K16" s="2354"/>
      <c r="L16" s="2354"/>
      <c r="M16" s="2354"/>
      <c r="N16" s="2354"/>
      <c r="O16" s="2354"/>
      <c r="P16" s="2354"/>
      <c r="Q16" s="2354"/>
      <c r="R16" s="2354"/>
      <c r="S16" s="2354"/>
      <c r="T16" s="2354"/>
      <c r="U16" s="2354"/>
      <c r="V16" s="2354"/>
      <c r="W16" s="2354"/>
      <c r="X16" s="2354"/>
      <c r="Y16" s="2354"/>
    </row>
    <row r="17" spans="1:25" ht="21" customHeight="1">
      <c r="A17" s="655"/>
      <c r="B17" s="655"/>
      <c r="C17" s="655"/>
      <c r="D17" s="655"/>
      <c r="E17" s="655"/>
      <c r="F17" s="655"/>
      <c r="G17" s="655"/>
      <c r="H17" s="655"/>
      <c r="I17" s="655"/>
      <c r="J17" s="655"/>
      <c r="K17" s="655"/>
      <c r="L17" s="655"/>
      <c r="M17" s="655"/>
      <c r="N17" s="655"/>
      <c r="O17" s="655"/>
      <c r="P17" s="655"/>
      <c r="Q17" s="655"/>
      <c r="R17" s="655"/>
      <c r="S17" s="655"/>
      <c r="T17" s="655"/>
      <c r="U17" s="655"/>
      <c r="V17" s="655"/>
      <c r="W17" s="655"/>
      <c r="X17" s="655"/>
      <c r="Y17" s="655"/>
    </row>
    <row r="18" spans="1:25" ht="21" customHeight="1">
      <c r="A18" s="655"/>
      <c r="B18" s="655"/>
      <c r="C18" s="655"/>
      <c r="D18" s="655"/>
      <c r="E18" s="655"/>
      <c r="F18" s="655"/>
      <c r="G18" s="655"/>
      <c r="H18" s="655"/>
      <c r="I18" s="655"/>
      <c r="J18" s="655"/>
      <c r="K18" s="655"/>
      <c r="L18" s="655"/>
      <c r="M18" s="655"/>
      <c r="N18" s="655"/>
      <c r="O18" s="655"/>
      <c r="P18" s="655"/>
      <c r="Q18" s="655"/>
      <c r="R18" s="655"/>
      <c r="S18" s="655"/>
      <c r="T18" s="655"/>
      <c r="U18" s="655"/>
      <c r="V18" s="655"/>
      <c r="W18" s="655"/>
      <c r="X18" s="655"/>
      <c r="Y18" s="655"/>
    </row>
    <row r="19" spans="1:25" ht="21" customHeight="1">
      <c r="A19" s="655"/>
      <c r="B19" s="655"/>
      <c r="C19" s="655"/>
      <c r="D19" s="655"/>
      <c r="E19" s="655"/>
      <c r="F19" s="655"/>
      <c r="G19" s="655"/>
      <c r="H19" s="655"/>
      <c r="I19" s="655"/>
      <c r="J19" s="655"/>
      <c r="K19" s="655"/>
      <c r="L19" s="655"/>
      <c r="M19" s="655"/>
      <c r="N19" s="655"/>
      <c r="O19" s="655"/>
      <c r="P19" s="655"/>
      <c r="Q19" s="655"/>
      <c r="R19" s="655"/>
      <c r="S19" s="655"/>
      <c r="T19" s="655"/>
      <c r="U19" s="655"/>
      <c r="V19" s="655"/>
      <c r="W19" s="655"/>
      <c r="X19" s="655"/>
      <c r="Y19" s="655"/>
    </row>
    <row r="20" spans="1:25" ht="21" customHeight="1">
      <c r="A20" s="655"/>
      <c r="B20" s="655"/>
      <c r="C20" s="655"/>
      <c r="D20" s="655"/>
      <c r="E20" s="655"/>
      <c r="F20" s="655"/>
      <c r="G20" s="655"/>
      <c r="H20" s="655"/>
      <c r="I20" s="655"/>
      <c r="J20" s="655"/>
      <c r="K20" s="655"/>
      <c r="L20" s="655"/>
      <c r="M20" s="655"/>
      <c r="N20" s="655"/>
      <c r="O20" s="655"/>
      <c r="P20" s="655"/>
      <c r="Q20" s="655"/>
      <c r="R20" s="655"/>
      <c r="S20" s="655"/>
      <c r="T20" s="655"/>
      <c r="U20" s="655"/>
      <c r="V20" s="655"/>
      <c r="W20" s="655"/>
      <c r="X20" s="655"/>
      <c r="Y20" s="655"/>
    </row>
    <row r="21" spans="1:25" ht="21" customHeight="1">
      <c r="A21" s="655"/>
      <c r="B21" s="655"/>
      <c r="C21" s="655"/>
      <c r="D21" s="655"/>
      <c r="E21" s="655"/>
      <c r="F21" s="655"/>
      <c r="G21" s="655"/>
      <c r="H21" s="655"/>
      <c r="I21" s="655"/>
      <c r="J21" s="655"/>
      <c r="K21" s="655"/>
      <c r="L21" s="655"/>
      <c r="M21" s="655"/>
      <c r="N21" s="655"/>
      <c r="O21" s="655"/>
      <c r="P21" s="655"/>
      <c r="Q21" s="655"/>
      <c r="R21" s="655"/>
      <c r="S21" s="655"/>
      <c r="T21" s="655"/>
      <c r="U21" s="655"/>
      <c r="V21" s="655"/>
      <c r="W21" s="655"/>
      <c r="X21" s="655"/>
      <c r="Y21" s="655"/>
    </row>
    <row r="22" spans="1:25" ht="21" customHeight="1">
      <c r="A22" s="655"/>
      <c r="B22" s="655"/>
      <c r="C22" s="655"/>
      <c r="D22" s="655"/>
      <c r="E22" s="655"/>
      <c r="F22" s="655"/>
      <c r="G22" s="655"/>
      <c r="H22" s="655"/>
      <c r="I22" s="655"/>
      <c r="J22" s="655"/>
      <c r="K22" s="655"/>
      <c r="L22" s="655"/>
      <c r="M22" s="655"/>
      <c r="N22" s="655"/>
      <c r="O22" s="655"/>
      <c r="P22" s="655"/>
      <c r="Q22" s="655"/>
      <c r="R22" s="655"/>
      <c r="S22" s="655"/>
      <c r="T22" s="655"/>
      <c r="U22" s="655"/>
      <c r="V22" s="655"/>
      <c r="W22" s="655"/>
      <c r="X22" s="655"/>
      <c r="Y22" s="655"/>
    </row>
    <row r="23" spans="1:25" ht="21" customHeight="1">
      <c r="A23" s="655"/>
      <c r="B23" s="655"/>
      <c r="C23" s="655"/>
      <c r="D23" s="655"/>
      <c r="E23" s="655"/>
      <c r="F23" s="655"/>
      <c r="G23" s="655"/>
      <c r="H23" s="655"/>
      <c r="I23" s="655"/>
      <c r="J23" s="655"/>
      <c r="K23" s="655"/>
      <c r="L23" s="655"/>
      <c r="M23" s="655"/>
      <c r="N23" s="655"/>
      <c r="O23" s="655"/>
      <c r="P23" s="655"/>
      <c r="Q23" s="655"/>
      <c r="R23" s="655"/>
      <c r="S23" s="655"/>
      <c r="T23" s="655"/>
      <c r="U23" s="655"/>
      <c r="V23" s="655"/>
      <c r="W23" s="655"/>
      <c r="X23" s="655"/>
      <c r="Y23" s="655"/>
    </row>
    <row r="24" spans="1:25" ht="21" customHeight="1">
      <c r="A24" s="655"/>
      <c r="B24" s="655"/>
      <c r="C24" s="655"/>
      <c r="D24" s="655"/>
      <c r="E24" s="655"/>
      <c r="F24" s="655"/>
      <c r="G24" s="655"/>
      <c r="H24" s="655"/>
      <c r="I24" s="655"/>
      <c r="J24" s="655"/>
      <c r="K24" s="655"/>
      <c r="L24" s="655"/>
      <c r="M24" s="655"/>
      <c r="N24" s="655"/>
      <c r="O24" s="655"/>
      <c r="P24" s="655"/>
      <c r="Q24" s="655"/>
      <c r="R24" s="655"/>
      <c r="S24" s="655"/>
      <c r="T24" s="655"/>
      <c r="U24" s="655"/>
      <c r="V24" s="655"/>
      <c r="W24" s="655"/>
      <c r="X24" s="655"/>
      <c r="Y24" s="655"/>
    </row>
    <row r="25" spans="1:25" ht="21" customHeight="1">
      <c r="A25" s="655"/>
      <c r="B25" s="655"/>
      <c r="C25" s="655"/>
      <c r="D25" s="655"/>
      <c r="E25" s="655"/>
      <c r="F25" s="655"/>
      <c r="G25" s="655"/>
      <c r="H25" s="655"/>
      <c r="I25" s="655"/>
      <c r="J25" s="655"/>
      <c r="K25" s="655"/>
      <c r="L25" s="655"/>
      <c r="M25" s="655"/>
      <c r="N25" s="655"/>
      <c r="O25" s="655"/>
      <c r="P25" s="655"/>
      <c r="Q25" s="655"/>
      <c r="R25" s="655"/>
      <c r="S25" s="655"/>
      <c r="T25" s="655"/>
      <c r="U25" s="655"/>
      <c r="V25" s="655"/>
      <c r="W25" s="655"/>
      <c r="X25" s="655"/>
      <c r="Y25" s="655"/>
    </row>
    <row r="26" spans="1:25" ht="21" customHeight="1">
      <c r="A26" s="655"/>
      <c r="B26" s="655"/>
      <c r="C26" s="655"/>
      <c r="D26" s="655"/>
      <c r="E26" s="655"/>
      <c r="F26" s="655"/>
      <c r="G26" s="655"/>
      <c r="H26" s="655"/>
      <c r="I26" s="655"/>
      <c r="J26" s="655"/>
      <c r="K26" s="655"/>
      <c r="L26" s="655"/>
      <c r="M26" s="655"/>
      <c r="N26" s="655"/>
      <c r="O26" s="655"/>
      <c r="P26" s="655"/>
      <c r="Q26" s="655"/>
      <c r="R26" s="655"/>
      <c r="S26" s="655"/>
      <c r="T26" s="655"/>
      <c r="U26" s="655"/>
      <c r="V26" s="655"/>
      <c r="W26" s="655"/>
      <c r="X26" s="655"/>
      <c r="Y26" s="655"/>
    </row>
    <row r="27" spans="1:25" ht="21" customHeight="1">
      <c r="A27" s="655"/>
      <c r="B27" s="655"/>
      <c r="C27" s="655"/>
      <c r="D27" s="655"/>
      <c r="E27" s="655"/>
      <c r="F27" s="655"/>
      <c r="G27" s="655"/>
      <c r="H27" s="655"/>
      <c r="I27" s="655"/>
      <c r="J27" s="655"/>
      <c r="K27" s="655"/>
      <c r="L27" s="655"/>
      <c r="M27" s="655"/>
      <c r="N27" s="655"/>
      <c r="O27" s="655"/>
      <c r="P27" s="655"/>
      <c r="Q27" s="655"/>
      <c r="R27" s="655"/>
      <c r="S27" s="655"/>
      <c r="T27" s="655"/>
      <c r="U27" s="655"/>
      <c r="V27" s="655"/>
      <c r="W27" s="655"/>
      <c r="X27" s="655"/>
      <c r="Y27" s="655"/>
    </row>
    <row r="28" spans="1:25" ht="21" customHeight="1">
      <c r="A28" s="655"/>
      <c r="B28" s="655"/>
      <c r="C28" s="655"/>
      <c r="D28" s="655"/>
      <c r="E28" s="655"/>
      <c r="F28" s="655"/>
      <c r="G28" s="655"/>
      <c r="H28" s="655"/>
      <c r="I28" s="655"/>
      <c r="J28" s="655"/>
      <c r="K28" s="655"/>
      <c r="L28" s="655"/>
      <c r="M28" s="655"/>
      <c r="N28" s="655"/>
      <c r="O28" s="655"/>
      <c r="P28" s="655"/>
      <c r="Q28" s="655"/>
      <c r="R28" s="655"/>
      <c r="S28" s="655"/>
      <c r="T28" s="655"/>
      <c r="U28" s="655"/>
      <c r="V28" s="655"/>
      <c r="W28" s="655"/>
      <c r="X28" s="655"/>
      <c r="Y28" s="655"/>
    </row>
    <row r="29" spans="1:25" ht="21" customHeight="1">
      <c r="A29" s="655"/>
      <c r="B29" s="655"/>
      <c r="C29" s="655"/>
      <c r="D29" s="655"/>
      <c r="E29" s="655"/>
      <c r="F29" s="655"/>
      <c r="G29" s="655"/>
      <c r="H29" s="655"/>
      <c r="I29" s="655"/>
      <c r="J29" s="655"/>
      <c r="K29" s="655"/>
      <c r="L29" s="655"/>
      <c r="M29" s="655"/>
      <c r="N29" s="655"/>
      <c r="O29" s="655"/>
      <c r="P29" s="655"/>
      <c r="Q29" s="655"/>
      <c r="R29" s="655"/>
      <c r="S29" s="655"/>
      <c r="T29" s="655"/>
      <c r="U29" s="655"/>
      <c r="V29" s="655"/>
      <c r="W29" s="655"/>
      <c r="X29" s="655"/>
      <c r="Y29" s="655"/>
    </row>
    <row r="30" spans="1:25" ht="21" customHeight="1">
      <c r="A30" s="655"/>
      <c r="B30" s="655"/>
      <c r="C30" s="655"/>
      <c r="D30" s="655"/>
      <c r="E30" s="655"/>
      <c r="F30" s="655"/>
      <c r="G30" s="655"/>
      <c r="H30" s="655"/>
      <c r="I30" s="655"/>
      <c r="J30" s="655"/>
      <c r="K30" s="655"/>
      <c r="L30" s="655"/>
      <c r="M30" s="655"/>
      <c r="N30" s="655"/>
      <c r="O30" s="655"/>
      <c r="P30" s="655"/>
      <c r="Q30" s="655"/>
      <c r="R30" s="655"/>
      <c r="S30" s="655"/>
      <c r="T30" s="655"/>
      <c r="U30" s="655"/>
      <c r="V30" s="655"/>
      <c r="W30" s="655"/>
      <c r="X30" s="655"/>
      <c r="Y30" s="655"/>
    </row>
    <row r="31" spans="1:25" ht="21" customHeight="1">
      <c r="A31" s="655"/>
      <c r="B31" s="655"/>
      <c r="C31" s="655"/>
      <c r="D31" s="655"/>
      <c r="E31" s="655"/>
      <c r="F31" s="655"/>
      <c r="G31" s="655"/>
      <c r="H31" s="655"/>
      <c r="I31" s="655"/>
      <c r="J31" s="655"/>
      <c r="K31" s="655"/>
      <c r="L31" s="655"/>
      <c r="M31" s="655"/>
      <c r="N31" s="655"/>
      <c r="O31" s="655"/>
      <c r="P31" s="655"/>
      <c r="Q31" s="655"/>
      <c r="R31" s="655"/>
      <c r="S31" s="655"/>
      <c r="T31" s="655"/>
      <c r="U31" s="655"/>
      <c r="V31" s="655"/>
      <c r="W31" s="655"/>
      <c r="X31" s="655"/>
      <c r="Y31" s="655"/>
    </row>
    <row r="32" spans="1:25" ht="21" customHeight="1">
      <c r="A32" s="655"/>
      <c r="B32" s="655"/>
      <c r="C32" s="655"/>
      <c r="D32" s="655"/>
      <c r="E32" s="655"/>
      <c r="F32" s="655"/>
      <c r="G32" s="655"/>
      <c r="H32" s="655"/>
      <c r="I32" s="655"/>
      <c r="J32" s="655"/>
      <c r="K32" s="655"/>
      <c r="L32" s="655"/>
      <c r="M32" s="655"/>
      <c r="N32" s="655"/>
      <c r="O32" s="655"/>
      <c r="P32" s="655"/>
      <c r="Q32" s="655"/>
      <c r="R32" s="655"/>
      <c r="S32" s="655"/>
      <c r="T32" s="655"/>
      <c r="U32" s="655"/>
      <c r="V32" s="655"/>
      <c r="W32" s="655"/>
      <c r="X32" s="655"/>
      <c r="Y32" s="655"/>
    </row>
    <row r="33" spans="1:25" ht="21" customHeight="1">
      <c r="A33" s="655"/>
      <c r="B33" s="655"/>
      <c r="C33" s="655"/>
      <c r="D33" s="655"/>
      <c r="E33" s="655"/>
      <c r="F33" s="655"/>
      <c r="G33" s="655"/>
      <c r="H33" s="655"/>
      <c r="I33" s="655"/>
      <c r="J33" s="655"/>
      <c r="K33" s="655"/>
      <c r="L33" s="655"/>
      <c r="M33" s="655"/>
      <c r="N33" s="655"/>
      <c r="O33" s="655"/>
      <c r="P33" s="655"/>
      <c r="Q33" s="655"/>
      <c r="R33" s="655"/>
      <c r="S33" s="655"/>
      <c r="T33" s="655"/>
      <c r="U33" s="655"/>
      <c r="V33" s="655"/>
      <c r="W33" s="655"/>
      <c r="X33" s="655"/>
      <c r="Y33" s="655"/>
    </row>
  </sheetData>
  <mergeCells count="27">
    <mergeCell ref="A8:Y8"/>
    <mergeCell ref="A4:Y4"/>
    <mergeCell ref="A5:E6"/>
    <mergeCell ref="F5:F6"/>
    <mergeCell ref="G5:H5"/>
    <mergeCell ref="I5:N5"/>
    <mergeCell ref="P5:P6"/>
    <mergeCell ref="Q5:R5"/>
    <mergeCell ref="S5:X5"/>
    <mergeCell ref="G6:H6"/>
    <mergeCell ref="I6:N6"/>
    <mergeCell ref="Q6:R6"/>
    <mergeCell ref="S6:X6"/>
    <mergeCell ref="A7:H7"/>
    <mergeCell ref="I7:U7"/>
    <mergeCell ref="V7:Y7"/>
    <mergeCell ref="A9:E9"/>
    <mergeCell ref="F9:Y9"/>
    <mergeCell ref="A10:E10"/>
    <mergeCell ref="F10:Y10"/>
    <mergeCell ref="A11:E11"/>
    <mergeCell ref="F11:Y11"/>
    <mergeCell ref="A12:E12"/>
    <mergeCell ref="F12:Y12"/>
    <mergeCell ref="A13:E13"/>
    <mergeCell ref="F13:Y13"/>
    <mergeCell ref="B16:Y16"/>
  </mergeCells>
  <phoneticPr fontId="4"/>
  <pageMargins left="0.78740157480314965" right="0.59055118110236227" top="0.56999999999999995" bottom="0.45" header="0.51181102362204722" footer="0.28000000000000003"/>
  <pageSetup paperSize="9" orientation="portrait" r:id="rId1"/>
  <headerFooter alignWithMargins="0"/>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40FCB-B8F0-46FD-89C1-C4D2947ADC34}">
  <dimension ref="A1:I16"/>
  <sheetViews>
    <sheetView view="pageBreakPreview" zoomScale="85" zoomScaleNormal="100" zoomScaleSheetLayoutView="85" workbookViewId="0">
      <selection activeCell="B1" sqref="B1"/>
    </sheetView>
  </sheetViews>
  <sheetFormatPr defaultColWidth="9" defaultRowHeight="13.2"/>
  <cols>
    <col min="1" max="1" width="4.88671875" style="657" customWidth="1"/>
    <col min="2" max="2" width="16.109375" style="657" customWidth="1"/>
    <col min="3" max="3" width="9" style="657"/>
    <col min="4" max="4" width="11" style="657" customWidth="1"/>
    <col min="5" max="16384" width="9" style="657"/>
  </cols>
  <sheetData>
    <row r="1" spans="1:9" ht="16.2">
      <c r="A1" s="656" t="s">
        <v>2069</v>
      </c>
      <c r="C1" s="617" t="s">
        <v>1684</v>
      </c>
    </row>
    <row r="2" spans="1:9">
      <c r="C2" s="617" t="s">
        <v>1685</v>
      </c>
    </row>
    <row r="3" spans="1:9">
      <c r="C3" s="617"/>
    </row>
    <row r="4" spans="1:9" ht="16.2">
      <c r="A4" s="2373" t="s">
        <v>1686</v>
      </c>
      <c r="B4" s="2373"/>
      <c r="C4" s="2373"/>
      <c r="D4" s="2373"/>
      <c r="E4" s="2373"/>
      <c r="F4" s="2373"/>
      <c r="G4" s="2373"/>
      <c r="H4" s="2373"/>
      <c r="I4" s="2373"/>
    </row>
    <row r="9" spans="1:9">
      <c r="A9" s="2374" t="s">
        <v>1687</v>
      </c>
      <c r="B9" s="2375"/>
      <c r="C9" s="2375"/>
      <c r="D9" s="2375"/>
      <c r="E9" s="2375"/>
      <c r="F9" s="2375"/>
      <c r="G9" s="2375"/>
      <c r="H9" s="2375"/>
      <c r="I9" s="2376"/>
    </row>
    <row r="10" spans="1:9" ht="63.75" customHeight="1">
      <c r="A10" s="658"/>
      <c r="B10" s="659"/>
      <c r="C10" s="659"/>
      <c r="D10" s="659"/>
      <c r="E10" s="659"/>
      <c r="F10" s="659"/>
      <c r="G10" s="659"/>
      <c r="H10" s="659"/>
      <c r="I10" s="660"/>
    </row>
    <row r="11" spans="1:9">
      <c r="A11" s="661" t="s">
        <v>1688</v>
      </c>
      <c r="B11" s="662"/>
      <c r="C11" s="662"/>
      <c r="D11" s="662"/>
      <c r="E11" s="662"/>
      <c r="F11" s="662"/>
      <c r="G11" s="662"/>
      <c r="H11" s="662"/>
      <c r="I11" s="663"/>
    </row>
    <row r="12" spans="1:9" ht="63.75" customHeight="1">
      <c r="A12" s="658"/>
      <c r="B12" s="659"/>
      <c r="C12" s="659"/>
      <c r="D12" s="659"/>
      <c r="E12" s="659"/>
      <c r="F12" s="659"/>
      <c r="G12" s="659"/>
      <c r="H12" s="659"/>
      <c r="I12" s="660"/>
    </row>
    <row r="14" spans="1:9" ht="19.5" customHeight="1">
      <c r="A14" s="657" t="s">
        <v>1689</v>
      </c>
    </row>
    <row r="15" spans="1:9" ht="21" customHeight="1">
      <c r="A15" s="664" t="s">
        <v>1690</v>
      </c>
    </row>
    <row r="16" spans="1:9" ht="24.6" customHeight="1">
      <c r="A16" s="2377" t="s">
        <v>1691</v>
      </c>
      <c r="B16" s="2377"/>
      <c r="C16" s="2377"/>
      <c r="D16" s="2377"/>
      <c r="E16" s="2377"/>
      <c r="F16" s="2377"/>
      <c r="G16" s="2377"/>
      <c r="H16" s="2377"/>
      <c r="I16" s="2377"/>
    </row>
  </sheetData>
  <mergeCells count="3">
    <mergeCell ref="A4:I4"/>
    <mergeCell ref="A9:I9"/>
    <mergeCell ref="A16:I16"/>
  </mergeCells>
  <phoneticPr fontId="4"/>
  <pageMargins left="0.75" right="0.75" top="1" bottom="1" header="0.51200000000000001" footer="0.51200000000000001"/>
  <pageSetup paperSize="9" orientation="portrait" r:id="rId1"/>
  <headerFooter alignWithMargins="0"/>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A6591-D108-4505-BEC5-F32B1E631DAC}">
  <dimension ref="A1:I33"/>
  <sheetViews>
    <sheetView view="pageBreakPreview" zoomScaleNormal="100" zoomScaleSheetLayoutView="100" workbookViewId="0">
      <selection activeCell="B1" sqref="B1"/>
    </sheetView>
  </sheetViews>
  <sheetFormatPr defaultColWidth="9" defaultRowHeight="13.2"/>
  <cols>
    <col min="1" max="1" width="4.88671875" style="666" customWidth="1"/>
    <col min="2" max="2" width="16.109375" style="666" customWidth="1"/>
    <col min="3" max="3" width="9" style="666"/>
    <col min="4" max="4" width="11" style="666" customWidth="1"/>
    <col min="5" max="16384" width="9" style="666"/>
  </cols>
  <sheetData>
    <row r="1" spans="1:9" ht="16.2">
      <c r="A1" s="665" t="s">
        <v>2068</v>
      </c>
      <c r="C1" s="617" t="s">
        <v>1692</v>
      </c>
    </row>
    <row r="3" spans="1:9" ht="16.2">
      <c r="A3" s="2397" t="s">
        <v>1693</v>
      </c>
      <c r="B3" s="2397"/>
      <c r="C3" s="2397"/>
      <c r="D3" s="2397"/>
      <c r="E3" s="2397"/>
      <c r="F3" s="2397"/>
      <c r="G3" s="2397"/>
      <c r="H3" s="2397"/>
      <c r="I3" s="2397"/>
    </row>
    <row r="6" spans="1:9">
      <c r="A6" s="666" t="s">
        <v>1694</v>
      </c>
    </row>
    <row r="8" spans="1:9" ht="22.5" customHeight="1">
      <c r="A8" s="2398" t="s">
        <v>1695</v>
      </c>
      <c r="B8" s="2398"/>
      <c r="C8" s="2398" t="s">
        <v>1696</v>
      </c>
      <c r="D8" s="2398"/>
      <c r="E8" s="2398"/>
      <c r="F8" s="2398" t="s">
        <v>1697</v>
      </c>
      <c r="G8" s="2398"/>
      <c r="H8" s="2398" t="s">
        <v>1698</v>
      </c>
      <c r="I8" s="2398"/>
    </row>
    <row r="9" spans="1:9" ht="39" customHeight="1">
      <c r="A9" s="2396"/>
      <c r="B9" s="2396"/>
      <c r="C9" s="2396"/>
      <c r="D9" s="2396"/>
      <c r="E9" s="2396"/>
      <c r="F9" s="2396" t="s">
        <v>1699</v>
      </c>
      <c r="G9" s="2396"/>
      <c r="H9" s="2396" t="s">
        <v>1700</v>
      </c>
      <c r="I9" s="2396"/>
    </row>
    <row r="10" spans="1:9" ht="21" customHeight="1">
      <c r="A10" s="2394" t="s">
        <v>1701</v>
      </c>
      <c r="B10" s="2391" t="s">
        <v>1702</v>
      </c>
      <c r="C10" s="2392"/>
      <c r="D10" s="2392"/>
      <c r="E10" s="2393"/>
      <c r="F10" s="2391" t="s">
        <v>1703</v>
      </c>
      <c r="G10" s="2392"/>
      <c r="H10" s="2392"/>
      <c r="I10" s="2393"/>
    </row>
    <row r="11" spans="1:9" ht="65.25" customHeight="1">
      <c r="A11" s="2395"/>
      <c r="B11" s="2384"/>
      <c r="C11" s="2385"/>
      <c r="D11" s="2385"/>
      <c r="E11" s="2385"/>
      <c r="F11" s="2385"/>
      <c r="G11" s="2385"/>
      <c r="H11" s="2385"/>
      <c r="I11" s="2386"/>
    </row>
    <row r="14" spans="1:9">
      <c r="A14" s="666" t="s">
        <v>1704</v>
      </c>
    </row>
    <row r="16" spans="1:9" ht="24" customHeight="1">
      <c r="A16" s="2391" t="s">
        <v>1705</v>
      </c>
      <c r="B16" s="2393"/>
      <c r="C16" s="2391" t="s">
        <v>1706</v>
      </c>
      <c r="D16" s="2392"/>
      <c r="E16" s="2392"/>
      <c r="F16" s="2392"/>
      <c r="G16" s="2392"/>
      <c r="H16" s="2392"/>
      <c r="I16" s="2393"/>
    </row>
    <row r="17" spans="1:9" ht="32.25" customHeight="1">
      <c r="A17" s="2378"/>
      <c r="B17" s="2379"/>
      <c r="C17" s="2382"/>
      <c r="D17" s="2382"/>
      <c r="E17" s="2382"/>
      <c r="F17" s="2382"/>
      <c r="G17" s="2382"/>
      <c r="H17" s="2382"/>
      <c r="I17" s="2379"/>
    </row>
    <row r="18" spans="1:9">
      <c r="A18" s="2380"/>
      <c r="B18" s="2381"/>
      <c r="C18" s="2383"/>
      <c r="D18" s="2383"/>
      <c r="E18" s="2383"/>
      <c r="F18" s="2383"/>
      <c r="G18" s="2383"/>
      <c r="H18" s="2383"/>
      <c r="I18" s="2381"/>
    </row>
    <row r="21" spans="1:9">
      <c r="A21" s="666" t="s">
        <v>1707</v>
      </c>
    </row>
    <row r="23" spans="1:9" ht="46.5" customHeight="1">
      <c r="A23" s="2384"/>
      <c r="B23" s="2385"/>
      <c r="C23" s="2385"/>
      <c r="D23" s="2385"/>
      <c r="E23" s="2385"/>
      <c r="F23" s="2385"/>
      <c r="G23" s="2385"/>
      <c r="H23" s="2385"/>
      <c r="I23" s="2386"/>
    </row>
    <row r="26" spans="1:9">
      <c r="A26" s="666" t="s">
        <v>1708</v>
      </c>
    </row>
    <row r="28" spans="1:9" ht="23.25" customHeight="1">
      <c r="A28" s="2387" t="s">
        <v>1709</v>
      </c>
      <c r="B28" s="2388"/>
      <c r="C28" s="2391" t="s">
        <v>1710</v>
      </c>
      <c r="D28" s="2392"/>
      <c r="E28" s="2392"/>
      <c r="F28" s="2392"/>
      <c r="G28" s="2393"/>
      <c r="H28" s="2391" t="s">
        <v>1711</v>
      </c>
      <c r="I28" s="2393"/>
    </row>
    <row r="29" spans="1:9" ht="49.5" customHeight="1">
      <c r="A29" s="2389"/>
      <c r="B29" s="2390"/>
      <c r="C29" s="2384"/>
      <c r="D29" s="2385"/>
      <c r="E29" s="2385"/>
      <c r="F29" s="2385"/>
      <c r="G29" s="2385"/>
      <c r="H29" s="2385"/>
      <c r="I29" s="2386"/>
    </row>
    <row r="31" spans="1:9" ht="15.75" customHeight="1">
      <c r="A31" s="666" t="s">
        <v>1689</v>
      </c>
    </row>
    <row r="32" spans="1:9" ht="15.75" customHeight="1">
      <c r="B32" s="666" t="s">
        <v>1712</v>
      </c>
    </row>
    <row r="33" spans="1:1">
      <c r="A33" s="666" t="s">
        <v>1713</v>
      </c>
    </row>
  </sheetData>
  <mergeCells count="22">
    <mergeCell ref="A9:B9"/>
    <mergeCell ref="C9:E9"/>
    <mergeCell ref="F9:G9"/>
    <mergeCell ref="H9:I9"/>
    <mergeCell ref="A3:I3"/>
    <mergeCell ref="A8:B8"/>
    <mergeCell ref="C8:E8"/>
    <mergeCell ref="F8:G8"/>
    <mergeCell ref="H8:I8"/>
    <mergeCell ref="A10:A11"/>
    <mergeCell ref="B10:E10"/>
    <mergeCell ref="F10:I10"/>
    <mergeCell ref="B11:I11"/>
    <mergeCell ref="A16:B16"/>
    <mergeCell ref="C16:I16"/>
    <mergeCell ref="A17:B18"/>
    <mergeCell ref="C17:I18"/>
    <mergeCell ref="A23:I23"/>
    <mergeCell ref="A28:B29"/>
    <mergeCell ref="C28:G28"/>
    <mergeCell ref="H28:I28"/>
    <mergeCell ref="C29:I29"/>
  </mergeCells>
  <phoneticPr fontId="4"/>
  <pageMargins left="0.75" right="0.75" top="1" bottom="1" header="0.51200000000000001" footer="0.51200000000000001"/>
  <pageSetup paperSize="9" orientation="portrait" r:id="rId1"/>
  <headerFooter alignWithMargins="0"/>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98703-CF0B-48B5-9AD6-AA81786DE037}">
  <dimension ref="A1:T102"/>
  <sheetViews>
    <sheetView view="pageBreakPreview" zoomScaleNormal="100" zoomScaleSheetLayoutView="100" workbookViewId="0">
      <selection activeCell="B1" sqref="B1"/>
    </sheetView>
  </sheetViews>
  <sheetFormatPr defaultColWidth="9" defaultRowHeight="13.2"/>
  <cols>
    <col min="1" max="9" width="4.44140625" style="669" customWidth="1"/>
    <col min="10" max="20" width="4.109375" style="669" customWidth="1"/>
    <col min="21" max="27" width="4.44140625" style="669" customWidth="1"/>
    <col min="28" max="16384" width="9" style="669"/>
  </cols>
  <sheetData>
    <row r="1" spans="1:20">
      <c r="A1" s="667" t="s">
        <v>2067</v>
      </c>
      <c r="B1" s="667"/>
      <c r="C1" s="667"/>
      <c r="D1" s="668" t="s">
        <v>1588</v>
      </c>
      <c r="E1" s="667"/>
      <c r="F1" s="667"/>
      <c r="G1" s="667"/>
      <c r="H1" s="667"/>
      <c r="I1" s="667"/>
      <c r="J1" s="667"/>
      <c r="K1" s="667"/>
      <c r="L1" s="667"/>
      <c r="M1" s="667"/>
      <c r="N1" s="667"/>
      <c r="O1" s="667"/>
      <c r="P1" s="667"/>
      <c r="Q1" s="667"/>
      <c r="R1" s="667"/>
      <c r="S1" s="667"/>
      <c r="T1" s="667"/>
    </row>
    <row r="2" spans="1:20" ht="16.2">
      <c r="A2" s="2527" t="s">
        <v>1714</v>
      </c>
      <c r="B2" s="2527"/>
      <c r="C2" s="2527"/>
      <c r="D2" s="2527"/>
      <c r="E2" s="2527"/>
      <c r="F2" s="2527"/>
      <c r="G2" s="2527"/>
      <c r="H2" s="2527"/>
      <c r="I2" s="2527"/>
      <c r="J2" s="2527"/>
      <c r="K2" s="2527"/>
      <c r="L2" s="2527"/>
      <c r="M2" s="2527"/>
      <c r="N2" s="2527"/>
      <c r="O2" s="2527"/>
      <c r="P2" s="2527"/>
      <c r="Q2" s="2527"/>
      <c r="R2" s="2527"/>
      <c r="S2" s="2527"/>
      <c r="T2" s="2527"/>
    </row>
    <row r="3" spans="1:20" ht="19.8" customHeight="1">
      <c r="A3" s="667"/>
      <c r="B3" s="667"/>
      <c r="C3" s="667"/>
      <c r="D3" s="667"/>
      <c r="E3" s="667"/>
      <c r="F3" s="667"/>
      <c r="G3" s="670"/>
      <c r="H3" s="667"/>
      <c r="I3" s="667"/>
      <c r="J3" s="667"/>
      <c r="K3" s="667"/>
      <c r="L3" s="667"/>
      <c r="M3" s="667"/>
      <c r="N3" s="667"/>
      <c r="O3" s="667"/>
      <c r="P3" s="667"/>
      <c r="Q3" s="667"/>
      <c r="R3" s="667"/>
      <c r="S3" s="667"/>
      <c r="T3" s="667"/>
    </row>
    <row r="4" spans="1:20" ht="8.1" customHeight="1">
      <c r="A4" s="671"/>
      <c r="B4" s="667"/>
      <c r="C4" s="667"/>
      <c r="D4" s="667"/>
      <c r="E4" s="667"/>
      <c r="F4" s="667"/>
      <c r="G4" s="667"/>
      <c r="H4" s="667"/>
      <c r="I4" s="667"/>
      <c r="J4" s="667"/>
      <c r="K4" s="667"/>
      <c r="L4" s="667"/>
      <c r="M4" s="667"/>
      <c r="N4" s="667"/>
      <c r="O4" s="667"/>
      <c r="P4" s="667"/>
      <c r="Q4" s="667"/>
      <c r="R4" s="667"/>
      <c r="S4" s="667"/>
      <c r="T4" s="667"/>
    </row>
    <row r="5" spans="1:20" ht="20.100000000000001" customHeight="1">
      <c r="A5" s="672"/>
      <c r="B5" s="667"/>
      <c r="C5" s="667"/>
      <c r="D5" s="667"/>
      <c r="E5" s="667"/>
      <c r="F5" s="667"/>
      <c r="G5" s="667"/>
      <c r="H5" s="2473" t="s">
        <v>274</v>
      </c>
      <c r="I5" s="2528"/>
      <c r="J5" s="2529"/>
      <c r="K5" s="2486"/>
      <c r="L5" s="2487"/>
      <c r="M5" s="2487"/>
      <c r="N5" s="2487"/>
      <c r="O5" s="2487"/>
      <c r="P5" s="2487"/>
      <c r="Q5" s="2487"/>
      <c r="R5" s="2487"/>
      <c r="S5" s="2487"/>
      <c r="T5" s="2488"/>
    </row>
    <row r="6" spans="1:20" ht="9.4499999999999993" customHeight="1">
      <c r="A6" s="672"/>
      <c r="B6" s="667"/>
      <c r="C6" s="667"/>
      <c r="D6" s="667"/>
      <c r="E6" s="667"/>
      <c r="F6" s="667"/>
      <c r="G6" s="667"/>
      <c r="H6" s="673"/>
      <c r="I6" s="674"/>
      <c r="J6" s="674"/>
      <c r="K6" s="667"/>
      <c r="L6" s="667"/>
      <c r="M6" s="667"/>
      <c r="N6" s="667"/>
      <c r="O6" s="667"/>
      <c r="P6" s="667"/>
      <c r="Q6" s="667"/>
      <c r="R6" s="667"/>
      <c r="S6" s="667"/>
      <c r="T6" s="667"/>
    </row>
    <row r="7" spans="1:20" ht="20.100000000000001" customHeight="1">
      <c r="A7" s="2407" t="s">
        <v>132</v>
      </c>
      <c r="B7" s="2407"/>
      <c r="C7" s="2407"/>
      <c r="D7" s="2407"/>
      <c r="E7" s="2407"/>
      <c r="F7" s="2530" t="s">
        <v>1715</v>
      </c>
      <c r="G7" s="2530"/>
      <c r="H7" s="2530"/>
      <c r="I7" s="2530"/>
      <c r="J7" s="2530"/>
      <c r="K7" s="2530"/>
      <c r="L7" s="2530"/>
      <c r="M7" s="2530"/>
      <c r="N7" s="2530"/>
      <c r="O7" s="2530"/>
      <c r="P7" s="2530"/>
      <c r="Q7" s="2530"/>
      <c r="R7" s="2530"/>
      <c r="S7" s="2530"/>
      <c r="T7" s="2531"/>
    </row>
    <row r="8" spans="1:20" ht="20.100000000000001" customHeight="1">
      <c r="A8" s="2407"/>
      <c r="B8" s="2407"/>
      <c r="C8" s="2407"/>
      <c r="D8" s="2407"/>
      <c r="E8" s="2407"/>
      <c r="F8" s="2532" t="s">
        <v>1716</v>
      </c>
      <c r="G8" s="2532"/>
      <c r="H8" s="2532"/>
      <c r="I8" s="2532"/>
      <c r="J8" s="2532"/>
      <c r="K8" s="2532"/>
      <c r="L8" s="2532"/>
      <c r="M8" s="2532"/>
      <c r="N8" s="2532"/>
      <c r="O8" s="2532"/>
      <c r="P8" s="2532"/>
      <c r="Q8" s="2532"/>
      <c r="R8" s="2532"/>
      <c r="S8" s="2532"/>
      <c r="T8" s="2533"/>
    </row>
    <row r="9" spans="1:20" s="616" customFormat="1" ht="27" customHeight="1">
      <c r="A9" s="2518" t="s">
        <v>1717</v>
      </c>
      <c r="B9" s="2518"/>
      <c r="C9" s="2518"/>
      <c r="D9" s="2518"/>
      <c r="E9" s="2518"/>
      <c r="F9" s="2519" t="s">
        <v>1718</v>
      </c>
      <c r="G9" s="2519"/>
      <c r="H9" s="2519"/>
      <c r="I9" s="2519"/>
      <c r="J9" s="2519"/>
      <c r="K9" s="2520"/>
      <c r="L9" s="2520"/>
      <c r="M9" s="2520"/>
      <c r="N9" s="2520"/>
      <c r="O9" s="2520"/>
      <c r="P9" s="2520"/>
      <c r="Q9" s="2520"/>
      <c r="R9" s="2520"/>
      <c r="S9" s="2520"/>
      <c r="T9" s="2521"/>
    </row>
    <row r="10" spans="1:20" ht="23.4" customHeight="1">
      <c r="A10" s="2522" t="s">
        <v>1719</v>
      </c>
      <c r="B10" s="2522"/>
      <c r="C10" s="2522"/>
      <c r="D10" s="2522"/>
      <c r="E10" s="2522"/>
      <c r="F10" s="2462"/>
      <c r="G10" s="2462"/>
      <c r="H10" s="2462"/>
      <c r="I10" s="2462"/>
      <c r="J10" s="2462"/>
      <c r="K10" s="675"/>
      <c r="L10" s="675"/>
      <c r="M10" s="675"/>
      <c r="N10" s="675"/>
      <c r="O10" s="675"/>
      <c r="P10" s="675"/>
      <c r="Q10" s="675"/>
      <c r="R10" s="675"/>
      <c r="S10" s="675"/>
      <c r="T10" s="675"/>
    </row>
    <row r="11" spans="1:20" ht="13.2" customHeight="1" thickBot="1">
      <c r="A11" s="672"/>
      <c r="B11" s="667"/>
      <c r="C11" s="667"/>
      <c r="D11" s="667"/>
      <c r="E11" s="667"/>
      <c r="F11" s="667"/>
      <c r="G11" s="667"/>
      <c r="H11" s="673"/>
      <c r="I11" s="674"/>
      <c r="J11" s="674"/>
      <c r="K11" s="667"/>
      <c r="L11" s="667"/>
      <c r="M11" s="667"/>
      <c r="N11" s="667"/>
      <c r="O11" s="667"/>
      <c r="P11" s="667"/>
      <c r="Q11" s="667"/>
      <c r="R11" s="667"/>
      <c r="S11" s="667"/>
      <c r="T11" s="667"/>
    </row>
    <row r="12" spans="1:20" ht="20.399999999999999" customHeight="1" thickBot="1">
      <c r="A12" s="2523" t="s">
        <v>1720</v>
      </c>
      <c r="B12" s="2524"/>
      <c r="C12" s="2524"/>
      <c r="D12" s="2525"/>
      <c r="E12" s="2526" t="s">
        <v>1721</v>
      </c>
      <c r="F12" s="2524"/>
      <c r="G12" s="2524"/>
      <c r="H12" s="2524"/>
      <c r="I12" s="2524"/>
      <c r="J12" s="2524"/>
      <c r="K12" s="2524"/>
      <c r="L12" s="2524"/>
      <c r="M12" s="2524"/>
      <c r="N12" s="2524"/>
      <c r="O12" s="2524"/>
      <c r="P12" s="2492"/>
      <c r="Q12" s="667"/>
      <c r="R12" s="667"/>
      <c r="S12" s="667"/>
      <c r="T12" s="667"/>
    </row>
    <row r="13" spans="1:20" ht="13.2" customHeight="1">
      <c r="A13" s="668" t="s">
        <v>1722</v>
      </c>
      <c r="B13" s="667"/>
      <c r="C13" s="667"/>
      <c r="D13" s="667"/>
      <c r="E13" s="667"/>
      <c r="F13" s="667"/>
      <c r="G13" s="667"/>
      <c r="H13" s="674"/>
      <c r="I13" s="674"/>
      <c r="J13" s="674"/>
      <c r="K13" s="667"/>
      <c r="L13" s="667"/>
      <c r="M13" s="667"/>
      <c r="N13" s="667"/>
      <c r="O13" s="667"/>
      <c r="P13" s="667"/>
      <c r="Q13" s="667"/>
      <c r="R13" s="667"/>
      <c r="S13" s="667"/>
      <c r="T13" s="667"/>
    </row>
    <row r="14" spans="1:20" ht="9.6" customHeight="1">
      <c r="A14" s="668"/>
      <c r="B14" s="667"/>
      <c r="C14" s="667"/>
      <c r="D14" s="667"/>
      <c r="E14" s="667"/>
      <c r="F14" s="667"/>
      <c r="G14" s="667"/>
      <c r="H14" s="674"/>
      <c r="I14" s="674"/>
      <c r="J14" s="674"/>
      <c r="K14" s="667"/>
      <c r="L14" s="667"/>
      <c r="M14" s="667"/>
      <c r="N14" s="667"/>
      <c r="O14" s="667"/>
      <c r="P14" s="667"/>
      <c r="Q14" s="667"/>
      <c r="R14" s="667"/>
      <c r="S14" s="667"/>
      <c r="T14" s="667"/>
    </row>
    <row r="15" spans="1:20" ht="25.5" customHeight="1">
      <c r="A15" s="2522" t="s">
        <v>1723</v>
      </c>
      <c r="B15" s="2534"/>
      <c r="C15" s="2534"/>
      <c r="D15" s="2534"/>
      <c r="E15" s="2534"/>
      <c r="F15" s="2462" t="s">
        <v>1724</v>
      </c>
      <c r="G15" s="2407"/>
      <c r="H15" s="2407"/>
      <c r="I15" s="2407"/>
      <c r="J15" s="2407"/>
      <c r="K15" s="2462" t="s">
        <v>1725</v>
      </c>
      <c r="L15" s="2441"/>
      <c r="M15" s="2441"/>
      <c r="N15" s="2441"/>
      <c r="O15" s="2442"/>
      <c r="P15" s="2535" t="s">
        <v>1726</v>
      </c>
      <c r="Q15" s="2536"/>
      <c r="R15" s="2536"/>
      <c r="S15" s="2536"/>
      <c r="T15" s="2537"/>
    </row>
    <row r="16" spans="1:20" ht="21.9" customHeight="1">
      <c r="A16" s="2517"/>
      <c r="B16" s="2487"/>
      <c r="C16" s="2487"/>
      <c r="D16" s="2487"/>
      <c r="E16" s="2488"/>
      <c r="F16" s="676"/>
      <c r="G16" s="677"/>
      <c r="H16" s="677"/>
      <c r="I16" s="677"/>
      <c r="J16" s="678"/>
      <c r="K16" s="2486"/>
      <c r="L16" s="2487"/>
      <c r="M16" s="2487"/>
      <c r="N16" s="2487"/>
      <c r="O16" s="2488"/>
      <c r="P16" s="2486"/>
      <c r="Q16" s="2487"/>
      <c r="R16" s="2487"/>
      <c r="S16" s="2487"/>
      <c r="T16" s="2488"/>
    </row>
    <row r="17" spans="1:20" ht="13.2" customHeight="1">
      <c r="A17" s="668"/>
      <c r="B17" s="667"/>
      <c r="C17" s="667"/>
      <c r="D17" s="667"/>
      <c r="E17" s="667"/>
      <c r="F17" s="667"/>
      <c r="G17" s="667"/>
      <c r="H17" s="667"/>
      <c r="I17" s="667"/>
      <c r="J17" s="667"/>
      <c r="K17" s="667"/>
      <c r="L17" s="667"/>
      <c r="M17" s="667"/>
      <c r="N17" s="667"/>
      <c r="O17" s="667"/>
      <c r="P17" s="667"/>
      <c r="Q17" s="667"/>
      <c r="R17" s="667"/>
      <c r="S17" s="667"/>
      <c r="T17" s="667"/>
    </row>
    <row r="18" spans="1:20" ht="13.2" customHeight="1">
      <c r="A18" s="679" t="s">
        <v>1727</v>
      </c>
      <c r="B18" s="667"/>
      <c r="C18" s="667"/>
      <c r="D18" s="667"/>
      <c r="E18" s="667"/>
      <c r="F18" s="667"/>
      <c r="G18" s="667"/>
      <c r="H18" s="674"/>
      <c r="I18" s="674"/>
      <c r="J18" s="674"/>
      <c r="K18" s="667"/>
      <c r="L18" s="667"/>
      <c r="M18" s="667"/>
      <c r="N18" s="667"/>
      <c r="O18" s="667"/>
      <c r="P18" s="667"/>
      <c r="Q18" s="667"/>
      <c r="R18" s="667"/>
      <c r="S18" s="667"/>
      <c r="T18" s="667"/>
    </row>
    <row r="19" spans="1:20" ht="13.2" customHeight="1">
      <c r="A19" s="671" t="s">
        <v>1728</v>
      </c>
      <c r="B19" s="667"/>
      <c r="C19" s="667"/>
      <c r="D19" s="667"/>
      <c r="E19" s="667"/>
      <c r="F19" s="667"/>
      <c r="G19" s="667"/>
      <c r="H19" s="674"/>
      <c r="I19" s="674"/>
      <c r="J19" s="674"/>
      <c r="K19" s="667"/>
      <c r="L19" s="667"/>
      <c r="M19" s="667"/>
      <c r="N19" s="667"/>
      <c r="O19" s="667"/>
      <c r="P19" s="667"/>
      <c r="Q19" s="667"/>
      <c r="R19" s="667"/>
      <c r="S19" s="667"/>
      <c r="T19" s="667"/>
    </row>
    <row r="20" spans="1:20" ht="3" customHeight="1">
      <c r="A20" s="674"/>
      <c r="B20" s="667"/>
      <c r="C20" s="667"/>
      <c r="D20" s="667"/>
      <c r="E20" s="667"/>
      <c r="F20" s="667"/>
      <c r="G20" s="667"/>
      <c r="H20" s="674"/>
      <c r="I20" s="674"/>
      <c r="J20" s="674"/>
      <c r="K20" s="667"/>
      <c r="L20" s="667"/>
      <c r="M20" s="667"/>
      <c r="N20" s="667"/>
      <c r="O20" s="667"/>
      <c r="P20" s="667"/>
      <c r="Q20" s="667"/>
      <c r="R20" s="667"/>
      <c r="S20" s="667"/>
      <c r="T20" s="667"/>
    </row>
    <row r="21" spans="1:20" ht="13.2" customHeight="1">
      <c r="A21" s="667" t="s">
        <v>1729</v>
      </c>
      <c r="B21" s="667"/>
      <c r="C21" s="667"/>
      <c r="D21" s="667"/>
      <c r="E21" s="667"/>
      <c r="F21" s="667"/>
      <c r="G21" s="667"/>
      <c r="H21" s="674"/>
      <c r="I21" s="674"/>
      <c r="J21" s="674"/>
      <c r="K21" s="667"/>
      <c r="L21" s="667"/>
      <c r="M21" s="667"/>
      <c r="N21" s="667"/>
      <c r="O21" s="667"/>
      <c r="P21" s="667"/>
      <c r="Q21" s="667"/>
      <c r="R21" s="667"/>
      <c r="S21" s="667"/>
      <c r="T21" s="667"/>
    </row>
    <row r="22" spans="1:20" s="680" customFormat="1" ht="25.2" customHeight="1">
      <c r="A22" s="2462" t="s">
        <v>1730</v>
      </c>
      <c r="B22" s="2407"/>
      <c r="C22" s="2407" t="s">
        <v>1630</v>
      </c>
      <c r="D22" s="2407"/>
      <c r="E22" s="2407"/>
      <c r="F22" s="2407"/>
      <c r="G22" s="2407"/>
      <c r="H22" s="2462" t="s">
        <v>1731</v>
      </c>
      <c r="I22" s="2407"/>
      <c r="J22" s="2407"/>
      <c r="K22" s="2407"/>
      <c r="L22" s="2407"/>
      <c r="M22" s="2462" t="s">
        <v>1732</v>
      </c>
      <c r="N22" s="2407"/>
      <c r="O22" s="2407"/>
      <c r="P22" s="2407"/>
      <c r="Q22" s="2407" t="s">
        <v>1733</v>
      </c>
      <c r="R22" s="2407"/>
      <c r="S22" s="2407"/>
      <c r="T22" s="2407"/>
    </row>
    <row r="23" spans="1:20" ht="20.100000000000001" customHeight="1">
      <c r="A23" s="2510"/>
      <c r="B23" s="2511"/>
      <c r="C23" s="2512" t="s">
        <v>1734</v>
      </c>
      <c r="D23" s="2512"/>
      <c r="E23" s="2512"/>
      <c r="F23" s="2512"/>
      <c r="G23" s="2512"/>
      <c r="H23" s="2513"/>
      <c r="I23" s="2512"/>
      <c r="J23" s="2512"/>
      <c r="K23" s="2512"/>
      <c r="L23" s="2512"/>
      <c r="M23" s="2514"/>
      <c r="N23" s="2515"/>
      <c r="O23" s="2515"/>
      <c r="P23" s="2516"/>
      <c r="Q23" s="2514">
        <f>H23*M23</f>
        <v>0</v>
      </c>
      <c r="R23" s="2515"/>
      <c r="S23" s="2515"/>
      <c r="T23" s="2516"/>
    </row>
    <row r="24" spans="1:20" ht="20.100000000000001" customHeight="1">
      <c r="A24" s="2503"/>
      <c r="B24" s="2504"/>
      <c r="C24" s="2505" t="s">
        <v>1734</v>
      </c>
      <c r="D24" s="2505"/>
      <c r="E24" s="2505"/>
      <c r="F24" s="2505"/>
      <c r="G24" s="2505"/>
      <c r="H24" s="2506"/>
      <c r="I24" s="2505"/>
      <c r="J24" s="2505"/>
      <c r="K24" s="2505"/>
      <c r="L24" s="2505"/>
      <c r="M24" s="2507"/>
      <c r="N24" s="2508"/>
      <c r="O24" s="2508"/>
      <c r="P24" s="2509"/>
      <c r="Q24" s="2507">
        <f>H24*M24</f>
        <v>0</v>
      </c>
      <c r="R24" s="2508"/>
      <c r="S24" s="2508"/>
      <c r="T24" s="2509"/>
    </row>
    <row r="25" spans="1:20" ht="20.100000000000001" customHeight="1">
      <c r="A25" s="2503"/>
      <c r="B25" s="2504"/>
      <c r="C25" s="2505" t="s">
        <v>1734</v>
      </c>
      <c r="D25" s="2505"/>
      <c r="E25" s="2505"/>
      <c r="F25" s="2505"/>
      <c r="G25" s="2505"/>
      <c r="H25" s="2506"/>
      <c r="I25" s="2505"/>
      <c r="J25" s="2505"/>
      <c r="K25" s="2505"/>
      <c r="L25" s="2505"/>
      <c r="M25" s="2507"/>
      <c r="N25" s="2508"/>
      <c r="O25" s="2508"/>
      <c r="P25" s="2509"/>
      <c r="Q25" s="2507">
        <f>H25*M25</f>
        <v>0</v>
      </c>
      <c r="R25" s="2508"/>
      <c r="S25" s="2508"/>
      <c r="T25" s="2509"/>
    </row>
    <row r="26" spans="1:20" ht="20.100000000000001" customHeight="1" thickBot="1">
      <c r="A26" s="2493"/>
      <c r="B26" s="2494"/>
      <c r="C26" s="2495" t="s">
        <v>1734</v>
      </c>
      <c r="D26" s="2495"/>
      <c r="E26" s="2495"/>
      <c r="F26" s="2495"/>
      <c r="G26" s="2495"/>
      <c r="H26" s="2496"/>
      <c r="I26" s="2495"/>
      <c r="J26" s="2495"/>
      <c r="K26" s="2495"/>
      <c r="L26" s="2495"/>
      <c r="M26" s="2497"/>
      <c r="N26" s="2498"/>
      <c r="O26" s="2498"/>
      <c r="P26" s="2499"/>
      <c r="Q26" s="2497">
        <f>H26*M26</f>
        <v>0</v>
      </c>
      <c r="R26" s="2498"/>
      <c r="S26" s="2498"/>
      <c r="T26" s="2499"/>
    </row>
    <row r="27" spans="1:20" ht="20.100000000000001" customHeight="1" thickBot="1">
      <c r="A27" s="667"/>
      <c r="B27" s="667"/>
      <c r="C27" s="667"/>
      <c r="D27" s="667"/>
      <c r="E27" s="667"/>
      <c r="F27" s="667"/>
      <c r="G27" s="667"/>
      <c r="H27" s="674"/>
      <c r="I27" s="674"/>
      <c r="J27" s="674"/>
      <c r="K27" s="667"/>
      <c r="L27" s="667"/>
      <c r="M27" s="667"/>
      <c r="N27" s="667"/>
      <c r="O27" s="667"/>
      <c r="P27" s="681" t="s">
        <v>1735</v>
      </c>
      <c r="Q27" s="2500">
        <f>SUM(Q23:T26)</f>
        <v>0</v>
      </c>
      <c r="R27" s="2501"/>
      <c r="S27" s="2501"/>
      <c r="T27" s="2502"/>
    </row>
    <row r="28" spans="1:20" ht="8.1" customHeight="1">
      <c r="A28" s="667"/>
      <c r="B28" s="667"/>
      <c r="C28" s="667"/>
      <c r="D28" s="667"/>
      <c r="E28" s="667"/>
      <c r="F28" s="667"/>
      <c r="G28" s="667"/>
      <c r="H28" s="674"/>
      <c r="I28" s="674"/>
      <c r="J28" s="674"/>
      <c r="K28" s="667"/>
      <c r="L28" s="667"/>
      <c r="M28" s="667"/>
      <c r="N28" s="667"/>
      <c r="O28" s="667"/>
      <c r="P28" s="667"/>
      <c r="Q28" s="667"/>
      <c r="R28" s="667"/>
      <c r="S28" s="667"/>
      <c r="T28" s="667"/>
    </row>
    <row r="29" spans="1:20" s="682" customFormat="1" ht="13.95" customHeight="1" thickBot="1">
      <c r="A29" s="2485" t="s">
        <v>1736</v>
      </c>
      <c r="B29" s="2485"/>
      <c r="C29" s="2485"/>
      <c r="D29" s="2485"/>
      <c r="E29" s="673"/>
      <c r="F29" s="673"/>
      <c r="G29" s="2485" t="s">
        <v>1737</v>
      </c>
      <c r="H29" s="2485"/>
      <c r="I29" s="2485"/>
      <c r="J29" s="673"/>
      <c r="K29" s="673"/>
      <c r="L29" s="673"/>
      <c r="M29" s="673"/>
      <c r="N29" s="673"/>
      <c r="O29" s="673"/>
      <c r="P29" s="2485" t="s">
        <v>1738</v>
      </c>
      <c r="Q29" s="2485"/>
      <c r="R29" s="2485"/>
      <c r="S29" s="2485"/>
      <c r="T29" s="2485"/>
    </row>
    <row r="30" spans="1:20" ht="25.2" customHeight="1" thickBot="1">
      <c r="A30" s="2486">
        <f>Q27</f>
        <v>0</v>
      </c>
      <c r="B30" s="2487"/>
      <c r="C30" s="2487"/>
      <c r="D30" s="2488"/>
      <c r="E30" s="2453" t="s">
        <v>1739</v>
      </c>
      <c r="F30" s="2489"/>
      <c r="G30" s="2486"/>
      <c r="H30" s="2487"/>
      <c r="I30" s="2488"/>
      <c r="J30" s="674"/>
      <c r="K30" s="667" t="s">
        <v>1740</v>
      </c>
      <c r="L30" s="683" t="s">
        <v>1741</v>
      </c>
      <c r="M30" s="667"/>
      <c r="N30" s="667" t="s">
        <v>1742</v>
      </c>
      <c r="O30" s="667"/>
      <c r="P30" s="2490" t="e">
        <f>A30/(G30*16)</f>
        <v>#DIV/0!</v>
      </c>
      <c r="Q30" s="2491"/>
      <c r="R30" s="2491"/>
      <c r="S30" s="2491"/>
      <c r="T30" s="2492"/>
    </row>
    <row r="31" spans="1:20" ht="13.2" customHeight="1">
      <c r="A31" s="667"/>
      <c r="B31" s="667"/>
      <c r="C31" s="667"/>
      <c r="D31" s="667"/>
      <c r="E31" s="667"/>
      <c r="F31" s="667"/>
      <c r="G31" s="667"/>
      <c r="H31" s="674"/>
      <c r="I31" s="674"/>
      <c r="J31" s="674"/>
      <c r="K31" s="667"/>
      <c r="L31" s="667"/>
      <c r="M31" s="667"/>
      <c r="N31" s="667"/>
      <c r="O31" s="667"/>
      <c r="P31" s="668" t="s">
        <v>1743</v>
      </c>
      <c r="Q31" s="667"/>
      <c r="R31" s="667"/>
      <c r="S31" s="667"/>
      <c r="T31" s="667"/>
    </row>
    <row r="32" spans="1:20" ht="13.2" customHeight="1">
      <c r="A32" s="679" t="s">
        <v>1744</v>
      </c>
      <c r="B32" s="667"/>
      <c r="C32" s="667"/>
      <c r="D32" s="667"/>
      <c r="E32" s="667"/>
      <c r="F32" s="667"/>
      <c r="G32" s="667"/>
      <c r="H32" s="674"/>
      <c r="I32" s="674"/>
      <c r="J32" s="674"/>
      <c r="K32" s="667"/>
      <c r="L32" s="667"/>
      <c r="M32" s="667"/>
      <c r="N32" s="667"/>
      <c r="O32" s="667"/>
      <c r="P32" s="667"/>
      <c r="Q32" s="667"/>
      <c r="R32" s="667"/>
      <c r="S32" s="667"/>
      <c r="T32" s="667"/>
    </row>
    <row r="33" spans="1:20" ht="3" customHeight="1">
      <c r="A33" s="674"/>
      <c r="B33" s="667"/>
      <c r="C33" s="667"/>
      <c r="D33" s="667"/>
      <c r="E33" s="667"/>
      <c r="F33" s="667"/>
      <c r="G33" s="667"/>
      <c r="H33" s="674"/>
      <c r="I33" s="674"/>
      <c r="J33" s="674"/>
      <c r="K33" s="667"/>
      <c r="L33" s="667"/>
      <c r="M33" s="667"/>
      <c r="N33" s="667"/>
      <c r="O33" s="667"/>
      <c r="P33" s="667"/>
      <c r="Q33" s="667"/>
      <c r="R33" s="667"/>
      <c r="S33" s="667"/>
      <c r="T33" s="667"/>
    </row>
    <row r="34" spans="1:20" ht="13.2" customHeight="1">
      <c r="A34" s="667" t="s">
        <v>1729</v>
      </c>
      <c r="B34" s="667"/>
      <c r="C34" s="667"/>
      <c r="D34" s="667"/>
      <c r="E34" s="667"/>
      <c r="F34" s="667"/>
      <c r="G34" s="667"/>
      <c r="H34" s="674"/>
      <c r="I34" s="674"/>
      <c r="J34" s="674"/>
      <c r="K34" s="667"/>
      <c r="L34" s="667"/>
      <c r="M34" s="667"/>
      <c r="N34" s="667"/>
      <c r="O34" s="667"/>
      <c r="P34" s="667"/>
      <c r="Q34" s="667"/>
      <c r="R34" s="667"/>
      <c r="S34" s="667"/>
      <c r="T34" s="667"/>
    </row>
    <row r="35" spans="1:20" s="680" customFormat="1" ht="25.2" customHeight="1">
      <c r="A35" s="2462" t="s">
        <v>1730</v>
      </c>
      <c r="B35" s="2407"/>
      <c r="C35" s="2407" t="s">
        <v>1630</v>
      </c>
      <c r="D35" s="2407"/>
      <c r="E35" s="2407"/>
      <c r="F35" s="2407"/>
      <c r="G35" s="2407"/>
      <c r="H35" s="2462" t="s">
        <v>1731</v>
      </c>
      <c r="I35" s="2407"/>
      <c r="J35" s="2407"/>
      <c r="K35" s="2407"/>
      <c r="L35" s="2407"/>
      <c r="M35" s="2462" t="s">
        <v>1732</v>
      </c>
      <c r="N35" s="2407"/>
      <c r="O35" s="2407"/>
      <c r="P35" s="2407"/>
      <c r="Q35" s="2407" t="s">
        <v>1733</v>
      </c>
      <c r="R35" s="2407"/>
      <c r="S35" s="2407"/>
      <c r="T35" s="2407"/>
    </row>
    <row r="36" spans="1:20" ht="20.100000000000001" customHeight="1">
      <c r="A36" s="2510"/>
      <c r="B36" s="2511"/>
      <c r="C36" s="2512" t="s">
        <v>1734</v>
      </c>
      <c r="D36" s="2512"/>
      <c r="E36" s="2512"/>
      <c r="F36" s="2512"/>
      <c r="G36" s="2512"/>
      <c r="H36" s="2513"/>
      <c r="I36" s="2512"/>
      <c r="J36" s="2512"/>
      <c r="K36" s="2512"/>
      <c r="L36" s="2512"/>
      <c r="M36" s="2514"/>
      <c r="N36" s="2515"/>
      <c r="O36" s="2515"/>
      <c r="P36" s="2516"/>
      <c r="Q36" s="2514">
        <f>H36*M36</f>
        <v>0</v>
      </c>
      <c r="R36" s="2515"/>
      <c r="S36" s="2515"/>
      <c r="T36" s="2516"/>
    </row>
    <row r="37" spans="1:20" ht="20.100000000000001" customHeight="1">
      <c r="A37" s="2503"/>
      <c r="B37" s="2504"/>
      <c r="C37" s="2505" t="s">
        <v>1734</v>
      </c>
      <c r="D37" s="2505"/>
      <c r="E37" s="2505"/>
      <c r="F37" s="2505"/>
      <c r="G37" s="2505"/>
      <c r="H37" s="2506"/>
      <c r="I37" s="2505"/>
      <c r="J37" s="2505"/>
      <c r="K37" s="2505"/>
      <c r="L37" s="2505"/>
      <c r="M37" s="2507"/>
      <c r="N37" s="2508"/>
      <c r="O37" s="2508"/>
      <c r="P37" s="2509"/>
      <c r="Q37" s="2507">
        <f>H37*M37</f>
        <v>0</v>
      </c>
      <c r="R37" s="2508"/>
      <c r="S37" s="2508"/>
      <c r="T37" s="2509"/>
    </row>
    <row r="38" spans="1:20" ht="20.100000000000001" customHeight="1">
      <c r="A38" s="2503"/>
      <c r="B38" s="2504"/>
      <c r="C38" s="2505" t="s">
        <v>1734</v>
      </c>
      <c r="D38" s="2505"/>
      <c r="E38" s="2505"/>
      <c r="F38" s="2505"/>
      <c r="G38" s="2505"/>
      <c r="H38" s="2506"/>
      <c r="I38" s="2505"/>
      <c r="J38" s="2505"/>
      <c r="K38" s="2505"/>
      <c r="L38" s="2505"/>
      <c r="M38" s="2507"/>
      <c r="N38" s="2508"/>
      <c r="O38" s="2508"/>
      <c r="P38" s="2509"/>
      <c r="Q38" s="2507">
        <f>H38*M38</f>
        <v>0</v>
      </c>
      <c r="R38" s="2508"/>
      <c r="S38" s="2508"/>
      <c r="T38" s="2509"/>
    </row>
    <row r="39" spans="1:20" ht="20.100000000000001" customHeight="1" thickBot="1">
      <c r="A39" s="2493"/>
      <c r="B39" s="2494"/>
      <c r="C39" s="2495" t="s">
        <v>1734</v>
      </c>
      <c r="D39" s="2495"/>
      <c r="E39" s="2495"/>
      <c r="F39" s="2495"/>
      <c r="G39" s="2495"/>
      <c r="H39" s="2496"/>
      <c r="I39" s="2495"/>
      <c r="J39" s="2495"/>
      <c r="K39" s="2495"/>
      <c r="L39" s="2495"/>
      <c r="M39" s="2497"/>
      <c r="N39" s="2498"/>
      <c r="O39" s="2498"/>
      <c r="P39" s="2499"/>
      <c r="Q39" s="2497">
        <f>H39*M39</f>
        <v>0</v>
      </c>
      <c r="R39" s="2498"/>
      <c r="S39" s="2498"/>
      <c r="T39" s="2499"/>
    </row>
    <row r="40" spans="1:20" ht="20.100000000000001" customHeight="1" thickBot="1">
      <c r="A40" s="667"/>
      <c r="B40" s="667"/>
      <c r="C40" s="667"/>
      <c r="D40" s="667"/>
      <c r="E40" s="667"/>
      <c r="F40" s="667"/>
      <c r="G40" s="667"/>
      <c r="H40" s="674"/>
      <c r="I40" s="674"/>
      <c r="J40" s="674"/>
      <c r="K40" s="667"/>
      <c r="L40" s="667"/>
      <c r="M40" s="667"/>
      <c r="N40" s="667"/>
      <c r="O40" s="667"/>
      <c r="P40" s="681" t="s">
        <v>1735</v>
      </c>
      <c r="Q40" s="2500">
        <f>SUM(Q36:T39)</f>
        <v>0</v>
      </c>
      <c r="R40" s="2501"/>
      <c r="S40" s="2501"/>
      <c r="T40" s="2502"/>
    </row>
    <row r="41" spans="1:20" ht="8.1" customHeight="1">
      <c r="A41" s="667"/>
      <c r="B41" s="667"/>
      <c r="C41" s="667"/>
      <c r="D41" s="667"/>
      <c r="E41" s="667"/>
      <c r="F41" s="667"/>
      <c r="G41" s="667"/>
      <c r="H41" s="674"/>
      <c r="I41" s="674"/>
      <c r="J41" s="674"/>
      <c r="K41" s="667"/>
      <c r="L41" s="667"/>
      <c r="M41" s="667"/>
      <c r="N41" s="667"/>
      <c r="O41" s="667"/>
      <c r="P41" s="667"/>
      <c r="Q41" s="667"/>
      <c r="R41" s="667"/>
      <c r="S41" s="667"/>
      <c r="T41" s="667"/>
    </row>
    <row r="42" spans="1:20" s="682" customFormat="1" ht="14.7" customHeight="1" thickBot="1">
      <c r="A42" s="2485" t="s">
        <v>1736</v>
      </c>
      <c r="B42" s="2485"/>
      <c r="C42" s="2485"/>
      <c r="D42" s="2485"/>
      <c r="E42" s="673"/>
      <c r="F42" s="673"/>
      <c r="G42" s="2485" t="s">
        <v>1737</v>
      </c>
      <c r="H42" s="2485"/>
      <c r="I42" s="2485"/>
      <c r="J42" s="673"/>
      <c r="K42" s="673"/>
      <c r="L42" s="673"/>
      <c r="M42" s="673"/>
      <c r="N42" s="673"/>
      <c r="O42" s="673"/>
      <c r="P42" s="2485" t="s">
        <v>1738</v>
      </c>
      <c r="Q42" s="2485"/>
      <c r="R42" s="2485"/>
      <c r="S42" s="2485"/>
      <c r="T42" s="2485"/>
    </row>
    <row r="43" spans="1:20" ht="25.2" customHeight="1" thickBot="1">
      <c r="A43" s="2486">
        <f>Q40</f>
        <v>0</v>
      </c>
      <c r="B43" s="2487"/>
      <c r="C43" s="2487"/>
      <c r="D43" s="2488"/>
      <c r="E43" s="2453" t="s">
        <v>1739</v>
      </c>
      <c r="F43" s="2489"/>
      <c r="G43" s="2486"/>
      <c r="H43" s="2487"/>
      <c r="I43" s="2488"/>
      <c r="J43" s="674"/>
      <c r="K43" s="667" t="s">
        <v>1740</v>
      </c>
      <c r="L43" s="683" t="s">
        <v>1741</v>
      </c>
      <c r="M43" s="667"/>
      <c r="N43" s="667" t="s">
        <v>1742</v>
      </c>
      <c r="O43" s="667"/>
      <c r="P43" s="2490" t="e">
        <f>A43/(G43*16)</f>
        <v>#DIV/0!</v>
      </c>
      <c r="Q43" s="2491"/>
      <c r="R43" s="2491"/>
      <c r="S43" s="2491"/>
      <c r="T43" s="2492"/>
    </row>
    <row r="44" spans="1:20" ht="10.95" customHeight="1">
      <c r="A44" s="667"/>
      <c r="B44" s="667"/>
      <c r="C44" s="667"/>
      <c r="D44" s="667"/>
      <c r="E44" s="667"/>
      <c r="F44" s="667"/>
      <c r="G44" s="667"/>
      <c r="H44" s="674"/>
      <c r="I44" s="674"/>
      <c r="J44" s="674"/>
      <c r="K44" s="667"/>
      <c r="L44" s="667"/>
      <c r="M44" s="667"/>
      <c r="N44" s="667"/>
      <c r="O44" s="667"/>
      <c r="P44" s="668" t="s">
        <v>1743</v>
      </c>
      <c r="Q44" s="667"/>
      <c r="R44" s="667"/>
      <c r="S44" s="667"/>
      <c r="T44" s="667"/>
    </row>
    <row r="45" spans="1:20" ht="13.2" customHeight="1">
      <c r="A45" s="679" t="s">
        <v>1745</v>
      </c>
      <c r="B45" s="667"/>
      <c r="C45" s="667"/>
      <c r="D45" s="667"/>
      <c r="E45" s="667"/>
      <c r="F45" s="667"/>
      <c r="G45" s="667"/>
      <c r="H45" s="674"/>
      <c r="I45" s="674"/>
      <c r="J45" s="674"/>
      <c r="K45" s="667"/>
      <c r="L45" s="667"/>
      <c r="M45" s="667"/>
      <c r="N45" s="667"/>
      <c r="O45" s="667"/>
      <c r="P45" s="667"/>
      <c r="Q45" s="667"/>
      <c r="R45" s="667"/>
      <c r="S45" s="667"/>
      <c r="T45" s="667"/>
    </row>
    <row r="46" spans="1:20" ht="13.2" customHeight="1">
      <c r="A46" s="679"/>
      <c r="B46" s="667"/>
      <c r="C46" s="667"/>
      <c r="D46" s="667"/>
      <c r="E46" s="667"/>
      <c r="F46" s="667"/>
      <c r="G46" s="667"/>
      <c r="H46" s="674"/>
      <c r="I46" s="674"/>
      <c r="J46" s="674"/>
      <c r="K46" s="667"/>
      <c r="L46" s="667"/>
      <c r="M46" s="667"/>
      <c r="N46" s="667"/>
      <c r="O46" s="667"/>
      <c r="P46" s="667"/>
      <c r="Q46" s="667"/>
      <c r="R46" s="667"/>
      <c r="S46" s="667"/>
      <c r="T46" s="667"/>
    </row>
    <row r="47" spans="1:20" ht="13.2" customHeight="1">
      <c r="A47" s="667" t="s">
        <v>1746</v>
      </c>
      <c r="B47" s="667"/>
      <c r="C47" s="667"/>
      <c r="D47" s="667"/>
      <c r="E47" s="667"/>
      <c r="F47" s="667"/>
      <c r="G47" s="667"/>
      <c r="H47" s="674"/>
      <c r="I47" s="674"/>
      <c r="J47" s="674"/>
      <c r="K47" s="667"/>
      <c r="L47" s="667"/>
      <c r="M47" s="667"/>
      <c r="N47" s="667"/>
      <c r="O47" s="667"/>
      <c r="P47" s="667"/>
      <c r="Q47" s="667"/>
      <c r="R47" s="667"/>
      <c r="S47" s="667"/>
      <c r="T47" s="667"/>
    </row>
    <row r="48" spans="1:20" ht="13.8" customHeight="1">
      <c r="A48" s="2407" t="s">
        <v>1747</v>
      </c>
      <c r="B48" s="2407"/>
      <c r="C48" s="2407"/>
      <c r="D48" s="2407"/>
      <c r="E48" s="2407"/>
      <c r="F48" s="2407"/>
      <c r="G48" s="2407"/>
      <c r="H48" s="2407"/>
      <c r="I48" s="2407"/>
      <c r="J48" s="2407"/>
      <c r="K48" s="2407"/>
      <c r="L48" s="667"/>
      <c r="M48" s="667"/>
      <c r="N48" s="667"/>
      <c r="O48" s="667"/>
      <c r="P48" s="667"/>
      <c r="Q48" s="667"/>
      <c r="R48" s="667"/>
      <c r="S48" s="667"/>
      <c r="T48" s="667"/>
    </row>
    <row r="49" spans="1:20" ht="13.2" customHeight="1">
      <c r="A49" s="2407" t="s">
        <v>1748</v>
      </c>
      <c r="B49" s="2407"/>
      <c r="C49" s="2407"/>
      <c r="D49" s="2407"/>
      <c r="E49" s="2407"/>
      <c r="F49" s="2407"/>
      <c r="G49" s="2407"/>
      <c r="H49" s="2407"/>
      <c r="I49" s="2473" t="s">
        <v>1749</v>
      </c>
      <c r="J49" s="2474"/>
      <c r="K49" s="2475"/>
      <c r="L49" s="667"/>
      <c r="M49" s="667"/>
      <c r="N49" s="2476" t="s">
        <v>1750</v>
      </c>
      <c r="O49" s="2477"/>
      <c r="P49" s="2478"/>
      <c r="Q49" s="667"/>
      <c r="R49" s="2443" t="s">
        <v>1751</v>
      </c>
      <c r="S49" s="2444"/>
      <c r="T49" s="2445"/>
    </row>
    <row r="50" spans="1:20" ht="13.2" customHeight="1">
      <c r="A50" s="2407" t="s">
        <v>1752</v>
      </c>
      <c r="B50" s="2407"/>
      <c r="C50" s="2407"/>
      <c r="D50" s="2462" t="s">
        <v>1753</v>
      </c>
      <c r="E50" s="2462"/>
      <c r="F50" s="2462"/>
      <c r="G50" s="2462"/>
      <c r="H50" s="2462"/>
      <c r="I50" s="2462" t="s">
        <v>1754</v>
      </c>
      <c r="J50" s="2462"/>
      <c r="K50" s="2462"/>
      <c r="L50" s="684"/>
      <c r="M50" s="667"/>
      <c r="N50" s="2479"/>
      <c r="O50" s="2480"/>
      <c r="P50" s="2481"/>
      <c r="Q50" s="667"/>
      <c r="R50" s="2446"/>
      <c r="S50" s="2447"/>
      <c r="T50" s="2448"/>
    </row>
    <row r="51" spans="1:20" ht="13.2" customHeight="1" thickBot="1">
      <c r="A51" s="2436" t="s">
        <v>1755</v>
      </c>
      <c r="B51" s="2436"/>
      <c r="C51" s="2436"/>
      <c r="D51" s="2407">
        <v>1</v>
      </c>
      <c r="E51" s="2407"/>
      <c r="F51" s="2407"/>
      <c r="G51" s="2407"/>
      <c r="H51" s="2407"/>
      <c r="I51" s="2463" t="s">
        <v>1756</v>
      </c>
      <c r="J51" s="2464"/>
      <c r="K51" s="2465"/>
      <c r="L51" s="684"/>
      <c r="M51" s="667"/>
      <c r="N51" s="2482"/>
      <c r="O51" s="2483"/>
      <c r="P51" s="2484"/>
      <c r="Q51" s="685"/>
      <c r="R51" s="2446"/>
      <c r="S51" s="2447"/>
      <c r="T51" s="2448"/>
    </row>
    <row r="52" spans="1:20" ht="13.2" customHeight="1">
      <c r="A52" s="2436" t="s">
        <v>1757</v>
      </c>
      <c r="B52" s="2436"/>
      <c r="C52" s="2436"/>
      <c r="D52" s="2407">
        <v>2</v>
      </c>
      <c r="E52" s="2407"/>
      <c r="F52" s="2407"/>
      <c r="G52" s="2407"/>
      <c r="H52" s="2407"/>
      <c r="I52" s="2466"/>
      <c r="J52" s="2447"/>
      <c r="K52" s="2467"/>
      <c r="L52" s="2470" t="s">
        <v>1758</v>
      </c>
      <c r="M52" s="2471" t="s">
        <v>1759</v>
      </c>
      <c r="N52" s="2472"/>
      <c r="O52" s="2472"/>
      <c r="P52" s="2472"/>
      <c r="Q52" s="2453" t="s">
        <v>1760</v>
      </c>
      <c r="R52" s="2454"/>
      <c r="S52" s="2455"/>
      <c r="T52" s="2456"/>
    </row>
    <row r="53" spans="1:20" ht="13.2" customHeight="1" thickBot="1">
      <c r="A53" s="2436" t="s">
        <v>1761</v>
      </c>
      <c r="B53" s="2436"/>
      <c r="C53" s="2436"/>
      <c r="D53" s="2407">
        <v>3</v>
      </c>
      <c r="E53" s="2407"/>
      <c r="F53" s="2407"/>
      <c r="G53" s="2407"/>
      <c r="H53" s="2407"/>
      <c r="I53" s="2466"/>
      <c r="J53" s="2447"/>
      <c r="K53" s="2467"/>
      <c r="L53" s="2470"/>
      <c r="M53" s="2471"/>
      <c r="N53" s="2472"/>
      <c r="O53" s="2472"/>
      <c r="P53" s="2472"/>
      <c r="Q53" s="2453"/>
      <c r="R53" s="2457"/>
      <c r="S53" s="2458"/>
      <c r="T53" s="2459"/>
    </row>
    <row r="54" spans="1:20" ht="13.2" customHeight="1">
      <c r="A54" s="2436" t="s">
        <v>1762</v>
      </c>
      <c r="B54" s="2436"/>
      <c r="C54" s="2436"/>
      <c r="D54" s="2407">
        <v>4</v>
      </c>
      <c r="E54" s="2407"/>
      <c r="F54" s="2407"/>
      <c r="G54" s="2407"/>
      <c r="H54" s="2407"/>
      <c r="I54" s="2466"/>
      <c r="J54" s="2447"/>
      <c r="K54" s="2467"/>
      <c r="L54" s="2460" t="s">
        <v>1763</v>
      </c>
      <c r="M54" s="2461"/>
      <c r="N54" s="2461"/>
      <c r="O54" s="2461"/>
      <c r="P54" s="2461"/>
      <c r="Q54" s="2461"/>
      <c r="R54" s="2461"/>
      <c r="S54" s="2461"/>
      <c r="T54" s="2461"/>
    </row>
    <row r="55" spans="1:20" ht="22.8" customHeight="1">
      <c r="A55" s="2436" t="s">
        <v>1764</v>
      </c>
      <c r="B55" s="2436"/>
      <c r="C55" s="2436"/>
      <c r="D55" s="2462" t="s">
        <v>1765</v>
      </c>
      <c r="E55" s="2462"/>
      <c r="F55" s="2462"/>
      <c r="G55" s="2462"/>
      <c r="H55" s="2462"/>
      <c r="I55" s="2468"/>
      <c r="J55" s="2450"/>
      <c r="K55" s="2469"/>
      <c r="L55" s="2460"/>
      <c r="M55" s="2461"/>
      <c r="N55" s="2461"/>
      <c r="O55" s="2461"/>
      <c r="P55" s="2461"/>
      <c r="Q55" s="2461"/>
      <c r="R55" s="2461"/>
      <c r="S55" s="2461"/>
      <c r="T55" s="2461"/>
    </row>
    <row r="56" spans="1:20" ht="13.2" customHeight="1">
      <c r="A56" s="2437" t="s">
        <v>1766</v>
      </c>
      <c r="B56" s="2437"/>
      <c r="C56" s="2437"/>
      <c r="D56" s="2437"/>
      <c r="E56" s="2437"/>
      <c r="F56" s="2437"/>
      <c r="G56" s="2437"/>
      <c r="H56" s="2437"/>
      <c r="I56" s="2437"/>
      <c r="J56" s="2437"/>
      <c r="K56" s="2437"/>
      <c r="L56" s="2437"/>
      <c r="M56" s="2437"/>
      <c r="N56" s="2437"/>
      <c r="O56" s="2437"/>
      <c r="P56" s="2437"/>
      <c r="Q56" s="2437"/>
      <c r="R56" s="2437"/>
      <c r="S56" s="2437"/>
      <c r="T56" s="2437"/>
    </row>
    <row r="57" spans="1:20" ht="13.2" customHeight="1">
      <c r="A57" s="2437"/>
      <c r="B57" s="2437"/>
      <c r="C57" s="2437"/>
      <c r="D57" s="2437"/>
      <c r="E57" s="2437"/>
      <c r="F57" s="2437"/>
      <c r="G57" s="2437"/>
      <c r="H57" s="2437"/>
      <c r="I57" s="2437"/>
      <c r="J57" s="2437"/>
      <c r="K57" s="2437"/>
      <c r="L57" s="2437"/>
      <c r="M57" s="2437"/>
      <c r="N57" s="2437"/>
      <c r="O57" s="2437"/>
      <c r="P57" s="2437"/>
      <c r="Q57" s="2437"/>
      <c r="R57" s="2437"/>
      <c r="S57" s="2437"/>
      <c r="T57" s="2437"/>
    </row>
    <row r="58" spans="1:20" ht="13.2" customHeight="1">
      <c r="A58" s="671"/>
      <c r="B58" s="667"/>
      <c r="C58" s="667"/>
      <c r="D58" s="667"/>
      <c r="E58" s="667"/>
      <c r="F58" s="667"/>
      <c r="G58" s="667"/>
      <c r="H58" s="674"/>
      <c r="I58" s="674"/>
      <c r="J58" s="674"/>
      <c r="K58" s="667"/>
      <c r="L58" s="667"/>
      <c r="M58" s="667"/>
      <c r="N58" s="667"/>
      <c r="O58" s="667"/>
      <c r="P58" s="667"/>
      <c r="Q58" s="667"/>
      <c r="R58" s="667"/>
      <c r="S58" s="667"/>
      <c r="T58" s="667"/>
    </row>
    <row r="59" spans="1:20" ht="13.2" customHeight="1">
      <c r="A59" s="667" t="s">
        <v>1767</v>
      </c>
      <c r="B59" s="667"/>
      <c r="C59" s="667"/>
      <c r="D59" s="667"/>
      <c r="E59" s="667"/>
      <c r="F59" s="667"/>
      <c r="G59" s="667"/>
      <c r="H59" s="674"/>
      <c r="I59" s="674"/>
      <c r="J59" s="674"/>
      <c r="K59" s="667"/>
      <c r="L59" s="667"/>
      <c r="M59" s="667"/>
      <c r="N59" s="667"/>
      <c r="O59" s="667"/>
      <c r="P59" s="667"/>
      <c r="Q59" s="667"/>
      <c r="R59" s="667"/>
      <c r="S59" s="667"/>
      <c r="T59" s="667"/>
    </row>
    <row r="60" spans="1:20" ht="13.2" customHeight="1">
      <c r="A60" s="2407" t="s">
        <v>1768</v>
      </c>
      <c r="B60" s="2407"/>
      <c r="C60" s="2407"/>
      <c r="D60" s="2407"/>
      <c r="E60" s="2407"/>
      <c r="F60" s="2407"/>
      <c r="G60" s="2407"/>
      <c r="H60" s="2407"/>
      <c r="I60" s="2407"/>
      <c r="J60" s="2407"/>
      <c r="K60" s="2407"/>
      <c r="L60" s="686"/>
      <c r="M60" s="686"/>
      <c r="N60" s="686"/>
      <c r="O60" s="686"/>
      <c r="P60" s="686"/>
      <c r="Q60" s="686"/>
      <c r="R60" s="686"/>
      <c r="S60" s="686"/>
      <c r="T60" s="686"/>
    </row>
    <row r="61" spans="1:20" ht="13.2" customHeight="1">
      <c r="A61" s="2407" t="s">
        <v>1752</v>
      </c>
      <c r="B61" s="2407"/>
      <c r="C61" s="2407"/>
      <c r="D61" s="2440" t="s">
        <v>1753</v>
      </c>
      <c r="E61" s="2441"/>
      <c r="F61" s="2441"/>
      <c r="G61" s="2441"/>
      <c r="H61" s="2441"/>
      <c r="I61" s="2441"/>
      <c r="J61" s="2441"/>
      <c r="K61" s="2442"/>
      <c r="L61" s="686"/>
      <c r="M61" s="686"/>
      <c r="N61" s="2443" t="s">
        <v>1769</v>
      </c>
      <c r="O61" s="2444"/>
      <c r="P61" s="2445"/>
      <c r="Q61" s="686"/>
      <c r="R61" s="2443" t="s">
        <v>1751</v>
      </c>
      <c r="S61" s="2444"/>
      <c r="T61" s="2445"/>
    </row>
    <row r="62" spans="1:20" ht="13.2" customHeight="1">
      <c r="A62" s="2436" t="s">
        <v>1770</v>
      </c>
      <c r="B62" s="2436"/>
      <c r="C62" s="2436"/>
      <c r="D62" s="2402" t="s">
        <v>1771</v>
      </c>
      <c r="E62" s="2402"/>
      <c r="F62" s="2402"/>
      <c r="G62" s="2402"/>
      <c r="H62" s="2402"/>
      <c r="I62" s="2402"/>
      <c r="J62" s="2402"/>
      <c r="K62" s="2402"/>
      <c r="L62" s="686"/>
      <c r="M62" s="686"/>
      <c r="N62" s="2446"/>
      <c r="O62" s="2447"/>
      <c r="P62" s="2448"/>
      <c r="Q62" s="686"/>
      <c r="R62" s="2446"/>
      <c r="S62" s="2447"/>
      <c r="T62" s="2448"/>
    </row>
    <row r="63" spans="1:20" ht="13.2" customHeight="1" thickBot="1">
      <c r="A63" s="2436"/>
      <c r="B63" s="2436"/>
      <c r="C63" s="2436"/>
      <c r="D63" s="2402"/>
      <c r="E63" s="2402"/>
      <c r="F63" s="2402"/>
      <c r="G63" s="2402"/>
      <c r="H63" s="2402"/>
      <c r="I63" s="2402"/>
      <c r="J63" s="2402"/>
      <c r="K63" s="2402"/>
      <c r="L63" s="686"/>
      <c r="M63" s="686"/>
      <c r="N63" s="2449"/>
      <c r="O63" s="2450"/>
      <c r="P63" s="2451"/>
      <c r="Q63" s="685"/>
      <c r="R63" s="2446"/>
      <c r="S63" s="2447"/>
      <c r="T63" s="2448"/>
    </row>
    <row r="64" spans="1:20" ht="13.2" customHeight="1">
      <c r="A64" s="2436"/>
      <c r="B64" s="2436"/>
      <c r="C64" s="2436"/>
      <c r="D64" s="2402"/>
      <c r="E64" s="2402"/>
      <c r="F64" s="2402"/>
      <c r="G64" s="2402"/>
      <c r="H64" s="2402"/>
      <c r="I64" s="2402"/>
      <c r="J64" s="2402"/>
      <c r="K64" s="2402"/>
      <c r="L64" s="2435" t="s">
        <v>1759</v>
      </c>
      <c r="M64" s="2452"/>
      <c r="N64" s="2407"/>
      <c r="O64" s="2407"/>
      <c r="P64" s="2407"/>
      <c r="Q64" s="2435" t="s">
        <v>1760</v>
      </c>
      <c r="R64" s="2404"/>
      <c r="S64" s="2405"/>
      <c r="T64" s="2406"/>
    </row>
    <row r="65" spans="1:20" ht="13.2" customHeight="1" thickBot="1">
      <c r="A65" s="2436" t="s">
        <v>1772</v>
      </c>
      <c r="B65" s="2436"/>
      <c r="C65" s="2436"/>
      <c r="D65" s="2402" t="s">
        <v>1773</v>
      </c>
      <c r="E65" s="2402"/>
      <c r="F65" s="2402"/>
      <c r="G65" s="2402"/>
      <c r="H65" s="2402"/>
      <c r="I65" s="2402"/>
      <c r="J65" s="2402"/>
      <c r="K65" s="2402"/>
      <c r="L65" s="2435"/>
      <c r="M65" s="2452"/>
      <c r="N65" s="2407"/>
      <c r="O65" s="2407"/>
      <c r="P65" s="2407"/>
      <c r="Q65" s="2435"/>
      <c r="R65" s="2400"/>
      <c r="S65" s="2409"/>
      <c r="T65" s="2410"/>
    </row>
    <row r="66" spans="1:20" ht="13.2" customHeight="1">
      <c r="A66" s="2436"/>
      <c r="B66" s="2436"/>
      <c r="C66" s="2436"/>
      <c r="D66" s="2402"/>
      <c r="E66" s="2402"/>
      <c r="F66" s="2402"/>
      <c r="G66" s="2402"/>
      <c r="H66" s="2402"/>
      <c r="I66" s="2402"/>
      <c r="J66" s="2402"/>
      <c r="K66" s="2402"/>
      <c r="L66" s="686"/>
      <c r="M66" s="686"/>
      <c r="N66" s="686"/>
      <c r="O66" s="686"/>
      <c r="P66" s="686"/>
      <c r="Q66" s="686"/>
      <c r="R66" s="686"/>
      <c r="S66" s="686"/>
      <c r="T66" s="686"/>
    </row>
    <row r="67" spans="1:20" ht="13.2" customHeight="1">
      <c r="A67" s="2436"/>
      <c r="B67" s="2436"/>
      <c r="C67" s="2436"/>
      <c r="D67" s="2402"/>
      <c r="E67" s="2402"/>
      <c r="F67" s="2402"/>
      <c r="G67" s="2402"/>
      <c r="H67" s="2402"/>
      <c r="I67" s="2402"/>
      <c r="J67" s="2402"/>
      <c r="K67" s="2402"/>
      <c r="L67" s="686"/>
      <c r="M67" s="686"/>
      <c r="N67" s="686"/>
      <c r="O67" s="686"/>
      <c r="P67" s="686"/>
      <c r="Q67" s="686"/>
      <c r="R67" s="686"/>
      <c r="S67" s="686"/>
      <c r="T67" s="686"/>
    </row>
    <row r="68" spans="1:20" ht="13.2" customHeight="1">
      <c r="A68" s="2437" t="s">
        <v>1774</v>
      </c>
      <c r="B68" s="2437"/>
      <c r="C68" s="2437"/>
      <c r="D68" s="2437"/>
      <c r="E68" s="2437"/>
      <c r="F68" s="2437"/>
      <c r="G68" s="2437"/>
      <c r="H68" s="2437"/>
      <c r="I68" s="2437"/>
      <c r="J68" s="2437"/>
      <c r="K68" s="2437"/>
      <c r="L68" s="2437"/>
      <c r="M68" s="2437"/>
      <c r="N68" s="2437"/>
      <c r="O68" s="2437"/>
      <c r="P68" s="2437"/>
      <c r="Q68" s="2437"/>
      <c r="R68" s="2437"/>
      <c r="S68" s="2437"/>
      <c r="T68" s="2437"/>
    </row>
    <row r="69" spans="1:20" ht="13.2" customHeight="1">
      <c r="A69" s="687"/>
      <c r="B69" s="687"/>
      <c r="C69" s="687"/>
      <c r="D69" s="687"/>
      <c r="E69" s="687"/>
      <c r="F69" s="687"/>
      <c r="G69" s="687"/>
      <c r="H69" s="687"/>
      <c r="I69" s="687"/>
      <c r="J69" s="687"/>
      <c r="K69" s="687"/>
      <c r="L69" s="687"/>
      <c r="M69" s="687"/>
      <c r="N69" s="687"/>
      <c r="O69" s="687"/>
      <c r="P69" s="687"/>
      <c r="Q69" s="687"/>
      <c r="R69" s="687"/>
      <c r="S69" s="687"/>
      <c r="T69" s="687"/>
    </row>
    <row r="70" spans="1:20" ht="13.2" customHeight="1">
      <c r="A70" s="679" t="s">
        <v>1775</v>
      </c>
      <c r="B70" s="667"/>
      <c r="C70" s="667"/>
      <c r="D70" s="667"/>
      <c r="E70" s="667"/>
      <c r="F70" s="667"/>
      <c r="G70" s="667"/>
      <c r="H70" s="674"/>
      <c r="I70" s="674"/>
      <c r="J70" s="674"/>
      <c r="K70" s="667"/>
      <c r="L70" s="667"/>
      <c r="M70" s="667"/>
      <c r="N70" s="667"/>
      <c r="O70" s="667"/>
      <c r="P70" s="667"/>
      <c r="Q70" s="667"/>
      <c r="R70" s="667"/>
      <c r="S70" s="667"/>
      <c r="T70" s="667"/>
    </row>
    <row r="71" spans="1:20" ht="13.2" customHeight="1" thickBot="1">
      <c r="A71" s="671" t="s">
        <v>1776</v>
      </c>
      <c r="B71" s="667"/>
      <c r="C71" s="667"/>
      <c r="D71" s="667"/>
      <c r="E71" s="667"/>
      <c r="F71" s="667"/>
      <c r="G71" s="667"/>
      <c r="H71" s="674"/>
      <c r="I71" s="674"/>
      <c r="J71" s="674"/>
      <c r="K71" s="667"/>
      <c r="L71" s="667"/>
      <c r="M71" s="667"/>
      <c r="N71" s="667"/>
      <c r="O71" s="667"/>
      <c r="P71" s="667"/>
      <c r="Q71" s="667"/>
      <c r="R71" s="667"/>
      <c r="S71" s="667"/>
      <c r="T71" s="667"/>
    </row>
    <row r="72" spans="1:20" ht="13.2" customHeight="1">
      <c r="A72" s="2404" t="s">
        <v>1777</v>
      </c>
      <c r="B72" s="2405"/>
      <c r="C72" s="2405"/>
      <c r="D72" s="2405"/>
      <c r="E72" s="2405"/>
      <c r="F72" s="2405"/>
      <c r="G72" s="2405"/>
      <c r="H72" s="2405"/>
      <c r="I72" s="2405"/>
      <c r="J72" s="2405"/>
      <c r="K72" s="2405"/>
      <c r="L72" s="2405"/>
      <c r="M72" s="2405"/>
      <c r="N72" s="2406"/>
      <c r="O72" s="2404" t="s">
        <v>1778</v>
      </c>
      <c r="P72" s="2405"/>
      <c r="Q72" s="2405"/>
      <c r="R72" s="2405"/>
      <c r="S72" s="2405"/>
      <c r="T72" s="2406"/>
    </row>
    <row r="73" spans="1:20" ht="13.2" customHeight="1" thickBot="1">
      <c r="A73" s="2400"/>
      <c r="B73" s="2409"/>
      <c r="C73" s="2409"/>
      <c r="D73" s="2409"/>
      <c r="E73" s="2409"/>
      <c r="F73" s="2409"/>
      <c r="G73" s="2409"/>
      <c r="H73" s="2409"/>
      <c r="I73" s="2409"/>
      <c r="J73" s="2409"/>
      <c r="K73" s="2409"/>
      <c r="L73" s="2409"/>
      <c r="M73" s="2409"/>
      <c r="N73" s="2410"/>
      <c r="O73" s="2434"/>
      <c r="P73" s="2438"/>
      <c r="Q73" s="2438"/>
      <c r="R73" s="2438"/>
      <c r="S73" s="2438"/>
      <c r="T73" s="2439"/>
    </row>
    <row r="74" spans="1:20" ht="13.2" customHeight="1">
      <c r="A74" s="2426">
        <v>1</v>
      </c>
      <c r="B74" s="2428" t="s">
        <v>1779</v>
      </c>
      <c r="C74" s="2429"/>
      <c r="D74" s="2429"/>
      <c r="E74" s="2429"/>
      <c r="F74" s="2429"/>
      <c r="G74" s="2429"/>
      <c r="H74" s="2429"/>
      <c r="I74" s="2429"/>
      <c r="J74" s="2429"/>
      <c r="K74" s="2429"/>
      <c r="L74" s="2429"/>
      <c r="M74" s="2429"/>
      <c r="N74" s="2430"/>
      <c r="O74" s="2404" t="s">
        <v>1780</v>
      </c>
      <c r="P74" s="2405"/>
      <c r="Q74" s="2405"/>
      <c r="R74" s="2405"/>
      <c r="S74" s="2405"/>
      <c r="T74" s="2406"/>
    </row>
    <row r="75" spans="1:20" ht="13.2" customHeight="1" thickBot="1">
      <c r="A75" s="2426"/>
      <c r="B75" s="2431"/>
      <c r="C75" s="2432"/>
      <c r="D75" s="2432"/>
      <c r="E75" s="2432"/>
      <c r="F75" s="2432"/>
      <c r="G75" s="2432"/>
      <c r="H75" s="2432"/>
      <c r="I75" s="2432"/>
      <c r="J75" s="2432"/>
      <c r="K75" s="2432"/>
      <c r="L75" s="2432"/>
      <c r="M75" s="2432"/>
      <c r="N75" s="2433"/>
      <c r="O75" s="2400"/>
      <c r="P75" s="2409"/>
      <c r="Q75" s="2409"/>
      <c r="R75" s="2409"/>
      <c r="S75" s="2409"/>
      <c r="T75" s="2410"/>
    </row>
    <row r="76" spans="1:20" ht="6.6" customHeight="1">
      <c r="A76" s="2426"/>
      <c r="B76" s="688"/>
      <c r="C76" s="688"/>
      <c r="D76" s="688"/>
      <c r="E76" s="688"/>
      <c r="F76" s="688"/>
      <c r="G76" s="688"/>
      <c r="H76" s="688"/>
      <c r="I76" s="688"/>
      <c r="J76" s="688"/>
      <c r="K76" s="688"/>
      <c r="L76" s="688"/>
      <c r="M76" s="688"/>
      <c r="N76" s="688"/>
      <c r="O76" s="673"/>
      <c r="P76" s="673"/>
      <c r="Q76" s="673"/>
      <c r="R76" s="673"/>
      <c r="S76" s="673"/>
      <c r="T76" s="689"/>
    </row>
    <row r="77" spans="1:20" ht="13.2" customHeight="1">
      <c r="A77" s="2426"/>
      <c r="C77" s="2411" t="s">
        <v>1781</v>
      </c>
      <c r="D77" s="2412"/>
      <c r="E77" s="2412"/>
      <c r="F77" s="2412"/>
      <c r="G77" s="2412"/>
      <c r="H77" s="2412"/>
      <c r="I77" s="2412"/>
      <c r="J77" s="2412"/>
      <c r="K77" s="2412"/>
      <c r="L77" s="2412"/>
      <c r="M77" s="2412"/>
      <c r="N77" s="2412"/>
      <c r="O77" s="2412"/>
      <c r="P77" s="2412"/>
      <c r="Q77" s="2412"/>
      <c r="R77" s="2412"/>
      <c r="S77" s="2413"/>
      <c r="T77" s="690"/>
    </row>
    <row r="78" spans="1:20" ht="13.2" customHeight="1">
      <c r="A78" s="2426"/>
      <c r="B78" s="691"/>
      <c r="C78" s="2414"/>
      <c r="D78" s="2415"/>
      <c r="E78" s="2415"/>
      <c r="F78" s="2415"/>
      <c r="G78" s="2415"/>
      <c r="H78" s="2415"/>
      <c r="I78" s="2415"/>
      <c r="J78" s="2415"/>
      <c r="K78" s="2415"/>
      <c r="L78" s="2415"/>
      <c r="M78" s="2415"/>
      <c r="N78" s="2415"/>
      <c r="O78" s="2415"/>
      <c r="P78" s="2415"/>
      <c r="Q78" s="2415"/>
      <c r="R78" s="2415"/>
      <c r="S78" s="2416"/>
      <c r="T78" s="690"/>
    </row>
    <row r="79" spans="1:20" ht="6.6" customHeight="1">
      <c r="A79" s="2427"/>
      <c r="B79" s="692"/>
      <c r="C79" s="693"/>
      <c r="D79" s="693"/>
      <c r="E79" s="693"/>
      <c r="F79" s="693"/>
      <c r="G79" s="693"/>
      <c r="H79" s="693"/>
      <c r="I79" s="693"/>
      <c r="J79" s="693"/>
      <c r="K79" s="693"/>
      <c r="L79" s="693"/>
      <c r="M79" s="693"/>
      <c r="N79" s="693"/>
      <c r="O79" s="693"/>
      <c r="P79" s="693"/>
      <c r="Q79" s="693"/>
      <c r="R79" s="693"/>
      <c r="S79" s="693"/>
      <c r="T79" s="694"/>
    </row>
    <row r="80" spans="1:20" ht="6.6" customHeight="1" thickBot="1">
      <c r="A80" s="695"/>
      <c r="B80" s="692"/>
      <c r="C80" s="692"/>
      <c r="D80" s="692"/>
      <c r="E80" s="692"/>
      <c r="F80" s="692"/>
      <c r="G80" s="692"/>
      <c r="H80" s="692"/>
      <c r="I80" s="692"/>
      <c r="J80" s="692"/>
      <c r="K80" s="692"/>
      <c r="L80" s="692"/>
      <c r="M80" s="692"/>
      <c r="N80" s="692"/>
      <c r="O80" s="696"/>
      <c r="P80" s="696"/>
      <c r="Q80" s="696"/>
      <c r="R80" s="696"/>
      <c r="S80" s="696"/>
      <c r="T80" s="697"/>
    </row>
    <row r="81" spans="1:20" ht="13.2" customHeight="1">
      <c r="A81" s="2434">
        <v>2</v>
      </c>
      <c r="B81" s="2401" t="s">
        <v>1782</v>
      </c>
      <c r="C81" s="2402"/>
      <c r="D81" s="2402"/>
      <c r="E81" s="2402"/>
      <c r="F81" s="2402"/>
      <c r="G81" s="2402"/>
      <c r="H81" s="2402"/>
      <c r="I81" s="2402"/>
      <c r="J81" s="2402"/>
      <c r="K81" s="2402"/>
      <c r="L81" s="2402"/>
      <c r="M81" s="2402"/>
      <c r="N81" s="2403"/>
      <c r="O81" s="2404" t="s">
        <v>1780</v>
      </c>
      <c r="P81" s="2405"/>
      <c r="Q81" s="2405"/>
      <c r="R81" s="2405"/>
      <c r="S81" s="2405"/>
      <c r="T81" s="2406"/>
    </row>
    <row r="82" spans="1:20" ht="13.2" customHeight="1">
      <c r="A82" s="2426"/>
      <c r="B82" s="2401"/>
      <c r="C82" s="2402"/>
      <c r="D82" s="2402"/>
      <c r="E82" s="2402"/>
      <c r="F82" s="2402"/>
      <c r="G82" s="2402"/>
      <c r="H82" s="2402"/>
      <c r="I82" s="2402"/>
      <c r="J82" s="2402"/>
      <c r="K82" s="2402"/>
      <c r="L82" s="2402"/>
      <c r="M82" s="2402"/>
      <c r="N82" s="2403"/>
      <c r="O82" s="2399"/>
      <c r="P82" s="2407"/>
      <c r="Q82" s="2407"/>
      <c r="R82" s="2407"/>
      <c r="S82" s="2407"/>
      <c r="T82" s="2408"/>
    </row>
    <row r="83" spans="1:20" ht="13.2" customHeight="1" thickBot="1">
      <c r="A83" s="2426"/>
      <c r="B83" s="2401"/>
      <c r="C83" s="2402"/>
      <c r="D83" s="2402"/>
      <c r="E83" s="2402"/>
      <c r="F83" s="2402"/>
      <c r="G83" s="2402"/>
      <c r="H83" s="2402"/>
      <c r="I83" s="2402"/>
      <c r="J83" s="2402"/>
      <c r="K83" s="2402"/>
      <c r="L83" s="2402"/>
      <c r="M83" s="2402"/>
      <c r="N83" s="2403"/>
      <c r="O83" s="2400"/>
      <c r="P83" s="2409"/>
      <c r="Q83" s="2409"/>
      <c r="R83" s="2409"/>
      <c r="S83" s="2409"/>
      <c r="T83" s="2410"/>
    </row>
    <row r="84" spans="1:20" ht="6.6" customHeight="1">
      <c r="A84" s="2426"/>
      <c r="B84" s="688"/>
      <c r="C84" s="688"/>
      <c r="D84" s="688"/>
      <c r="E84" s="688"/>
      <c r="F84" s="688"/>
      <c r="G84" s="688"/>
      <c r="H84" s="688"/>
      <c r="I84" s="688"/>
      <c r="J84" s="688"/>
      <c r="K84" s="688"/>
      <c r="L84" s="688"/>
      <c r="M84" s="688"/>
      <c r="N84" s="688"/>
      <c r="O84" s="673"/>
      <c r="P84" s="673"/>
      <c r="Q84" s="673"/>
      <c r="R84" s="673"/>
      <c r="S84" s="673"/>
      <c r="T84" s="689"/>
    </row>
    <row r="85" spans="1:20" ht="13.2" customHeight="1">
      <c r="A85" s="2426"/>
      <c r="C85" s="2411" t="s">
        <v>1783</v>
      </c>
      <c r="D85" s="2412"/>
      <c r="E85" s="2412"/>
      <c r="F85" s="2412"/>
      <c r="G85" s="2412"/>
      <c r="H85" s="2412"/>
      <c r="I85" s="2412"/>
      <c r="J85" s="2412"/>
      <c r="K85" s="2412"/>
      <c r="L85" s="2412"/>
      <c r="M85" s="2412"/>
      <c r="N85" s="2412"/>
      <c r="O85" s="2412"/>
      <c r="P85" s="2412"/>
      <c r="Q85" s="2412"/>
      <c r="R85" s="2412"/>
      <c r="S85" s="2413"/>
      <c r="T85" s="690"/>
    </row>
    <row r="86" spans="1:20" ht="13.2" customHeight="1">
      <c r="A86" s="2426"/>
      <c r="B86" s="691"/>
      <c r="C86" s="2414"/>
      <c r="D86" s="2415"/>
      <c r="E86" s="2415"/>
      <c r="F86" s="2415"/>
      <c r="G86" s="2415"/>
      <c r="H86" s="2415"/>
      <c r="I86" s="2415"/>
      <c r="J86" s="2415"/>
      <c r="K86" s="2415"/>
      <c r="L86" s="2415"/>
      <c r="M86" s="2415"/>
      <c r="N86" s="2415"/>
      <c r="O86" s="2415"/>
      <c r="P86" s="2415"/>
      <c r="Q86" s="2415"/>
      <c r="R86" s="2415"/>
      <c r="S86" s="2416"/>
      <c r="T86" s="690"/>
    </row>
    <row r="87" spans="1:20" ht="6.6" customHeight="1">
      <c r="A87" s="2427"/>
      <c r="B87" s="692"/>
      <c r="C87" s="693"/>
      <c r="D87" s="693"/>
      <c r="E87" s="693"/>
      <c r="F87" s="693"/>
      <c r="G87" s="693"/>
      <c r="H87" s="693"/>
      <c r="I87" s="693"/>
      <c r="J87" s="693"/>
      <c r="K87" s="693"/>
      <c r="L87" s="693"/>
      <c r="M87" s="693"/>
      <c r="N87" s="693"/>
      <c r="O87" s="693"/>
      <c r="P87" s="693"/>
      <c r="Q87" s="693"/>
      <c r="R87" s="693"/>
      <c r="S87" s="693"/>
      <c r="T87" s="694"/>
    </row>
    <row r="88" spans="1:20" ht="6.6" customHeight="1" thickBot="1">
      <c r="A88" s="695"/>
      <c r="B88" s="692"/>
      <c r="C88" s="692"/>
      <c r="D88" s="692"/>
      <c r="E88" s="692"/>
      <c r="F88" s="692"/>
      <c r="G88" s="692"/>
      <c r="H88" s="692"/>
      <c r="I88" s="692"/>
      <c r="J88" s="692"/>
      <c r="K88" s="692"/>
      <c r="L88" s="692"/>
      <c r="M88" s="692"/>
      <c r="N88" s="692"/>
      <c r="O88" s="696"/>
      <c r="P88" s="696"/>
      <c r="Q88" s="696"/>
      <c r="R88" s="696"/>
      <c r="S88" s="696"/>
      <c r="T88" s="697"/>
    </row>
    <row r="89" spans="1:20" ht="13.2" customHeight="1">
      <c r="A89" s="2399">
        <v>3</v>
      </c>
      <c r="B89" s="2401" t="s">
        <v>1784</v>
      </c>
      <c r="C89" s="2402"/>
      <c r="D89" s="2402"/>
      <c r="E89" s="2402"/>
      <c r="F89" s="2402"/>
      <c r="G89" s="2402"/>
      <c r="H89" s="2402"/>
      <c r="I89" s="2402"/>
      <c r="J89" s="2402"/>
      <c r="K89" s="2402"/>
      <c r="L89" s="2402"/>
      <c r="M89" s="2402"/>
      <c r="N89" s="2403"/>
      <c r="O89" s="2404" t="s">
        <v>1780</v>
      </c>
      <c r="P89" s="2405"/>
      <c r="Q89" s="2405"/>
      <c r="R89" s="2405"/>
      <c r="S89" s="2405"/>
      <c r="T89" s="2406"/>
    </row>
    <row r="90" spans="1:20" ht="13.2" customHeight="1">
      <c r="A90" s="2399"/>
      <c r="B90" s="2401"/>
      <c r="C90" s="2402"/>
      <c r="D90" s="2402"/>
      <c r="E90" s="2402"/>
      <c r="F90" s="2402"/>
      <c r="G90" s="2402"/>
      <c r="H90" s="2402"/>
      <c r="I90" s="2402"/>
      <c r="J90" s="2402"/>
      <c r="K90" s="2402"/>
      <c r="L90" s="2402"/>
      <c r="M90" s="2402"/>
      <c r="N90" s="2403"/>
      <c r="O90" s="2399"/>
      <c r="P90" s="2407"/>
      <c r="Q90" s="2407"/>
      <c r="R90" s="2407"/>
      <c r="S90" s="2407"/>
      <c r="T90" s="2408"/>
    </row>
    <row r="91" spans="1:20" ht="13.2" customHeight="1">
      <c r="A91" s="2399"/>
      <c r="B91" s="2401"/>
      <c r="C91" s="2402"/>
      <c r="D91" s="2402"/>
      <c r="E91" s="2402"/>
      <c r="F91" s="2402"/>
      <c r="G91" s="2402"/>
      <c r="H91" s="2402"/>
      <c r="I91" s="2402"/>
      <c r="J91" s="2402"/>
      <c r="K91" s="2402"/>
      <c r="L91" s="2402"/>
      <c r="M91" s="2402"/>
      <c r="N91" s="2403"/>
      <c r="O91" s="2399"/>
      <c r="P91" s="2407"/>
      <c r="Q91" s="2407"/>
      <c r="R91" s="2407"/>
      <c r="S91" s="2407"/>
      <c r="T91" s="2408"/>
    </row>
    <row r="92" spans="1:20" ht="13.2" customHeight="1">
      <c r="A92" s="2399"/>
      <c r="B92" s="2401"/>
      <c r="C92" s="2402"/>
      <c r="D92" s="2402"/>
      <c r="E92" s="2402"/>
      <c r="F92" s="2402"/>
      <c r="G92" s="2402"/>
      <c r="H92" s="2402"/>
      <c r="I92" s="2402"/>
      <c r="J92" s="2402"/>
      <c r="K92" s="2402"/>
      <c r="L92" s="2402"/>
      <c r="M92" s="2402"/>
      <c r="N92" s="2403"/>
      <c r="O92" s="2399"/>
      <c r="P92" s="2407"/>
      <c r="Q92" s="2407"/>
      <c r="R92" s="2407"/>
      <c r="S92" s="2407"/>
      <c r="T92" s="2408"/>
    </row>
    <row r="93" spans="1:20" ht="13.2" customHeight="1" thickBot="1">
      <c r="A93" s="2399"/>
      <c r="B93" s="2401"/>
      <c r="C93" s="2402"/>
      <c r="D93" s="2402"/>
      <c r="E93" s="2402"/>
      <c r="F93" s="2402"/>
      <c r="G93" s="2402"/>
      <c r="H93" s="2402"/>
      <c r="I93" s="2402"/>
      <c r="J93" s="2402"/>
      <c r="K93" s="2402"/>
      <c r="L93" s="2402"/>
      <c r="M93" s="2402"/>
      <c r="N93" s="2403"/>
      <c r="O93" s="2400"/>
      <c r="P93" s="2409"/>
      <c r="Q93" s="2409"/>
      <c r="R93" s="2409"/>
      <c r="S93" s="2409"/>
      <c r="T93" s="2410"/>
    </row>
    <row r="94" spans="1:20" ht="6.6" customHeight="1">
      <c r="A94" s="2399"/>
      <c r="B94" s="688"/>
      <c r="C94" s="688"/>
      <c r="D94" s="688"/>
      <c r="E94" s="688"/>
      <c r="F94" s="688"/>
      <c r="G94" s="688"/>
      <c r="H94" s="688"/>
      <c r="I94" s="688"/>
      <c r="J94" s="688"/>
      <c r="K94" s="688"/>
      <c r="L94" s="688"/>
      <c r="M94" s="688"/>
      <c r="N94" s="688"/>
      <c r="O94" s="673"/>
      <c r="P94" s="673"/>
      <c r="Q94" s="673"/>
      <c r="R94" s="673"/>
      <c r="S94" s="673"/>
      <c r="T94" s="689"/>
    </row>
    <row r="95" spans="1:20" ht="13.2" customHeight="1">
      <c r="A95" s="2399"/>
      <c r="C95" s="2411" t="s">
        <v>1785</v>
      </c>
      <c r="D95" s="2412"/>
      <c r="E95" s="2412"/>
      <c r="F95" s="2412"/>
      <c r="G95" s="2412"/>
      <c r="H95" s="2412"/>
      <c r="I95" s="2412"/>
      <c r="J95" s="2412"/>
      <c r="K95" s="2412"/>
      <c r="L95" s="2412"/>
      <c r="M95" s="2412"/>
      <c r="N95" s="2412"/>
      <c r="O95" s="2412"/>
      <c r="P95" s="2412"/>
      <c r="Q95" s="2412"/>
      <c r="R95" s="2412"/>
      <c r="S95" s="2413"/>
      <c r="T95" s="690"/>
    </row>
    <row r="96" spans="1:20" ht="13.2" customHeight="1">
      <c r="A96" s="2399"/>
      <c r="B96" s="698"/>
      <c r="C96" s="2414"/>
      <c r="D96" s="2415"/>
      <c r="E96" s="2415"/>
      <c r="F96" s="2415"/>
      <c r="G96" s="2415"/>
      <c r="H96" s="2415"/>
      <c r="I96" s="2415"/>
      <c r="J96" s="2415"/>
      <c r="K96" s="2415"/>
      <c r="L96" s="2415"/>
      <c r="M96" s="2415"/>
      <c r="N96" s="2415"/>
      <c r="O96" s="2415"/>
      <c r="P96" s="2415"/>
      <c r="Q96" s="2415"/>
      <c r="R96" s="2415"/>
      <c r="S96" s="2416"/>
      <c r="T96" s="690"/>
    </row>
    <row r="97" spans="1:20" ht="6.6" customHeight="1" thickBot="1">
      <c r="A97" s="2400"/>
      <c r="B97" s="699"/>
      <c r="C97" s="700"/>
      <c r="D97" s="700"/>
      <c r="E97" s="700"/>
      <c r="F97" s="700"/>
      <c r="G97" s="700"/>
      <c r="H97" s="700"/>
      <c r="I97" s="700"/>
      <c r="J97" s="700"/>
      <c r="K97" s="700"/>
      <c r="L97" s="700"/>
      <c r="M97" s="700"/>
      <c r="N97" s="700"/>
      <c r="O97" s="700"/>
      <c r="P97" s="700"/>
      <c r="Q97" s="700"/>
      <c r="R97" s="700"/>
      <c r="S97" s="700"/>
      <c r="T97" s="701"/>
    </row>
    <row r="98" spans="1:20" ht="13.2" customHeight="1" thickBot="1">
      <c r="A98" s="702"/>
      <c r="B98" s="703"/>
      <c r="C98" s="703"/>
      <c r="D98" s="703"/>
      <c r="E98" s="703"/>
      <c r="F98" s="703"/>
      <c r="G98" s="703"/>
      <c r="H98" s="703"/>
      <c r="I98" s="703"/>
      <c r="J98" s="703"/>
      <c r="K98" s="703"/>
      <c r="L98" s="703"/>
      <c r="M98" s="703"/>
      <c r="N98" s="703"/>
      <c r="O98" s="674"/>
      <c r="P98" s="674"/>
      <c r="Q98" s="674"/>
      <c r="R98" s="674"/>
      <c r="S98" s="674"/>
      <c r="T98" s="674"/>
    </row>
    <row r="99" spans="1:20" ht="13.2" customHeight="1" thickTop="1">
      <c r="A99" s="2417" t="s">
        <v>1786</v>
      </c>
      <c r="B99" s="2418"/>
      <c r="C99" s="2418"/>
      <c r="D99" s="2418"/>
      <c r="E99" s="2418"/>
      <c r="F99" s="2418"/>
      <c r="G99" s="2418"/>
      <c r="H99" s="2418"/>
      <c r="I99" s="2418"/>
      <c r="J99" s="2418"/>
      <c r="K99" s="2418"/>
      <c r="L99" s="2418"/>
      <c r="M99" s="2418"/>
      <c r="N99" s="2418"/>
      <c r="O99" s="2418"/>
      <c r="P99" s="2418"/>
      <c r="Q99" s="2418"/>
      <c r="R99" s="2418"/>
      <c r="S99" s="2418"/>
      <c r="T99" s="2419"/>
    </row>
    <row r="100" spans="1:20" ht="11.7" customHeight="1">
      <c r="A100" s="2420"/>
      <c r="B100" s="2421"/>
      <c r="C100" s="2421"/>
      <c r="D100" s="2421"/>
      <c r="E100" s="2421"/>
      <c r="F100" s="2421"/>
      <c r="G100" s="2421"/>
      <c r="H100" s="2421"/>
      <c r="I100" s="2421"/>
      <c r="J100" s="2421"/>
      <c r="K100" s="2421"/>
      <c r="L100" s="2421"/>
      <c r="M100" s="2421"/>
      <c r="N100" s="2421"/>
      <c r="O100" s="2421"/>
      <c r="P100" s="2421"/>
      <c r="Q100" s="2421"/>
      <c r="R100" s="2421"/>
      <c r="S100" s="2421"/>
      <c r="T100" s="2422"/>
    </row>
    <row r="101" spans="1:20" ht="126.6" customHeight="1" thickBot="1">
      <c r="A101" s="2423"/>
      <c r="B101" s="2424"/>
      <c r="C101" s="2424"/>
      <c r="D101" s="2424"/>
      <c r="E101" s="2424"/>
      <c r="F101" s="2424"/>
      <c r="G101" s="2424"/>
      <c r="H101" s="2424"/>
      <c r="I101" s="2424"/>
      <c r="J101" s="2424"/>
      <c r="K101" s="2424"/>
      <c r="L101" s="2424"/>
      <c r="M101" s="2424"/>
      <c r="N101" s="2424"/>
      <c r="O101" s="2424"/>
      <c r="P101" s="2424"/>
      <c r="Q101" s="2424"/>
      <c r="R101" s="2424"/>
      <c r="S101" s="2424"/>
      <c r="T101" s="2425"/>
    </row>
    <row r="102" spans="1:20" ht="13.8" thickTop="1"/>
  </sheetData>
  <mergeCells count="140">
    <mergeCell ref="A2:T2"/>
    <mergeCell ref="H5:J5"/>
    <mergeCell ref="K5:T5"/>
    <mergeCell ref="A7:E8"/>
    <mergeCell ref="F7:T7"/>
    <mergeCell ref="F8:T8"/>
    <mergeCell ref="A15:E15"/>
    <mergeCell ref="F15:J15"/>
    <mergeCell ref="K15:O15"/>
    <mergeCell ref="P15:T15"/>
    <mergeCell ref="A16:E16"/>
    <mergeCell ref="K16:O16"/>
    <mergeCell ref="P16:T16"/>
    <mergeCell ref="A9:E9"/>
    <mergeCell ref="F9:T9"/>
    <mergeCell ref="A10:E10"/>
    <mergeCell ref="F10:J10"/>
    <mergeCell ref="A12:D12"/>
    <mergeCell ref="E12:P12"/>
    <mergeCell ref="A22:B22"/>
    <mergeCell ref="C22:G22"/>
    <mergeCell ref="H22:L22"/>
    <mergeCell ref="M22:P22"/>
    <mergeCell ref="Q22:T22"/>
    <mergeCell ref="A23:B23"/>
    <mergeCell ref="C23:G23"/>
    <mergeCell ref="H23:L23"/>
    <mergeCell ref="M23:P23"/>
    <mergeCell ref="Q23:T23"/>
    <mergeCell ref="A24:B24"/>
    <mergeCell ref="C24:G24"/>
    <mergeCell ref="H24:L24"/>
    <mergeCell ref="M24:P24"/>
    <mergeCell ref="Q24:T24"/>
    <mergeCell ref="A25:B25"/>
    <mergeCell ref="C25:G25"/>
    <mergeCell ref="H25:L25"/>
    <mergeCell ref="M25:P25"/>
    <mergeCell ref="Q25:T25"/>
    <mergeCell ref="A29:D29"/>
    <mergeCell ref="G29:I29"/>
    <mergeCell ref="P29:T29"/>
    <mergeCell ref="A30:D30"/>
    <mergeCell ref="E30:F30"/>
    <mergeCell ref="G30:I30"/>
    <mergeCell ref="P30:T30"/>
    <mergeCell ref="A26:B26"/>
    <mergeCell ref="C26:G26"/>
    <mergeCell ref="H26:L26"/>
    <mergeCell ref="M26:P26"/>
    <mergeCell ref="Q26:T26"/>
    <mergeCell ref="Q27:T27"/>
    <mergeCell ref="A35:B35"/>
    <mergeCell ref="C35:G35"/>
    <mergeCell ref="H35:L35"/>
    <mergeCell ref="M35:P35"/>
    <mergeCell ref="Q35:T35"/>
    <mergeCell ref="A36:B36"/>
    <mergeCell ref="C36:G36"/>
    <mergeCell ref="H36:L36"/>
    <mergeCell ref="M36:P36"/>
    <mergeCell ref="Q36:T36"/>
    <mergeCell ref="A37:B37"/>
    <mergeCell ref="C37:G37"/>
    <mergeCell ref="H37:L37"/>
    <mergeCell ref="M37:P37"/>
    <mergeCell ref="Q37:T37"/>
    <mergeCell ref="A38:B38"/>
    <mergeCell ref="C38:G38"/>
    <mergeCell ref="H38:L38"/>
    <mergeCell ref="M38:P38"/>
    <mergeCell ref="Q38:T38"/>
    <mergeCell ref="A42:D42"/>
    <mergeCell ref="G42:I42"/>
    <mergeCell ref="P42:T42"/>
    <mergeCell ref="A43:D43"/>
    <mergeCell ref="E43:F43"/>
    <mergeCell ref="G43:I43"/>
    <mergeCell ref="P43:T43"/>
    <mergeCell ref="A39:B39"/>
    <mergeCell ref="C39:G39"/>
    <mergeCell ref="H39:L39"/>
    <mergeCell ref="M39:P39"/>
    <mergeCell ref="Q39:T39"/>
    <mergeCell ref="Q40:T40"/>
    <mergeCell ref="A48:K48"/>
    <mergeCell ref="A49:H49"/>
    <mergeCell ref="I49:K49"/>
    <mergeCell ref="N49:P51"/>
    <mergeCell ref="R49:T51"/>
    <mergeCell ref="A50:C50"/>
    <mergeCell ref="D50:H50"/>
    <mergeCell ref="I50:K50"/>
    <mergeCell ref="A51:C51"/>
    <mergeCell ref="D51:H51"/>
    <mergeCell ref="Q52:Q53"/>
    <mergeCell ref="R52:T53"/>
    <mergeCell ref="A53:C53"/>
    <mergeCell ref="D53:H53"/>
    <mergeCell ref="A54:C54"/>
    <mergeCell ref="D54:H54"/>
    <mergeCell ref="L54:T55"/>
    <mergeCell ref="A55:C55"/>
    <mergeCell ref="D55:H55"/>
    <mergeCell ref="I51:K55"/>
    <mergeCell ref="A52:C52"/>
    <mergeCell ref="D52:H52"/>
    <mergeCell ref="L52:L53"/>
    <mergeCell ref="M52:M53"/>
    <mergeCell ref="N52:P53"/>
    <mergeCell ref="Q64:Q65"/>
    <mergeCell ref="R64:T65"/>
    <mergeCell ref="A65:C67"/>
    <mergeCell ref="D65:K67"/>
    <mergeCell ref="A68:T68"/>
    <mergeCell ref="A72:N73"/>
    <mergeCell ref="O72:T73"/>
    <mergeCell ref="A56:T57"/>
    <mergeCell ref="A60:K60"/>
    <mergeCell ref="A61:C61"/>
    <mergeCell ref="D61:K61"/>
    <mergeCell ref="N61:P63"/>
    <mergeCell ref="R61:T63"/>
    <mergeCell ref="A62:C64"/>
    <mergeCell ref="D62:K64"/>
    <mergeCell ref="L64:M65"/>
    <mergeCell ref="N64:P65"/>
    <mergeCell ref="A89:A97"/>
    <mergeCell ref="B89:N93"/>
    <mergeCell ref="O89:T93"/>
    <mergeCell ref="C95:S96"/>
    <mergeCell ref="A99:T101"/>
    <mergeCell ref="A74:A79"/>
    <mergeCell ref="B74:N75"/>
    <mergeCell ref="O74:T75"/>
    <mergeCell ref="C77:S78"/>
    <mergeCell ref="A81:A87"/>
    <mergeCell ref="B81:N83"/>
    <mergeCell ref="O81:T83"/>
    <mergeCell ref="C85:S86"/>
  </mergeCells>
  <phoneticPr fontId="4"/>
  <pageMargins left="0.78740157480314965" right="0.66" top="0.53" bottom="0.49" header="0.51181102362204722" footer="0.48"/>
  <pageSetup paperSize="9" orientation="portrait" r:id="rId1"/>
  <headerFooter alignWithMargins="0"/>
  <rowBreaks count="1" manualBreakCount="1">
    <brk id="44"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indexed="13"/>
  </sheetPr>
  <dimension ref="B1:AO130"/>
  <sheetViews>
    <sheetView zoomScaleNormal="100" workbookViewId="0"/>
  </sheetViews>
  <sheetFormatPr defaultColWidth="9" defaultRowHeight="13.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c r="AN1" s="1"/>
    </row>
    <row r="2" spans="2:40" s="2" customFormat="1">
      <c r="B2" s="1" t="s">
        <v>380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351" t="s">
        <v>165</v>
      </c>
      <c r="AA3" s="1352"/>
      <c r="AB3" s="1352"/>
      <c r="AC3" s="1352"/>
      <c r="AD3" s="1353"/>
      <c r="AE3" s="1272"/>
      <c r="AF3" s="1273"/>
      <c r="AG3" s="1273"/>
      <c r="AH3" s="1273"/>
      <c r="AI3" s="1273"/>
      <c r="AJ3" s="1273"/>
      <c r="AK3" s="1273"/>
      <c r="AL3" s="1274"/>
      <c r="AM3" s="20"/>
      <c r="AN3" s="1"/>
    </row>
    <row r="4" spans="2:40" s="2" customFormat="1">
      <c r="AN4" s="21"/>
    </row>
    <row r="5" spans="2:40" s="2" customFormat="1">
      <c r="B5" s="1332" t="s">
        <v>59</v>
      </c>
      <c r="C5" s="1332"/>
      <c r="D5" s="1332"/>
      <c r="E5" s="1332"/>
      <c r="F5" s="1332"/>
      <c r="G5" s="1332"/>
      <c r="H5" s="1332"/>
      <c r="I5" s="1332"/>
      <c r="J5" s="1332"/>
      <c r="K5" s="1332"/>
      <c r="L5" s="1332"/>
      <c r="M5" s="1332"/>
      <c r="N5" s="1332"/>
      <c r="O5" s="1332"/>
      <c r="P5" s="1332"/>
      <c r="Q5" s="1332"/>
      <c r="R5" s="1332"/>
      <c r="S5" s="1332"/>
      <c r="T5" s="1332"/>
      <c r="U5" s="1332"/>
      <c r="V5" s="1332"/>
      <c r="W5" s="1332"/>
      <c r="X5" s="1332"/>
      <c r="Y5" s="1332"/>
      <c r="Z5" s="1332"/>
      <c r="AA5" s="1332"/>
      <c r="AB5" s="1332"/>
      <c r="AC5" s="1332"/>
      <c r="AD5" s="1332"/>
      <c r="AE5" s="1332"/>
      <c r="AF5" s="1332"/>
      <c r="AG5" s="1332"/>
      <c r="AH5" s="1332"/>
      <c r="AI5" s="1332"/>
      <c r="AJ5" s="1332"/>
      <c r="AK5" s="1332"/>
      <c r="AL5" s="1332"/>
    </row>
    <row r="6" spans="2:40" s="2" customFormat="1" ht="13.5" customHeight="1">
      <c r="AC6" s="1"/>
      <c r="AD6" s="45"/>
      <c r="AE6" s="45" t="s">
        <v>45</v>
      </c>
      <c r="AH6" s="2" t="s">
        <v>52</v>
      </c>
      <c r="AJ6" s="2" t="s">
        <v>47</v>
      </c>
      <c r="AL6" s="2" t="s">
        <v>46</v>
      </c>
    </row>
    <row r="7" spans="2:40" s="2" customFormat="1">
      <c r="B7" s="1332" t="s">
        <v>166</v>
      </c>
      <c r="C7" s="1332"/>
      <c r="D7" s="1332"/>
      <c r="E7" s="1332"/>
      <c r="F7" s="1332"/>
      <c r="G7" s="1332"/>
      <c r="H7" s="1332"/>
      <c r="I7" s="1332"/>
      <c r="J7" s="1332"/>
      <c r="K7" s="12"/>
      <c r="L7" s="12"/>
      <c r="M7" s="12"/>
      <c r="N7" s="12"/>
      <c r="O7" s="12"/>
      <c r="P7" s="12"/>
      <c r="Q7" s="12"/>
      <c r="R7" s="12"/>
      <c r="S7" s="12"/>
      <c r="T7" s="12"/>
    </row>
    <row r="8" spans="2:40" s="2" customFormat="1">
      <c r="AC8" s="1" t="s">
        <v>146</v>
      </c>
    </row>
    <row r="9" spans="2:40" s="2" customFormat="1">
      <c r="C9" s="1" t="s">
        <v>60</v>
      </c>
      <c r="D9" s="1"/>
    </row>
    <row r="10" spans="2:40" s="2" customFormat="1" ht="6.75" customHeight="1">
      <c r="C10" s="1"/>
      <c r="D10" s="1"/>
    </row>
    <row r="11" spans="2:40" s="2" customFormat="1" ht="14.25" customHeight="1">
      <c r="B11" s="1334" t="s">
        <v>167</v>
      </c>
      <c r="C11" s="1337" t="s">
        <v>14</v>
      </c>
      <c r="D11" s="1326"/>
      <c r="E11" s="1326"/>
      <c r="F11" s="1326"/>
      <c r="G11" s="1326"/>
      <c r="H11" s="1326"/>
      <c r="I11" s="1326"/>
      <c r="J11" s="1326"/>
      <c r="K11" s="133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335"/>
      <c r="C12" s="1994" t="s">
        <v>168</v>
      </c>
      <c r="D12" s="1340"/>
      <c r="E12" s="1340"/>
      <c r="F12" s="1340"/>
      <c r="G12" s="1340"/>
      <c r="H12" s="1340"/>
      <c r="I12" s="1340"/>
      <c r="J12" s="1340"/>
      <c r="K12" s="134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335"/>
      <c r="C13" s="1337" t="s">
        <v>15</v>
      </c>
      <c r="D13" s="1326"/>
      <c r="E13" s="1326"/>
      <c r="F13" s="1326"/>
      <c r="G13" s="1326"/>
      <c r="H13" s="1326"/>
      <c r="I13" s="1326"/>
      <c r="J13" s="1326"/>
      <c r="K13" s="1327"/>
      <c r="L13" s="2573" t="s">
        <v>169</v>
      </c>
      <c r="M13" s="2574"/>
      <c r="N13" s="2574"/>
      <c r="O13" s="2574"/>
      <c r="P13" s="2574"/>
      <c r="Q13" s="2574"/>
      <c r="R13" s="2574"/>
      <c r="S13" s="2574"/>
      <c r="T13" s="2574"/>
      <c r="U13" s="2574"/>
      <c r="V13" s="2574"/>
      <c r="W13" s="2574"/>
      <c r="X13" s="2574"/>
      <c r="Y13" s="2574"/>
      <c r="Z13" s="2574"/>
      <c r="AA13" s="2574"/>
      <c r="AB13" s="2574"/>
      <c r="AC13" s="2574"/>
      <c r="AD13" s="2574"/>
      <c r="AE13" s="2574"/>
      <c r="AF13" s="2574"/>
      <c r="AG13" s="2574"/>
      <c r="AH13" s="2574"/>
      <c r="AI13" s="2574"/>
      <c r="AJ13" s="2574"/>
      <c r="AK13" s="2574"/>
      <c r="AL13" s="2575"/>
    </row>
    <row r="14" spans="2:40" s="2" customFormat="1">
      <c r="B14" s="1335"/>
      <c r="C14" s="1994"/>
      <c r="D14" s="1340"/>
      <c r="E14" s="1340"/>
      <c r="F14" s="1340"/>
      <c r="G14" s="1340"/>
      <c r="H14" s="1340"/>
      <c r="I14" s="1340"/>
      <c r="J14" s="1340"/>
      <c r="K14" s="1341"/>
      <c r="L14" s="2576" t="s">
        <v>170</v>
      </c>
      <c r="M14" s="1366"/>
      <c r="N14" s="1366"/>
      <c r="O14" s="1366"/>
      <c r="P14" s="1366"/>
      <c r="Q14" s="1366"/>
      <c r="R14" s="1366"/>
      <c r="S14" s="1366"/>
      <c r="T14" s="1366"/>
      <c r="U14" s="1366"/>
      <c r="V14" s="1366"/>
      <c r="W14" s="1366"/>
      <c r="X14" s="1366"/>
      <c r="Y14" s="1366"/>
      <c r="Z14" s="1366"/>
      <c r="AA14" s="1366"/>
      <c r="AB14" s="1366"/>
      <c r="AC14" s="1366"/>
      <c r="AD14" s="1366"/>
      <c r="AE14" s="1366"/>
      <c r="AF14" s="1366"/>
      <c r="AG14" s="1366"/>
      <c r="AH14" s="1366"/>
      <c r="AI14" s="1366"/>
      <c r="AJ14" s="1366"/>
      <c r="AK14" s="1366"/>
      <c r="AL14" s="2577"/>
    </row>
    <row r="15" spans="2:40" s="2" customFormat="1">
      <c r="B15" s="1335"/>
      <c r="C15" s="1342"/>
      <c r="D15" s="1343"/>
      <c r="E15" s="1343"/>
      <c r="F15" s="1343"/>
      <c r="G15" s="1343"/>
      <c r="H15" s="1343"/>
      <c r="I15" s="1343"/>
      <c r="J15" s="1343"/>
      <c r="K15" s="1344"/>
      <c r="L15" s="1345" t="s">
        <v>171</v>
      </c>
      <c r="M15" s="1346"/>
      <c r="N15" s="1346"/>
      <c r="O15" s="1346"/>
      <c r="P15" s="1346"/>
      <c r="Q15" s="1346"/>
      <c r="R15" s="1346"/>
      <c r="S15" s="1346"/>
      <c r="T15" s="1346"/>
      <c r="U15" s="1346"/>
      <c r="V15" s="1346"/>
      <c r="W15" s="1346"/>
      <c r="X15" s="1346"/>
      <c r="Y15" s="1346"/>
      <c r="Z15" s="1346"/>
      <c r="AA15" s="1346"/>
      <c r="AB15" s="1346"/>
      <c r="AC15" s="1346"/>
      <c r="AD15" s="1346"/>
      <c r="AE15" s="1346"/>
      <c r="AF15" s="1346"/>
      <c r="AG15" s="1346"/>
      <c r="AH15" s="1346"/>
      <c r="AI15" s="1346"/>
      <c r="AJ15" s="1346"/>
      <c r="AK15" s="1346"/>
      <c r="AL15" s="1347"/>
    </row>
    <row r="16" spans="2:40" s="2" customFormat="1" ht="14.25" customHeight="1">
      <c r="B16" s="1335"/>
      <c r="C16" s="1348" t="s">
        <v>172</v>
      </c>
      <c r="D16" s="1349"/>
      <c r="E16" s="1349"/>
      <c r="F16" s="1349"/>
      <c r="G16" s="1349"/>
      <c r="H16" s="1349"/>
      <c r="I16" s="1349"/>
      <c r="J16" s="1349"/>
      <c r="K16" s="1350"/>
      <c r="L16" s="1351" t="s">
        <v>16</v>
      </c>
      <c r="M16" s="1352"/>
      <c r="N16" s="1352"/>
      <c r="O16" s="1352"/>
      <c r="P16" s="1353"/>
      <c r="Q16" s="24"/>
      <c r="R16" s="25"/>
      <c r="S16" s="25"/>
      <c r="T16" s="25"/>
      <c r="U16" s="25"/>
      <c r="V16" s="25"/>
      <c r="W16" s="25"/>
      <c r="X16" s="25"/>
      <c r="Y16" s="26"/>
      <c r="Z16" s="1324" t="s">
        <v>17</v>
      </c>
      <c r="AA16" s="1325"/>
      <c r="AB16" s="1325"/>
      <c r="AC16" s="1325"/>
      <c r="AD16" s="1354"/>
      <c r="AE16" s="28"/>
      <c r="AF16" s="32"/>
      <c r="AG16" s="22"/>
      <c r="AH16" s="22"/>
      <c r="AI16" s="22"/>
      <c r="AJ16" s="2574"/>
      <c r="AK16" s="2574"/>
      <c r="AL16" s="2575"/>
    </row>
    <row r="17" spans="2:40" ht="14.25" customHeight="1">
      <c r="B17" s="1335"/>
      <c r="C17" s="2582" t="s">
        <v>72</v>
      </c>
      <c r="D17" s="1377"/>
      <c r="E17" s="1377"/>
      <c r="F17" s="1377"/>
      <c r="G17" s="1377"/>
      <c r="H17" s="1377"/>
      <c r="I17" s="1377"/>
      <c r="J17" s="1377"/>
      <c r="K17" s="2583"/>
      <c r="L17" s="27"/>
      <c r="M17" s="27"/>
      <c r="N17" s="27"/>
      <c r="O17" s="27"/>
      <c r="P17" s="27"/>
      <c r="Q17" s="27"/>
      <c r="R17" s="27"/>
      <c r="S17" s="27"/>
      <c r="U17" s="1351" t="s">
        <v>18</v>
      </c>
      <c r="V17" s="1352"/>
      <c r="W17" s="1352"/>
      <c r="X17" s="1352"/>
      <c r="Y17" s="1353"/>
      <c r="Z17" s="18"/>
      <c r="AA17" s="19"/>
      <c r="AB17" s="19"/>
      <c r="AC17" s="19"/>
      <c r="AD17" s="19"/>
      <c r="AE17" s="2581"/>
      <c r="AF17" s="2581"/>
      <c r="AG17" s="2581"/>
      <c r="AH17" s="2581"/>
      <c r="AI17" s="2581"/>
      <c r="AJ17" s="2581"/>
      <c r="AK17" s="2581"/>
      <c r="AL17" s="17"/>
      <c r="AN17" s="3"/>
    </row>
    <row r="18" spans="2:40" ht="14.25" customHeight="1">
      <c r="B18" s="1335"/>
      <c r="C18" s="1360" t="s">
        <v>19</v>
      </c>
      <c r="D18" s="1360"/>
      <c r="E18" s="1360"/>
      <c r="F18" s="1360"/>
      <c r="G18" s="1360"/>
      <c r="H18" s="1361"/>
      <c r="I18" s="1361"/>
      <c r="J18" s="1361"/>
      <c r="K18" s="1362"/>
      <c r="L18" s="1351" t="s">
        <v>20</v>
      </c>
      <c r="M18" s="1352"/>
      <c r="N18" s="1352"/>
      <c r="O18" s="1352"/>
      <c r="P18" s="1353"/>
      <c r="Q18" s="29"/>
      <c r="R18" s="30"/>
      <c r="S18" s="30"/>
      <c r="T18" s="30"/>
      <c r="U18" s="30"/>
      <c r="V18" s="30"/>
      <c r="W18" s="30"/>
      <c r="X18" s="30"/>
      <c r="Y18" s="31"/>
      <c r="Z18" s="1268" t="s">
        <v>21</v>
      </c>
      <c r="AA18" s="1268"/>
      <c r="AB18" s="1268"/>
      <c r="AC18" s="1268"/>
      <c r="AD18" s="1269"/>
      <c r="AE18" s="15"/>
      <c r="AF18" s="16"/>
      <c r="AG18" s="16"/>
      <c r="AH18" s="16"/>
      <c r="AI18" s="16"/>
      <c r="AJ18" s="16"/>
      <c r="AK18" s="16"/>
      <c r="AL18" s="17"/>
      <c r="AN18" s="3"/>
    </row>
    <row r="19" spans="2:40" ht="13.5" customHeight="1">
      <c r="B19" s="1335"/>
      <c r="C19" s="1355" t="s">
        <v>22</v>
      </c>
      <c r="D19" s="1355"/>
      <c r="E19" s="1355"/>
      <c r="F19" s="1355"/>
      <c r="G19" s="1355"/>
      <c r="H19" s="1356"/>
      <c r="I19" s="1356"/>
      <c r="J19" s="1356"/>
      <c r="K19" s="1356"/>
      <c r="L19" s="2573" t="s">
        <v>169</v>
      </c>
      <c r="M19" s="2574"/>
      <c r="N19" s="2574"/>
      <c r="O19" s="2574"/>
      <c r="P19" s="2574"/>
      <c r="Q19" s="2574"/>
      <c r="R19" s="2574"/>
      <c r="S19" s="2574"/>
      <c r="T19" s="2574"/>
      <c r="U19" s="2574"/>
      <c r="V19" s="2574"/>
      <c r="W19" s="2574"/>
      <c r="X19" s="2574"/>
      <c r="Y19" s="2574"/>
      <c r="Z19" s="2574"/>
      <c r="AA19" s="2574"/>
      <c r="AB19" s="2574"/>
      <c r="AC19" s="2574"/>
      <c r="AD19" s="2574"/>
      <c r="AE19" s="2574"/>
      <c r="AF19" s="2574"/>
      <c r="AG19" s="2574"/>
      <c r="AH19" s="2574"/>
      <c r="AI19" s="2574"/>
      <c r="AJ19" s="2574"/>
      <c r="AK19" s="2574"/>
      <c r="AL19" s="2575"/>
      <c r="AN19" s="3"/>
    </row>
    <row r="20" spans="2:40" ht="14.25" customHeight="1">
      <c r="B20" s="1335"/>
      <c r="C20" s="1355"/>
      <c r="D20" s="1355"/>
      <c r="E20" s="1355"/>
      <c r="F20" s="1355"/>
      <c r="G20" s="1355"/>
      <c r="H20" s="1356"/>
      <c r="I20" s="1356"/>
      <c r="J20" s="1356"/>
      <c r="K20" s="1356"/>
      <c r="L20" s="2576" t="s">
        <v>170</v>
      </c>
      <c r="M20" s="1366"/>
      <c r="N20" s="1366"/>
      <c r="O20" s="1366"/>
      <c r="P20" s="1366"/>
      <c r="Q20" s="1366"/>
      <c r="R20" s="1366"/>
      <c r="S20" s="1366"/>
      <c r="T20" s="1366"/>
      <c r="U20" s="1366"/>
      <c r="V20" s="1366"/>
      <c r="W20" s="1366"/>
      <c r="X20" s="1366"/>
      <c r="Y20" s="1366"/>
      <c r="Z20" s="1366"/>
      <c r="AA20" s="1366"/>
      <c r="AB20" s="1366"/>
      <c r="AC20" s="1366"/>
      <c r="AD20" s="1366"/>
      <c r="AE20" s="1366"/>
      <c r="AF20" s="1366"/>
      <c r="AG20" s="1366"/>
      <c r="AH20" s="1366"/>
      <c r="AI20" s="1366"/>
      <c r="AJ20" s="1366"/>
      <c r="AK20" s="1366"/>
      <c r="AL20" s="2577"/>
      <c r="AN20" s="3"/>
    </row>
    <row r="21" spans="2:40">
      <c r="B21" s="1336"/>
      <c r="C21" s="1357"/>
      <c r="D21" s="1357"/>
      <c r="E21" s="1357"/>
      <c r="F21" s="1357"/>
      <c r="G21" s="1357"/>
      <c r="H21" s="1358"/>
      <c r="I21" s="1358"/>
      <c r="J21" s="1358"/>
      <c r="K21" s="1358"/>
      <c r="L21" s="2578"/>
      <c r="M21" s="2579"/>
      <c r="N21" s="2579"/>
      <c r="O21" s="2579"/>
      <c r="P21" s="2579"/>
      <c r="Q21" s="2579"/>
      <c r="R21" s="2579"/>
      <c r="S21" s="2579"/>
      <c r="T21" s="2579"/>
      <c r="U21" s="2579"/>
      <c r="V21" s="2579"/>
      <c r="W21" s="2579"/>
      <c r="X21" s="2579"/>
      <c r="Y21" s="2579"/>
      <c r="Z21" s="2579"/>
      <c r="AA21" s="2579"/>
      <c r="AB21" s="2579"/>
      <c r="AC21" s="2579"/>
      <c r="AD21" s="2579"/>
      <c r="AE21" s="2579"/>
      <c r="AF21" s="2579"/>
      <c r="AG21" s="2579"/>
      <c r="AH21" s="2579"/>
      <c r="AI21" s="2579"/>
      <c r="AJ21" s="2579"/>
      <c r="AK21" s="2579"/>
      <c r="AL21" s="2580"/>
      <c r="AN21" s="3"/>
    </row>
    <row r="22" spans="2:40" ht="13.5" customHeight="1">
      <c r="B22" s="1367" t="s">
        <v>173</v>
      </c>
      <c r="C22" s="1337" t="s">
        <v>358</v>
      </c>
      <c r="D22" s="1326"/>
      <c r="E22" s="1326"/>
      <c r="F22" s="1326"/>
      <c r="G22" s="1326"/>
      <c r="H22" s="1326"/>
      <c r="I22" s="1326"/>
      <c r="J22" s="1326"/>
      <c r="K22" s="1327"/>
      <c r="L22" s="2573" t="s">
        <v>169</v>
      </c>
      <c r="M22" s="2574"/>
      <c r="N22" s="2574"/>
      <c r="O22" s="2574"/>
      <c r="P22" s="2574"/>
      <c r="Q22" s="2574"/>
      <c r="R22" s="2574"/>
      <c r="S22" s="2574"/>
      <c r="T22" s="2574"/>
      <c r="U22" s="2574"/>
      <c r="V22" s="2574"/>
      <c r="W22" s="2574"/>
      <c r="X22" s="2574"/>
      <c r="Y22" s="2574"/>
      <c r="Z22" s="2574"/>
      <c r="AA22" s="2574"/>
      <c r="AB22" s="2574"/>
      <c r="AC22" s="2574"/>
      <c r="AD22" s="2574"/>
      <c r="AE22" s="2574"/>
      <c r="AF22" s="2574"/>
      <c r="AG22" s="2574"/>
      <c r="AH22" s="2574"/>
      <c r="AI22" s="2574"/>
      <c r="AJ22" s="2574"/>
      <c r="AK22" s="2574"/>
      <c r="AL22" s="2575"/>
      <c r="AN22" s="3"/>
    </row>
    <row r="23" spans="2:40" ht="14.25" customHeight="1">
      <c r="B23" s="1368"/>
      <c r="C23" s="1994"/>
      <c r="D23" s="1340"/>
      <c r="E23" s="1340"/>
      <c r="F23" s="1340"/>
      <c r="G23" s="1340"/>
      <c r="H23" s="1340"/>
      <c r="I23" s="1340"/>
      <c r="J23" s="1340"/>
      <c r="K23" s="1341"/>
      <c r="L23" s="2576" t="s">
        <v>170</v>
      </c>
      <c r="M23" s="1366"/>
      <c r="N23" s="1366"/>
      <c r="O23" s="1366"/>
      <c r="P23" s="1366"/>
      <c r="Q23" s="1366"/>
      <c r="R23" s="1366"/>
      <c r="S23" s="1366"/>
      <c r="T23" s="1366"/>
      <c r="U23" s="1366"/>
      <c r="V23" s="1366"/>
      <c r="W23" s="1366"/>
      <c r="X23" s="1366"/>
      <c r="Y23" s="1366"/>
      <c r="Z23" s="1366"/>
      <c r="AA23" s="1366"/>
      <c r="AB23" s="1366"/>
      <c r="AC23" s="1366"/>
      <c r="AD23" s="1366"/>
      <c r="AE23" s="1366"/>
      <c r="AF23" s="1366"/>
      <c r="AG23" s="1366"/>
      <c r="AH23" s="1366"/>
      <c r="AI23" s="1366"/>
      <c r="AJ23" s="1366"/>
      <c r="AK23" s="1366"/>
      <c r="AL23" s="2577"/>
      <c r="AN23" s="3"/>
    </row>
    <row r="24" spans="2:40">
      <c r="B24" s="1368"/>
      <c r="C24" s="1342"/>
      <c r="D24" s="1343"/>
      <c r="E24" s="1343"/>
      <c r="F24" s="1343"/>
      <c r="G24" s="1343"/>
      <c r="H24" s="1343"/>
      <c r="I24" s="1343"/>
      <c r="J24" s="1343"/>
      <c r="K24" s="1344"/>
      <c r="L24" s="2578"/>
      <c r="M24" s="2579"/>
      <c r="N24" s="2579"/>
      <c r="O24" s="2579"/>
      <c r="P24" s="2579"/>
      <c r="Q24" s="2579"/>
      <c r="R24" s="2579"/>
      <c r="S24" s="2579"/>
      <c r="T24" s="2579"/>
      <c r="U24" s="2579"/>
      <c r="V24" s="2579"/>
      <c r="W24" s="2579"/>
      <c r="X24" s="2579"/>
      <c r="Y24" s="2579"/>
      <c r="Z24" s="2579"/>
      <c r="AA24" s="2579"/>
      <c r="AB24" s="2579"/>
      <c r="AC24" s="2579"/>
      <c r="AD24" s="2579"/>
      <c r="AE24" s="2579"/>
      <c r="AF24" s="2579"/>
      <c r="AG24" s="2579"/>
      <c r="AH24" s="2579"/>
      <c r="AI24" s="2579"/>
      <c r="AJ24" s="2579"/>
      <c r="AK24" s="2579"/>
      <c r="AL24" s="2580"/>
      <c r="AN24" s="3"/>
    </row>
    <row r="25" spans="2:40" ht="14.25" customHeight="1">
      <c r="B25" s="1368"/>
      <c r="C25" s="1355" t="s">
        <v>172</v>
      </c>
      <c r="D25" s="1355"/>
      <c r="E25" s="1355"/>
      <c r="F25" s="1355"/>
      <c r="G25" s="1355"/>
      <c r="H25" s="1355"/>
      <c r="I25" s="1355"/>
      <c r="J25" s="1355"/>
      <c r="K25" s="1355"/>
      <c r="L25" s="1351" t="s">
        <v>16</v>
      </c>
      <c r="M25" s="1352"/>
      <c r="N25" s="1352"/>
      <c r="O25" s="1352"/>
      <c r="P25" s="1353"/>
      <c r="Q25" s="24"/>
      <c r="R25" s="25"/>
      <c r="S25" s="25"/>
      <c r="T25" s="25"/>
      <c r="U25" s="25"/>
      <c r="V25" s="25"/>
      <c r="W25" s="25"/>
      <c r="X25" s="25"/>
      <c r="Y25" s="26"/>
      <c r="Z25" s="1324" t="s">
        <v>17</v>
      </c>
      <c r="AA25" s="1325"/>
      <c r="AB25" s="1325"/>
      <c r="AC25" s="1325"/>
      <c r="AD25" s="1354"/>
      <c r="AE25" s="28"/>
      <c r="AF25" s="32"/>
      <c r="AG25" s="22"/>
      <c r="AH25" s="22"/>
      <c r="AI25" s="22"/>
      <c r="AJ25" s="2574"/>
      <c r="AK25" s="2574"/>
      <c r="AL25" s="2575"/>
      <c r="AN25" s="3"/>
    </row>
    <row r="26" spans="2:40" ht="13.5" customHeight="1">
      <c r="B26" s="1368"/>
      <c r="C26" s="1373" t="s">
        <v>24</v>
      </c>
      <c r="D26" s="1373"/>
      <c r="E26" s="1373"/>
      <c r="F26" s="1373"/>
      <c r="G26" s="1373"/>
      <c r="H26" s="1373"/>
      <c r="I26" s="1373"/>
      <c r="J26" s="1373"/>
      <c r="K26" s="1373"/>
      <c r="L26" s="2573" t="s">
        <v>169</v>
      </c>
      <c r="M26" s="2574"/>
      <c r="N26" s="2574"/>
      <c r="O26" s="2574"/>
      <c r="P26" s="2574"/>
      <c r="Q26" s="2574"/>
      <c r="R26" s="2574"/>
      <c r="S26" s="2574"/>
      <c r="T26" s="2574"/>
      <c r="U26" s="2574"/>
      <c r="V26" s="2574"/>
      <c r="W26" s="2574"/>
      <c r="X26" s="2574"/>
      <c r="Y26" s="2574"/>
      <c r="Z26" s="2574"/>
      <c r="AA26" s="2574"/>
      <c r="AB26" s="2574"/>
      <c r="AC26" s="2574"/>
      <c r="AD26" s="2574"/>
      <c r="AE26" s="2574"/>
      <c r="AF26" s="2574"/>
      <c r="AG26" s="2574"/>
      <c r="AH26" s="2574"/>
      <c r="AI26" s="2574"/>
      <c r="AJ26" s="2574"/>
      <c r="AK26" s="2574"/>
      <c r="AL26" s="2575"/>
      <c r="AN26" s="3"/>
    </row>
    <row r="27" spans="2:40" ht="14.25" customHeight="1">
      <c r="B27" s="1368"/>
      <c r="C27" s="1373"/>
      <c r="D27" s="1373"/>
      <c r="E27" s="1373"/>
      <c r="F27" s="1373"/>
      <c r="G27" s="1373"/>
      <c r="H27" s="1373"/>
      <c r="I27" s="1373"/>
      <c r="J27" s="1373"/>
      <c r="K27" s="1373"/>
      <c r="L27" s="2576" t="s">
        <v>170</v>
      </c>
      <c r="M27" s="1366"/>
      <c r="N27" s="1366"/>
      <c r="O27" s="1366"/>
      <c r="P27" s="1366"/>
      <c r="Q27" s="1366"/>
      <c r="R27" s="1366"/>
      <c r="S27" s="1366"/>
      <c r="T27" s="1366"/>
      <c r="U27" s="1366"/>
      <c r="V27" s="1366"/>
      <c r="W27" s="1366"/>
      <c r="X27" s="1366"/>
      <c r="Y27" s="1366"/>
      <c r="Z27" s="1366"/>
      <c r="AA27" s="1366"/>
      <c r="AB27" s="1366"/>
      <c r="AC27" s="1366"/>
      <c r="AD27" s="1366"/>
      <c r="AE27" s="1366"/>
      <c r="AF27" s="1366"/>
      <c r="AG27" s="1366"/>
      <c r="AH27" s="1366"/>
      <c r="AI27" s="1366"/>
      <c r="AJ27" s="1366"/>
      <c r="AK27" s="1366"/>
      <c r="AL27" s="2577"/>
      <c r="AN27" s="3"/>
    </row>
    <row r="28" spans="2:40">
      <c r="B28" s="1368"/>
      <c r="C28" s="1373"/>
      <c r="D28" s="1373"/>
      <c r="E28" s="1373"/>
      <c r="F28" s="1373"/>
      <c r="G28" s="1373"/>
      <c r="H28" s="1373"/>
      <c r="I28" s="1373"/>
      <c r="J28" s="1373"/>
      <c r="K28" s="1373"/>
      <c r="L28" s="2578"/>
      <c r="M28" s="2579"/>
      <c r="N28" s="2579"/>
      <c r="O28" s="2579"/>
      <c r="P28" s="2579"/>
      <c r="Q28" s="2579"/>
      <c r="R28" s="2579"/>
      <c r="S28" s="2579"/>
      <c r="T28" s="2579"/>
      <c r="U28" s="2579"/>
      <c r="V28" s="2579"/>
      <c r="W28" s="2579"/>
      <c r="X28" s="2579"/>
      <c r="Y28" s="2579"/>
      <c r="Z28" s="2579"/>
      <c r="AA28" s="2579"/>
      <c r="AB28" s="2579"/>
      <c r="AC28" s="2579"/>
      <c r="AD28" s="2579"/>
      <c r="AE28" s="2579"/>
      <c r="AF28" s="2579"/>
      <c r="AG28" s="2579"/>
      <c r="AH28" s="2579"/>
      <c r="AI28" s="2579"/>
      <c r="AJ28" s="2579"/>
      <c r="AK28" s="2579"/>
      <c r="AL28" s="2580"/>
      <c r="AN28" s="3"/>
    </row>
    <row r="29" spans="2:40" ht="14.25" customHeight="1">
      <c r="B29" s="1368"/>
      <c r="C29" s="1355" t="s">
        <v>172</v>
      </c>
      <c r="D29" s="1355"/>
      <c r="E29" s="1355"/>
      <c r="F29" s="1355"/>
      <c r="G29" s="1355"/>
      <c r="H29" s="1355"/>
      <c r="I29" s="1355"/>
      <c r="J29" s="1355"/>
      <c r="K29" s="1355"/>
      <c r="L29" s="1351" t="s">
        <v>16</v>
      </c>
      <c r="M29" s="1352"/>
      <c r="N29" s="1352"/>
      <c r="O29" s="1352"/>
      <c r="P29" s="1353"/>
      <c r="Q29" s="28"/>
      <c r="R29" s="32"/>
      <c r="S29" s="32"/>
      <c r="T29" s="32"/>
      <c r="U29" s="32"/>
      <c r="V29" s="32"/>
      <c r="W29" s="32"/>
      <c r="X29" s="32"/>
      <c r="Y29" s="33"/>
      <c r="Z29" s="1324" t="s">
        <v>17</v>
      </c>
      <c r="AA29" s="1325"/>
      <c r="AB29" s="1325"/>
      <c r="AC29" s="1325"/>
      <c r="AD29" s="1354"/>
      <c r="AE29" s="28"/>
      <c r="AF29" s="32"/>
      <c r="AG29" s="22"/>
      <c r="AH29" s="22"/>
      <c r="AI29" s="22"/>
      <c r="AJ29" s="2574"/>
      <c r="AK29" s="2574"/>
      <c r="AL29" s="2575"/>
      <c r="AN29" s="3"/>
    </row>
    <row r="30" spans="2:40" ht="14.25" customHeight="1">
      <c r="B30" s="1368"/>
      <c r="C30" s="1355" t="s">
        <v>25</v>
      </c>
      <c r="D30" s="1355"/>
      <c r="E30" s="1355"/>
      <c r="F30" s="1355"/>
      <c r="G30" s="1355"/>
      <c r="H30" s="1355"/>
      <c r="I30" s="1355"/>
      <c r="J30" s="1355"/>
      <c r="K30" s="1355"/>
      <c r="L30" s="2572"/>
      <c r="M30" s="2572"/>
      <c r="N30" s="2572"/>
      <c r="O30" s="2572"/>
      <c r="P30" s="2572"/>
      <c r="Q30" s="2572"/>
      <c r="R30" s="2572"/>
      <c r="S30" s="2572"/>
      <c r="T30" s="2572"/>
      <c r="U30" s="2572"/>
      <c r="V30" s="2572"/>
      <c r="W30" s="2572"/>
      <c r="X30" s="2572"/>
      <c r="Y30" s="2572"/>
      <c r="Z30" s="2572"/>
      <c r="AA30" s="2572"/>
      <c r="AB30" s="2572"/>
      <c r="AC30" s="2572"/>
      <c r="AD30" s="2572"/>
      <c r="AE30" s="2572"/>
      <c r="AF30" s="2572"/>
      <c r="AG30" s="2572"/>
      <c r="AH30" s="2572"/>
      <c r="AI30" s="2572"/>
      <c r="AJ30" s="2572"/>
      <c r="AK30" s="2572"/>
      <c r="AL30" s="2572"/>
      <c r="AN30" s="3"/>
    </row>
    <row r="31" spans="2:40" ht="13.5" customHeight="1">
      <c r="B31" s="1368"/>
      <c r="C31" s="1355" t="s">
        <v>26</v>
      </c>
      <c r="D31" s="1355"/>
      <c r="E31" s="1355"/>
      <c r="F31" s="1355"/>
      <c r="G31" s="1355"/>
      <c r="H31" s="1355"/>
      <c r="I31" s="1355"/>
      <c r="J31" s="1355"/>
      <c r="K31" s="1355"/>
      <c r="L31" s="2573" t="s">
        <v>169</v>
      </c>
      <c r="M31" s="2574"/>
      <c r="N31" s="2574"/>
      <c r="O31" s="2574"/>
      <c r="P31" s="2574"/>
      <c r="Q31" s="2574"/>
      <c r="R31" s="2574"/>
      <c r="S31" s="2574"/>
      <c r="T31" s="2574"/>
      <c r="U31" s="2574"/>
      <c r="V31" s="2574"/>
      <c r="W31" s="2574"/>
      <c r="X31" s="2574"/>
      <c r="Y31" s="2574"/>
      <c r="Z31" s="2574"/>
      <c r="AA31" s="2574"/>
      <c r="AB31" s="2574"/>
      <c r="AC31" s="2574"/>
      <c r="AD31" s="2574"/>
      <c r="AE31" s="2574"/>
      <c r="AF31" s="2574"/>
      <c r="AG31" s="2574"/>
      <c r="AH31" s="2574"/>
      <c r="AI31" s="2574"/>
      <c r="AJ31" s="2574"/>
      <c r="AK31" s="2574"/>
      <c r="AL31" s="2575"/>
      <c r="AN31" s="3"/>
    </row>
    <row r="32" spans="2:40" ht="14.25" customHeight="1">
      <c r="B32" s="1368"/>
      <c r="C32" s="1355"/>
      <c r="D32" s="1355"/>
      <c r="E32" s="1355"/>
      <c r="F32" s="1355"/>
      <c r="G32" s="1355"/>
      <c r="H32" s="1355"/>
      <c r="I32" s="1355"/>
      <c r="J32" s="1355"/>
      <c r="K32" s="1355"/>
      <c r="L32" s="2576" t="s">
        <v>170</v>
      </c>
      <c r="M32" s="1366"/>
      <c r="N32" s="1366"/>
      <c r="O32" s="1366"/>
      <c r="P32" s="1366"/>
      <c r="Q32" s="1366"/>
      <c r="R32" s="1366"/>
      <c r="S32" s="1366"/>
      <c r="T32" s="1366"/>
      <c r="U32" s="1366"/>
      <c r="V32" s="1366"/>
      <c r="W32" s="1366"/>
      <c r="X32" s="1366"/>
      <c r="Y32" s="1366"/>
      <c r="Z32" s="1366"/>
      <c r="AA32" s="1366"/>
      <c r="AB32" s="1366"/>
      <c r="AC32" s="1366"/>
      <c r="AD32" s="1366"/>
      <c r="AE32" s="1366"/>
      <c r="AF32" s="1366"/>
      <c r="AG32" s="1366"/>
      <c r="AH32" s="1366"/>
      <c r="AI32" s="1366"/>
      <c r="AJ32" s="1366"/>
      <c r="AK32" s="1366"/>
      <c r="AL32" s="2577"/>
      <c r="AN32" s="3"/>
    </row>
    <row r="33" spans="2:40">
      <c r="B33" s="1369"/>
      <c r="C33" s="1355"/>
      <c r="D33" s="1355"/>
      <c r="E33" s="1355"/>
      <c r="F33" s="1355"/>
      <c r="G33" s="1355"/>
      <c r="H33" s="1355"/>
      <c r="I33" s="1355"/>
      <c r="J33" s="1355"/>
      <c r="K33" s="1355"/>
      <c r="L33" s="2578"/>
      <c r="M33" s="2579"/>
      <c r="N33" s="1346"/>
      <c r="O33" s="1346"/>
      <c r="P33" s="1346"/>
      <c r="Q33" s="1346"/>
      <c r="R33" s="1346"/>
      <c r="S33" s="1346"/>
      <c r="T33" s="1346"/>
      <c r="U33" s="1346"/>
      <c r="V33" s="1346"/>
      <c r="W33" s="1346"/>
      <c r="X33" s="1346"/>
      <c r="Y33" s="1346"/>
      <c r="Z33" s="1346"/>
      <c r="AA33" s="1346"/>
      <c r="AB33" s="1346"/>
      <c r="AC33" s="2579"/>
      <c r="AD33" s="2579"/>
      <c r="AE33" s="2579"/>
      <c r="AF33" s="2579"/>
      <c r="AG33" s="2579"/>
      <c r="AH33" s="1346"/>
      <c r="AI33" s="1346"/>
      <c r="AJ33" s="1346"/>
      <c r="AK33" s="1346"/>
      <c r="AL33" s="1347"/>
      <c r="AN33" s="3"/>
    </row>
    <row r="34" spans="2:40" ht="13.5" customHeight="1">
      <c r="B34" s="1367" t="s">
        <v>61</v>
      </c>
      <c r="C34" s="1315" t="s">
        <v>174</v>
      </c>
      <c r="D34" s="1316"/>
      <c r="E34" s="1316"/>
      <c r="F34" s="1316"/>
      <c r="G34" s="1316"/>
      <c r="H34" s="1316"/>
      <c r="I34" s="1316"/>
      <c r="J34" s="1316"/>
      <c r="K34" s="1316"/>
      <c r="L34" s="1316"/>
      <c r="M34" s="2564" t="s">
        <v>29</v>
      </c>
      <c r="N34" s="2541"/>
      <c r="O34" s="53" t="s">
        <v>63</v>
      </c>
      <c r="P34" s="49"/>
      <c r="Q34" s="50"/>
      <c r="R34" s="1440" t="s">
        <v>30</v>
      </c>
      <c r="S34" s="1441"/>
      <c r="T34" s="1441"/>
      <c r="U34" s="1441"/>
      <c r="V34" s="1441"/>
      <c r="W34" s="1441"/>
      <c r="X34" s="1442"/>
      <c r="Y34" s="2566" t="s">
        <v>116</v>
      </c>
      <c r="Z34" s="2567"/>
      <c r="AA34" s="2567"/>
      <c r="AB34" s="2568"/>
      <c r="AC34" s="2569" t="s">
        <v>117</v>
      </c>
      <c r="AD34" s="2570"/>
      <c r="AE34" s="2570"/>
      <c r="AF34" s="2570"/>
      <c r="AG34" s="2571"/>
      <c r="AH34" s="2551" t="s">
        <v>68</v>
      </c>
      <c r="AI34" s="2552"/>
      <c r="AJ34" s="2552"/>
      <c r="AK34" s="2552"/>
      <c r="AL34" s="2553"/>
      <c r="AN34" s="3"/>
    </row>
    <row r="35" spans="2:40" ht="14.25" customHeight="1">
      <c r="B35" s="1368"/>
      <c r="C35" s="1793"/>
      <c r="D35" s="1394"/>
      <c r="E35" s="1394"/>
      <c r="F35" s="1394"/>
      <c r="G35" s="1394"/>
      <c r="H35" s="1394"/>
      <c r="I35" s="1394"/>
      <c r="J35" s="1394"/>
      <c r="K35" s="1394"/>
      <c r="L35" s="1394"/>
      <c r="M35" s="2565"/>
      <c r="N35" s="2544"/>
      <c r="O35" s="54" t="s">
        <v>64</v>
      </c>
      <c r="P35" s="51"/>
      <c r="Q35" s="52"/>
      <c r="R35" s="1443"/>
      <c r="S35" s="1444"/>
      <c r="T35" s="1444"/>
      <c r="U35" s="1444"/>
      <c r="V35" s="1444"/>
      <c r="W35" s="1444"/>
      <c r="X35" s="1445"/>
      <c r="Y35" s="55" t="s">
        <v>49</v>
      </c>
      <c r="Z35" s="14"/>
      <c r="AA35" s="14"/>
      <c r="AB35" s="14"/>
      <c r="AC35" s="2554" t="s">
        <v>50</v>
      </c>
      <c r="AD35" s="2555"/>
      <c r="AE35" s="2555"/>
      <c r="AF35" s="2555"/>
      <c r="AG35" s="2556"/>
      <c r="AH35" s="2557" t="s">
        <v>70</v>
      </c>
      <c r="AI35" s="2558"/>
      <c r="AJ35" s="2558"/>
      <c r="AK35" s="2558"/>
      <c r="AL35" s="2559"/>
      <c r="AN35" s="3"/>
    </row>
    <row r="36" spans="2:40" ht="14.25" customHeight="1">
      <c r="B36" s="1368"/>
      <c r="C36" s="1335"/>
      <c r="D36" s="68"/>
      <c r="E36" s="2548" t="s">
        <v>5</v>
      </c>
      <c r="F36" s="2548"/>
      <c r="G36" s="2548"/>
      <c r="H36" s="2548"/>
      <c r="I36" s="2548"/>
      <c r="J36" s="2548"/>
      <c r="K36" s="2548"/>
      <c r="L36" s="2560"/>
      <c r="M36" s="37"/>
      <c r="N36" s="36"/>
      <c r="O36" s="18"/>
      <c r="P36" s="19"/>
      <c r="Q36" s="36"/>
      <c r="R36" s="11" t="s">
        <v>118</v>
      </c>
      <c r="S36" s="5"/>
      <c r="T36" s="5"/>
      <c r="U36" s="5"/>
      <c r="V36" s="5"/>
      <c r="W36" s="5"/>
      <c r="X36" s="5"/>
      <c r="Y36" s="9"/>
      <c r="Z36" s="30"/>
      <c r="AA36" s="30"/>
      <c r="AB36" s="30"/>
      <c r="AC36" s="15"/>
      <c r="AD36" s="16"/>
      <c r="AE36" s="16"/>
      <c r="AF36" s="16"/>
      <c r="AG36" s="17"/>
      <c r="AH36" s="15"/>
      <c r="AI36" s="16"/>
      <c r="AJ36" s="16"/>
      <c r="AK36" s="16"/>
      <c r="AL36" s="17" t="s">
        <v>122</v>
      </c>
      <c r="AN36" s="3"/>
    </row>
    <row r="37" spans="2:40" ht="14.25" customHeight="1">
      <c r="B37" s="1368"/>
      <c r="C37" s="1335"/>
      <c r="D37" s="68"/>
      <c r="E37" s="2548" t="s">
        <v>6</v>
      </c>
      <c r="F37" s="2549"/>
      <c r="G37" s="2549"/>
      <c r="H37" s="2549"/>
      <c r="I37" s="2549"/>
      <c r="J37" s="2549"/>
      <c r="K37" s="2549"/>
      <c r="L37" s="2550"/>
      <c r="M37" s="37"/>
      <c r="N37" s="36"/>
      <c r="O37" s="18"/>
      <c r="P37" s="19"/>
      <c r="Q37" s="36"/>
      <c r="R37" s="11" t="s">
        <v>118</v>
      </c>
      <c r="S37" s="5"/>
      <c r="T37" s="5"/>
      <c r="U37" s="5"/>
      <c r="V37" s="5"/>
      <c r="W37" s="5"/>
      <c r="X37" s="5"/>
      <c r="Y37" s="9"/>
      <c r="Z37" s="30"/>
      <c r="AA37" s="30"/>
      <c r="AB37" s="30"/>
      <c r="AC37" s="15"/>
      <c r="AD37" s="16"/>
      <c r="AE37" s="16"/>
      <c r="AF37" s="16"/>
      <c r="AG37" s="17"/>
      <c r="AH37" s="15"/>
      <c r="AI37" s="16"/>
      <c r="AJ37" s="16"/>
      <c r="AK37" s="16"/>
      <c r="AL37" s="17" t="s">
        <v>122</v>
      </c>
      <c r="AN37" s="3"/>
    </row>
    <row r="38" spans="2:40" ht="14.25" customHeight="1">
      <c r="B38" s="1368"/>
      <c r="C38" s="1335"/>
      <c r="D38" s="68"/>
      <c r="E38" s="2548" t="s">
        <v>8</v>
      </c>
      <c r="F38" s="2549"/>
      <c r="G38" s="2549"/>
      <c r="H38" s="2549"/>
      <c r="I38" s="2549"/>
      <c r="J38" s="2549"/>
      <c r="K38" s="2549"/>
      <c r="L38" s="2550"/>
      <c r="M38" s="37"/>
      <c r="N38" s="36"/>
      <c r="O38" s="18"/>
      <c r="P38" s="19"/>
      <c r="Q38" s="36"/>
      <c r="R38" s="11" t="s">
        <v>118</v>
      </c>
      <c r="S38" s="5"/>
      <c r="T38" s="5"/>
      <c r="U38" s="5"/>
      <c r="V38" s="5"/>
      <c r="W38" s="5"/>
      <c r="X38" s="5"/>
      <c r="Y38" s="9"/>
      <c r="Z38" s="30"/>
      <c r="AA38" s="30"/>
      <c r="AB38" s="30"/>
      <c r="AC38" s="15"/>
      <c r="AD38" s="16"/>
      <c r="AE38" s="16"/>
      <c r="AF38" s="16"/>
      <c r="AG38" s="17"/>
      <c r="AH38" s="15"/>
      <c r="AI38" s="16"/>
      <c r="AJ38" s="16"/>
      <c r="AK38" s="16"/>
      <c r="AL38" s="17" t="s">
        <v>122</v>
      </c>
      <c r="AN38" s="3"/>
    </row>
    <row r="39" spans="2:40" ht="14.25" customHeight="1">
      <c r="B39" s="1368"/>
      <c r="C39" s="1335"/>
      <c r="D39" s="68"/>
      <c r="E39" s="2548" t="s">
        <v>10</v>
      </c>
      <c r="F39" s="2549"/>
      <c r="G39" s="2549"/>
      <c r="H39" s="2549"/>
      <c r="I39" s="2549"/>
      <c r="J39" s="2549"/>
      <c r="K39" s="2549"/>
      <c r="L39" s="2550"/>
      <c r="M39" s="37"/>
      <c r="N39" s="36"/>
      <c r="O39" s="18"/>
      <c r="P39" s="19"/>
      <c r="Q39" s="36"/>
      <c r="R39" s="11" t="s">
        <v>118</v>
      </c>
      <c r="S39" s="5"/>
      <c r="T39" s="5"/>
      <c r="U39" s="5"/>
      <c r="V39" s="5"/>
      <c r="W39" s="5"/>
      <c r="X39" s="5"/>
      <c r="Y39" s="9"/>
      <c r="Z39" s="30"/>
      <c r="AA39" s="30"/>
      <c r="AB39" s="30"/>
      <c r="AC39" s="15"/>
      <c r="AD39" s="16"/>
      <c r="AE39" s="16"/>
      <c r="AF39" s="16"/>
      <c r="AG39" s="17"/>
      <c r="AH39" s="15"/>
      <c r="AI39" s="16"/>
      <c r="AJ39" s="16"/>
      <c r="AK39" s="16"/>
      <c r="AL39" s="17" t="s">
        <v>122</v>
      </c>
      <c r="AN39" s="3"/>
    </row>
    <row r="40" spans="2:40" ht="14.25" customHeight="1">
      <c r="B40" s="1368"/>
      <c r="C40" s="1335"/>
      <c r="D40" s="68"/>
      <c r="E40" s="2548" t="s">
        <v>9</v>
      </c>
      <c r="F40" s="2549"/>
      <c r="G40" s="2549"/>
      <c r="H40" s="2549"/>
      <c r="I40" s="2549"/>
      <c r="J40" s="2549"/>
      <c r="K40" s="2549"/>
      <c r="L40" s="2550"/>
      <c r="M40" s="37"/>
      <c r="N40" s="36"/>
      <c r="O40" s="18"/>
      <c r="P40" s="19"/>
      <c r="Q40" s="36"/>
      <c r="R40" s="11" t="s">
        <v>118</v>
      </c>
      <c r="S40" s="5"/>
      <c r="T40" s="5"/>
      <c r="U40" s="5"/>
      <c r="V40" s="5"/>
      <c r="W40" s="5"/>
      <c r="X40" s="5"/>
      <c r="Y40" s="9"/>
      <c r="Z40" s="30"/>
      <c r="AA40" s="30"/>
      <c r="AB40" s="30"/>
      <c r="AC40" s="15"/>
      <c r="AD40" s="16"/>
      <c r="AE40" s="16"/>
      <c r="AF40" s="16"/>
      <c r="AG40" s="17"/>
      <c r="AH40" s="15"/>
      <c r="AI40" s="16"/>
      <c r="AJ40" s="16"/>
      <c r="AK40" s="16"/>
      <c r="AL40" s="17" t="s">
        <v>122</v>
      </c>
      <c r="AN40" s="3"/>
    </row>
    <row r="41" spans="2:40" ht="14.25" customHeight="1" thickBot="1">
      <c r="B41" s="1368"/>
      <c r="C41" s="1335"/>
      <c r="D41" s="69"/>
      <c r="E41" s="2561" t="s">
        <v>62</v>
      </c>
      <c r="F41" s="2562"/>
      <c r="G41" s="2562"/>
      <c r="H41" s="2562"/>
      <c r="I41" s="2562"/>
      <c r="J41" s="2562"/>
      <c r="K41" s="2562"/>
      <c r="L41" s="2563"/>
      <c r="M41" s="70"/>
      <c r="N41" s="35"/>
      <c r="O41" s="79"/>
      <c r="P41" s="34"/>
      <c r="Q41" s="35"/>
      <c r="R41" s="4" t="s">
        <v>118</v>
      </c>
      <c r="S41" s="80"/>
      <c r="T41" s="80"/>
      <c r="U41" s="80"/>
      <c r="V41" s="80"/>
      <c r="W41" s="80"/>
      <c r="X41" s="80"/>
      <c r="Y41" s="6"/>
      <c r="Z41" s="66"/>
      <c r="AA41" s="66"/>
      <c r="AB41" s="66"/>
      <c r="AC41" s="56"/>
      <c r="AD41" s="57"/>
      <c r="AE41" s="57"/>
      <c r="AF41" s="57"/>
      <c r="AG41" s="58"/>
      <c r="AH41" s="56"/>
      <c r="AI41" s="57"/>
      <c r="AJ41" s="57"/>
      <c r="AK41" s="57"/>
      <c r="AL41" s="58" t="s">
        <v>122</v>
      </c>
      <c r="AN41" s="3"/>
    </row>
    <row r="42" spans="2:40" ht="14.25" customHeight="1" thickTop="1">
      <c r="B42" s="1368"/>
      <c r="C42" s="1335"/>
      <c r="D42" s="71"/>
      <c r="E42" s="2546" t="s">
        <v>152</v>
      </c>
      <c r="F42" s="2546"/>
      <c r="G42" s="2546"/>
      <c r="H42" s="2546"/>
      <c r="I42" s="2546"/>
      <c r="J42" s="2546"/>
      <c r="K42" s="2546"/>
      <c r="L42" s="2547"/>
      <c r="M42" s="72"/>
      <c r="N42" s="74"/>
      <c r="O42" s="81"/>
      <c r="P42" s="73"/>
      <c r="Q42" s="74"/>
      <c r="R42" s="82" t="s">
        <v>118</v>
      </c>
      <c r="S42" s="83"/>
      <c r="T42" s="83"/>
      <c r="U42" s="83"/>
      <c r="V42" s="83"/>
      <c r="W42" s="83"/>
      <c r="X42" s="83"/>
      <c r="Y42" s="75"/>
      <c r="Z42" s="76"/>
      <c r="AA42" s="76"/>
      <c r="AB42" s="76"/>
      <c r="AC42" s="84"/>
      <c r="AD42" s="77"/>
      <c r="AE42" s="77"/>
      <c r="AF42" s="77"/>
      <c r="AG42" s="78"/>
      <c r="AH42" s="84"/>
      <c r="AI42" s="77"/>
      <c r="AJ42" s="77"/>
      <c r="AK42" s="77"/>
      <c r="AL42" s="78" t="s">
        <v>122</v>
      </c>
      <c r="AN42" s="3"/>
    </row>
    <row r="43" spans="2:40" ht="14.25" customHeight="1">
      <c r="B43" s="1368"/>
      <c r="C43" s="1335"/>
      <c r="D43" s="68"/>
      <c r="E43" s="2548" t="s">
        <v>153</v>
      </c>
      <c r="F43" s="2549"/>
      <c r="G43" s="2549"/>
      <c r="H43" s="2549"/>
      <c r="I43" s="2549"/>
      <c r="J43" s="2549"/>
      <c r="K43" s="2549"/>
      <c r="L43" s="2550"/>
      <c r="M43" s="37"/>
      <c r="N43" s="36"/>
      <c r="O43" s="18"/>
      <c r="P43" s="19"/>
      <c r="Q43" s="36"/>
      <c r="R43" s="11" t="s">
        <v>118</v>
      </c>
      <c r="S43" s="5"/>
      <c r="T43" s="5"/>
      <c r="U43" s="5"/>
      <c r="V43" s="5"/>
      <c r="W43" s="5"/>
      <c r="X43" s="5"/>
      <c r="Y43" s="9"/>
      <c r="Z43" s="30"/>
      <c r="AA43" s="30"/>
      <c r="AB43" s="30"/>
      <c r="AC43" s="15"/>
      <c r="AD43" s="16"/>
      <c r="AE43" s="16"/>
      <c r="AF43" s="16"/>
      <c r="AG43" s="17"/>
      <c r="AH43" s="15"/>
      <c r="AI43" s="16"/>
      <c r="AJ43" s="16"/>
      <c r="AK43" s="16"/>
      <c r="AL43" s="17" t="s">
        <v>122</v>
      </c>
      <c r="AN43" s="3"/>
    </row>
    <row r="44" spans="2:40" ht="14.25" customHeight="1">
      <c r="B44" s="1368"/>
      <c r="C44" s="1335"/>
      <c r="D44" s="68"/>
      <c r="E44" s="2548" t="s">
        <v>154</v>
      </c>
      <c r="F44" s="2549"/>
      <c r="G44" s="2549"/>
      <c r="H44" s="2549"/>
      <c r="I44" s="2549"/>
      <c r="J44" s="2549"/>
      <c r="K44" s="2549"/>
      <c r="L44" s="2550"/>
      <c r="M44" s="37"/>
      <c r="N44" s="36"/>
      <c r="O44" s="18"/>
      <c r="P44" s="19"/>
      <c r="Q44" s="36"/>
      <c r="R44" s="11" t="s">
        <v>118</v>
      </c>
      <c r="S44" s="5"/>
      <c r="T44" s="5"/>
      <c r="U44" s="5"/>
      <c r="V44" s="5"/>
      <c r="W44" s="5"/>
      <c r="X44" s="5"/>
      <c r="Y44" s="9"/>
      <c r="Z44" s="30"/>
      <c r="AA44" s="30"/>
      <c r="AB44" s="30"/>
      <c r="AC44" s="15"/>
      <c r="AD44" s="16"/>
      <c r="AE44" s="16"/>
      <c r="AF44" s="16"/>
      <c r="AG44" s="17"/>
      <c r="AH44" s="15"/>
      <c r="AI44" s="16"/>
      <c r="AJ44" s="16"/>
      <c r="AK44" s="16"/>
      <c r="AL44" s="17" t="s">
        <v>122</v>
      </c>
      <c r="AN44" s="3"/>
    </row>
    <row r="45" spans="2:40" ht="14.25" customHeight="1">
      <c r="B45" s="1368"/>
      <c r="C45" s="1335"/>
      <c r="D45" s="68"/>
      <c r="E45" s="2548" t="s">
        <v>155</v>
      </c>
      <c r="F45" s="2549"/>
      <c r="G45" s="2549"/>
      <c r="H45" s="2549"/>
      <c r="I45" s="2549"/>
      <c r="J45" s="2549"/>
      <c r="K45" s="2549"/>
      <c r="L45" s="2550"/>
      <c r="M45" s="37"/>
      <c r="N45" s="36"/>
      <c r="O45" s="18"/>
      <c r="P45" s="19"/>
      <c r="Q45" s="36"/>
      <c r="R45" s="11" t="s">
        <v>118</v>
      </c>
      <c r="S45" s="5"/>
      <c r="T45" s="5"/>
      <c r="U45" s="5"/>
      <c r="V45" s="5"/>
      <c r="W45" s="5"/>
      <c r="X45" s="5"/>
      <c r="Y45" s="9"/>
      <c r="Z45" s="30"/>
      <c r="AA45" s="30"/>
      <c r="AB45" s="30"/>
      <c r="AC45" s="15"/>
      <c r="AD45" s="16"/>
      <c r="AE45" s="16"/>
      <c r="AF45" s="16"/>
      <c r="AG45" s="17"/>
      <c r="AH45" s="15"/>
      <c r="AI45" s="16"/>
      <c r="AJ45" s="16"/>
      <c r="AK45" s="16"/>
      <c r="AL45" s="17" t="s">
        <v>122</v>
      </c>
      <c r="AN45" s="3"/>
    </row>
    <row r="46" spans="2:40" ht="14.25" customHeight="1">
      <c r="B46" s="1368"/>
      <c r="C46" s="1335"/>
      <c r="D46" s="68"/>
      <c r="E46" s="2548" t="s">
        <v>162</v>
      </c>
      <c r="F46" s="2549"/>
      <c r="G46" s="2549"/>
      <c r="H46" s="2549"/>
      <c r="I46" s="2549"/>
      <c r="J46" s="2549"/>
      <c r="K46" s="2549"/>
      <c r="L46" s="2550"/>
      <c r="M46" s="37"/>
      <c r="N46" s="36"/>
      <c r="O46" s="18"/>
      <c r="P46" s="19"/>
      <c r="Q46" s="36"/>
      <c r="R46" s="11" t="s">
        <v>118</v>
      </c>
      <c r="S46" s="5"/>
      <c r="T46" s="5"/>
      <c r="U46" s="5"/>
      <c r="V46" s="5"/>
      <c r="W46" s="5"/>
      <c r="X46" s="5"/>
      <c r="Y46" s="9"/>
      <c r="Z46" s="30"/>
      <c r="AA46" s="30"/>
      <c r="AB46" s="30"/>
      <c r="AC46" s="15"/>
      <c r="AD46" s="16"/>
      <c r="AE46" s="16"/>
      <c r="AF46" s="16"/>
      <c r="AG46" s="17"/>
      <c r="AH46" s="15"/>
      <c r="AI46" s="16"/>
      <c r="AJ46" s="16"/>
      <c r="AK46" s="16"/>
      <c r="AL46" s="17" t="s">
        <v>122</v>
      </c>
      <c r="AN46" s="3"/>
    </row>
    <row r="47" spans="2:40" ht="14.25" customHeight="1">
      <c r="B47" s="1369"/>
      <c r="C47" s="1335"/>
      <c r="D47" s="68"/>
      <c r="E47" s="2548" t="s">
        <v>163</v>
      </c>
      <c r="F47" s="2549"/>
      <c r="G47" s="2549"/>
      <c r="H47" s="2549"/>
      <c r="I47" s="2549"/>
      <c r="J47" s="2549"/>
      <c r="K47" s="2549"/>
      <c r="L47" s="2550"/>
      <c r="M47" s="37"/>
      <c r="N47" s="36"/>
      <c r="O47" s="18"/>
      <c r="P47" s="19"/>
      <c r="Q47" s="36"/>
      <c r="R47" s="11" t="s">
        <v>118</v>
      </c>
      <c r="S47" s="5"/>
      <c r="T47" s="5"/>
      <c r="U47" s="5"/>
      <c r="V47" s="5"/>
      <c r="W47" s="5"/>
      <c r="X47" s="5"/>
      <c r="Y47" s="9"/>
      <c r="Z47" s="30"/>
      <c r="AA47" s="30"/>
      <c r="AB47" s="30"/>
      <c r="AC47" s="15"/>
      <c r="AD47" s="16"/>
      <c r="AE47" s="16"/>
      <c r="AF47" s="16"/>
      <c r="AG47" s="17"/>
      <c r="AH47" s="15"/>
      <c r="AI47" s="16"/>
      <c r="AJ47" s="16"/>
      <c r="AK47" s="16"/>
      <c r="AL47" s="17" t="s">
        <v>122</v>
      </c>
      <c r="AN47" s="3"/>
    </row>
    <row r="48" spans="2:40" ht="14.25" customHeight="1">
      <c r="B48" s="1990" t="s">
        <v>65</v>
      </c>
      <c r="C48" s="1990"/>
      <c r="D48" s="1990"/>
      <c r="E48" s="1990"/>
      <c r="F48" s="1990"/>
      <c r="G48" s="1990"/>
      <c r="H48" s="1990"/>
      <c r="I48" s="1990"/>
      <c r="J48" s="1990"/>
      <c r="K48" s="199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1990" t="s">
        <v>66</v>
      </c>
      <c r="C49" s="1990"/>
      <c r="D49" s="1990"/>
      <c r="E49" s="1990"/>
      <c r="F49" s="1990"/>
      <c r="G49" s="1990"/>
      <c r="H49" s="1990"/>
      <c r="I49" s="1990"/>
      <c r="J49" s="1990"/>
      <c r="K49" s="175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360" t="s">
        <v>33</v>
      </c>
      <c r="C50" s="1360"/>
      <c r="D50" s="1360"/>
      <c r="E50" s="1360"/>
      <c r="F50" s="1360"/>
      <c r="G50" s="1360"/>
      <c r="H50" s="1360"/>
      <c r="I50" s="1360"/>
      <c r="J50" s="1360"/>
      <c r="K50" s="1360"/>
      <c r="L50" s="61"/>
      <c r="M50" s="62"/>
      <c r="N50" s="62"/>
      <c r="O50" s="62"/>
      <c r="P50" s="62"/>
      <c r="Q50" s="62"/>
      <c r="R50" s="63"/>
      <c r="S50" s="63"/>
      <c r="T50" s="63"/>
      <c r="U50" s="64"/>
      <c r="V50" s="9" t="s">
        <v>3</v>
      </c>
      <c r="W50" s="10"/>
      <c r="X50" s="10"/>
      <c r="Y50" s="10"/>
      <c r="Z50" s="30"/>
      <c r="AA50" s="30"/>
      <c r="AB50" s="30"/>
      <c r="AC50" s="16"/>
      <c r="AD50" s="16"/>
      <c r="AE50" s="16"/>
      <c r="AF50" s="16"/>
      <c r="AG50" s="16"/>
      <c r="AH50" s="47"/>
      <c r="AI50" s="16"/>
      <c r="AJ50" s="16"/>
      <c r="AK50" s="16"/>
      <c r="AL50" s="17"/>
      <c r="AN50" s="3"/>
    </row>
    <row r="51" spans="2:40" ht="14.25" customHeight="1">
      <c r="B51" s="2538" t="s">
        <v>67</v>
      </c>
      <c r="C51" s="2538"/>
      <c r="D51" s="2538"/>
      <c r="E51" s="2538"/>
      <c r="F51" s="2538"/>
      <c r="G51" s="2538"/>
      <c r="H51" s="2538"/>
      <c r="I51" s="2538"/>
      <c r="J51" s="2538"/>
      <c r="K51" s="253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1399" t="s">
        <v>58</v>
      </c>
      <c r="C52" s="1400"/>
      <c r="D52" s="1400"/>
      <c r="E52" s="1400"/>
      <c r="F52" s="1400"/>
      <c r="G52" s="1400"/>
      <c r="H52" s="1400"/>
      <c r="I52" s="1400"/>
      <c r="J52" s="1400"/>
      <c r="K52" s="1400"/>
      <c r="L52" s="1400"/>
      <c r="M52" s="1400"/>
      <c r="N52" s="140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334" t="s">
        <v>34</v>
      </c>
      <c r="C53" s="1328" t="s">
        <v>175</v>
      </c>
      <c r="D53" s="1268"/>
      <c r="E53" s="1268"/>
      <c r="F53" s="1268"/>
      <c r="G53" s="1268"/>
      <c r="H53" s="1268"/>
      <c r="I53" s="1268"/>
      <c r="J53" s="1268"/>
      <c r="K53" s="1268"/>
      <c r="L53" s="1268"/>
      <c r="M53" s="1268"/>
      <c r="N53" s="1268"/>
      <c r="O53" s="1268"/>
      <c r="P53" s="1268"/>
      <c r="Q53" s="1268"/>
      <c r="R53" s="1268"/>
      <c r="S53" s="1268"/>
      <c r="T53" s="1269"/>
      <c r="U53" s="1328" t="s">
        <v>51</v>
      </c>
      <c r="V53" s="1311"/>
      <c r="W53" s="1311"/>
      <c r="X53" s="1311"/>
      <c r="Y53" s="1311"/>
      <c r="Z53" s="1311"/>
      <c r="AA53" s="1311"/>
      <c r="AB53" s="1311"/>
      <c r="AC53" s="1311"/>
      <c r="AD53" s="1311"/>
      <c r="AE53" s="1311"/>
      <c r="AF53" s="1311"/>
      <c r="AG53" s="1311"/>
      <c r="AH53" s="1311"/>
      <c r="AI53" s="1311"/>
      <c r="AJ53" s="1311"/>
      <c r="AK53" s="1311"/>
      <c r="AL53" s="2539"/>
      <c r="AN53" s="3"/>
    </row>
    <row r="54" spans="2:40">
      <c r="B54" s="1335"/>
      <c r="C54" s="2540"/>
      <c r="D54" s="1309"/>
      <c r="E54" s="1309"/>
      <c r="F54" s="1309"/>
      <c r="G54" s="1309"/>
      <c r="H54" s="1309"/>
      <c r="I54" s="1309"/>
      <c r="J54" s="1309"/>
      <c r="K54" s="1309"/>
      <c r="L54" s="1309"/>
      <c r="M54" s="1309"/>
      <c r="N54" s="1309"/>
      <c r="O54" s="1309"/>
      <c r="P54" s="1309"/>
      <c r="Q54" s="1309"/>
      <c r="R54" s="1309"/>
      <c r="S54" s="1309"/>
      <c r="T54" s="2541"/>
      <c r="U54" s="2540"/>
      <c r="V54" s="1309"/>
      <c r="W54" s="1309"/>
      <c r="X54" s="1309"/>
      <c r="Y54" s="1309"/>
      <c r="Z54" s="1309"/>
      <c r="AA54" s="1309"/>
      <c r="AB54" s="1309"/>
      <c r="AC54" s="1309"/>
      <c r="AD54" s="1309"/>
      <c r="AE54" s="1309"/>
      <c r="AF54" s="1309"/>
      <c r="AG54" s="1309"/>
      <c r="AH54" s="1309"/>
      <c r="AI54" s="1309"/>
      <c r="AJ54" s="1309"/>
      <c r="AK54" s="1309"/>
      <c r="AL54" s="2541"/>
      <c r="AN54" s="3"/>
    </row>
    <row r="55" spans="2:40">
      <c r="B55" s="1335"/>
      <c r="C55" s="2542"/>
      <c r="D55" s="2543"/>
      <c r="E55" s="2543"/>
      <c r="F55" s="2543"/>
      <c r="G55" s="2543"/>
      <c r="H55" s="2543"/>
      <c r="I55" s="2543"/>
      <c r="J55" s="2543"/>
      <c r="K55" s="2543"/>
      <c r="L55" s="2543"/>
      <c r="M55" s="2543"/>
      <c r="N55" s="2543"/>
      <c r="O55" s="2543"/>
      <c r="P55" s="2543"/>
      <c r="Q55" s="2543"/>
      <c r="R55" s="2543"/>
      <c r="S55" s="2543"/>
      <c r="T55" s="2544"/>
      <c r="U55" s="2542"/>
      <c r="V55" s="2543"/>
      <c r="W55" s="2543"/>
      <c r="X55" s="2543"/>
      <c r="Y55" s="2543"/>
      <c r="Z55" s="2543"/>
      <c r="AA55" s="2543"/>
      <c r="AB55" s="2543"/>
      <c r="AC55" s="2543"/>
      <c r="AD55" s="2543"/>
      <c r="AE55" s="2543"/>
      <c r="AF55" s="2543"/>
      <c r="AG55" s="2543"/>
      <c r="AH55" s="2543"/>
      <c r="AI55" s="2543"/>
      <c r="AJ55" s="2543"/>
      <c r="AK55" s="2543"/>
      <c r="AL55" s="2544"/>
      <c r="AN55" s="3"/>
    </row>
    <row r="56" spans="2:40">
      <c r="B56" s="1335"/>
      <c r="C56" s="2542"/>
      <c r="D56" s="2543"/>
      <c r="E56" s="2543"/>
      <c r="F56" s="2543"/>
      <c r="G56" s="2543"/>
      <c r="H56" s="2543"/>
      <c r="I56" s="2543"/>
      <c r="J56" s="2543"/>
      <c r="K56" s="2543"/>
      <c r="L56" s="2543"/>
      <c r="M56" s="2543"/>
      <c r="N56" s="2543"/>
      <c r="O56" s="2543"/>
      <c r="P56" s="2543"/>
      <c r="Q56" s="2543"/>
      <c r="R56" s="2543"/>
      <c r="S56" s="2543"/>
      <c r="T56" s="2544"/>
      <c r="U56" s="2542"/>
      <c r="V56" s="2543"/>
      <c r="W56" s="2543"/>
      <c r="X56" s="2543"/>
      <c r="Y56" s="2543"/>
      <c r="Z56" s="2543"/>
      <c r="AA56" s="2543"/>
      <c r="AB56" s="2543"/>
      <c r="AC56" s="2543"/>
      <c r="AD56" s="2543"/>
      <c r="AE56" s="2543"/>
      <c r="AF56" s="2543"/>
      <c r="AG56" s="2543"/>
      <c r="AH56" s="2543"/>
      <c r="AI56" s="2543"/>
      <c r="AJ56" s="2543"/>
      <c r="AK56" s="2543"/>
      <c r="AL56" s="2544"/>
      <c r="AN56" s="3"/>
    </row>
    <row r="57" spans="2:40">
      <c r="B57" s="1336"/>
      <c r="C57" s="2545"/>
      <c r="D57" s="1311"/>
      <c r="E57" s="1311"/>
      <c r="F57" s="1311"/>
      <c r="G57" s="1311"/>
      <c r="H57" s="1311"/>
      <c r="I57" s="1311"/>
      <c r="J57" s="1311"/>
      <c r="K57" s="1311"/>
      <c r="L57" s="1311"/>
      <c r="M57" s="1311"/>
      <c r="N57" s="1311"/>
      <c r="O57" s="1311"/>
      <c r="P57" s="1311"/>
      <c r="Q57" s="1311"/>
      <c r="R57" s="1311"/>
      <c r="S57" s="1311"/>
      <c r="T57" s="2539"/>
      <c r="U57" s="2545"/>
      <c r="V57" s="1311"/>
      <c r="W57" s="1311"/>
      <c r="X57" s="1311"/>
      <c r="Y57" s="1311"/>
      <c r="Z57" s="1311"/>
      <c r="AA57" s="1311"/>
      <c r="AB57" s="1311"/>
      <c r="AC57" s="1311"/>
      <c r="AD57" s="1311"/>
      <c r="AE57" s="1311"/>
      <c r="AF57" s="1311"/>
      <c r="AG57" s="1311"/>
      <c r="AH57" s="1311"/>
      <c r="AI57" s="1311"/>
      <c r="AJ57" s="1311"/>
      <c r="AK57" s="1311"/>
      <c r="AL57" s="2539"/>
      <c r="AN57" s="3"/>
    </row>
    <row r="58" spans="2:40" ht="14.25" customHeight="1">
      <c r="B58" s="1351" t="s">
        <v>35</v>
      </c>
      <c r="C58" s="1352"/>
      <c r="D58" s="1352"/>
      <c r="E58" s="1352"/>
      <c r="F58" s="1353"/>
      <c r="G58" s="1360" t="s">
        <v>36</v>
      </c>
      <c r="H58" s="1360"/>
      <c r="I58" s="1360"/>
      <c r="J58" s="1360"/>
      <c r="K58" s="1360"/>
      <c r="L58" s="1360"/>
      <c r="M58" s="1360"/>
      <c r="N58" s="1360"/>
      <c r="O58" s="1360"/>
      <c r="P58" s="1360"/>
      <c r="Q58" s="1360"/>
      <c r="R58" s="1360"/>
      <c r="S58" s="1360"/>
      <c r="T58" s="1360"/>
      <c r="U58" s="1360"/>
      <c r="V58" s="1360"/>
      <c r="W58" s="1360"/>
      <c r="X58" s="1360"/>
      <c r="Y58" s="1360"/>
      <c r="Z58" s="1360"/>
      <c r="AA58" s="1360"/>
      <c r="AB58" s="1360"/>
      <c r="AC58" s="1360"/>
      <c r="AD58" s="1360"/>
      <c r="AE58" s="1360"/>
      <c r="AF58" s="1360"/>
      <c r="AG58" s="1360"/>
      <c r="AH58" s="1360"/>
      <c r="AI58" s="1360"/>
      <c r="AJ58" s="1360"/>
      <c r="AK58" s="1360"/>
      <c r="AL58" s="1360"/>
      <c r="AN58" s="3"/>
    </row>
    <row r="60" spans="2:40">
      <c r="B60" s="14" t="s">
        <v>71</v>
      </c>
    </row>
    <row r="61" spans="2:40">
      <c r="B61" s="14" t="s">
        <v>322</v>
      </c>
    </row>
    <row r="62" spans="2:40">
      <c r="B62" s="14" t="s">
        <v>323</v>
      </c>
    </row>
    <row r="63" spans="2:40">
      <c r="B63" s="14" t="s">
        <v>359</v>
      </c>
    </row>
    <row r="64" spans="2:40">
      <c r="B64" s="14" t="s">
        <v>120</v>
      </c>
    </row>
    <row r="65" spans="2:41">
      <c r="B65" s="14" t="s">
        <v>176</v>
      </c>
    </row>
    <row r="66" spans="2:41">
      <c r="B66" s="14" t="s">
        <v>121</v>
      </c>
      <c r="AN66" s="3"/>
      <c r="AO66" s="14"/>
    </row>
    <row r="67" spans="2:41">
      <c r="B67" s="14" t="s">
        <v>73</v>
      </c>
    </row>
    <row r="68" spans="2:41">
      <c r="B68" s="14" t="s">
        <v>123</v>
      </c>
    </row>
    <row r="69" spans="2:41">
      <c r="B69" s="14" t="s">
        <v>324</v>
      </c>
    </row>
    <row r="70" spans="2:41">
      <c r="B70" s="14" t="s">
        <v>321</v>
      </c>
    </row>
    <row r="84" spans="2:2" ht="12.75" customHeight="1">
      <c r="B84" s="46"/>
    </row>
    <row r="85" spans="2:2" ht="12.75" customHeight="1">
      <c r="B85" s="46" t="s">
        <v>53</v>
      </c>
    </row>
    <row r="86" spans="2:2" ht="12.75" customHeight="1">
      <c r="B86" s="46" t="s">
        <v>37</v>
      </c>
    </row>
    <row r="87" spans="2:2" ht="12.75" customHeight="1">
      <c r="B87" s="46" t="s">
        <v>42</v>
      </c>
    </row>
    <row r="88" spans="2:2" ht="12.75" customHeight="1">
      <c r="B88" s="46" t="s">
        <v>54</v>
      </c>
    </row>
    <row r="89" spans="2:2" ht="12.75" customHeight="1">
      <c r="B89" s="46" t="s">
        <v>43</v>
      </c>
    </row>
    <row r="90" spans="2:2" ht="12.75" customHeight="1">
      <c r="B90" s="46" t="s">
        <v>55</v>
      </c>
    </row>
    <row r="91" spans="2:2" ht="12.75" customHeight="1">
      <c r="B91" s="46" t="s">
        <v>56</v>
      </c>
    </row>
    <row r="92" spans="2:2" ht="12.75" customHeight="1">
      <c r="B92" s="46" t="s">
        <v>57</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B48:K48"/>
    <mergeCell ref="B49:K49"/>
    <mergeCell ref="B50:K50"/>
    <mergeCell ref="B34:B47"/>
    <mergeCell ref="C34:L35"/>
    <mergeCell ref="C42:C47"/>
    <mergeCell ref="E42:L42"/>
    <mergeCell ref="E43:L43"/>
    <mergeCell ref="E44:L44"/>
    <mergeCell ref="E45:L45"/>
    <mergeCell ref="E46:L46"/>
    <mergeCell ref="E47:L47"/>
    <mergeCell ref="B58:F58"/>
    <mergeCell ref="G58:AL58"/>
    <mergeCell ref="B51:K51"/>
    <mergeCell ref="B52:N52"/>
    <mergeCell ref="B53:B57"/>
    <mergeCell ref="C53:T53"/>
    <mergeCell ref="U53:AL53"/>
    <mergeCell ref="C54:T57"/>
    <mergeCell ref="U54:AL57"/>
  </mergeCells>
  <phoneticPr fontId="4"/>
  <pageMargins left="0.39370078740157483" right="0" top="0.59055118110236227" bottom="0" header="0.51181102362204722" footer="0.51181102362204722"/>
  <pageSetup paperSize="9" scale="80" orientation="portrait"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83DD5-0F43-4ABF-80DE-69D8CAA37B6A}">
  <sheetPr>
    <pageSetUpPr fitToPage="1"/>
  </sheetPr>
  <dimension ref="A2:AF47"/>
  <sheetViews>
    <sheetView view="pageBreakPreview" zoomScale="70" zoomScaleNormal="100" zoomScaleSheetLayoutView="70" workbookViewId="0">
      <selection activeCell="B1" sqref="B1"/>
    </sheetView>
  </sheetViews>
  <sheetFormatPr defaultColWidth="4" defaultRowHeight="16.2"/>
  <cols>
    <col min="1" max="1" width="1.44140625" style="1095" customWidth="1"/>
    <col min="2" max="12" width="3.21875" style="1095" customWidth="1"/>
    <col min="13" max="13" width="13" style="1095" customWidth="1"/>
    <col min="14" max="14" width="4.109375" style="1095" bestFit="1" customWidth="1"/>
    <col min="15" max="32" width="3.21875" style="1095" customWidth="1"/>
    <col min="33" max="33" width="1.44140625" style="1095" customWidth="1"/>
    <col min="34" max="36" width="3.21875" style="1095" customWidth="1"/>
    <col min="37" max="16384" width="4" style="1095"/>
  </cols>
  <sheetData>
    <row r="2" spans="1:32">
      <c r="B2" s="1095" t="s">
        <v>574</v>
      </c>
    </row>
    <row r="4" spans="1:32">
      <c r="W4" s="1115" t="s">
        <v>1011</v>
      </c>
      <c r="X4" s="1650"/>
      <c r="Y4" s="1650"/>
      <c r="Z4" s="1114" t="s">
        <v>52</v>
      </c>
      <c r="AA4" s="1650"/>
      <c r="AB4" s="1650"/>
      <c r="AC4" s="1114" t="s">
        <v>1010</v>
      </c>
      <c r="AD4" s="1650"/>
      <c r="AE4" s="1650"/>
      <c r="AF4" s="1114" t="s">
        <v>46</v>
      </c>
    </row>
    <row r="5" spans="1:32">
      <c r="B5" s="1650"/>
      <c r="C5" s="1650"/>
      <c r="D5" s="1650"/>
      <c r="E5" s="1650"/>
      <c r="F5" s="1650"/>
      <c r="G5" s="1650"/>
      <c r="H5" s="1650" t="s">
        <v>2328</v>
      </c>
      <c r="I5" s="1650"/>
      <c r="J5" s="1650"/>
      <c r="K5" s="1114" t="s">
        <v>2327</v>
      </c>
    </row>
    <row r="7" spans="1:32">
      <c r="S7" s="1115" t="s">
        <v>2326</v>
      </c>
      <c r="T7" s="1651"/>
      <c r="U7" s="1651"/>
      <c r="V7" s="1651"/>
      <c r="W7" s="1651"/>
      <c r="X7" s="1651"/>
      <c r="Y7" s="1651"/>
      <c r="Z7" s="1651"/>
      <c r="AA7" s="1651"/>
      <c r="AB7" s="1651"/>
      <c r="AC7" s="1651"/>
      <c r="AD7" s="1651"/>
      <c r="AE7" s="1651"/>
      <c r="AF7" s="1651"/>
    </row>
    <row r="8" spans="1:32">
      <c r="S8" s="1115"/>
      <c r="T8" s="1114"/>
      <c r="U8" s="1114"/>
      <c r="V8" s="1114"/>
      <c r="W8" s="1114"/>
      <c r="X8" s="1114"/>
      <c r="Y8" s="1114"/>
      <c r="Z8" s="1114"/>
      <c r="AA8" s="1114"/>
      <c r="AB8" s="1114"/>
      <c r="AC8" s="1114"/>
      <c r="AD8" s="1114"/>
      <c r="AE8" s="1114"/>
      <c r="AF8" s="1114"/>
    </row>
    <row r="9" spans="1:32">
      <c r="B9" s="1667" t="s">
        <v>41</v>
      </c>
      <c r="C9" s="1667"/>
      <c r="D9" s="1667"/>
      <c r="E9" s="1667"/>
      <c r="F9" s="1667"/>
      <c r="G9" s="1667"/>
      <c r="H9" s="1667"/>
      <c r="I9" s="1667"/>
      <c r="J9" s="1667"/>
      <c r="K9" s="1667"/>
      <c r="L9" s="1667"/>
      <c r="M9" s="1667"/>
      <c r="N9" s="1667"/>
      <c r="O9" s="1667"/>
      <c r="P9" s="1667"/>
      <c r="Q9" s="1667"/>
      <c r="R9" s="1667"/>
      <c r="S9" s="1667"/>
      <c r="T9" s="1667"/>
      <c r="U9" s="1667"/>
      <c r="V9" s="1667"/>
      <c r="W9" s="1667"/>
      <c r="X9" s="1667"/>
      <c r="Y9" s="1667"/>
      <c r="Z9" s="1667"/>
      <c r="AA9" s="1667"/>
    </row>
    <row r="10" spans="1:32">
      <c r="B10" s="1113"/>
      <c r="C10" s="1113"/>
      <c r="D10" s="1113"/>
      <c r="E10" s="1113"/>
      <c r="F10" s="1113"/>
      <c r="G10" s="1113"/>
      <c r="H10" s="1113"/>
      <c r="I10" s="1113"/>
      <c r="J10" s="1113"/>
      <c r="K10" s="1113"/>
      <c r="L10" s="1113"/>
      <c r="M10" s="1113"/>
      <c r="N10" s="1113"/>
      <c r="O10" s="1113"/>
      <c r="P10" s="1113"/>
      <c r="Q10" s="1113"/>
      <c r="R10" s="1113"/>
      <c r="S10" s="1113"/>
      <c r="T10" s="1113"/>
      <c r="U10" s="1113"/>
      <c r="V10" s="1113"/>
      <c r="W10" s="1113"/>
      <c r="X10" s="1113"/>
      <c r="Y10" s="1113"/>
      <c r="Z10" s="1113"/>
      <c r="AA10" s="1113"/>
    </row>
    <row r="11" spans="1:32">
      <c r="A11" s="1095" t="s">
        <v>76</v>
      </c>
    </row>
    <row r="13" spans="1:32" ht="36" customHeight="1">
      <c r="R13" s="1639" t="s">
        <v>77</v>
      </c>
      <c r="S13" s="1640"/>
      <c r="T13" s="1640"/>
      <c r="U13" s="1640"/>
      <c r="V13" s="1654"/>
      <c r="W13" s="1112"/>
      <c r="X13" s="1111"/>
      <c r="Y13" s="1111"/>
      <c r="Z13" s="1111"/>
      <c r="AA13" s="1111"/>
      <c r="AB13" s="1111"/>
      <c r="AC13" s="1111"/>
      <c r="AD13" s="1111"/>
      <c r="AE13" s="1111"/>
      <c r="AF13" s="1110"/>
    </row>
    <row r="14" spans="1:32" ht="13.5" customHeight="1"/>
    <row r="15" spans="1:32" s="1097" customFormat="1" ht="34.5" customHeight="1">
      <c r="B15" s="1639" t="s">
        <v>82</v>
      </c>
      <c r="C15" s="1640"/>
      <c r="D15" s="1640"/>
      <c r="E15" s="1640"/>
      <c r="F15" s="1640"/>
      <c r="G15" s="1640"/>
      <c r="H15" s="1640"/>
      <c r="I15" s="1640"/>
      <c r="J15" s="1640"/>
      <c r="K15" s="1640"/>
      <c r="L15" s="1654"/>
      <c r="M15" s="1640" t="s">
        <v>147</v>
      </c>
      <c r="N15" s="1654"/>
      <c r="O15" s="1639" t="s">
        <v>79</v>
      </c>
      <c r="P15" s="1640"/>
      <c r="Q15" s="1640"/>
      <c r="R15" s="1640"/>
      <c r="S15" s="1640"/>
      <c r="T15" s="1640"/>
      <c r="U15" s="1640"/>
      <c r="V15" s="1640"/>
      <c r="W15" s="1640"/>
      <c r="X15" s="1640"/>
      <c r="Y15" s="1640"/>
      <c r="Z15" s="1640"/>
      <c r="AA15" s="1640"/>
      <c r="AB15" s="1640"/>
      <c r="AC15" s="1640"/>
      <c r="AD15" s="1640"/>
      <c r="AE15" s="1640"/>
      <c r="AF15" s="1654"/>
    </row>
    <row r="16" spans="1:32" s="1097" customFormat="1">
      <c r="B16" s="1668" t="s">
        <v>5</v>
      </c>
      <c r="C16" s="1669"/>
      <c r="D16" s="1669"/>
      <c r="E16" s="1669"/>
      <c r="F16" s="1669"/>
      <c r="G16" s="1669"/>
      <c r="H16" s="1669"/>
      <c r="I16" s="1669"/>
      <c r="J16" s="1669"/>
      <c r="K16" s="1669"/>
      <c r="L16" s="1670"/>
      <c r="M16" s="1109" t="s">
        <v>80</v>
      </c>
      <c r="N16" s="1108" t="s">
        <v>69</v>
      </c>
      <c r="O16" s="1658" t="s">
        <v>81</v>
      </c>
      <c r="P16" s="1659"/>
      <c r="Q16" s="1659"/>
      <c r="R16" s="1659"/>
      <c r="S16" s="1659"/>
      <c r="T16" s="1659"/>
      <c r="U16" s="1659"/>
      <c r="V16" s="1659"/>
      <c r="W16" s="1659"/>
      <c r="X16" s="1659"/>
      <c r="Y16" s="1659"/>
      <c r="Z16" s="1659"/>
      <c r="AA16" s="1659"/>
      <c r="AB16" s="1659"/>
      <c r="AC16" s="1659"/>
      <c r="AD16" s="1659"/>
      <c r="AE16" s="1659"/>
      <c r="AF16" s="1660"/>
    </row>
    <row r="17" spans="2:32" s="1097" customFormat="1">
      <c r="B17" s="1671"/>
      <c r="C17" s="1667"/>
      <c r="D17" s="1667"/>
      <c r="E17" s="1667"/>
      <c r="F17" s="1667"/>
      <c r="G17" s="1667"/>
      <c r="H17" s="1667"/>
      <c r="I17" s="1667"/>
      <c r="J17" s="1667"/>
      <c r="K17" s="1667"/>
      <c r="L17" s="1672"/>
      <c r="M17" s="1099"/>
      <c r="N17" s="1098" t="s">
        <v>69</v>
      </c>
      <c r="O17" s="1641"/>
      <c r="P17" s="1642"/>
      <c r="Q17" s="1642"/>
      <c r="R17" s="1642"/>
      <c r="S17" s="1642"/>
      <c r="T17" s="1642"/>
      <c r="U17" s="1642"/>
      <c r="V17" s="1642"/>
      <c r="W17" s="1642"/>
      <c r="X17" s="1642"/>
      <c r="Y17" s="1642"/>
      <c r="Z17" s="1642"/>
      <c r="AA17" s="1642"/>
      <c r="AB17" s="1642"/>
      <c r="AC17" s="1642"/>
      <c r="AD17" s="1642"/>
      <c r="AE17" s="1642"/>
      <c r="AF17" s="1643"/>
    </row>
    <row r="18" spans="2:32" s="1097" customFormat="1">
      <c r="B18" s="1673"/>
      <c r="C18" s="1674"/>
      <c r="D18" s="1674"/>
      <c r="E18" s="1674"/>
      <c r="F18" s="1674"/>
      <c r="G18" s="1674"/>
      <c r="H18" s="1674"/>
      <c r="I18" s="1674"/>
      <c r="J18" s="1674"/>
      <c r="K18" s="1674"/>
      <c r="L18" s="1675"/>
      <c r="M18" s="1099"/>
      <c r="N18" s="1098" t="s">
        <v>69</v>
      </c>
      <c r="O18" s="1641"/>
      <c r="P18" s="1642"/>
      <c r="Q18" s="1642"/>
      <c r="R18" s="1642"/>
      <c r="S18" s="1642"/>
      <c r="T18" s="1642"/>
      <c r="U18" s="1642"/>
      <c r="V18" s="1642"/>
      <c r="W18" s="1642"/>
      <c r="X18" s="1642"/>
      <c r="Y18" s="1642"/>
      <c r="Z18" s="1642"/>
      <c r="AA18" s="1642"/>
      <c r="AB18" s="1642"/>
      <c r="AC18" s="1642"/>
      <c r="AD18" s="1642"/>
      <c r="AE18" s="1642"/>
      <c r="AF18" s="1643"/>
    </row>
    <row r="19" spans="2:32" s="1097" customFormat="1">
      <c r="B19" s="1668" t="s">
        <v>6</v>
      </c>
      <c r="C19" s="1669"/>
      <c r="D19" s="1669"/>
      <c r="E19" s="1669"/>
      <c r="F19" s="1669"/>
      <c r="G19" s="1669"/>
      <c r="H19" s="1669"/>
      <c r="I19" s="1669"/>
      <c r="J19" s="1669"/>
      <c r="K19" s="1669"/>
      <c r="L19" s="1670"/>
      <c r="M19" s="1099"/>
      <c r="N19" s="1102" t="s">
        <v>69</v>
      </c>
      <c r="O19" s="1641"/>
      <c r="P19" s="1642"/>
      <c r="Q19" s="1642"/>
      <c r="R19" s="1642"/>
      <c r="S19" s="1642"/>
      <c r="T19" s="1642"/>
      <c r="U19" s="1642"/>
      <c r="V19" s="1642"/>
      <c r="W19" s="1642"/>
      <c r="X19" s="1642"/>
      <c r="Y19" s="1642"/>
      <c r="Z19" s="1642"/>
      <c r="AA19" s="1642"/>
      <c r="AB19" s="1642"/>
      <c r="AC19" s="1642"/>
      <c r="AD19" s="1642"/>
      <c r="AE19" s="1642"/>
      <c r="AF19" s="1643"/>
    </row>
    <row r="20" spans="2:32" s="1097" customFormat="1">
      <c r="B20" s="1676"/>
      <c r="C20" s="1677"/>
      <c r="D20" s="1677"/>
      <c r="E20" s="1677"/>
      <c r="F20" s="1677"/>
      <c r="G20" s="1677"/>
      <c r="H20" s="1677"/>
      <c r="I20" s="1677"/>
      <c r="J20" s="1677"/>
      <c r="K20" s="1677"/>
      <c r="L20" s="1678"/>
      <c r="M20" s="1099"/>
      <c r="N20" s="1102" t="s">
        <v>69</v>
      </c>
      <c r="O20" s="1641"/>
      <c r="P20" s="1642"/>
      <c r="Q20" s="1642"/>
      <c r="R20" s="1642"/>
      <c r="S20" s="1642"/>
      <c r="T20" s="1642"/>
      <c r="U20" s="1642"/>
      <c r="V20" s="1642"/>
      <c r="W20" s="1642"/>
      <c r="X20" s="1642"/>
      <c r="Y20" s="1642"/>
      <c r="Z20" s="1642"/>
      <c r="AA20" s="1642"/>
      <c r="AB20" s="1642"/>
      <c r="AC20" s="1642"/>
      <c r="AD20" s="1642"/>
      <c r="AE20" s="1642"/>
      <c r="AF20" s="1643"/>
    </row>
    <row r="21" spans="2:32" s="1097" customFormat="1">
      <c r="B21" s="1679"/>
      <c r="C21" s="1680"/>
      <c r="D21" s="1680"/>
      <c r="E21" s="1680"/>
      <c r="F21" s="1680"/>
      <c r="G21" s="1680"/>
      <c r="H21" s="1680"/>
      <c r="I21" s="1680"/>
      <c r="J21" s="1680"/>
      <c r="K21" s="1680"/>
      <c r="L21" s="1681"/>
      <c r="M21" s="1101"/>
      <c r="N21" s="1100" t="s">
        <v>69</v>
      </c>
      <c r="O21" s="1641"/>
      <c r="P21" s="1642"/>
      <c r="Q21" s="1642"/>
      <c r="R21" s="1642"/>
      <c r="S21" s="1642"/>
      <c r="T21" s="1642"/>
      <c r="U21" s="1642"/>
      <c r="V21" s="1642"/>
      <c r="W21" s="1642"/>
      <c r="X21" s="1642"/>
      <c r="Y21" s="1642"/>
      <c r="Z21" s="1642"/>
      <c r="AA21" s="1642"/>
      <c r="AB21" s="1642"/>
      <c r="AC21" s="1642"/>
      <c r="AD21" s="1642"/>
      <c r="AE21" s="1642"/>
      <c r="AF21" s="1643"/>
    </row>
    <row r="22" spans="2:32" s="1097" customFormat="1">
      <c r="B22" s="1668" t="s">
        <v>8</v>
      </c>
      <c r="C22" s="1669"/>
      <c r="D22" s="1669"/>
      <c r="E22" s="1669"/>
      <c r="F22" s="1669"/>
      <c r="G22" s="1669"/>
      <c r="H22" s="1669"/>
      <c r="I22" s="1669"/>
      <c r="J22" s="1669"/>
      <c r="K22" s="1669"/>
      <c r="L22" s="1670"/>
      <c r="M22" s="1099"/>
      <c r="N22" s="1098" t="s">
        <v>69</v>
      </c>
      <c r="O22" s="1641"/>
      <c r="P22" s="1642"/>
      <c r="Q22" s="1642"/>
      <c r="R22" s="1642"/>
      <c r="S22" s="1642"/>
      <c r="T22" s="1642"/>
      <c r="U22" s="1642"/>
      <c r="V22" s="1642"/>
      <c r="W22" s="1642"/>
      <c r="X22" s="1642"/>
      <c r="Y22" s="1642"/>
      <c r="Z22" s="1642"/>
      <c r="AA22" s="1642"/>
      <c r="AB22" s="1642"/>
      <c r="AC22" s="1642"/>
      <c r="AD22" s="1642"/>
      <c r="AE22" s="1642"/>
      <c r="AF22" s="1643"/>
    </row>
    <row r="23" spans="2:32" s="1097" customFormat="1">
      <c r="B23" s="1676"/>
      <c r="C23" s="1677"/>
      <c r="D23" s="1677"/>
      <c r="E23" s="1677"/>
      <c r="F23" s="1677"/>
      <c r="G23" s="1677"/>
      <c r="H23" s="1677"/>
      <c r="I23" s="1677"/>
      <c r="J23" s="1677"/>
      <c r="K23" s="1677"/>
      <c r="L23" s="1678"/>
      <c r="M23" s="1099"/>
      <c r="N23" s="1098" t="s">
        <v>69</v>
      </c>
      <c r="O23" s="1641"/>
      <c r="P23" s="1642"/>
      <c r="Q23" s="1642"/>
      <c r="R23" s="1642"/>
      <c r="S23" s="1642"/>
      <c r="T23" s="1642"/>
      <c r="U23" s="1642"/>
      <c r="V23" s="1642"/>
      <c r="W23" s="1642"/>
      <c r="X23" s="1642"/>
      <c r="Y23" s="1642"/>
      <c r="Z23" s="1642"/>
      <c r="AA23" s="1642"/>
      <c r="AB23" s="1642"/>
      <c r="AC23" s="1642"/>
      <c r="AD23" s="1642"/>
      <c r="AE23" s="1642"/>
      <c r="AF23" s="1643"/>
    </row>
    <row r="24" spans="2:32" s="1097" customFormat="1">
      <c r="B24" s="1679"/>
      <c r="C24" s="1680"/>
      <c r="D24" s="1680"/>
      <c r="E24" s="1680"/>
      <c r="F24" s="1680"/>
      <c r="G24" s="1680"/>
      <c r="H24" s="1680"/>
      <c r="I24" s="1680"/>
      <c r="J24" s="1680"/>
      <c r="K24" s="1680"/>
      <c r="L24" s="1681"/>
      <c r="M24" s="1099"/>
      <c r="N24" s="1098" t="s">
        <v>69</v>
      </c>
      <c r="O24" s="1641"/>
      <c r="P24" s="1642"/>
      <c r="Q24" s="1642"/>
      <c r="R24" s="1642"/>
      <c r="S24" s="1642"/>
      <c r="T24" s="1642"/>
      <c r="U24" s="1642"/>
      <c r="V24" s="1642"/>
      <c r="W24" s="1642"/>
      <c r="X24" s="1642"/>
      <c r="Y24" s="1642"/>
      <c r="Z24" s="1642"/>
      <c r="AA24" s="1642"/>
      <c r="AB24" s="1642"/>
      <c r="AC24" s="1642"/>
      <c r="AD24" s="1642"/>
      <c r="AE24" s="1642"/>
      <c r="AF24" s="1643"/>
    </row>
    <row r="25" spans="2:32" s="1097" customFormat="1">
      <c r="B25" s="1668" t="s">
        <v>10</v>
      </c>
      <c r="C25" s="1669"/>
      <c r="D25" s="1669"/>
      <c r="E25" s="1669"/>
      <c r="F25" s="1669"/>
      <c r="G25" s="1669"/>
      <c r="H25" s="1669"/>
      <c r="I25" s="1669"/>
      <c r="J25" s="1669"/>
      <c r="K25" s="1669"/>
      <c r="L25" s="1670"/>
      <c r="M25" s="1099"/>
      <c r="N25" s="1098" t="s">
        <v>69</v>
      </c>
      <c r="O25" s="1641"/>
      <c r="P25" s="1642"/>
      <c r="Q25" s="1642"/>
      <c r="R25" s="1642"/>
      <c r="S25" s="1642"/>
      <c r="T25" s="1642"/>
      <c r="U25" s="1642"/>
      <c r="V25" s="1642"/>
      <c r="W25" s="1642"/>
      <c r="X25" s="1642"/>
      <c r="Y25" s="1642"/>
      <c r="Z25" s="1642"/>
      <c r="AA25" s="1642"/>
      <c r="AB25" s="1642"/>
      <c r="AC25" s="1642"/>
      <c r="AD25" s="1642"/>
      <c r="AE25" s="1642"/>
      <c r="AF25" s="1643"/>
    </row>
    <row r="26" spans="2:32" s="1097" customFormat="1">
      <c r="B26" s="1676"/>
      <c r="C26" s="1677"/>
      <c r="D26" s="1677"/>
      <c r="E26" s="1677"/>
      <c r="F26" s="1677"/>
      <c r="G26" s="1677"/>
      <c r="H26" s="1677"/>
      <c r="I26" s="1677"/>
      <c r="J26" s="1677"/>
      <c r="K26" s="1677"/>
      <c r="L26" s="1678"/>
      <c r="M26" s="1099"/>
      <c r="N26" s="1098" t="s">
        <v>69</v>
      </c>
      <c r="O26" s="1641"/>
      <c r="P26" s="1642"/>
      <c r="Q26" s="1642"/>
      <c r="R26" s="1642"/>
      <c r="S26" s="1642"/>
      <c r="T26" s="1642"/>
      <c r="U26" s="1642"/>
      <c r="V26" s="1642"/>
      <c r="W26" s="1642"/>
      <c r="X26" s="1642"/>
      <c r="Y26" s="1642"/>
      <c r="Z26" s="1642"/>
      <c r="AA26" s="1642"/>
      <c r="AB26" s="1642"/>
      <c r="AC26" s="1642"/>
      <c r="AD26" s="1642"/>
      <c r="AE26" s="1642"/>
      <c r="AF26" s="1643"/>
    </row>
    <row r="27" spans="2:32" s="1097" customFormat="1">
      <c r="B27" s="1679"/>
      <c r="C27" s="1680"/>
      <c r="D27" s="1680"/>
      <c r="E27" s="1680"/>
      <c r="F27" s="1680"/>
      <c r="G27" s="1680"/>
      <c r="H27" s="1680"/>
      <c r="I27" s="1680"/>
      <c r="J27" s="1680"/>
      <c r="K27" s="1680"/>
      <c r="L27" s="1681"/>
      <c r="M27" s="1099"/>
      <c r="N27" s="1098" t="s">
        <v>69</v>
      </c>
      <c r="O27" s="1641"/>
      <c r="P27" s="1642"/>
      <c r="Q27" s="1642"/>
      <c r="R27" s="1642"/>
      <c r="S27" s="1642"/>
      <c r="T27" s="1642"/>
      <c r="U27" s="1642"/>
      <c r="V27" s="1642"/>
      <c r="W27" s="1642"/>
      <c r="X27" s="1642"/>
      <c r="Y27" s="1642"/>
      <c r="Z27" s="1642"/>
      <c r="AA27" s="1642"/>
      <c r="AB27" s="1642"/>
      <c r="AC27" s="1642"/>
      <c r="AD27" s="1642"/>
      <c r="AE27" s="1642"/>
      <c r="AF27" s="1643"/>
    </row>
    <row r="28" spans="2:32" s="1097" customFormat="1">
      <c r="B28" s="1668" t="s">
        <v>124</v>
      </c>
      <c r="C28" s="1669"/>
      <c r="D28" s="1669"/>
      <c r="E28" s="1669"/>
      <c r="F28" s="1669"/>
      <c r="G28" s="1669"/>
      <c r="H28" s="1669"/>
      <c r="I28" s="1669"/>
      <c r="J28" s="1669"/>
      <c r="K28" s="1669"/>
      <c r="L28" s="1670"/>
      <c r="M28" s="1099"/>
      <c r="N28" s="1098" t="s">
        <v>69</v>
      </c>
      <c r="O28" s="1641"/>
      <c r="P28" s="1642"/>
      <c r="Q28" s="1642"/>
      <c r="R28" s="1642"/>
      <c r="S28" s="1642"/>
      <c r="T28" s="1642"/>
      <c r="U28" s="1642"/>
      <c r="V28" s="1642"/>
      <c r="W28" s="1642"/>
      <c r="X28" s="1642"/>
      <c r="Y28" s="1642"/>
      <c r="Z28" s="1642"/>
      <c r="AA28" s="1642"/>
      <c r="AB28" s="1642"/>
      <c r="AC28" s="1642"/>
      <c r="AD28" s="1642"/>
      <c r="AE28" s="1642"/>
      <c r="AF28" s="1643"/>
    </row>
    <row r="29" spans="2:32" s="1097" customFormat="1">
      <c r="B29" s="1676"/>
      <c r="C29" s="1677"/>
      <c r="D29" s="1677"/>
      <c r="E29" s="1677"/>
      <c r="F29" s="1677"/>
      <c r="G29" s="1677"/>
      <c r="H29" s="1677"/>
      <c r="I29" s="1677"/>
      <c r="J29" s="1677"/>
      <c r="K29" s="1677"/>
      <c r="L29" s="1678"/>
      <c r="M29" s="1099"/>
      <c r="N29" s="1098" t="s">
        <v>69</v>
      </c>
      <c r="O29" s="1641"/>
      <c r="P29" s="1642"/>
      <c r="Q29" s="1642"/>
      <c r="R29" s="1642"/>
      <c r="S29" s="1642"/>
      <c r="T29" s="1642"/>
      <c r="U29" s="1642"/>
      <c r="V29" s="1642"/>
      <c r="W29" s="1642"/>
      <c r="X29" s="1642"/>
      <c r="Y29" s="1642"/>
      <c r="Z29" s="1642"/>
      <c r="AA29" s="1642"/>
      <c r="AB29" s="1642"/>
      <c r="AC29" s="1642"/>
      <c r="AD29" s="1642"/>
      <c r="AE29" s="1642"/>
      <c r="AF29" s="1643"/>
    </row>
    <row r="30" spans="2:32" s="1097" customFormat="1">
      <c r="B30" s="1679"/>
      <c r="C30" s="1680"/>
      <c r="D30" s="1680"/>
      <c r="E30" s="1680"/>
      <c r="F30" s="1680"/>
      <c r="G30" s="1680"/>
      <c r="H30" s="1680"/>
      <c r="I30" s="1680"/>
      <c r="J30" s="1680"/>
      <c r="K30" s="1680"/>
      <c r="L30" s="1681"/>
      <c r="M30" s="1099"/>
      <c r="N30" s="1098" t="s">
        <v>69</v>
      </c>
      <c r="O30" s="1641"/>
      <c r="P30" s="1642"/>
      <c r="Q30" s="1642"/>
      <c r="R30" s="1642"/>
      <c r="S30" s="1642"/>
      <c r="T30" s="1642"/>
      <c r="U30" s="1642"/>
      <c r="V30" s="1642"/>
      <c r="W30" s="1642"/>
      <c r="X30" s="1642"/>
      <c r="Y30" s="1642"/>
      <c r="Z30" s="1642"/>
      <c r="AA30" s="1642"/>
      <c r="AB30" s="1642"/>
      <c r="AC30" s="1642"/>
      <c r="AD30" s="1642"/>
      <c r="AE30" s="1642"/>
      <c r="AF30" s="1643"/>
    </row>
    <row r="31" spans="2:32" s="1097" customFormat="1">
      <c r="B31" s="1668" t="s">
        <v>78</v>
      </c>
      <c r="C31" s="1669"/>
      <c r="D31" s="1669"/>
      <c r="E31" s="1669"/>
      <c r="F31" s="1669"/>
      <c r="G31" s="1669"/>
      <c r="H31" s="1669"/>
      <c r="I31" s="1669"/>
      <c r="J31" s="1669"/>
      <c r="K31" s="1669"/>
      <c r="L31" s="1670"/>
      <c r="M31" s="1107"/>
      <c r="N31" s="1102" t="s">
        <v>69</v>
      </c>
      <c r="O31" s="1641"/>
      <c r="P31" s="1642"/>
      <c r="Q31" s="1642"/>
      <c r="R31" s="1642"/>
      <c r="S31" s="1642"/>
      <c r="T31" s="1642"/>
      <c r="U31" s="1642"/>
      <c r="V31" s="1642"/>
      <c r="W31" s="1642"/>
      <c r="X31" s="1642"/>
      <c r="Y31" s="1642"/>
      <c r="Z31" s="1642"/>
      <c r="AA31" s="1642"/>
      <c r="AB31" s="1642"/>
      <c r="AC31" s="1642"/>
      <c r="AD31" s="1642"/>
      <c r="AE31" s="1642"/>
      <c r="AF31" s="1643"/>
    </row>
    <row r="32" spans="2:32" s="1097" customFormat="1">
      <c r="B32" s="1676"/>
      <c r="C32" s="1677"/>
      <c r="D32" s="1677"/>
      <c r="E32" s="1677"/>
      <c r="F32" s="1677"/>
      <c r="G32" s="1677"/>
      <c r="H32" s="1677"/>
      <c r="I32" s="1677"/>
      <c r="J32" s="1677"/>
      <c r="K32" s="1677"/>
      <c r="L32" s="1678"/>
      <c r="M32" s="1107"/>
      <c r="N32" s="1102" t="s">
        <v>69</v>
      </c>
      <c r="O32" s="1641"/>
      <c r="P32" s="1642"/>
      <c r="Q32" s="1642"/>
      <c r="R32" s="1642"/>
      <c r="S32" s="1642"/>
      <c r="T32" s="1642"/>
      <c r="U32" s="1642"/>
      <c r="V32" s="1642"/>
      <c r="W32" s="1642"/>
      <c r="X32" s="1642"/>
      <c r="Y32" s="1642"/>
      <c r="Z32" s="1642"/>
      <c r="AA32" s="1642"/>
      <c r="AB32" s="1642"/>
      <c r="AC32" s="1642"/>
      <c r="AD32" s="1642"/>
      <c r="AE32" s="1642"/>
      <c r="AF32" s="1643"/>
    </row>
    <row r="33" spans="1:32" s="1097" customFormat="1" ht="16.8" thickBot="1">
      <c r="B33" s="1683"/>
      <c r="C33" s="1684"/>
      <c r="D33" s="1684"/>
      <c r="E33" s="1684"/>
      <c r="F33" s="1684"/>
      <c r="G33" s="1684"/>
      <c r="H33" s="1684"/>
      <c r="I33" s="1684"/>
      <c r="J33" s="1684"/>
      <c r="K33" s="1684"/>
      <c r="L33" s="1685"/>
      <c r="M33" s="1106"/>
      <c r="N33" s="1105" t="s">
        <v>69</v>
      </c>
      <c r="O33" s="1661"/>
      <c r="P33" s="1662"/>
      <c r="Q33" s="1662"/>
      <c r="R33" s="1662"/>
      <c r="S33" s="1662"/>
      <c r="T33" s="1662"/>
      <c r="U33" s="1662"/>
      <c r="V33" s="1662"/>
      <c r="W33" s="1662"/>
      <c r="X33" s="1662"/>
      <c r="Y33" s="1662"/>
      <c r="Z33" s="1662"/>
      <c r="AA33" s="1662"/>
      <c r="AB33" s="1662"/>
      <c r="AC33" s="1662"/>
      <c r="AD33" s="1662"/>
      <c r="AE33" s="1662"/>
      <c r="AF33" s="1663"/>
    </row>
    <row r="34" spans="1:32" s="1097" customFormat="1" ht="16.8" thickTop="1">
      <c r="B34" s="1668" t="s">
        <v>153</v>
      </c>
      <c r="C34" s="1669"/>
      <c r="D34" s="1669"/>
      <c r="E34" s="1669"/>
      <c r="F34" s="1669"/>
      <c r="G34" s="1669"/>
      <c r="H34" s="1669"/>
      <c r="I34" s="1669"/>
      <c r="J34" s="1669"/>
      <c r="K34" s="1669"/>
      <c r="L34" s="1670"/>
      <c r="M34" s="1104"/>
      <c r="N34" s="1103" t="s">
        <v>69</v>
      </c>
      <c r="O34" s="1664"/>
      <c r="P34" s="1665"/>
      <c r="Q34" s="1665"/>
      <c r="R34" s="1665"/>
      <c r="S34" s="1665"/>
      <c r="T34" s="1665"/>
      <c r="U34" s="1665"/>
      <c r="V34" s="1665"/>
      <c r="W34" s="1665"/>
      <c r="X34" s="1665"/>
      <c r="Y34" s="1665"/>
      <c r="Z34" s="1665"/>
      <c r="AA34" s="1665"/>
      <c r="AB34" s="1665"/>
      <c r="AC34" s="1665"/>
      <c r="AD34" s="1665"/>
      <c r="AE34" s="1665"/>
      <c r="AF34" s="1666"/>
    </row>
    <row r="35" spans="1:32" s="1097" customFormat="1">
      <c r="B35" s="1676"/>
      <c r="C35" s="1677"/>
      <c r="D35" s="1677"/>
      <c r="E35" s="1677"/>
      <c r="F35" s="1677"/>
      <c r="G35" s="1677"/>
      <c r="H35" s="1677"/>
      <c r="I35" s="1677"/>
      <c r="J35" s="1677"/>
      <c r="K35" s="1677"/>
      <c r="L35" s="1678"/>
      <c r="M35" s="1099"/>
      <c r="N35" s="1102" t="s">
        <v>69</v>
      </c>
      <c r="O35" s="1641"/>
      <c r="P35" s="1642"/>
      <c r="Q35" s="1642"/>
      <c r="R35" s="1642"/>
      <c r="S35" s="1642"/>
      <c r="T35" s="1642"/>
      <c r="U35" s="1642"/>
      <c r="V35" s="1642"/>
      <c r="W35" s="1642"/>
      <c r="X35" s="1642"/>
      <c r="Y35" s="1642"/>
      <c r="Z35" s="1642"/>
      <c r="AA35" s="1642"/>
      <c r="AB35" s="1642"/>
      <c r="AC35" s="1642"/>
      <c r="AD35" s="1642"/>
      <c r="AE35" s="1642"/>
      <c r="AF35" s="1643"/>
    </row>
    <row r="36" spans="1:32" s="1097" customFormat="1">
      <c r="B36" s="1679"/>
      <c r="C36" s="1680"/>
      <c r="D36" s="1680"/>
      <c r="E36" s="1680"/>
      <c r="F36" s="1680"/>
      <c r="G36" s="1680"/>
      <c r="H36" s="1680"/>
      <c r="I36" s="1680"/>
      <c r="J36" s="1680"/>
      <c r="K36" s="1680"/>
      <c r="L36" s="1681"/>
      <c r="M36" s="1101"/>
      <c r="N36" s="1100" t="s">
        <v>69</v>
      </c>
      <c r="O36" s="1641"/>
      <c r="P36" s="1642"/>
      <c r="Q36" s="1642"/>
      <c r="R36" s="1642"/>
      <c r="S36" s="1642"/>
      <c r="T36" s="1642"/>
      <c r="U36" s="1642"/>
      <c r="V36" s="1642"/>
      <c r="W36" s="1642"/>
      <c r="X36" s="1642"/>
      <c r="Y36" s="1642"/>
      <c r="Z36" s="1642"/>
      <c r="AA36" s="1642"/>
      <c r="AB36" s="1642"/>
      <c r="AC36" s="1642"/>
      <c r="AD36" s="1642"/>
      <c r="AE36" s="1642"/>
      <c r="AF36" s="1643"/>
    </row>
    <row r="37" spans="1:32" s="1097" customFormat="1">
      <c r="B37" s="1668" t="s">
        <v>155</v>
      </c>
      <c r="C37" s="1669"/>
      <c r="D37" s="1669"/>
      <c r="E37" s="1669"/>
      <c r="F37" s="1669"/>
      <c r="G37" s="1669"/>
      <c r="H37" s="1669"/>
      <c r="I37" s="1669"/>
      <c r="J37" s="1669"/>
      <c r="K37" s="1669"/>
      <c r="L37" s="1670"/>
      <c r="M37" s="1099"/>
      <c r="N37" s="1098" t="s">
        <v>69</v>
      </c>
      <c r="O37" s="1641"/>
      <c r="P37" s="1642"/>
      <c r="Q37" s="1642"/>
      <c r="R37" s="1642"/>
      <c r="S37" s="1642"/>
      <c r="T37" s="1642"/>
      <c r="U37" s="1642"/>
      <c r="V37" s="1642"/>
      <c r="W37" s="1642"/>
      <c r="X37" s="1642"/>
      <c r="Y37" s="1642"/>
      <c r="Z37" s="1642"/>
      <c r="AA37" s="1642"/>
      <c r="AB37" s="1642"/>
      <c r="AC37" s="1642"/>
      <c r="AD37" s="1642"/>
      <c r="AE37" s="1642"/>
      <c r="AF37" s="1643"/>
    </row>
    <row r="38" spans="1:32" s="1097" customFormat="1">
      <c r="B38" s="1676"/>
      <c r="C38" s="1677"/>
      <c r="D38" s="1677"/>
      <c r="E38" s="1677"/>
      <c r="F38" s="1677"/>
      <c r="G38" s="1677"/>
      <c r="H38" s="1677"/>
      <c r="I38" s="1677"/>
      <c r="J38" s="1677"/>
      <c r="K38" s="1677"/>
      <c r="L38" s="1678"/>
      <c r="M38" s="1099"/>
      <c r="N38" s="1098" t="s">
        <v>69</v>
      </c>
      <c r="O38" s="1641"/>
      <c r="P38" s="1642"/>
      <c r="Q38" s="1642"/>
      <c r="R38" s="1642"/>
      <c r="S38" s="1642"/>
      <c r="T38" s="1642"/>
      <c r="U38" s="1642"/>
      <c r="V38" s="1642"/>
      <c r="W38" s="1642"/>
      <c r="X38" s="1642"/>
      <c r="Y38" s="1642"/>
      <c r="Z38" s="1642"/>
      <c r="AA38" s="1642"/>
      <c r="AB38" s="1642"/>
      <c r="AC38" s="1642"/>
      <c r="AD38" s="1642"/>
      <c r="AE38" s="1642"/>
      <c r="AF38" s="1643"/>
    </row>
    <row r="39" spans="1:32" s="1097" customFormat="1">
      <c r="B39" s="1679"/>
      <c r="C39" s="1680"/>
      <c r="D39" s="1680"/>
      <c r="E39" s="1680"/>
      <c r="F39" s="1680"/>
      <c r="G39" s="1680"/>
      <c r="H39" s="1680"/>
      <c r="I39" s="1680"/>
      <c r="J39" s="1680"/>
      <c r="K39" s="1680"/>
      <c r="L39" s="1681"/>
      <c r="M39" s="1099"/>
      <c r="N39" s="1098" t="s">
        <v>69</v>
      </c>
      <c r="O39" s="1641"/>
      <c r="P39" s="1642"/>
      <c r="Q39" s="1642"/>
      <c r="R39" s="1642"/>
      <c r="S39" s="1642"/>
      <c r="T39" s="1642"/>
      <c r="U39" s="1642"/>
      <c r="V39" s="1642"/>
      <c r="W39" s="1642"/>
      <c r="X39" s="1642"/>
      <c r="Y39" s="1642"/>
      <c r="Z39" s="1642"/>
      <c r="AA39" s="1642"/>
      <c r="AB39" s="1642"/>
      <c r="AC39" s="1642"/>
      <c r="AD39" s="1642"/>
      <c r="AE39" s="1642"/>
      <c r="AF39" s="1643"/>
    </row>
    <row r="40" spans="1:32" s="1097" customFormat="1">
      <c r="B40" s="1682" t="s">
        <v>156</v>
      </c>
      <c r="C40" s="1669"/>
      <c r="D40" s="1669"/>
      <c r="E40" s="1669"/>
      <c r="F40" s="1669"/>
      <c r="G40" s="1669"/>
      <c r="H40" s="1669"/>
      <c r="I40" s="1669"/>
      <c r="J40" s="1669"/>
      <c r="K40" s="1669"/>
      <c r="L40" s="1670"/>
      <c r="M40" s="1099"/>
      <c r="N40" s="1098" t="s">
        <v>69</v>
      </c>
      <c r="O40" s="1641"/>
      <c r="P40" s="1642"/>
      <c r="Q40" s="1642"/>
      <c r="R40" s="1642"/>
      <c r="S40" s="1642"/>
      <c r="T40" s="1642"/>
      <c r="U40" s="1642"/>
      <c r="V40" s="1642"/>
      <c r="W40" s="1642"/>
      <c r="X40" s="1642"/>
      <c r="Y40" s="1642"/>
      <c r="Z40" s="1642"/>
      <c r="AA40" s="1642"/>
      <c r="AB40" s="1642"/>
      <c r="AC40" s="1642"/>
      <c r="AD40" s="1642"/>
      <c r="AE40" s="1642"/>
      <c r="AF40" s="1643"/>
    </row>
    <row r="41" spans="1:32" s="1097" customFormat="1">
      <c r="B41" s="1671"/>
      <c r="C41" s="1667"/>
      <c r="D41" s="1667"/>
      <c r="E41" s="1667"/>
      <c r="F41" s="1667"/>
      <c r="G41" s="1667"/>
      <c r="H41" s="1667"/>
      <c r="I41" s="1667"/>
      <c r="J41" s="1667"/>
      <c r="K41" s="1667"/>
      <c r="L41" s="1672"/>
      <c r="M41" s="1099"/>
      <c r="N41" s="1098" t="s">
        <v>69</v>
      </c>
      <c r="O41" s="1641"/>
      <c r="P41" s="1642"/>
      <c r="Q41" s="1642"/>
      <c r="R41" s="1642"/>
      <c r="S41" s="1642"/>
      <c r="T41" s="1642"/>
      <c r="U41" s="1642"/>
      <c r="V41" s="1642"/>
      <c r="W41" s="1642"/>
      <c r="X41" s="1642"/>
      <c r="Y41" s="1642"/>
      <c r="Z41" s="1642"/>
      <c r="AA41" s="1642"/>
      <c r="AB41" s="1642"/>
      <c r="AC41" s="1642"/>
      <c r="AD41" s="1642"/>
      <c r="AE41" s="1642"/>
      <c r="AF41" s="1643"/>
    </row>
    <row r="42" spans="1:32" s="1097" customFormat="1">
      <c r="B42" s="1673"/>
      <c r="C42" s="1674"/>
      <c r="D42" s="1674"/>
      <c r="E42" s="1674"/>
      <c r="F42" s="1674"/>
      <c r="G42" s="1674"/>
      <c r="H42" s="1674"/>
      <c r="I42" s="1674"/>
      <c r="J42" s="1674"/>
      <c r="K42" s="1674"/>
      <c r="L42" s="1675"/>
      <c r="M42" s="1099"/>
      <c r="N42" s="1098" t="s">
        <v>69</v>
      </c>
      <c r="O42" s="1641"/>
      <c r="P42" s="1642"/>
      <c r="Q42" s="1642"/>
      <c r="R42" s="1642"/>
      <c r="S42" s="1642"/>
      <c r="T42" s="1642"/>
      <c r="U42" s="1642"/>
      <c r="V42" s="1642"/>
      <c r="W42" s="1642"/>
      <c r="X42" s="1642"/>
      <c r="Y42" s="1642"/>
      <c r="Z42" s="1642"/>
      <c r="AA42" s="1642"/>
      <c r="AB42" s="1642"/>
      <c r="AC42" s="1642"/>
      <c r="AD42" s="1642"/>
      <c r="AE42" s="1642"/>
      <c r="AF42" s="1643"/>
    </row>
    <row r="44" spans="1:32">
      <c r="B44" s="1095" t="s">
        <v>326</v>
      </c>
    </row>
    <row r="45" spans="1:32">
      <c r="B45" s="1095" t="s">
        <v>575</v>
      </c>
    </row>
    <row r="47" spans="1:32">
      <c r="A47" s="1095" t="s">
        <v>2325</v>
      </c>
      <c r="M47" s="1096"/>
      <c r="N47" s="1095" t="s">
        <v>52</v>
      </c>
      <c r="O47" s="1638"/>
      <c r="P47" s="1638"/>
      <c r="Q47" s="1095" t="s">
        <v>1898</v>
      </c>
      <c r="R47" s="1638"/>
      <c r="S47" s="1638"/>
      <c r="T47" s="1095" t="s">
        <v>297</v>
      </c>
    </row>
  </sheetData>
  <mergeCells count="49">
    <mergeCell ref="B34:L36"/>
    <mergeCell ref="B37:L39"/>
    <mergeCell ref="B40:L42"/>
    <mergeCell ref="B19:L21"/>
    <mergeCell ref="B22:L24"/>
    <mergeCell ref="B25:L27"/>
    <mergeCell ref="B28:L30"/>
    <mergeCell ref="B31:L33"/>
    <mergeCell ref="O19:AF19"/>
    <mergeCell ref="X4:Y4"/>
    <mergeCell ref="AA4:AB4"/>
    <mergeCell ref="AD4:AE4"/>
    <mergeCell ref="T7:AF7"/>
    <mergeCell ref="O16:AF16"/>
    <mergeCell ref="B9:AA9"/>
    <mergeCell ref="R13:V13"/>
    <mergeCell ref="B15:L15"/>
    <mergeCell ref="M15:N15"/>
    <mergeCell ref="O15:AF15"/>
    <mergeCell ref="B5:G5"/>
    <mergeCell ref="H5:J5"/>
    <mergeCell ref="O17:AF17"/>
    <mergeCell ref="O18:AF18"/>
    <mergeCell ref="B16:L18"/>
    <mergeCell ref="O31:AF31"/>
    <mergeCell ref="O20:AF20"/>
    <mergeCell ref="O21:AF21"/>
    <mergeCell ref="O22:AF22"/>
    <mergeCell ref="O23:AF23"/>
    <mergeCell ref="O24:AF24"/>
    <mergeCell ref="O25:AF25"/>
    <mergeCell ref="O26:AF26"/>
    <mergeCell ref="O27:AF27"/>
    <mergeCell ref="O28:AF28"/>
    <mergeCell ref="O29:AF29"/>
    <mergeCell ref="O30:AF30"/>
    <mergeCell ref="O47:P47"/>
    <mergeCell ref="R47:S47"/>
    <mergeCell ref="O32:AF32"/>
    <mergeCell ref="O33:AF33"/>
    <mergeCell ref="O34:AF34"/>
    <mergeCell ref="O35:AF35"/>
    <mergeCell ref="O36:AF36"/>
    <mergeCell ref="O37:AF37"/>
    <mergeCell ref="O38:AF38"/>
    <mergeCell ref="O39:AF39"/>
    <mergeCell ref="O40:AF40"/>
    <mergeCell ref="O41:AF41"/>
    <mergeCell ref="O42:AF42"/>
  </mergeCells>
  <phoneticPr fontId="4"/>
  <printOptions horizontalCentered="1"/>
  <pageMargins left="0.23622047244094491" right="0.23622047244094491" top="0.74803149606299213" bottom="0.74803149606299213" header="0.31496062992125984" footer="0.31496062992125984"/>
  <pageSetup paperSize="9" scale="8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AL33"/>
  <sheetViews>
    <sheetView view="pageBreakPreview" zoomScale="70" zoomScaleNormal="100" zoomScaleSheetLayoutView="70" workbookViewId="0">
      <selection activeCell="B1" sqref="B1"/>
    </sheetView>
  </sheetViews>
  <sheetFormatPr defaultColWidth="4" defaultRowHeight="14.4"/>
  <cols>
    <col min="1" max="1" width="1.21875" style="216" customWidth="1"/>
    <col min="2" max="34" width="3.44140625" style="216" customWidth="1"/>
    <col min="35" max="37" width="4" style="216" customWidth="1"/>
    <col min="38" max="38" width="1.77734375" style="216" customWidth="1"/>
    <col min="39" max="16384" width="4" style="216"/>
  </cols>
  <sheetData>
    <row r="2" spans="1:37">
      <c r="A2" s="216" t="s">
        <v>427</v>
      </c>
    </row>
    <row r="3" spans="1:37" ht="6.75" customHeight="1"/>
    <row r="4" spans="1:37">
      <c r="B4" s="216" t="s">
        <v>93</v>
      </c>
    </row>
    <row r="5" spans="1:37" ht="7.5" customHeight="1"/>
    <row r="6" spans="1:37" s="217" customFormat="1" ht="24" customHeight="1">
      <c r="F6" s="218" t="s">
        <v>92</v>
      </c>
      <c r="G6" s="219"/>
      <c r="H6" s="219"/>
      <c r="I6" s="219"/>
      <c r="J6" s="219"/>
      <c r="K6" s="219"/>
      <c r="L6" s="220"/>
      <c r="M6" s="218"/>
      <c r="N6" s="219"/>
      <c r="O6" s="219"/>
      <c r="P6" s="219"/>
      <c r="Q6" s="219"/>
      <c r="R6" s="219"/>
      <c r="S6" s="219"/>
      <c r="T6" s="219"/>
      <c r="U6" s="219"/>
      <c r="V6" s="219"/>
      <c r="W6" s="219"/>
      <c r="X6" s="219"/>
      <c r="Y6" s="220"/>
      <c r="AA6" s="217" t="s">
        <v>91</v>
      </c>
    </row>
    <row r="7" spans="1:37" ht="21.75" customHeight="1"/>
    <row r="8" spans="1:37">
      <c r="B8" s="221"/>
      <c r="C8" s="222"/>
      <c r="D8" s="222"/>
      <c r="E8" s="222"/>
      <c r="F8" s="222"/>
      <c r="G8" s="222"/>
      <c r="H8" s="222"/>
      <c r="I8" s="222"/>
      <c r="J8" s="222"/>
      <c r="K8" s="222"/>
      <c r="L8" s="222"/>
      <c r="M8" s="222"/>
      <c r="N8" s="222"/>
      <c r="O8" s="222"/>
      <c r="P8" s="222"/>
      <c r="Q8" s="222"/>
      <c r="R8" s="222"/>
      <c r="S8" s="222"/>
      <c r="T8" s="222"/>
      <c r="U8" s="222"/>
      <c r="V8" s="222"/>
      <c r="W8" s="222"/>
      <c r="X8" s="222"/>
      <c r="Y8" s="222"/>
      <c r="Z8" s="222"/>
      <c r="AA8" s="222"/>
      <c r="AB8" s="222"/>
      <c r="AC8" s="222"/>
      <c r="AD8" s="222"/>
      <c r="AE8" s="222"/>
      <c r="AF8" s="222"/>
      <c r="AG8" s="222"/>
      <c r="AH8" s="222"/>
      <c r="AI8" s="222"/>
      <c r="AJ8" s="222"/>
      <c r="AK8" s="223"/>
    </row>
    <row r="9" spans="1:37">
      <c r="B9" s="224"/>
      <c r="AK9" s="225"/>
    </row>
    <row r="10" spans="1:37">
      <c r="B10" s="224"/>
      <c r="AK10" s="225"/>
    </row>
    <row r="11" spans="1:37">
      <c r="B11" s="224"/>
      <c r="D11" s="221"/>
      <c r="E11" s="222"/>
      <c r="F11" s="222"/>
      <c r="G11" s="222"/>
      <c r="H11" s="222"/>
      <c r="I11" s="221"/>
      <c r="J11" s="222"/>
      <c r="K11" s="222"/>
      <c r="L11" s="223"/>
      <c r="M11" s="222"/>
      <c r="N11" s="222"/>
      <c r="O11" s="222"/>
      <c r="P11" s="223"/>
      <c r="Q11" s="221"/>
      <c r="R11" s="222"/>
      <c r="S11" s="222"/>
      <c r="T11" s="223"/>
      <c r="U11" s="221"/>
      <c r="V11" s="222"/>
      <c r="W11" s="222"/>
      <c r="X11" s="222"/>
      <c r="Y11" s="222"/>
      <c r="Z11" s="223"/>
      <c r="AA11" s="1686" t="s">
        <v>83</v>
      </c>
      <c r="AB11" s="1687"/>
      <c r="AC11" s="1687"/>
      <c r="AD11" s="1687"/>
      <c r="AE11" s="1687"/>
      <c r="AF11" s="1687"/>
      <c r="AG11" s="1687"/>
      <c r="AH11" s="1687"/>
      <c r="AI11" s="1688"/>
      <c r="AK11" s="225"/>
    </row>
    <row r="12" spans="1:37">
      <c r="B12" s="224"/>
      <c r="D12" s="224"/>
      <c r="I12" s="224" t="s">
        <v>84</v>
      </c>
      <c r="L12" s="225"/>
      <c r="M12" s="216" t="s">
        <v>97</v>
      </c>
      <c r="P12" s="225"/>
      <c r="Q12" s="224" t="s">
        <v>98</v>
      </c>
      <c r="T12" s="225"/>
      <c r="U12" s="224" t="s">
        <v>85</v>
      </c>
      <c r="Y12" s="216" t="s">
        <v>428</v>
      </c>
      <c r="AA12" s="1689"/>
      <c r="AB12" s="1690"/>
      <c r="AC12" s="1690"/>
      <c r="AD12" s="1690"/>
      <c r="AE12" s="1690"/>
      <c r="AF12" s="1690"/>
      <c r="AG12" s="1690"/>
      <c r="AH12" s="1690"/>
      <c r="AI12" s="1691"/>
      <c r="AK12" s="225"/>
    </row>
    <row r="13" spans="1:37" ht="6.75" customHeight="1">
      <c r="B13" s="224"/>
      <c r="D13" s="224"/>
      <c r="I13" s="224"/>
      <c r="L13" s="225"/>
      <c r="P13" s="225"/>
      <c r="Q13" s="224"/>
      <c r="T13" s="225"/>
      <c r="U13" s="224"/>
      <c r="Z13" s="225"/>
      <c r="AA13" s="226"/>
      <c r="AB13" s="227"/>
      <c r="AC13" s="227"/>
      <c r="AD13" s="227"/>
      <c r="AE13" s="1692" t="s">
        <v>95</v>
      </c>
      <c r="AF13" s="1692"/>
      <c r="AG13" s="1692"/>
      <c r="AH13" s="1692"/>
      <c r="AI13" s="228"/>
      <c r="AK13" s="225"/>
    </row>
    <row r="14" spans="1:37">
      <c r="B14" s="224"/>
      <c r="D14" s="224"/>
      <c r="I14" s="224"/>
      <c r="K14" s="216" t="s">
        <v>428</v>
      </c>
      <c r="L14" s="225"/>
      <c r="O14" s="216" t="s">
        <v>428</v>
      </c>
      <c r="P14" s="225"/>
      <c r="Q14" s="224"/>
      <c r="S14" s="216" t="s">
        <v>428</v>
      </c>
      <c r="T14" s="225"/>
      <c r="U14" s="224" t="s">
        <v>86</v>
      </c>
      <c r="Z14" s="225"/>
      <c r="AA14" s="224"/>
      <c r="AE14" s="1693"/>
      <c r="AF14" s="1693"/>
      <c r="AG14" s="1693"/>
      <c r="AH14" s="1693"/>
      <c r="AI14" s="225"/>
      <c r="AK14" s="225"/>
    </row>
    <row r="15" spans="1:37">
      <c r="B15" s="224"/>
      <c r="D15" s="224"/>
      <c r="I15" s="229"/>
      <c r="J15" s="230"/>
      <c r="K15" s="230"/>
      <c r="L15" s="231"/>
      <c r="M15" s="230"/>
      <c r="N15" s="230"/>
      <c r="O15" s="230"/>
      <c r="P15" s="231"/>
      <c r="Q15" s="229"/>
      <c r="R15" s="230"/>
      <c r="S15" s="230"/>
      <c r="T15" s="231"/>
      <c r="U15" s="229"/>
      <c r="V15" s="230"/>
      <c r="W15" s="230"/>
      <c r="X15" s="230"/>
      <c r="Y15" s="230"/>
      <c r="Z15" s="231"/>
      <c r="AE15" s="1693"/>
      <c r="AF15" s="1693"/>
      <c r="AG15" s="1693"/>
      <c r="AH15" s="1693"/>
      <c r="AK15" s="225"/>
    </row>
    <row r="16" spans="1:37">
      <c r="B16" s="224"/>
      <c r="D16" s="224"/>
      <c r="L16" s="225"/>
      <c r="AE16" s="1693"/>
      <c r="AF16" s="1693"/>
      <c r="AG16" s="1693"/>
      <c r="AH16" s="1693"/>
      <c r="AK16" s="225"/>
    </row>
    <row r="17" spans="2:38">
      <c r="B17" s="224"/>
      <c r="D17" s="224"/>
      <c r="L17" s="225"/>
      <c r="AE17" s="1693"/>
      <c r="AF17" s="1693"/>
      <c r="AG17" s="1693"/>
      <c r="AH17" s="1693"/>
      <c r="AI17" s="225"/>
      <c r="AK17" s="225"/>
    </row>
    <row r="18" spans="2:38">
      <c r="B18" s="224"/>
      <c r="D18" s="224"/>
      <c r="L18" s="225"/>
      <c r="AE18" s="1694"/>
      <c r="AF18" s="1694"/>
      <c r="AG18" s="1694"/>
      <c r="AH18" s="1694"/>
      <c r="AI18" s="225"/>
      <c r="AK18" s="225"/>
    </row>
    <row r="19" spans="2:38">
      <c r="B19" s="224"/>
      <c r="D19" s="224"/>
      <c r="L19" s="225"/>
      <c r="M19" s="222"/>
      <c r="N19" s="222"/>
      <c r="O19" s="222"/>
      <c r="P19" s="222"/>
      <c r="Q19" s="222"/>
      <c r="R19" s="222"/>
      <c r="S19" s="222"/>
      <c r="T19" s="222"/>
      <c r="U19" s="222"/>
      <c r="V19" s="222"/>
      <c r="W19" s="223"/>
      <c r="X19" s="221"/>
      <c r="Y19" s="222"/>
      <c r="Z19" s="223"/>
      <c r="AD19" s="221"/>
      <c r="AE19" s="222"/>
      <c r="AF19" s="222"/>
      <c r="AG19" s="222"/>
      <c r="AH19" s="222"/>
      <c r="AI19" s="223"/>
      <c r="AK19" s="225"/>
    </row>
    <row r="20" spans="2:38">
      <c r="B20" s="224"/>
      <c r="D20" s="224"/>
      <c r="E20" s="216" t="s">
        <v>89</v>
      </c>
      <c r="J20" s="232" t="s">
        <v>428</v>
      </c>
      <c r="L20" s="225"/>
      <c r="W20" s="225"/>
      <c r="X20" s="224"/>
      <c r="Z20" s="225"/>
      <c r="AD20" s="224"/>
      <c r="AI20" s="225"/>
      <c r="AK20" s="225"/>
    </row>
    <row r="21" spans="2:38" ht="6.75" customHeight="1">
      <c r="B21" s="224"/>
      <c r="D21" s="224"/>
      <c r="J21" s="232"/>
      <c r="L21" s="225"/>
      <c r="W21" s="225"/>
      <c r="X21" s="224"/>
      <c r="Z21" s="225"/>
      <c r="AD21" s="224"/>
      <c r="AI21" s="225"/>
      <c r="AK21" s="225"/>
    </row>
    <row r="22" spans="2:38">
      <c r="B22" s="224"/>
      <c r="D22" s="224"/>
      <c r="E22" s="216" t="s">
        <v>90</v>
      </c>
      <c r="L22" s="225"/>
      <c r="W22" s="225"/>
      <c r="X22" s="224" t="s">
        <v>96</v>
      </c>
      <c r="Z22" s="225"/>
      <c r="AD22" s="224"/>
      <c r="AI22" s="225"/>
      <c r="AK22" s="225"/>
    </row>
    <row r="23" spans="2:38">
      <c r="B23" s="224"/>
      <c r="D23" s="224"/>
      <c r="L23" s="225"/>
      <c r="O23" s="216" t="s">
        <v>87</v>
      </c>
      <c r="R23" s="232" t="s">
        <v>428</v>
      </c>
      <c r="W23" s="225"/>
      <c r="X23" s="224"/>
      <c r="Z23" s="225" t="s">
        <v>428</v>
      </c>
      <c r="AD23" s="224"/>
      <c r="AE23" s="216" t="s">
        <v>88</v>
      </c>
      <c r="AH23" s="232" t="s">
        <v>428</v>
      </c>
      <c r="AI23" s="225"/>
      <c r="AK23" s="225"/>
    </row>
    <row r="24" spans="2:38">
      <c r="B24" s="224"/>
      <c r="D24" s="224"/>
      <c r="L24" s="225"/>
      <c r="W24" s="225"/>
      <c r="X24" s="224"/>
      <c r="Z24" s="225"/>
      <c r="AD24" s="224"/>
      <c r="AI24" s="225"/>
      <c r="AK24" s="225"/>
    </row>
    <row r="25" spans="2:38" ht="6.75" customHeight="1">
      <c r="B25" s="224"/>
      <c r="D25" s="224"/>
      <c r="L25" s="225"/>
      <c r="W25" s="225"/>
      <c r="X25" s="224"/>
      <c r="Z25" s="225"/>
      <c r="AD25" s="224"/>
      <c r="AI25" s="225"/>
      <c r="AK25" s="225"/>
    </row>
    <row r="26" spans="2:38">
      <c r="B26" s="224"/>
      <c r="D26" s="224"/>
      <c r="L26" s="225"/>
      <c r="W26" s="225"/>
      <c r="X26" s="224"/>
      <c r="Z26" s="225"/>
      <c r="AD26" s="224"/>
      <c r="AI26" s="225"/>
      <c r="AK26" s="225"/>
    </row>
    <row r="27" spans="2:38">
      <c r="B27" s="224"/>
      <c r="D27" s="229"/>
      <c r="E27" s="230"/>
      <c r="F27" s="230"/>
      <c r="G27" s="230"/>
      <c r="H27" s="230"/>
      <c r="I27" s="230"/>
      <c r="J27" s="230"/>
      <c r="K27" s="230"/>
      <c r="L27" s="231"/>
      <c r="M27" s="230"/>
      <c r="N27" s="230"/>
      <c r="O27" s="230"/>
      <c r="P27" s="230"/>
      <c r="Q27" s="230"/>
      <c r="R27" s="230"/>
      <c r="S27" s="230"/>
      <c r="T27" s="230"/>
      <c r="U27" s="230"/>
      <c r="V27" s="230"/>
      <c r="W27" s="231"/>
      <c r="X27" s="229"/>
      <c r="Y27" s="230"/>
      <c r="Z27" s="231"/>
      <c r="AA27" s="230"/>
      <c r="AB27" s="230"/>
      <c r="AC27" s="230"/>
      <c r="AD27" s="229"/>
      <c r="AE27" s="230"/>
      <c r="AF27" s="230"/>
      <c r="AG27" s="230"/>
      <c r="AH27" s="230"/>
      <c r="AI27" s="231"/>
      <c r="AK27" s="225"/>
    </row>
    <row r="28" spans="2:38">
      <c r="B28" s="224"/>
      <c r="AK28" s="225"/>
    </row>
    <row r="29" spans="2:38">
      <c r="B29" s="224"/>
      <c r="AK29" s="225"/>
    </row>
    <row r="30" spans="2:38">
      <c r="B30" s="229"/>
      <c r="C30" s="230"/>
      <c r="D30" s="230"/>
      <c r="E30" s="230"/>
      <c r="F30" s="230"/>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1"/>
    </row>
    <row r="32" spans="2:38" s="234" customFormat="1">
      <c r="B32" s="233" t="s">
        <v>583</v>
      </c>
      <c r="AL32" s="233"/>
    </row>
    <row r="33" spans="2:38" s="234" customFormat="1">
      <c r="B33" s="233" t="s">
        <v>94</v>
      </c>
      <c r="AL33" s="233"/>
    </row>
  </sheetData>
  <mergeCells count="2">
    <mergeCell ref="AA11:AI12"/>
    <mergeCell ref="AE13:AH18"/>
  </mergeCells>
  <phoneticPr fontId="4"/>
  <pageMargins left="0.78740157480314965" right="0.78740157480314965" top="0.59055118110236227" bottom="0.39370078740157483" header="0.51181102362204722" footer="0.51181102362204722"/>
  <pageSetup paperSize="9" scale="99" orientation="landscape" r:id="rId1"/>
  <headerFooter differentFirst="1" alignWithMargins="0">
    <oddFooter>&amp;C&amp;"HGSｺﾞｼｯｸM,ﾒﾃﾞｨｳﾑ"&amp;16 1－&amp;P</oddFooter>
  </headerFooter>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77</vt:i4>
      </vt:variant>
      <vt:variant>
        <vt:lpstr>名前付き一覧</vt:lpstr>
      </vt:variant>
      <vt:variant>
        <vt:i4>74</vt:i4>
      </vt:variant>
    </vt:vector>
  </HeadingPairs>
  <TitlesOfParts>
    <vt:vector size="151" baseType="lpstr">
      <vt:lpstr>届出書（別紙2）　</vt:lpstr>
      <vt:lpstr>体制等状況一覧表（★別紙1）</vt:lpstr>
      <vt:lpstr>備考（1） </vt:lpstr>
      <vt:lpstr>（介護予防）体制等状況一覧表（★別紙1－2） </vt:lpstr>
      <vt:lpstr>備考（1－2）</vt:lpstr>
      <vt:lpstr>添付資料一覧</vt:lpstr>
      <vt:lpstr>別紙4 </vt:lpstr>
      <vt:lpstr>別紙5 </vt:lpstr>
      <vt:lpstr>別紙6</vt:lpstr>
      <vt:lpstr>別紙7</vt:lpstr>
      <vt:lpstr>別紙７参考資料</vt:lpstr>
      <vt:lpstr>別添</vt:lpstr>
      <vt:lpstr>別紙8</vt:lpstr>
      <vt:lpstr>別紙8ー2</vt:lpstr>
      <vt:lpstr>別紙8ー3</vt:lpstr>
      <vt:lpstr>別紙9</vt:lpstr>
      <vt:lpstr>別紙9ー2</vt:lpstr>
      <vt:lpstr>別紙9ー3</vt:lpstr>
      <vt:lpstr>別紙9ー4 </vt:lpstr>
      <vt:lpstr>別紙9ー５</vt:lpstr>
      <vt:lpstr>別紙10</vt:lpstr>
      <vt:lpstr>別紙10ー2</vt:lpstr>
      <vt:lpstr>別紙10ー3</vt:lpstr>
      <vt:lpstr>別紙10ー4</vt:lpstr>
      <vt:lpstr>別紙10ー5</vt:lpstr>
      <vt:lpstr>別紙11</vt:lpstr>
      <vt:lpstr>別紙12</vt:lpstr>
      <vt:lpstr>別紙12－２</vt:lpstr>
      <vt:lpstr>別紙12－3</vt:lpstr>
      <vt:lpstr>別紙12－４</vt:lpstr>
      <vt:lpstr>別紙12－６</vt:lpstr>
      <vt:lpstr>別紙13－１－１</vt:lpstr>
      <vt:lpstr>別紙13－１－２</vt:lpstr>
      <vt:lpstr>別紙13－2</vt:lpstr>
      <vt:lpstr>別紙13－3</vt:lpstr>
      <vt:lpstr>別紙13－4</vt:lpstr>
      <vt:lpstr>別紙13－5</vt:lpstr>
      <vt:lpstr>別紙13－6</vt:lpstr>
      <vt:lpstr>別紙14</vt:lpstr>
      <vt:lpstr>別紙15</vt:lpstr>
      <vt:lpstr>別紙16</vt:lpstr>
      <vt:lpstr>別紙16－２</vt:lpstr>
      <vt:lpstr>別紙17</vt:lpstr>
      <vt:lpstr>別紙18</vt:lpstr>
      <vt:lpstr>別紙19</vt:lpstr>
      <vt:lpstr>別紙20 </vt:lpstr>
      <vt:lpstr>別紙20－２</vt:lpstr>
      <vt:lpstr>別紙21</vt:lpstr>
      <vt:lpstr>別紙22</vt:lpstr>
      <vt:lpstr>別紙23</vt:lpstr>
      <vt:lpstr>別紙24</vt:lpstr>
      <vt:lpstr>別紙25</vt:lpstr>
      <vt:lpstr>別紙26</vt:lpstr>
      <vt:lpstr>別紙27</vt:lpstr>
      <vt:lpstr>別紙28－１</vt:lpstr>
      <vt:lpstr>別紙28ー２</vt:lpstr>
      <vt:lpstr>別紙29－１</vt:lpstr>
      <vt:lpstr>別紙29ー２</vt:lpstr>
      <vt:lpstr>別紙30</vt:lpstr>
      <vt:lpstr>別紙31</vt:lpstr>
      <vt:lpstr>別紙31-2</vt:lpstr>
      <vt:lpstr>別紙34</vt:lpstr>
      <vt:lpstr>別紙34-2</vt:lpstr>
      <vt:lpstr>別紙34-4</vt:lpstr>
      <vt:lpstr>別紙50</vt:lpstr>
      <vt:lpstr>別紙51</vt:lpstr>
      <vt:lpstr>別紙51-2</vt:lpstr>
      <vt:lpstr>別紙52-2</vt:lpstr>
      <vt:lpstr>別紙52-3</vt:lpstr>
      <vt:lpstr>別紙53-2</vt:lpstr>
      <vt:lpstr>別紙55</vt:lpstr>
      <vt:lpstr>様式56</vt:lpstr>
      <vt:lpstr>別紙57</vt:lpstr>
      <vt:lpstr>別紙58</vt:lpstr>
      <vt:lpstr>別紙59</vt:lpstr>
      <vt:lpstr>別紙60</vt:lpstr>
      <vt:lpstr>別紙●24</vt:lpstr>
      <vt:lpstr>様式56!aa</vt:lpstr>
      <vt:lpstr>'（介護予防）体制等状況一覧表（★別紙1－2） '!Print_Area</vt:lpstr>
      <vt:lpstr>'体制等状況一覧表（★別紙1）'!Print_Area</vt:lpstr>
      <vt:lpstr>添付資料一覧!Print_Area</vt:lpstr>
      <vt:lpstr>'届出書（別紙2）　'!Print_Area</vt:lpstr>
      <vt:lpstr>'備考（1） '!Print_Area</vt:lpstr>
      <vt:lpstr>'備考（1－2）'!Print_Area</vt:lpstr>
      <vt:lpstr>別紙●24!Print_Area</vt:lpstr>
      <vt:lpstr>別紙10!Print_Area</vt:lpstr>
      <vt:lpstr>別紙10ー2!Print_Area</vt:lpstr>
      <vt:lpstr>別紙10ー3!Print_Area</vt:lpstr>
      <vt:lpstr>別紙10ー4!Print_Area</vt:lpstr>
      <vt:lpstr>別紙10ー5!Print_Area</vt:lpstr>
      <vt:lpstr>別紙11!Print_Area</vt:lpstr>
      <vt:lpstr>別紙12!Print_Area</vt:lpstr>
      <vt:lpstr>'別紙12－２'!Print_Area</vt:lpstr>
      <vt:lpstr>'別紙12－3'!Print_Area</vt:lpstr>
      <vt:lpstr>'別紙12－４'!Print_Area</vt:lpstr>
      <vt:lpstr>'別紙12－６'!Print_Area</vt:lpstr>
      <vt:lpstr>'別紙13－１－１'!Print_Area</vt:lpstr>
      <vt:lpstr>'別紙13－１－２'!Print_Area</vt:lpstr>
      <vt:lpstr>'別紙13－2'!Print_Area</vt:lpstr>
      <vt:lpstr>'別紙13－3'!Print_Area</vt:lpstr>
      <vt:lpstr>'別紙13－4'!Print_Area</vt:lpstr>
      <vt:lpstr>'別紙13－5'!Print_Area</vt:lpstr>
      <vt:lpstr>'別紙13－6'!Print_Area</vt:lpstr>
      <vt:lpstr>別紙14!Print_Area</vt:lpstr>
      <vt:lpstr>別紙15!Print_Area</vt:lpstr>
      <vt:lpstr>別紙16!Print_Area</vt:lpstr>
      <vt:lpstr>'別紙16－２'!Print_Area</vt:lpstr>
      <vt:lpstr>別紙17!Print_Area</vt:lpstr>
      <vt:lpstr>別紙18!Print_Area</vt:lpstr>
      <vt:lpstr>別紙19!Print_Area</vt:lpstr>
      <vt:lpstr>'別紙20 '!Print_Area</vt:lpstr>
      <vt:lpstr>'別紙20－２'!Print_Area</vt:lpstr>
      <vt:lpstr>別紙21!Print_Area</vt:lpstr>
      <vt:lpstr>別紙22!Print_Area</vt:lpstr>
      <vt:lpstr>別紙23!Print_Area</vt:lpstr>
      <vt:lpstr>別紙24!Print_Area</vt:lpstr>
      <vt:lpstr>別紙26!Print_Area</vt:lpstr>
      <vt:lpstr>別紙27!Print_Area</vt:lpstr>
      <vt:lpstr>'別紙28－１'!Print_Area</vt:lpstr>
      <vt:lpstr>別紙28ー２!Print_Area</vt:lpstr>
      <vt:lpstr>'別紙29－１'!Print_Area</vt:lpstr>
      <vt:lpstr>別紙29ー２!Print_Area</vt:lpstr>
      <vt:lpstr>別紙30!Print_Area</vt:lpstr>
      <vt:lpstr>別紙31!Print_Area</vt:lpstr>
      <vt:lpstr>'別紙31-2'!Print_Area</vt:lpstr>
      <vt:lpstr>別紙34!Print_Area</vt:lpstr>
      <vt:lpstr>'別紙34-2'!Print_Area</vt:lpstr>
      <vt:lpstr>'別紙34-4'!Print_Area</vt:lpstr>
      <vt:lpstr>'別紙4 '!Print_Area</vt:lpstr>
      <vt:lpstr>'別紙5 '!Print_Area</vt:lpstr>
      <vt:lpstr>別紙51!Print_Area</vt:lpstr>
      <vt:lpstr>'別紙51-2'!Print_Area</vt:lpstr>
      <vt:lpstr>別紙55!Print_Area</vt:lpstr>
      <vt:lpstr>別紙57!Print_Area</vt:lpstr>
      <vt:lpstr>別紙58!Print_Area</vt:lpstr>
      <vt:lpstr>別紙59!Print_Area</vt:lpstr>
      <vt:lpstr>別紙6!Print_Area</vt:lpstr>
      <vt:lpstr>別紙60!Print_Area</vt:lpstr>
      <vt:lpstr>別紙7!Print_Area</vt:lpstr>
      <vt:lpstr>別紙７参考資料!Print_Area</vt:lpstr>
      <vt:lpstr>別紙8!Print_Area</vt:lpstr>
      <vt:lpstr>別紙8ー2!Print_Area</vt:lpstr>
      <vt:lpstr>別紙8ー3!Print_Area</vt:lpstr>
      <vt:lpstr>別紙9!Print_Area</vt:lpstr>
      <vt:lpstr>別紙9ー2!Print_Area</vt:lpstr>
      <vt:lpstr>別紙9ー3!Print_Area</vt:lpstr>
      <vt:lpstr>'別紙9ー4 '!Print_Area</vt:lpstr>
      <vt:lpstr>別紙9ー５!Print_Area</vt:lpstr>
      <vt:lpstr>別添!Print_Area</vt:lpstr>
      <vt:lpstr>様式56!Print_Area</vt:lpstr>
      <vt:lpstr>添付資料一覧!Print_Titles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2022-09-14T02:50:38Z</dcterms:modified>
  <cp:category/>
</cp:coreProperties>
</file>