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農集排\"/>
    </mc:Choice>
  </mc:AlternateContent>
  <xr:revisionPtr revIDLastSave="0" documentId="13_ncr:1_{B68294AB-5342-4024-8C74-E4BD26EFF768}" xr6:coauthVersionLast="47" xr6:coauthVersionMax="47" xr10:uidLastSave="{00000000-0000-0000-0000-000000000000}"/>
  <workbookProtection workbookAlgorithmName="SHA-512" workbookHashValue="pcJyYwKaYz0RjwTIidWfVMsqCrkwbNsPyd7SKGYu+FGwr7YyXzPKUtn1wyfOHUFD1B/QDajUjAi4B+bPqS8ABw==" workbookSaltValue="IZsmcAj+36lXRgaIEWXk2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BB10" i="4"/>
  <c r="P10" i="4"/>
  <c r="BB8" i="4"/>
  <c r="AT8" i="4"/>
  <c r="W8" i="4"/>
  <c r="B8" i="4"/>
  <c r="B6" i="4"/>
</calcChain>
</file>

<file path=xl/sharedStrings.xml><?xml version="1.0" encoding="utf-8"?>
<sst xmlns="http://schemas.openxmlformats.org/spreadsheetml/2006/main" count="275" uniqueCount="115">
  <si>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</si>
  <si>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</si>
  <si>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</si>
  <si>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</si>
  <si>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</si>
  <si>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</si>
  <si>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</si>
  <si>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</si>
  <si>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</si>
  <si>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</si>
  <si>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</si>
  <si>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</si>
  <si>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</si>
  <si>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</si>
  <si>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</si>
  <si>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</si>
  <si>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</si>
  <si>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</si>
  <si>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</si>
  <si>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</si>
  <si>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</si>
  <si>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</si>
  <si>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</si>
  <si>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</si>
  <si>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</si>
  <si>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</si>
  <si>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</si>
  <si>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</si>
  <si>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</si>
  <si>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</si>
  <si>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</si>
  <si>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</si>
  <si>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</si>
  <si>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</si>
  <si>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</si>
  <si>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</si>
  <si>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</si>
  <si>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</si>
  <si>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</si>
  <si>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</si>
  <si>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</si>
  <si>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</si>
  <si>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</si>
  <si>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</si>
  <si>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</si>
  <si>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</si>
  <si>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</si>
  <si>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</si>
  <si>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</si>
  <si>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</si>
  <si>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</si>
  <si>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</si>
  <si>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</si>
  <si>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</si>
  <si>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</si>
  <si>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</si>
  <si>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</si>
  <si>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</si>
  <si>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</si>
  <si>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</si>
  <si>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</si>
  <si>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</si>
  <si>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</si>
  <si>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</si>
  <si>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</si>
  <si>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</si>
  <si>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</si>
  <si>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</si>
  <si>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</si>
  <si>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</si>
  <si>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</si>
  <si>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</si>
  <si>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</si>
  <si>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</si>
  <si>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</si>
  <si>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</si>
  <si>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</si>
  <si>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</si>
  <si>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</si>
  <si>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</si>
  <si>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</si>
  <si>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</si>
  <si>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</si>
  <si>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</si>
  <si>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</si>
  <si>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</si>
  <si>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</si>
  <si>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</si>
  <si>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</si>
  <si>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</si>
  <si>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</si>
  <si>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</si>
  <si>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</si>
  <si>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</si>
  <si>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</si>
  <si>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</si>
  <si>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</si>
  <si>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</si>
  <si>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</si>
  <si>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</si>
  <si>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</si>
  <si>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</si>
  <si>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</si>
  <si>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</si>
  <si>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</si>
  <si>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</si>
  <si>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</si>
  <si>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</si>
  <si>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</si>
  <si>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</si>
  <si>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</si>
  <si>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</si>
  <si>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については、農業集落排水使用料で汚水処理費を賄えておらず、使用料以外は一般会計からの繰入金で収益を補っている状況です。今後においても、人口減少による使用料の減少と老朽化による施設の更新費用の増加が見込まれます。経営状況の改善を図るためにも水洗化率の向上と施設の統合及び経費削減の取り組みを進める必要があります。
　また、施設の老朽化については、最適整備構想に基づき、計画的に更新を実施していきます。
　公共下水道との統合が検討されている施設もあり、公営企業全体としての効率化及び公共水域の水質改善・維持という下水道本来の目的を達成するために水洗化率の向上を図っていきます。</t>
    <phoneticPr fontId="4"/>
  </si>
  <si>
    <t>　当市においては、平成7年度から農業集落排水の供用を開始し、3地区の面整備を完了しています。管渠整備は平成4年度より実施していますが、法定耐用年数を経過した管渠はありません。なお処理場施設においては、老朽化が進んでいる施設もあり、平成29年度に3施設の最適整備構想を策定しています。</t>
    <phoneticPr fontId="4"/>
  </si>
  <si>
    <t>　経常収支比率は100%を超えていますが、一般会計からの繰入金に依存している状況にあります。
　累積欠損金は0でありますが、流動比率が25.20%と低く、短期的な債務に対応する能力は類似団体に比べても低い状況にあります。
　企業債残高対事業規模比率は類似団体と比べ低く、企業債の償還が進んでいるため前年度より低くなっています。
　汚水処理原価は類似団体に比べ低いものの、増加傾向にあります。また、経費回収率は100%未満となっており、農業集落排水使用料で汚水処理費が賄えていないことから、経費削減の取り組みを継続する必要があります。
　施設利用率は現施設が全体計画能力を有していることから処理能力にまだ余裕がある状況であります。　
　水洗化率が低調であり、今後施設利用率の向上及び使用料収入の確保をしていく上でも、水洗化率向上の取り組みが必要です。
　</t>
    <rPh sb="102" eb="104">
      <t>ジョウキョウ</t>
    </rPh>
    <rPh sb="132" eb="133">
      <t>ヒク</t>
    </rPh>
    <rPh sb="135" eb="138">
      <t>キギョウサイ</t>
    </rPh>
    <rPh sb="139" eb="141">
      <t>ショウカン</t>
    </rPh>
    <rPh sb="142" eb="143">
      <t>スス</t>
    </rPh>
    <rPh sb="154" eb="155">
      <t>ヒク</t>
    </rPh>
    <rPh sb="185" eb="187">
      <t>ゾウカ</t>
    </rPh>
    <rPh sb="187" eb="18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</si>
</sst>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C6-4A0A-93B1-E664340339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85C6-4A0A-93B1-E664340339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52.05</c:v>
                </c:pt>
                <c:pt idx="3">
                  <c:v>53.14</c:v>
                </c:pt>
                <c:pt idx="4">
                  <c:v>50.23</c:v>
                </c:pt>
              </c:numCache>
            </c:numRef>
          </c:val>
          <c:extLst>
            <c:ext xmlns:c16="http://schemas.microsoft.com/office/drawing/2014/chart" uri="{C3380CC4-5D6E-409C-BE32-E72D297353CC}">
              <c16:uniqueId val="{00000000-ECDA-42CA-A136-5EFDA7CF68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ECDA-42CA-A136-5EFDA7CF68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78.23</c:v>
                </c:pt>
                <c:pt idx="3">
                  <c:v>78.17</c:v>
                </c:pt>
                <c:pt idx="4">
                  <c:v>78.97</c:v>
                </c:pt>
              </c:numCache>
            </c:numRef>
          </c:val>
          <c:extLst>
            <c:ext xmlns:c16="http://schemas.microsoft.com/office/drawing/2014/chart" uri="{C3380CC4-5D6E-409C-BE32-E72D297353CC}">
              <c16:uniqueId val="{00000000-A801-486B-9EC1-83DDCEEF2F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A801-486B-9EC1-83DDCEEF2F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105.61</c:v>
                </c:pt>
                <c:pt idx="3">
                  <c:v>103.32</c:v>
                </c:pt>
                <c:pt idx="4">
                  <c:v>102.87</c:v>
                </c:pt>
              </c:numCache>
            </c:numRef>
          </c:val>
          <c:extLst>
            <c:ext xmlns:c16="http://schemas.microsoft.com/office/drawing/2014/chart" uri="{C3380CC4-5D6E-409C-BE32-E72D297353CC}">
              <c16:uniqueId val="{00000000-763A-46D9-9DB7-92CACB4D4A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763A-46D9-9DB7-92CACB4D4A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4.0999999999999996</c:v>
                </c:pt>
                <c:pt idx="3">
                  <c:v>8.2100000000000009</c:v>
                </c:pt>
                <c:pt idx="4">
                  <c:v>11.75</c:v>
                </c:pt>
              </c:numCache>
            </c:numRef>
          </c:val>
          <c:extLst>
            <c:ext xmlns:c16="http://schemas.microsoft.com/office/drawing/2014/chart" uri="{C3380CC4-5D6E-409C-BE32-E72D297353CC}">
              <c16:uniqueId val="{00000000-10A5-493C-97BE-41C8F444FB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10A5-493C-97BE-41C8F444FB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FE-48E9-9B6D-2BB61AF3FD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0FE-48E9-9B6D-2BB61AF3FD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6D-4BE7-AA0F-4B4C9E7348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156D-4BE7-AA0F-4B4C9E7348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12.99</c:v>
                </c:pt>
                <c:pt idx="3">
                  <c:v>20.440000000000001</c:v>
                </c:pt>
                <c:pt idx="4">
                  <c:v>25.2</c:v>
                </c:pt>
              </c:numCache>
            </c:numRef>
          </c:val>
          <c:extLst>
            <c:ext xmlns:c16="http://schemas.microsoft.com/office/drawing/2014/chart" uri="{C3380CC4-5D6E-409C-BE32-E72D297353CC}">
              <c16:uniqueId val="{00000000-5916-4C01-BFA1-E2B5863E75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5916-4C01-BFA1-E2B5863E75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832.13</c:v>
                </c:pt>
                <c:pt idx="3">
                  <c:v>1198.05</c:v>
                </c:pt>
                <c:pt idx="4">
                  <c:v>498.05</c:v>
                </c:pt>
              </c:numCache>
            </c:numRef>
          </c:val>
          <c:extLst>
            <c:ext xmlns:c16="http://schemas.microsoft.com/office/drawing/2014/chart" uri="{C3380CC4-5D6E-409C-BE32-E72D297353CC}">
              <c16:uniqueId val="{00000000-41FB-4912-8488-76E0C3F4CE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41FB-4912-8488-76E0C3F4CE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103.64</c:v>
                </c:pt>
                <c:pt idx="3">
                  <c:v>98.56</c:v>
                </c:pt>
                <c:pt idx="4">
                  <c:v>83.92</c:v>
                </c:pt>
              </c:numCache>
            </c:numRef>
          </c:val>
          <c:extLst>
            <c:ext xmlns:c16="http://schemas.microsoft.com/office/drawing/2014/chart" uri="{C3380CC4-5D6E-409C-BE32-E72D297353CC}">
              <c16:uniqueId val="{00000000-38ED-491E-AA1E-91E7161A31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38ED-491E-AA1E-91E7161A31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146.22</c:v>
                </c:pt>
                <c:pt idx="3">
                  <c:v>153.85</c:v>
                </c:pt>
                <c:pt idx="4">
                  <c:v>181.4</c:v>
                </c:pt>
              </c:numCache>
            </c:numRef>
          </c:val>
          <c:extLst>
            <c:ext xmlns:c16="http://schemas.microsoft.com/office/drawing/2014/chart" uri="{C3380CC4-5D6E-409C-BE32-E72D297353CC}">
              <c16:uniqueId val="{00000000-55E9-4267-8BE8-54D0A4788F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55E9-4267-8BE8-54D0A4788F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29190</v>
      </c>
      <c r="AM8" s="45"/>
      <c r="AN8" s="45"/>
      <c r="AO8" s="45"/>
      <c r="AP8" s="45"/>
      <c r="AQ8" s="45"/>
      <c r="AR8" s="45"/>
      <c r="AS8" s="45"/>
      <c r="AT8" s="46">
        <f>データ!T6</f>
        <v>438.79</v>
      </c>
      <c r="AU8" s="46"/>
      <c r="AV8" s="46"/>
      <c r="AW8" s="46"/>
      <c r="AX8" s="46"/>
      <c r="AY8" s="46"/>
      <c r="AZ8" s="46"/>
      <c r="BA8" s="46"/>
      <c r="BB8" s="46">
        <f>データ!U6</f>
        <v>66.52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75.510000000000005</v>
      </c>
      <c r="J10" s="46"/>
      <c r="K10" s="46"/>
      <c r="L10" s="46"/>
      <c r="M10" s="46"/>
      <c r="N10" s="46"/>
      <c r="O10" s="46"/>
      <c r="P10" s="46">
        <f>データ!P6</f>
        <v>7.36</v>
      </c>
      <c r="Q10" s="46"/>
      <c r="R10" s="46"/>
      <c r="S10" s="46"/>
      <c r="T10" s="46"/>
      <c r="U10" s="46"/>
      <c r="V10" s="46"/>
      <c r="W10" s="46">
        <f>データ!Q6</f>
        <v>91.43</v>
      </c>
      <c r="X10" s="46"/>
      <c r="Y10" s="46"/>
      <c r="Z10" s="46"/>
      <c r="AA10" s="46"/>
      <c r="AB10" s="46"/>
      <c r="AC10" s="46"/>
      <c r="AD10" s="45">
        <f>データ!R6</f>
        <v>3278</v>
      </c>
      <c r="AE10" s="45"/>
      <c r="AF10" s="45"/>
      <c r="AG10" s="45"/>
      <c r="AH10" s="45"/>
      <c r="AI10" s="45"/>
      <c r="AJ10" s="45"/>
      <c r="AK10" s="2"/>
      <c r="AL10" s="45">
        <f>データ!V6</f>
        <v>2135</v>
      </c>
      <c r="AM10" s="45"/>
      <c r="AN10" s="45"/>
      <c r="AO10" s="45"/>
      <c r="AP10" s="45"/>
      <c r="AQ10" s="45"/>
      <c r="AR10" s="45"/>
      <c r="AS10" s="45"/>
      <c r="AT10" s="46">
        <f>データ!W6</f>
        <v>2.16</v>
      </c>
      <c r="AU10" s="46"/>
      <c r="AV10" s="46"/>
      <c r="AW10" s="46"/>
      <c r="AX10" s="46"/>
      <c r="AY10" s="46"/>
      <c r="AZ10" s="46"/>
      <c r="BA10" s="46"/>
      <c r="BB10" s="46">
        <f>データ!X6</f>
        <v>988.43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jumdrS6poRTXtUjL83y6ibioqQPF8E7J1Vvn9T9TyO7TA4hBHTu7JW+D+qmuHeZS2cvpFquRauQu6MI6K4Bw==" saltValue="hzfxqKbq3Vf/vGYkv5In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452084</v>
      </c>
      <c r="D6" s="19">
        <f t="shared" si="3"/>
        <v>46</v>
      </c>
      <c r="E6" s="19">
        <f t="shared" si="3"/>
        <v>17</v>
      </c>
      <c r="F6" s="19">
        <f t="shared" si="3"/>
        <v>5</v>
      </c>
      <c r="G6" s="19">
        <f t="shared" si="3"/>
        <v>0</v>
      </c>
      <c r="H6" s="19" t="str">
        <f t="shared" si="3"/>
        <v>宮崎県　西都市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75.510000000000005</v>
      </c>
      <c r="P6" s="20">
        <f t="shared" si="3"/>
        <v>7.36</v>
      </c>
      <c r="Q6" s="20">
        <f t="shared" si="3"/>
        <v>91.43</v>
      </c>
      <c r="R6" s="20">
        <f t="shared" si="3"/>
        <v>3278</v>
      </c>
      <c r="S6" s="20">
        <f t="shared" si="3"/>
        <v>29190</v>
      </c>
      <c r="T6" s="20">
        <f t="shared" si="3"/>
        <v>438.79</v>
      </c>
      <c r="U6" s="20">
        <f t="shared" si="3"/>
        <v>66.52</v>
      </c>
      <c r="V6" s="20">
        <f t="shared" si="3"/>
        <v>2135</v>
      </c>
      <c r="W6" s="20">
        <f t="shared" si="3"/>
        <v>2.16</v>
      </c>
      <c r="X6" s="20">
        <f t="shared" si="3"/>
        <v>988.43</v>
      </c>
      <c r="Y6" s="21" t="str">
        <f>IF(Y7="",NA(),Y7)</f>
        <v>-</v>
      </c>
      <c r="Z6" s="21" t="str">
        <f t="shared" ref="Z6:AH6" si="4">IF(Z7="",NA(),Z7)</f>
        <v>-</v>
      </c>
      <c r="AA6" s="21">
        <f t="shared" si="4"/>
        <v>105.61</v>
      </c>
      <c r="AB6" s="21">
        <f t="shared" si="4"/>
        <v>103.32</v>
      </c>
      <c r="AC6" s="21">
        <f t="shared" si="4"/>
        <v>102.87</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12.99</v>
      </c>
      <c r="AX6" s="21">
        <f t="shared" si="6"/>
        <v>20.440000000000001</v>
      </c>
      <c r="AY6" s="21">
        <f t="shared" si="6"/>
        <v>25.2</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832.13</v>
      </c>
      <c r="BI6" s="21">
        <f t="shared" si="7"/>
        <v>1198.05</v>
      </c>
      <c r="BJ6" s="21">
        <f t="shared" si="7"/>
        <v>498.05</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103.64</v>
      </c>
      <c r="BT6" s="21">
        <f t="shared" si="8"/>
        <v>98.56</v>
      </c>
      <c r="BU6" s="21">
        <f t="shared" si="8"/>
        <v>83.92</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146.22</v>
      </c>
      <c r="CE6" s="21">
        <f t="shared" si="9"/>
        <v>153.85</v>
      </c>
      <c r="CF6" s="21">
        <f t="shared" si="9"/>
        <v>181.4</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52.05</v>
      </c>
      <c r="CP6" s="21">
        <f t="shared" si="10"/>
        <v>53.14</v>
      </c>
      <c r="CQ6" s="21">
        <f t="shared" si="10"/>
        <v>50.23</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78.23</v>
      </c>
      <c r="DA6" s="21">
        <f t="shared" si="11"/>
        <v>78.17</v>
      </c>
      <c r="DB6" s="21">
        <f t="shared" si="11"/>
        <v>78.97</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4.0999999999999996</v>
      </c>
      <c r="DL6" s="21">
        <f t="shared" si="12"/>
        <v>8.2100000000000009</v>
      </c>
      <c r="DM6" s="21">
        <f t="shared" si="12"/>
        <v>11.75</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452084</v>
      </c>
      <c r="D7" s="23">
        <v>46</v>
      </c>
      <c r="E7" s="23">
        <v>17</v>
      </c>
      <c r="F7" s="23">
        <v>5</v>
      </c>
      <c r="G7" s="23">
        <v>0</v>
      </c>
      <c r="H7" s="23" t="s">
        <v>95</v>
      </c>
      <c r="I7" s="23" t="s">
        <v>96</v>
      </c>
      <c r="J7" s="23" t="s">
        <v>97</v>
      </c>
      <c r="K7" s="23" t="s">
        <v>98</v>
      </c>
      <c r="L7" s="23" t="s">
        <v>99</v>
      </c>
      <c r="M7" s="23" t="s">
        <v>100</v>
      </c>
      <c r="N7" s="24" t="s">
        <v>101</v>
      </c>
      <c r="O7" s="24">
        <v>75.510000000000005</v>
      </c>
      <c r="P7" s="24">
        <v>7.36</v>
      </c>
      <c r="Q7" s="24">
        <v>91.43</v>
      </c>
      <c r="R7" s="24">
        <v>3278</v>
      </c>
      <c r="S7" s="24">
        <v>29190</v>
      </c>
      <c r="T7" s="24">
        <v>438.79</v>
      </c>
      <c r="U7" s="24">
        <v>66.52</v>
      </c>
      <c r="V7" s="24">
        <v>2135</v>
      </c>
      <c r="W7" s="24">
        <v>2.16</v>
      </c>
      <c r="X7" s="24">
        <v>988.43</v>
      </c>
      <c r="Y7" s="24" t="s">
        <v>101</v>
      </c>
      <c r="Z7" s="24" t="s">
        <v>101</v>
      </c>
      <c r="AA7" s="24">
        <v>105.61</v>
      </c>
      <c r="AB7" s="24">
        <v>103.32</v>
      </c>
      <c r="AC7" s="24">
        <v>102.87</v>
      </c>
      <c r="AD7" s="24" t="s">
        <v>101</v>
      </c>
      <c r="AE7" s="24" t="s">
        <v>101</v>
      </c>
      <c r="AF7" s="24">
        <v>103.6</v>
      </c>
      <c r="AG7" s="24">
        <v>106.37</v>
      </c>
      <c r="AH7" s="24">
        <v>106.07</v>
      </c>
      <c r="AI7" s="24">
        <v>104.16</v>
      </c>
      <c r="AJ7" s="24" t="s">
        <v>101</v>
      </c>
      <c r="AK7" s="24" t="s">
        <v>101</v>
      </c>
      <c r="AL7" s="24">
        <v>0</v>
      </c>
      <c r="AM7" s="24">
        <v>0</v>
      </c>
      <c r="AN7" s="24">
        <v>0</v>
      </c>
      <c r="AO7" s="24" t="s">
        <v>101</v>
      </c>
      <c r="AP7" s="24" t="s">
        <v>101</v>
      </c>
      <c r="AQ7" s="24">
        <v>193.99</v>
      </c>
      <c r="AR7" s="24">
        <v>139.02000000000001</v>
      </c>
      <c r="AS7" s="24">
        <v>132.04</v>
      </c>
      <c r="AT7" s="24">
        <v>128.22999999999999</v>
      </c>
      <c r="AU7" s="24" t="s">
        <v>101</v>
      </c>
      <c r="AV7" s="24" t="s">
        <v>101</v>
      </c>
      <c r="AW7" s="24">
        <v>12.99</v>
      </c>
      <c r="AX7" s="24">
        <v>20.440000000000001</v>
      </c>
      <c r="AY7" s="24">
        <v>25.2</v>
      </c>
      <c r="AZ7" s="24" t="s">
        <v>101</v>
      </c>
      <c r="BA7" s="24" t="s">
        <v>101</v>
      </c>
      <c r="BB7" s="24">
        <v>26.99</v>
      </c>
      <c r="BC7" s="24">
        <v>29.13</v>
      </c>
      <c r="BD7" s="24">
        <v>35.69</v>
      </c>
      <c r="BE7" s="24">
        <v>34.770000000000003</v>
      </c>
      <c r="BF7" s="24" t="s">
        <v>101</v>
      </c>
      <c r="BG7" s="24" t="s">
        <v>101</v>
      </c>
      <c r="BH7" s="24">
        <v>832.13</v>
      </c>
      <c r="BI7" s="24">
        <v>1198.05</v>
      </c>
      <c r="BJ7" s="24">
        <v>498.05</v>
      </c>
      <c r="BK7" s="24" t="s">
        <v>101</v>
      </c>
      <c r="BL7" s="24" t="s">
        <v>101</v>
      </c>
      <c r="BM7" s="24">
        <v>826.83</v>
      </c>
      <c r="BN7" s="24">
        <v>867.83</v>
      </c>
      <c r="BO7" s="24">
        <v>791.76</v>
      </c>
      <c r="BP7" s="24">
        <v>786.37</v>
      </c>
      <c r="BQ7" s="24" t="s">
        <v>101</v>
      </c>
      <c r="BR7" s="24" t="s">
        <v>101</v>
      </c>
      <c r="BS7" s="24">
        <v>103.64</v>
      </c>
      <c r="BT7" s="24">
        <v>98.56</v>
      </c>
      <c r="BU7" s="24">
        <v>83.92</v>
      </c>
      <c r="BV7" s="24" t="s">
        <v>101</v>
      </c>
      <c r="BW7" s="24" t="s">
        <v>101</v>
      </c>
      <c r="BX7" s="24">
        <v>57.31</v>
      </c>
      <c r="BY7" s="24">
        <v>57.08</v>
      </c>
      <c r="BZ7" s="24">
        <v>56.26</v>
      </c>
      <c r="CA7" s="24">
        <v>60.65</v>
      </c>
      <c r="CB7" s="24" t="s">
        <v>101</v>
      </c>
      <c r="CC7" s="24" t="s">
        <v>101</v>
      </c>
      <c r="CD7" s="24">
        <v>146.22</v>
      </c>
      <c r="CE7" s="24">
        <v>153.85</v>
      </c>
      <c r="CF7" s="24">
        <v>181.4</v>
      </c>
      <c r="CG7" s="24" t="s">
        <v>101</v>
      </c>
      <c r="CH7" s="24" t="s">
        <v>101</v>
      </c>
      <c r="CI7" s="24">
        <v>273.52</v>
      </c>
      <c r="CJ7" s="24">
        <v>274.99</v>
      </c>
      <c r="CK7" s="24">
        <v>282.08999999999997</v>
      </c>
      <c r="CL7" s="24">
        <v>256.97000000000003</v>
      </c>
      <c r="CM7" s="24" t="s">
        <v>101</v>
      </c>
      <c r="CN7" s="24" t="s">
        <v>101</v>
      </c>
      <c r="CO7" s="24">
        <v>52.05</v>
      </c>
      <c r="CP7" s="24">
        <v>53.14</v>
      </c>
      <c r="CQ7" s="24">
        <v>50.23</v>
      </c>
      <c r="CR7" s="24" t="s">
        <v>101</v>
      </c>
      <c r="CS7" s="24" t="s">
        <v>101</v>
      </c>
      <c r="CT7" s="24">
        <v>50.14</v>
      </c>
      <c r="CU7" s="24">
        <v>54.83</v>
      </c>
      <c r="CV7" s="24">
        <v>66.53</v>
      </c>
      <c r="CW7" s="24">
        <v>61.14</v>
      </c>
      <c r="CX7" s="24" t="s">
        <v>101</v>
      </c>
      <c r="CY7" s="24" t="s">
        <v>101</v>
      </c>
      <c r="CZ7" s="24">
        <v>78.23</v>
      </c>
      <c r="DA7" s="24">
        <v>78.17</v>
      </c>
      <c r="DB7" s="24">
        <v>78.97</v>
      </c>
      <c r="DC7" s="24" t="s">
        <v>101</v>
      </c>
      <c r="DD7" s="24" t="s">
        <v>101</v>
      </c>
      <c r="DE7" s="24">
        <v>84.98</v>
      </c>
      <c r="DF7" s="24">
        <v>84.7</v>
      </c>
      <c r="DG7" s="24">
        <v>84.67</v>
      </c>
      <c r="DH7" s="24">
        <v>86.91</v>
      </c>
      <c r="DI7" s="24" t="s">
        <v>101</v>
      </c>
      <c r="DJ7" s="24" t="s">
        <v>101</v>
      </c>
      <c r="DK7" s="24">
        <v>4.0999999999999996</v>
      </c>
      <c r="DL7" s="24">
        <v>8.2100000000000009</v>
      </c>
      <c r="DM7" s="24">
        <v>11.75</v>
      </c>
      <c r="DN7" s="24" t="s">
        <v>101</v>
      </c>
      <c r="DO7" s="24" t="s">
        <v>101</v>
      </c>
      <c r="DP7" s="24">
        <v>23.06</v>
      </c>
      <c r="DQ7" s="24">
        <v>20.34</v>
      </c>
      <c r="DR7" s="24">
        <v>21.85</v>
      </c>
      <c r="DS7" s="24">
        <v>24.95</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2023-02-10T02:07:36Z</cp:lastPrinted>
  <dcterms:created xsi:type="dcterms:W3CDTF">2023-01-12T23:47:04Z</dcterms:created>
  <dcterms:modified xsi:type="dcterms:W3CDTF">2023-02-21T08:50:37Z</dcterms:modified>
  <cp:category/>
</cp:coreProperties>
</file>