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1DDE0671-FD2B-4F22-AAEE-C681E19B7D20}"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s="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<sst xmlns="http://schemas.openxmlformats.org/spreadsheetml/2006/main" count="1165" uniqueCount="610">
  <si>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</si>
  <si>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</si>
  <si>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</si>
  <si>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</si>
  <si>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</si>
  <si>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</si>
  <si>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</si>
  <si>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</si>
  <si>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</si>
  <si>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</si>
  <si>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</si>
  <si>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</si>
  <si>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</si>
  <si>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</si>
  <si>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</si>
  <si>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</si>
  <si>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</si>
  <si>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</si>
  <si>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</si>
  <si>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</si>
  <si>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</si>
  <si>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</si>
  <si>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</si>
  <si>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</si>
  <si>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</si>
  <si>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</si>
  <si>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</si>
  <si>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</si>
  <si>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</si>
  <si>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</si>
  <si>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</si>
  <si>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</si>
  <si>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</si>
  <si>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</si>
  <si>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</si>
  <si>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</si>
  <si>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</si>
  <si>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</si>
  <si>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</si>
  <si>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</si>
  <si>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</si>
  <si>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</si>
  <si>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</si>
  <si>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</si>
  <si>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</si>
  <si>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</si>
  <si>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</si>
  <si>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</si>
  <si>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</si>
  <si>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</si>
  <si>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</si>
  <si>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</si>
  <si>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</si>
  <si>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</si>
  <si>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</si>
  <si>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</si>
  <si>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</si>
  <si>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</si>
  <si>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</si>
  <si>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</si>
  <si>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</si>
  <si>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</si>
  <si>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</si>
  <si>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</si>
  <si>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</si>
  <si>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</si>
  <si>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</si>
  <si>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</si>
  <si>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</si>
  <si>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</si>
  <si>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</si>
  <si>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</si>
  <si>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</si>
  <si>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</si>
  <si>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</si>
  <si>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</si>
  <si>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</si>
  <si>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</si>
  <si>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</si>
  <si>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</si>
  <si>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</si>
  <si>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</si>
  <si>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</si>
  <si>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</si>
  <si>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</si>
  <si>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</si>
  <si>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</si>
  <si>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</si>
  <si>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</si>
  <si>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</si>
  <si>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</si>
  <si>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</si>
  <si>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</si>
  <si>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</si>
  <si>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</si>
  <si>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</si>
  <si>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</si>
  <si>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</si>
  <si>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</si>
  <si>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</si>
  <si>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</si>
  <si>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</si>
  <si>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</si>
  <si>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</si>
  <si>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</si>
  <si>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</si>
  <si>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</si>
  <si>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</si>
  <si>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</si>
  <si>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</si>
  <si>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</si>
  <si>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</si>
  <si>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</si>
  <si>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</si>
  <si>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</si>
  <si>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</si>
  <si>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</si>
  <si>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</si>
  <si>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</si>
  <si>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</si>
  <si>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</si>
  <si>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</si>
  <si>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</si>
  <si>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</si>
  <si>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</si>
  <si>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</si>
  <si>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</si>
  <si>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</si>
  <si>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</si>
  <si>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</si>
  <si>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</si>
  <si>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</si>
  <si>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</si>
  <si>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</si>
  <si>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</si>
  <si>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</si>
  <si>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</si>
  <si>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</si>
  <si>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</si>
  <si>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</si>
  <si>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</si>
  <si>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</si>
  <si>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</si>
  <si>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</si>
  <si>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</si>
  <si>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</si>
  <si>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</si>
  <si>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</si>
  <si>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</si>
  <si>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</si>
  <si>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</si>
  <si>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</si>
  <si>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</si>
  <si>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</si>
  <si>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</si>
  <si>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</si>
  <si>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</si>
  <si>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</si>
  <si>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</si>
  <si>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</si>
  <si>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</si>
  <si>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</si>
  <si>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</si>
  <si>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</si>
  <si>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</si>
  <si>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</si>
  <si>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</si>
  <si>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</si>
  <si>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</si>
  <si>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</si>
  <si>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</si>
  <si>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</si>
  <si>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</si>
  <si>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</si>
  <si>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</si>
  <si>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</si>
  <si>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</si>
  <si>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</si>
  <si>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</si>
  <si>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</si>
  <si>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</si>
  <si>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</si>
  <si>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</si>
  <si>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</si>
  <si>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</si>
  <si>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</si>
  <si>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</si>
  <si>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</si>
  <si>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</si>
  <si>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</si>
  <si>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</si>
  <si>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</si>
  <si>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</si>
  <si>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</si>
  <si>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</si>
  <si>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</si>
  <si>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</si>
  <si>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</si>
  <si>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</si>
  <si>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</si>
  <si>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</si>
  <si>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</si>
  <si>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</si>
  <si>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</si>
  <si>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</si>
  <si>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</si>
  <si>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</si>
  <si>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</si>
  <si>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</si>
  <si>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</si>
  <si>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</si>
  <si>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</si>
  <si>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</si>
  <si>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</si>
  <si>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</si>
  <si>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</si>
  <si>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</si>
  <si>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</si>
  <si>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</si>
  <si>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</si>
  <si>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</si>
  <si>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</si>
  <si>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宮崎県椎葉村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</si>
  <si>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</si>
  <si>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</si>
  <si>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</si>
  <si>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</si>
  <si>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</si>
  <si>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</si>
  <si>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</si>
  <si>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</si>
  <si>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</si>
  <si>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</si>
  <si>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</si>
  <si>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</si>
  <si>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</si>
  <si>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</si>
  <si>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</si>
  <si>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</si>
  <si>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</si>
  <si>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</si>
  <si>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</si>
  <si>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</si>
  <si>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</si>
  <si>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</si>
  <si>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</si>
  <si>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</si>
  <si>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</si>
  <si>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</si>
  <si>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</si>
  <si>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</si>
  <si>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</si>
  <si>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</si>
  <si>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</si>
  <si>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</si>
  <si>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</si>
  <si>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</si>
  <si>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</si>
  <si>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</si>
  <si>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</si>
  <si>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</si>
  <si>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</si>
  <si>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</si>
  <si>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</si>
  <si>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</si>
  <si>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</si>
  <si>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</si>
  <si>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</si>
  <si>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</si>
  <si>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</si>
  <si>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</si>
  <si>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</si>
  <si>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</si>
  <si>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</si>
  <si>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</si>
  <si>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</si>
  <si>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</si>
  <si>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</si>
  <si>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</si>
  <si>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</si>
  <si>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</si>
  <si>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</si>
  <si>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</si>
  <si>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</si>
  <si>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</si>
  <si>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</si>
  <si>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</si>
  <si>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</si>
  <si>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</si>
  <si>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</si>
  <si>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</si>
  <si>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</si>
  <si>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</si>
  <si>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</si>
  <si>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</si>
  <si>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</si>
  <si>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</si>
  <si>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</si>
  <si>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</si>
  <si>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</si>
  <si>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</si>
  <si>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</si>
  <si>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</si>
  <si>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</si>
  <si>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</si>
  <si>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</si>
  <si>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</si>
  <si>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</si>
  <si>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</si>
  <si>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</si>
  <si>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</si>
  <si>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</si>
  <si>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</si>
  <si>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</si>
  <si>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</si>
  <si>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</si>
  <si>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</si>
  <si>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</si>
  <si>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</si>
  <si>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</si>
  <si>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</si>
  <si>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</si>
  <si>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</si>
  <si>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</si>
  <si>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</si>
  <si>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</si>
  <si>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</si>
  <si>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</si>
  <si>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</si>
  <si>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</si>
  <si>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</si>
  <si>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</si>
  <si>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</si>
  <si>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</si>
  <si>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</si>
  <si>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</si>
  <si>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</si>
  <si>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</si>
  <si>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</si>
  <si>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</si>
  <si>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</si>
  <si>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</si>
  <si>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</si>
  <si>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</si>
  <si>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</si>
  <si>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</si>
  <si>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</si>
  <si>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</si>
  <si>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</si>
  <si>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</si>
  <si>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</si>
  <si>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</si>
  <si>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</si>
  <si>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</si>
  <si>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</si>
  <si>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</si>
  <si>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</si>
  <si>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</si>
  <si>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</si>
  <si>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</si>
  <si>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</si>
  <si>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</si>
  <si>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</si>
  <si>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</si>
  <si>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</si>
  <si>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</si>
  <si>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</si>
  <si>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</si>
  <si>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</si>
  <si>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</si>
  <si>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</si>
  <si>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</si>
  <si>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</si>
  <si>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</si>
  <si>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</si>
  <si>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宮崎県椎葉村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</si>
  <si>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</si>
  <si>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</si>
  <si>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</si>
  <si>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</si>
  <si>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</si>
  <si>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</si>
  <si>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</si>
  <si>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</si>
  <si>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</si>
  <si>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</si>
  <si>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</si>
  <si>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</si>
  <si>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</si>
  <si>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</si>
  <si>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</si>
  <si>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</si>
  <si>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</si>
  <si>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</si>
  <si>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</si>
  <si>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</si>
  <si>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</si>
  <si>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</si>
  <si>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</si>
  <si>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</si>
  <si>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</si>
  <si>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</si>
  <si>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</si>
  <si>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</si>
  <si>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</si>
  <si>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</si>
  <si>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</si>
  <si>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</si>
  <si>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</si>
  <si>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</si>
  <si>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</si>
  <si>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</si>
  <si>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</si>
  <si>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</si>
  <si>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</si>
  <si>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</si>
  <si>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</si>
  <si>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</si>
  <si>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</si>
  <si>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</si>
  <si>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</si>
  <si>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</si>
  <si>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</si>
  <si>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</si>
  <si>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</si>
  <si>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</si>
  <si>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</si>
  <si>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</si>
  <si>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</si>
  <si>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</si>
  <si>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</si>
  <si>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</si>
  <si>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</si>
  <si>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</si>
  <si>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</si>
  <si>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</si>
  <si>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</si>
  <si>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</si>
  <si>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</si>
  <si>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</si>
  <si>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</si>
  <si>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</si>
  <si>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</si>
  <si>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</si>
  <si>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</si>
  <si>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</si>
  <si>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</si>
  <si>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</si>
  <si>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</si>
  <si>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</si>
  <si>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</si>
  <si>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</si>
  <si>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</si>
  <si>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</si>
  <si>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</si>
  <si>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</si>
  <si>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</si>
  <si>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</si>
  <si>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</si>
  <si>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</si>
  <si>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</si>
  <si>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</si>
  <si>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</si>
  <si>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</si>
  <si>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</si>
  <si>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</si>
  <si>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</si>
  <si>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</si>
  <si>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</si>
  <si>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</si>
  <si>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</si>
  <si>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</si>
  <si>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</si>
  <si>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</si>
  <si>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</si>
  <si>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</si>
  <si>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</si>
  <si>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</si>
  <si>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</si>
  <si>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</si>
  <si>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</si>
  <si>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</si>
  <si>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</si>
  <si>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</si>
  <si>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</si>
  <si>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</si>
  <si>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電気事業</t>
    <phoneticPr fontId="5"/>
  </si>
  <si>
    <t>-</t>
    <phoneticPr fontId="5"/>
  </si>
  <si>
    <t>(Ｆ)</t>
    <phoneticPr fontId="5"/>
  </si>
  <si>
    <t>国民健康保険事業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</si>
  <si>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</si>
  <si>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</si>
  <si>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</si>
  <si>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</si>
  <si>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</si>
  <si>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</si>
  <si>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</si>
  <si>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</si>
  <si>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</si>
  <si>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</si>
  <si>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</si>
  <si>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</si>
  <si>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</si>
  <si>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</si>
  <si>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</si>
  <si>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</si>
  <si>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</si>
  <si>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</si>
  <si>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</si>
  <si>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</si>
  <si>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</si>
  <si>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</si>
  <si>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</si>
  <si>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</si>
  <si>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</si>
  <si>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</si>
  <si>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</si>
  <si>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</si>
  <si>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</si>
  <si>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</si>
  <si>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</si>
  <si>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</si>
  <si>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</si>
  <si>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</si>
  <si>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</si>
  <si>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</si>
  <si>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</si>
  <si>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</si>
  <si>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</si>
  <si>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</si>
  <si>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</si>
  <si>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</si>
  <si>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</si>
  <si>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</si>
  <si>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</si>
  <si>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</si>
  <si>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</si>
  <si>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</si>
  <si>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</si>
  <si>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</si>
  <si>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</si>
  <si>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</si>
  <si>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</si>
  <si>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</si>
  <si>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</si>
  <si>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</si>
  <si>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</si>
  <si>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</si>
  <si>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</si>
  <si>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</si>
  <si>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</si>
  <si>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</si>
  <si>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</si>
  <si>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</si>
  <si>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</si>
  <si>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</si>
  <si>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</si>
  <si>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</si>
  <si>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</si>
  <si>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</si>
  <si>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</si>
  <si>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</si>
  <si>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</si>
  <si>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</si>
  <si>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</si>
  <si>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</si>
  <si>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</si>
  <si>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</si>
  <si>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</si>
  <si>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</si>
  <si>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</si>
  <si>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</si>
  <si>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</si>
  <si>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</si>
  <si>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</si>
  <si>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4.72</t>
  </si>
  <si>
    <t>▲ 2.10</t>
  </si>
  <si>
    <t>▲ 3.99</t>
  </si>
  <si>
    <t>国民健康保険病院事業</t>
  </si>
  <si>
    <t>一般会計</t>
  </si>
  <si>
    <t>簡易水道事業</t>
  </si>
  <si>
    <t>介護保険事業</t>
  </si>
  <si>
    <t>電気事業</t>
  </si>
  <si>
    <t>国民健康保険事業</t>
  </si>
  <si>
    <t>介護サービス事業</t>
  </si>
  <si>
    <t>ケーブルネットワーク事業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</si>
  <si>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</si>
  <si>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</si>
  <si>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</si>
  <si>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</si>
  <si>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</si>
  <si>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</si>
  <si>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</si>
  <si>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</si>
  <si>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</si>
  <si>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宮崎県市町村総合事務組合　一般会計</t>
    <rPh sb="0" eb="3">
      <t>ミヤザキケン</t>
    </rPh>
    <rPh sb="3" eb="12">
      <t>シチョウソンソウゴウジムクミアイ</t>
    </rPh>
    <rPh sb="13" eb="17">
      <t>イッパンカイケイ</t>
    </rPh>
    <phoneticPr fontId="2"/>
  </si>
  <si>
    <t>宮崎県市町村総合事務組合　市町村交通災害共済事業特別会計</t>
    <rPh sb="0" eb="3">
      <t>ミヤザキケン</t>
    </rPh>
    <rPh sb="3" eb="12">
      <t>シチョウソンソウゴウジムクミアイ</t>
    </rPh>
    <rPh sb="13" eb="28">
      <t>シチョウソンコウツウサイガイキョウサイジギョウトクベツカイケイ</t>
    </rPh>
    <phoneticPr fontId="2"/>
  </si>
  <si>
    <t>宮崎県市町村総合事務組合　自治会館管理運営特別会計</t>
    <rPh sb="0" eb="3">
      <t>ミヤザキケン</t>
    </rPh>
    <rPh sb="3" eb="12">
      <t>シチョウソンソウゴウジムクミアイ</t>
    </rPh>
    <rPh sb="13" eb="25">
      <t>ジチカイカンカンリウンエイトクベツカイケイ</t>
    </rPh>
    <phoneticPr fontId="2"/>
  </si>
  <si>
    <t>宮崎県後期高齢者医療広域連合　一般会計</t>
    <rPh sb="0" eb="3">
      <t>ミヤザキケン</t>
    </rPh>
    <rPh sb="3" eb="8">
      <t>コウキコウレイシャ</t>
    </rPh>
    <rPh sb="8" eb="14">
      <t>イリョウコウイキレンゴウ</t>
    </rPh>
    <rPh sb="15" eb="19">
      <t>イッパンカイケイ</t>
    </rPh>
    <phoneticPr fontId="2"/>
  </si>
  <si>
    <t>宮崎県後期高齢者医療広域連合　後期高齢者医療特別会計</t>
    <rPh sb="0" eb="3">
      <t>ミヤザキケン</t>
    </rPh>
    <rPh sb="3" eb="8">
      <t>コウキコウレイシャ</t>
    </rPh>
    <rPh sb="8" eb="14">
      <t>イリョウコウイキレンゴウ</t>
    </rPh>
    <rPh sb="15" eb="26">
      <t>コウキコウレイシャイリョウトクベツカイケイ</t>
    </rPh>
    <phoneticPr fontId="2"/>
  </si>
  <si>
    <t>宮崎県北部広域行政事務組合（一般会計）</t>
    <rPh sb="0" eb="3">
      <t>ミヤザキケン</t>
    </rPh>
    <rPh sb="3" eb="13">
      <t>ホクブコウイキギョウセイジムクミアイ</t>
    </rPh>
    <rPh sb="14" eb="18">
      <t>イッパンカイケイ</t>
    </rPh>
    <phoneticPr fontId="2"/>
  </si>
  <si>
    <t>宮崎県北部広域行政事務組合（特別会計）</t>
    <rPh sb="0" eb="3">
      <t>ミヤザキケン</t>
    </rPh>
    <rPh sb="3" eb="13">
      <t>ホクブコウイキギョウセイジムクミアイ</t>
    </rPh>
    <rPh sb="14" eb="16">
      <t>トクベツ</t>
    </rPh>
    <rPh sb="16" eb="18">
      <t>カイケイ</t>
    </rPh>
    <phoneticPr fontId="2"/>
  </si>
  <si>
    <t>日向東臼杵広域連合</t>
    <rPh sb="0" eb="9">
      <t>ヒュウガヒガシウスキコウイキレンゴウ</t>
    </rPh>
    <phoneticPr fontId="2"/>
  </si>
  <si>
    <t>入郷地区衛生組合</t>
    <rPh sb="0" eb="8">
      <t>イリゴウチクエイセイクミアイ</t>
    </rPh>
    <phoneticPr fontId="2"/>
  </si>
  <si>
    <t>宮崎県林業公社</t>
    <rPh sb="0" eb="7">
      <t>ミヤザキケンリンギョウコウシャ</t>
    </rPh>
    <phoneticPr fontId="2"/>
  </si>
  <si>
    <t>ふるさと振興基金</t>
    <rPh sb="4" eb="8">
      <t>シンコウキキン</t>
    </rPh>
    <phoneticPr fontId="5"/>
  </si>
  <si>
    <t>過疎地域自立促進基金</t>
    <rPh sb="0" eb="4">
      <t>カソチイキ</t>
    </rPh>
    <rPh sb="4" eb="10">
      <t>ジリツソクシンキキン</t>
    </rPh>
    <phoneticPr fontId="2"/>
  </si>
  <si>
    <t>公共施設等整備基金</t>
    <rPh sb="0" eb="4">
      <t>コウキョウシセツ</t>
    </rPh>
    <rPh sb="4" eb="5">
      <t>トウ</t>
    </rPh>
    <rPh sb="5" eb="9">
      <t>セイビキキン</t>
    </rPh>
    <phoneticPr fontId="2"/>
  </si>
  <si>
    <t>地域福祉基金</t>
    <rPh sb="0" eb="6">
      <t>チイキフクシキキン</t>
    </rPh>
    <phoneticPr fontId="2"/>
  </si>
  <si>
    <t>森林環境譲与税基金</t>
    <rPh sb="0" eb="9">
      <t>シンリンカンキョウジョウヨゼイキキン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</si>
</sst>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7FCC-4F2F-AB6C-75B9C5A8D1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598815</c:v>
                </c:pt>
                <c:pt idx="1">
                  <c:v>733474</c:v>
                </c:pt>
                <c:pt idx="2">
                  <c:v>646187</c:v>
                </c:pt>
                <c:pt idx="3">
                  <c:v>443416</c:v>
                </c:pt>
                <c:pt idx="4">
                  <c:v>477628</c:v>
                </c:pt>
              </c:numCache>
            </c:numRef>
          </c:val>
          <c:smooth val="0"/>
          <c:extLst>
            <c:ext xmlns:c16="http://schemas.microsoft.com/office/drawing/2014/chart" uri="{C3380CC4-5D6E-409C-BE32-E72D297353CC}">
              <c16:uniqueId val="{00000001-7FCC-4F2F-AB6C-75B9C5A8D1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5.78</c:v>
                </c:pt>
                <c:pt idx="1">
                  <c:v>5.74</c:v>
                </c:pt>
                <c:pt idx="2">
                  <c:v>5.47</c:v>
                </c:pt>
                <c:pt idx="3">
                  <c:v>5.15</c:v>
                </c:pt>
                <c:pt idx="4">
                  <c:v>5.28</c:v>
                </c:pt>
              </c:numCache>
            </c:numRef>
          </c:val>
          <c:extLst>
            <c:ext xmlns:c16="http://schemas.microsoft.com/office/drawing/2014/chart" uri="{C3380CC4-5D6E-409C-BE32-E72D297353CC}">
              <c16:uniqueId val="{00000000-DD79-40AF-97D4-28CB5F1828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60.2</c:v>
                </c:pt>
                <c:pt idx="1">
                  <c:v>60.46</c:v>
                </c:pt>
                <c:pt idx="2">
                  <c:v>63.47</c:v>
                </c:pt>
                <c:pt idx="3">
                  <c:v>63.75</c:v>
                </c:pt>
                <c:pt idx="4">
                  <c:v>63.92</c:v>
                </c:pt>
              </c:numCache>
            </c:numRef>
          </c:val>
          <c:extLst>
            <c:ext xmlns:c16="http://schemas.microsoft.com/office/drawing/2014/chart" uri="{C3380CC4-5D6E-409C-BE32-E72D297353CC}">
              <c16:uniqueId val="{00000001-DD79-40AF-97D4-28CB5F1828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-4.72</c:v>
                </c:pt>
                <c:pt idx="1">
                  <c:v>-2.1</c:v>
                </c:pt>
                <c:pt idx="2">
                  <c:v>4.03</c:v>
                </c:pt>
                <c:pt idx="3">
                  <c:v>0.92</c:v>
                </c:pt>
                <c:pt idx="4">
                  <c:v>-3.99</c:v>
                </c:pt>
              </c:numCache>
            </c:numRef>
          </c:val>
          <c:smooth val="0"/>
          <c:extLst>
            <c:ext xmlns:c16="http://schemas.microsoft.com/office/drawing/2014/chart" uri="{C3380CC4-5D6E-409C-BE32-E72D297353CC}">
              <c16:uniqueId val="{00000002-DD79-40AF-97D4-28CB5F1828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59E0-4969-92A7-A63495A634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E0-4969-92A7-A63495A63434}"/>
            </c:ext>
          </c:extLst>
        </c:ser>
        <c:ser>
          <c:idx val="2"/>
          <c:order val="2"/>
          <c:tx>
            <c:strRef>
              <c:f>データシート!$A$29</c:f>
              <c:strCache>
                <c:ptCount val="1"/>
                <c:pt idx="0">
                  <c:v>ケーブルネットワーク事業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59E0-4969-92A7-A63495A63434}"/>
            </c:ext>
          </c:extLst>
        </c:ser>
        <c:ser>
          <c:idx val="3"/>
          <c:order val="3"/>
          <c:tx>
            <c:strRef>
              <c:f>データシート!$A$30</c:f>
              <c:strCache>
                <c:ptCount val="1"/>
                <c:pt idx="0">
                  <c:v>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3-59E0-4969-92A7-A63495A63434}"/>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0.06</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4-59E0-4969-92A7-A63495A63434}"/>
            </c:ext>
          </c:extLst>
        </c:ser>
        <c:ser>
          <c:idx val="5"/>
          <c:order val="5"/>
          <c:tx>
            <c:strRef>
              <c:f>データシート!$A$32</c:f>
              <c:strCache>
                <c:ptCount val="1"/>
                <c:pt idx="0">
                  <c:v>電気事業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0.79</c:v>
                </c:pt>
                <c:pt idx="2">
                  <c:v>#N/A</c:v>
                </c:pt>
                <c:pt idx="3">
                  <c:v>0.8</c:v>
                </c:pt>
                <c:pt idx="4">
                  <c:v>#N/A</c:v>
                </c:pt>
                <c:pt idx="5">
                  <c:v>0.73</c:v>
                </c:pt>
                <c:pt idx="6">
                  <c:v>#N/A</c:v>
                </c:pt>
                <c:pt idx="7">
                  <c:v>0.02</c:v>
                </c:pt>
                <c:pt idx="8">
                  <c:v>#N/A</c:v>
                </c:pt>
                <c:pt idx="9">
                  <c:v>0.24</c:v>
                </c:pt>
              </c:numCache>
            </c:numRef>
          </c:val>
          <c:extLst>
            <c:ext xmlns:c16="http://schemas.microsoft.com/office/drawing/2014/chart" uri="{C3380CC4-5D6E-409C-BE32-E72D297353CC}">
              <c16:uniqueId val="{00000005-59E0-4969-92A7-A63495A63434}"/>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c:v>
                </c:pt>
                <c:pt idx="2">
                  <c:v>#N/A</c:v>
                </c:pt>
                <c:pt idx="3">
                  <c:v>0.25</c:v>
                </c:pt>
                <c:pt idx="4">
                  <c:v>#N/A</c:v>
                </c:pt>
                <c:pt idx="5">
                  <c:v>0.27</c:v>
                </c:pt>
                <c:pt idx="6">
                  <c:v>#N/A</c:v>
                </c:pt>
                <c:pt idx="7">
                  <c:v>0.44</c:v>
                </c:pt>
                <c:pt idx="8">
                  <c:v>#N/A</c:v>
                </c:pt>
                <c:pt idx="9">
                  <c:v>1.06</c:v>
                </c:pt>
              </c:numCache>
            </c:numRef>
          </c:val>
          <c:extLst>
            <c:ext xmlns:c16="http://schemas.microsoft.com/office/drawing/2014/chart" uri="{C3380CC4-5D6E-409C-BE32-E72D297353CC}">
              <c16:uniqueId val="{00000006-59E0-4969-92A7-A63495A63434}"/>
            </c:ext>
          </c:extLst>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0.05</c:v>
                </c:pt>
                <c:pt idx="4">
                  <c:v>#N/A</c:v>
                </c:pt>
                <c:pt idx="5">
                  <c:v>0.02</c:v>
                </c:pt>
                <c:pt idx="6">
                  <c:v>#N/A</c:v>
                </c:pt>
                <c:pt idx="7">
                  <c:v>0.02</c:v>
                </c:pt>
                <c:pt idx="8">
                  <c:v>#N/A</c:v>
                </c:pt>
                <c:pt idx="9">
                  <c:v>1.31</c:v>
                </c:pt>
              </c:numCache>
            </c:numRef>
          </c:val>
          <c:extLst>
            <c:ext xmlns:c16="http://schemas.microsoft.com/office/drawing/2014/chart" uri="{C3380CC4-5D6E-409C-BE32-E72D297353CC}">
              <c16:uniqueId val="{00000007-59E0-4969-92A7-A63495A634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5.76</c:v>
                </c:pt>
                <c:pt idx="2">
                  <c:v>#N/A</c:v>
                </c:pt>
                <c:pt idx="3">
                  <c:v>5.72</c:v>
                </c:pt>
                <c:pt idx="4">
                  <c:v>#N/A</c:v>
                </c:pt>
                <c:pt idx="5">
                  <c:v>5.45</c:v>
                </c:pt>
                <c:pt idx="6">
                  <c:v>#N/A</c:v>
                </c:pt>
                <c:pt idx="7">
                  <c:v>5.13</c:v>
                </c:pt>
                <c:pt idx="8">
                  <c:v>#N/A</c:v>
                </c:pt>
                <c:pt idx="9">
                  <c:v>5.26</c:v>
                </c:pt>
              </c:numCache>
            </c:numRef>
          </c:val>
          <c:extLst>
            <c:ext xmlns:c16="http://schemas.microsoft.com/office/drawing/2014/chart" uri="{C3380CC4-5D6E-409C-BE32-E72D297353CC}">
              <c16:uniqueId val="{00000008-59E0-4969-92A7-A63495A63434}"/>
            </c:ext>
          </c:extLst>
        </c:ser>
        <c:ser>
          <c:idx val="9"/>
          <c:order val="9"/>
          <c:tx>
            <c:strRef>
              <c:f>データシート!$A$36</c:f>
              <c:strCache>
                <c:ptCount val="1"/>
                <c:pt idx="0">
                  <c:v>国民健康保険病院事業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18.059999999999999</c:v>
                </c:pt>
                <c:pt idx="2">
                  <c:v>#N/A</c:v>
                </c:pt>
                <c:pt idx="3">
                  <c:v>18.010000000000002</c:v>
                </c:pt>
                <c:pt idx="4">
                  <c:v>#N/A</c:v>
                </c:pt>
                <c:pt idx="5">
                  <c:v>17.149999999999999</c:v>
                </c:pt>
                <c:pt idx="6">
                  <c:v>#N/A</c:v>
                </c:pt>
                <c:pt idx="7">
                  <c:v>16.850000000000001</c:v>
                </c:pt>
                <c:pt idx="8">
                  <c:v>#N/A</c:v>
                </c:pt>
                <c:pt idx="9">
                  <c:v>17.3</c:v>
                </c:pt>
              </c:numCache>
            </c:numRef>
          </c:val>
          <c:extLst>
            <c:ext xmlns:c16="http://schemas.microsoft.com/office/drawing/2014/chart" uri="{C3380CC4-5D6E-409C-BE32-E72D297353CC}">
              <c16:uniqueId val="{00000009-59E0-4969-92A7-A63495A634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516</c:v>
                </c:pt>
                <c:pt idx="5">
                  <c:v>514</c:v>
                </c:pt>
                <c:pt idx="8">
                  <c:v>544</c:v>
                </c:pt>
                <c:pt idx="11">
                  <c:v>534</c:v>
                </c:pt>
                <c:pt idx="14">
                  <c:v>529</c:v>
                </c:pt>
              </c:numCache>
            </c:numRef>
          </c:val>
          <c:extLst>
            <c:ext xmlns:c16="http://schemas.microsoft.com/office/drawing/2014/chart" uri="{C3380CC4-5D6E-409C-BE32-E72D297353CC}">
              <c16:uniqueId val="{00000000-2570-491C-ACAD-359CF187D5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70-491C-ACAD-359CF187D5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70-491C-ACAD-359CF187D5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6</c:v>
                </c:pt>
                <c:pt idx="6">
                  <c:v>4</c:v>
                </c:pt>
                <c:pt idx="9">
                  <c:v>4</c:v>
                </c:pt>
                <c:pt idx="12">
                  <c:v>4</c:v>
                </c:pt>
              </c:numCache>
            </c:numRef>
          </c:val>
          <c:extLst>
            <c:ext xmlns:c16="http://schemas.microsoft.com/office/drawing/2014/chart" uri="{C3380CC4-5D6E-409C-BE32-E72D297353CC}">
              <c16:uniqueId val="{00000003-2570-491C-ACAD-359CF187D5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c:v>
                </c:pt>
                <c:pt idx="3">
                  <c:v>52</c:v>
                </c:pt>
                <c:pt idx="6">
                  <c:v>54</c:v>
                </c:pt>
                <c:pt idx="9">
                  <c:v>52</c:v>
                </c:pt>
                <c:pt idx="12">
                  <c:v>59</c:v>
                </c:pt>
              </c:numCache>
            </c:numRef>
          </c:val>
          <c:extLst>
            <c:ext xmlns:c16="http://schemas.microsoft.com/office/drawing/2014/chart" uri="{C3380CC4-5D6E-409C-BE32-E72D297353CC}">
              <c16:uniqueId val="{00000004-2570-491C-ACAD-359CF187D5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70-491C-ACAD-359CF187D5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70-491C-ACAD-359CF187D5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727</c:v>
                </c:pt>
                <c:pt idx="3">
                  <c:v>718</c:v>
                </c:pt>
                <c:pt idx="6">
                  <c:v>755</c:v>
                </c:pt>
                <c:pt idx="9">
                  <c:v>741</c:v>
                </c:pt>
                <c:pt idx="12">
                  <c:v>718</c:v>
                </c:pt>
              </c:numCache>
            </c:numRef>
          </c:val>
          <c:extLst>
            <c:ext xmlns:c16="http://schemas.microsoft.com/office/drawing/2014/chart" uri="{C3380CC4-5D6E-409C-BE32-E72D297353CC}">
              <c16:uniqueId val="{00000007-2570-491C-ACAD-359CF187D5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272</c:v>
                </c:pt>
                <c:pt idx="2">
                  <c:v>#N/A</c:v>
                </c:pt>
                <c:pt idx="3">
                  <c:v>#N/A</c:v>
                </c:pt>
                <c:pt idx="4">
                  <c:v>262</c:v>
                </c:pt>
                <c:pt idx="5">
                  <c:v>#N/A</c:v>
                </c:pt>
                <c:pt idx="6">
                  <c:v>#N/A</c:v>
                </c:pt>
                <c:pt idx="7">
                  <c:v>269</c:v>
                </c:pt>
                <c:pt idx="8">
                  <c:v>#N/A</c:v>
                </c:pt>
                <c:pt idx="9">
                  <c:v>#N/A</c:v>
                </c:pt>
                <c:pt idx="10">
                  <c:v>263</c:v>
                </c:pt>
                <c:pt idx="11">
                  <c:v>#N/A</c:v>
                </c:pt>
                <c:pt idx="12">
                  <c:v>#N/A</c:v>
                </c:pt>
                <c:pt idx="13">
                  <c:v>252</c:v>
                </c:pt>
                <c:pt idx="14">
                  <c:v>#N/A</c:v>
                </c:pt>
              </c:numCache>
            </c:numRef>
          </c:val>
          <c:smooth val="0"/>
          <c:extLst>
            <c:ext xmlns:c16="http://schemas.microsoft.com/office/drawing/2014/chart" uri="{C3380CC4-5D6E-409C-BE32-E72D297353CC}">
              <c16:uniqueId val="{00000008-2570-491C-ACAD-359CF187D5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4736</c:v>
                </c:pt>
                <c:pt idx="5">
                  <c:v>4677</c:v>
                </c:pt>
                <c:pt idx="8">
                  <c:v>4668</c:v>
                </c:pt>
                <c:pt idx="11">
                  <c:v>4539</c:v>
                </c:pt>
                <c:pt idx="14">
                  <c:v>4481</c:v>
                </c:pt>
              </c:numCache>
            </c:numRef>
          </c:val>
          <c:extLst>
            <c:ext xmlns:c16="http://schemas.microsoft.com/office/drawing/2014/chart" uri="{C3380CC4-5D6E-409C-BE32-E72D297353CC}">
              <c16:uniqueId val="{00000000-C346-4D2F-AF92-5F578C6081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46-4D2F-AF92-5F578C6081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3161</c:v>
                </c:pt>
                <c:pt idx="5">
                  <c:v>3532</c:v>
                </c:pt>
                <c:pt idx="8">
                  <c:v>3844</c:v>
                </c:pt>
                <c:pt idx="11">
                  <c:v>4334</c:v>
                </c:pt>
                <c:pt idx="14">
                  <c:v>4243</c:v>
                </c:pt>
              </c:numCache>
            </c:numRef>
          </c:val>
          <c:extLst>
            <c:ext xmlns:c16="http://schemas.microsoft.com/office/drawing/2014/chart" uri="{C3380CC4-5D6E-409C-BE32-E72D297353CC}">
              <c16:uniqueId val="{00000002-C346-4D2F-AF92-5F578C6081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46-4D2F-AF92-5F578C6081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46-4D2F-AF92-5F578C6081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5-C346-4D2F-AF92-5F578C6081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1067</c:v>
                </c:pt>
                <c:pt idx="3">
                  <c:v>1111</c:v>
                </c:pt>
                <c:pt idx="6">
                  <c:v>1102</c:v>
                </c:pt>
                <c:pt idx="9">
                  <c:v>1101</c:v>
                </c:pt>
                <c:pt idx="12">
                  <c:v>1163</c:v>
                </c:pt>
              </c:numCache>
            </c:numRef>
          </c:val>
          <c:extLst>
            <c:ext xmlns:c16="http://schemas.microsoft.com/office/drawing/2014/chart" uri="{C3380CC4-5D6E-409C-BE32-E72D297353CC}">
              <c16:uniqueId val="{00000006-C346-4D2F-AF92-5F578C6081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c:v>
                </c:pt>
                <c:pt idx="3">
                  <c:v>15</c:v>
                </c:pt>
                <c:pt idx="6">
                  <c:v>10</c:v>
                </c:pt>
                <c:pt idx="9">
                  <c:v>6</c:v>
                </c:pt>
                <c:pt idx="12">
                  <c:v>2</c:v>
                </c:pt>
              </c:numCache>
            </c:numRef>
          </c:val>
          <c:extLst>
            <c:ext xmlns:c16="http://schemas.microsoft.com/office/drawing/2014/chart" uri="{C3380CC4-5D6E-409C-BE32-E72D297353CC}">
              <c16:uniqueId val="{00000007-C346-4D2F-AF92-5F578C6081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538</c:v>
                </c:pt>
                <c:pt idx="3">
                  <c:v>545</c:v>
                </c:pt>
                <c:pt idx="6">
                  <c:v>475</c:v>
                </c:pt>
                <c:pt idx="9">
                  <c:v>409</c:v>
                </c:pt>
                <c:pt idx="12">
                  <c:v>401</c:v>
                </c:pt>
              </c:numCache>
            </c:numRef>
          </c:val>
          <c:extLst>
            <c:ext xmlns:c16="http://schemas.microsoft.com/office/drawing/2014/chart" uri="{C3380CC4-5D6E-409C-BE32-E72D297353CC}">
              <c16:uniqueId val="{00000008-C346-4D2F-AF92-5F578C6081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46-4D2F-AF92-5F578C6081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5906</c:v>
                </c:pt>
                <c:pt idx="3">
                  <c:v>6085</c:v>
                </c:pt>
                <c:pt idx="6">
                  <c:v>6096</c:v>
                </c:pt>
                <c:pt idx="9">
                  <c:v>5886</c:v>
                </c:pt>
                <c:pt idx="12">
                  <c:v>5751</c:v>
                </c:pt>
              </c:numCache>
            </c:numRef>
          </c:val>
          <c:extLst>
            <c:ext xmlns:c16="http://schemas.microsoft.com/office/drawing/2014/chart" uri="{C3380CC4-5D6E-409C-BE32-E72D297353CC}">
              <c16:uniqueId val="{0000000A-C346-4D2F-AF92-5F578C6081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46-4D2F-AF92-5F578C6081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1901</c:v>
                </c:pt>
                <c:pt idx="1">
                  <c:v>2015</c:v>
                </c:pt>
                <c:pt idx="2">
                  <c:v>1973</c:v>
                </c:pt>
              </c:numCache>
            </c:numRef>
          </c:val>
          <c:extLst>
            <c:ext xmlns:c16="http://schemas.microsoft.com/office/drawing/2014/chart" uri="{C3380CC4-5D6E-409C-BE32-E72D297353CC}">
              <c16:uniqueId val="{00000000-6251-49DC-B977-388035132F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619</c:v>
                </c:pt>
                <c:pt idx="1">
                  <c:v>691</c:v>
                </c:pt>
                <c:pt idx="2">
                  <c:v>691</c:v>
                </c:pt>
              </c:numCache>
            </c:numRef>
          </c:val>
          <c:extLst>
            <c:ext xmlns:c16="http://schemas.microsoft.com/office/drawing/2014/chart" uri="{C3380CC4-5D6E-409C-BE32-E72D297353CC}">
              <c16:uniqueId val="{00000001-6251-49DC-B977-388035132F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1355</c:v>
                </c:pt>
                <c:pt idx="1">
                  <c:v>1726</c:v>
                </c:pt>
                <c:pt idx="2">
                  <c:v>1699</c:v>
                </c:pt>
              </c:numCache>
            </c:numRef>
          </c:val>
          <c:extLst>
            <c:ext xmlns:c16="http://schemas.microsoft.com/office/drawing/2014/chart" uri="{C3380CC4-5D6E-409C-BE32-E72D297353CC}">
              <c16:uniqueId val="{00000002-6251-49DC-B977-388035132F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a:t>
          </a:r>
          <a:r>
            <a:rPr kumimoji="1" lang="en-US" altLang="ja-JP" sz="1400">
              <a:latin typeface="ＭＳ ゴシック" pitchFamily="49" charset="-128"/>
              <a:ea typeface="ＭＳ ゴシック" pitchFamily="49" charset="-128"/>
            </a:rPr>
            <a:t>252</a:t>
          </a:r>
          <a:r>
            <a:rPr kumimoji="1" lang="ja-JP" altLang="en-US" sz="1400">
              <a:solidFill>
                <a:sysClr val="windowText" lastClr="000000"/>
              </a:solidFill>
              <a:latin typeface="ＭＳ ゴシック" pitchFamily="49" charset="-128"/>
              <a:ea typeface="ＭＳ ゴシック" pitchFamily="49" charset="-128"/>
            </a:rPr>
            <a:t>百万円となった（前年度比</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solidFill>
                <a:sysClr val="windowText" lastClr="000000"/>
              </a:solidFill>
              <a:latin typeface="ＭＳ ゴシック" pitchFamily="49" charset="-128"/>
              <a:ea typeface="ＭＳ ゴシック" pitchFamily="49" charset="-128"/>
            </a:rPr>
            <a:t>百万円減）。</a:t>
          </a:r>
        </a:p>
        <a:p>
          <a:r>
            <a:rPr kumimoji="1" lang="ja-JP" altLang="en-US" sz="1400">
              <a:solidFill>
                <a:sysClr val="windowText" lastClr="000000"/>
              </a:solidFill>
              <a:latin typeface="ＭＳ ゴシック" pitchFamily="49" charset="-128"/>
              <a:ea typeface="ＭＳ ゴシック" pitchFamily="49" charset="-128"/>
            </a:rPr>
            <a:t>臨時地方道整備事業（</a:t>
          </a:r>
          <a:r>
            <a:rPr kumimoji="1" lang="en-US" altLang="ja-JP" sz="1400">
              <a:solidFill>
                <a:sysClr val="windowText" lastClr="000000"/>
              </a:solidFill>
              <a:latin typeface="ＭＳ ゴシック" pitchFamily="49" charset="-128"/>
              <a:ea typeface="ＭＳ ゴシック" pitchFamily="49" charset="-128"/>
            </a:rPr>
            <a:t>H13</a:t>
          </a:r>
          <a:r>
            <a:rPr kumimoji="1" lang="ja-JP" altLang="en-US" sz="1400">
              <a:solidFill>
                <a:sysClr val="windowText" lastClr="000000"/>
              </a:solidFill>
              <a:latin typeface="ＭＳ ゴシック" pitchFamily="49" charset="-128"/>
              <a:ea typeface="ＭＳ ゴシック" pitchFamily="49" charset="-128"/>
            </a:rPr>
            <a:t>分）の一部完済に伴い事業費補正にかかる基準財政需要額が減となったものの、一般単独事業債や国予算貸付等債等の一部完済</a:t>
          </a:r>
          <a:r>
            <a:rPr kumimoji="1" lang="ja-JP" altLang="en-US" sz="1400">
              <a:latin typeface="ＭＳ ゴシック" pitchFamily="49" charset="-128"/>
              <a:ea typeface="ＭＳ ゴシック" pitchFamily="49" charset="-128"/>
            </a:rPr>
            <a:t>に伴う元利償還金の減や、公債費にかかる基準財政需要額が増（前年度比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百万円増）となったことが主な要因である。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将来負担比率は前年度同様、数値なしとなった。</a:t>
          </a:r>
        </a:p>
        <a:p>
          <a:r>
            <a:rPr kumimoji="1" lang="ja-JP" altLang="en-US" sz="1400">
              <a:latin typeface="ＭＳ ゴシック" pitchFamily="49" charset="-128"/>
              <a:ea typeface="ＭＳ ゴシック" pitchFamily="49" charset="-128"/>
            </a:rPr>
            <a:t>分母については標準財政規模の減が要因で減額となり、将来負担額は退職手当負担見込額の増が要因となり増額となったが、分子が負の数となり数値なしとなった。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宮崎県椎葉村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年度決算財源不足により繰入れを行ったことが主な要因である。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本村は主として、財政調整基金、減債基金、ふるさと振興基金、過疎地域自立促進基金、公共施設等整備基金、森林環境譲与税基金に積立を行っている。財政調整基金については、基本的には地方自治法第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の規定による基金積立を実施し、財源不足の不足が生じたときの財源のため積立を行って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減債基金については、基本的に将来地方債の繰上償還を行うため計画的に予算計上をして積み立てることとしている。ふるさと振興基金及び公共施設等整備基金については、将来予定されている大規模普通建設事業並びに公共施設整備維持管理経費の財源とするため計画的に積立を行っている。過疎地域自立促進基金については、過疎対策事業推進のため計画的な積立を行い、過疎対策事業実施の際の財源として充当を行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年度より、ふるさと振興基金を創設し事業実施に活用していく予定である。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決算余剰が出た場合には、積立てを行い、財源不足の際に充当可能事業に充当し財源不足を補っていく。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本村における「自ら考え自ら行う地域づくり事業」にかかる経費に充当。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総合的な過疎対策事業を推進することにより、過疎地域からの脱却と住み心地の良い地域づくりを実現するための事業に充当。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将来の公共施設の整備又は維持管理経費に充当。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地域の福祉の向上に資する事業に充当。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森林環境保全に資する事業に充当。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博物館エレベータ改修工事に対し公共施設整備基金を充当したことによる繰入並びに森林環境譲与税基金充当事業費の増に伴う森林環境譲与税基金繰入額の増が主な要因である。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基金を設置しており、将来当該基金を使用し事業を実施する見込みがある場合には計画的に予算に計上し積立を行っている。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今後も、将来当該基金の目的に当てはまる事業があれば財源充当する。また、決算余剰が出た場合には以後の事業に対し財源として使用するため積立てを行っていく。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年度決算財源不足により繰入れを行ったことが主な要因である。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並びに災害復旧及び緊急を要する大規模な土木、その他建設事業、地方債の繰上償還、その他財産取得等に財源の不足が生じたときの財源として当基金を設置している。積立て方の考え方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の規定による基金積立及び予算計上された基金利子を積立てることとしている。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不測の事態に対応する基金であるので、計画的に積立てを行い有事の際に財源補填として運用を行う。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基金利子の積立による増が要因である。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に必要な財源を確保し地方債の適正な管理を行うことにより将来にわたる財政の健全な運営に資するため当基金を設置している。積立の考え方については、基本的には将来地方債の繰上償還を行う際に計画的に予算計上をして積立て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今後は、公債費の繰上げ償還等を実施する場合や、公債費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が増大した場合に繰入れを行い財源不足を補っていく。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43F7D33-916F-46F9-B35D-165E155F527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66AA542-4CF3-4F5B-991E-7A6E4E3A0773}"/>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7FB36DB-7B5E-4D25-9BB4-F86E065924DD}"/>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AA5F1BF-E69D-4773-99D9-A33745FDB0F1}"/>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A29E90B-21FA-419E-B7D4-F45AF63CF4DA}"/>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FAFD6CF-BB7A-4E66-9495-D0B19B47FB55}"/>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37FBCD1-D64B-49E8-AD4A-0A1BF26F1029}"/>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68EAB48-8930-4444-83FC-672D0258F17C}"/>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D6907E-0950-4905-9B99-2BCD9C4CD3C2}"/>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2A2C382-838B-4CDC-A9B7-0AB6C15AE587}"/>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2,579
537.29
7,525,886
6,700,745
163,129
3,086,822
5,750,821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7D8F7F9-068E-4B99-8C35-119744826F34}"/>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8BE9490-F36F-44C4-B8CD-C002AB3E9E08}"/>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AAD4041-D411-432C-9DAD-C4F091F40857}"/>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61AE318-23E9-498E-BE8C-9C93CE9A86B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EAFCD2F-207E-45AE-B8D6-2604FD38D3AB}"/>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688044E-4845-42DF-ADAC-CE20600D227D}"/>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F3AC32E-1B56-4C00-AAA2-F2C6FA3B552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6D3C89B-594B-442F-9345-9D4C36FB9412}"/>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ED1FE45-0ED5-41E2-81B5-BEF52BB82B07}"/>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916437A-8497-4244-A81A-CE59A4A9F557}"/>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6D69B49-3E3E-4710-9761-7E442E2B4BFE}"/>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10EAE2F-B41A-4747-8968-E9F7609C9111}"/>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45E2AD9-E5FC-4607-91A5-1872FADFE134}"/>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E4ED986-83A0-46B5-A108-15CB40C4B83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3EAC373-AF8B-443D-960D-CAF524EDFFB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19DC8F8-7C59-4413-A9E4-224FC9506F42}"/>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578D524-CE0A-4732-9971-E5AFFFB5CD6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F8584B9-F573-4331-9DA4-0573F59561AE}"/>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5C873B2-CC7B-4C7C-AAEB-42E9C6A72625}"/>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92B5BC9-D766-46F8-A4FC-5920DA3CE061}"/>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130FC0D-3790-44E0-B178-BFAFBC1DB123}"/>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EA51292-5EC1-4FD0-9E73-12C115085DA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0C8B118-7019-4E8A-AFA9-388BBCFED927}"/>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FD1B9B6-0567-448B-AFAE-2B5E92F7F33F}"/>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0ED57C0-417C-4327-86BE-9AFD5518043D}"/>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F1D6F70-D98C-43DD-883D-89CC6C77B193}"/>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613B00F-EC6F-47D5-B241-1FC4566E86ED}"/>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AA75AD2-CEAE-4F76-B4B8-700F646AF116}"/>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A60CD01-BDEE-461E-9C15-1E436792D63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BCCD8D2-37BF-4EA3-8392-DAF7E067C335}"/>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00F8419-DBD1-450A-890B-45ECBA9A524C}"/>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CA66B1F-E7E7-4E22-BC99-73B4AE35F545}"/>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552FC41-1154-401B-9685-9016FAC8F268}"/>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5CBA55E-1333-4EA4-85F3-AC890E4F87B4}"/>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227CA15-1801-44EE-9EF8-F1460623ECD2}"/>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817504D-6449-4497-8EC7-FC40A1611EA9}"/>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58C25B5-8553-44D9-ADA5-8C325F467A99}"/>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カ年同値となった。今後も過疎化・少子高齢化等の影響により、税収は減少していく見込みである。また、基準財政需要額においては交付税措置のある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が減少傾向にあり、国勢調査人口も減となっていることから、減少していく見込みである。引き続き、税の徴収業務の強化で収入の安定確保に努めたい。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B22D9EA-0944-441A-8D29-451344316F94}"/>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B0912ED-93D9-4045-8FDC-EAA887A1B29A}"/>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4AFB6CF8-9BDD-4674-9053-25A59ADF86AE}"/>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00AFBE2-DFC6-4CE6-9F64-35E68CE851D9}"/>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F90DC2D2-DE65-4F79-AB70-EF155C8ABDCB}"/>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203E8F37-F976-4BA4-8D92-3AE6B9B967FE}"/>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F2ABDF9E-0A0B-4D1D-92B5-B8287EA6C3FE}"/>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280359B-BBCE-4E0D-8B34-4F8F26EA61A9}"/>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3DABCA7-14D4-46C7-BBEF-0A2C5441BD65}"/>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4C1B86F-F673-4713-854C-60CBA84882D2}"/>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7D871EFA-D853-4DBB-AFF0-F24AEE98FE49}"/>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4426394-3270-4C7E-A3BE-7124DB7A060E}"/>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497A167E-F7D5-4882-8A75-F0B9BBA4A9C3}"/>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B878CAA-33DB-4D92-8759-20EFCEC4FDC2}"/>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692C3062-B945-44F3-8E94-33B3D3020FE5}"/>
            </a:ext>
          </a:extLst>
        </xdr:cNvPr>
        <xdr:cNvCxnSpPr/>
      </xdr:nvCxnSpPr>
      <xdr:spPr>
        <a:xfrm flipV="1">
          <a:off x="4514850" y="5946775"/>
          <a:ext cx="0" cy="1514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91E8BFB9-558D-43DC-985B-48F1020709C2}"/>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35E666D0-027C-48C2-A0B9-22DEF9739AA2}"/>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D66684B4-A5AE-48B0-8BFE-996EFDC758FC}"/>
            </a:ext>
          </a:extLst>
        </xdr:cNvPr>
        <xdr:cNvSpPr txBox="1"/>
      </xdr:nvSpPr>
      <xdr:spPr>
        <a:xfrm>
          <a:off x="4584700" y="56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2F900F9D-CF16-41A1-92E2-FB60918B5B42}"/>
            </a:ext>
          </a:extLst>
        </xdr:cNvPr>
        <xdr:cNvCxnSpPr/>
      </xdr:nvCxnSpPr>
      <xdr:spPr>
        <a:xfrm>
          <a:off x="4425950" y="5946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8" name="直線コネクタ 67">
          <a:extLst>
            <a:ext uri="{FF2B5EF4-FFF2-40B4-BE49-F238E27FC236}">
              <a16:creationId xmlns:a16="http://schemas.microsoft.com/office/drawing/2014/main" id="{F4A1A3C0-2FCE-4FBC-8B28-1B2C1AB15E4C}"/>
            </a:ext>
          </a:extLst>
        </xdr:cNvPr>
        <xdr:cNvCxnSpPr/>
      </xdr:nvCxnSpPr>
      <xdr:spPr>
        <a:xfrm>
          <a:off x="3752850" y="728366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6B04B210-147B-4B67-AB9E-44950F105519}"/>
            </a:ext>
          </a:extLst>
        </xdr:cNvPr>
        <xdr:cNvSpPr txBox="1"/>
      </xdr:nvSpPr>
      <xdr:spPr>
        <a:xfrm>
          <a:off x="4584700" y="7041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78872446-449D-413B-94F6-6A0527BC5BF0}"/>
            </a:ext>
          </a:extLst>
        </xdr:cNvPr>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1" name="直線コネクタ 70">
          <a:extLst>
            <a:ext uri="{FF2B5EF4-FFF2-40B4-BE49-F238E27FC236}">
              <a16:creationId xmlns:a16="http://schemas.microsoft.com/office/drawing/2014/main" id="{302156F1-7355-4CC1-AF30-3983D383F0BE}"/>
            </a:ext>
          </a:extLst>
        </xdr:cNvPr>
        <xdr:cNvCxnSpPr/>
      </xdr:nvCxnSpPr>
      <xdr:spPr>
        <a:xfrm>
          <a:off x="2940050" y="728366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9F56713-C9DE-4D96-8A91-C3F923E11C02}"/>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8E13C779-7998-4100-ABC7-9071DF878001}"/>
            </a:ext>
          </a:extLst>
        </xdr:cNvPr>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E6B54CF7-D3CB-409A-B659-B98E831C9D13}"/>
            </a:ext>
          </a:extLst>
        </xdr:cNvPr>
        <xdr:cNvCxnSpPr/>
      </xdr:nvCxnSpPr>
      <xdr:spPr>
        <a:xfrm flipV="1">
          <a:off x="2127250" y="728366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A7BB916E-5D9E-4B1D-BA9B-DA890C3B7DCC}"/>
            </a:ext>
          </a:extLst>
        </xdr:cNvPr>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97BE6ED9-1EB9-4A4E-8D58-964FBB0AF35F}"/>
            </a:ext>
          </a:extLst>
        </xdr:cNvPr>
        <xdr:cNvSpPr txBox="1"/>
      </xdr:nvSpPr>
      <xdr:spPr>
        <a:xfrm>
          <a:off x="25971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7" name="直線コネクタ 76">
          <a:extLst>
            <a:ext uri="{FF2B5EF4-FFF2-40B4-BE49-F238E27FC236}">
              <a16:creationId xmlns:a16="http://schemas.microsoft.com/office/drawing/2014/main" id="{C70CD238-1A6F-4D18-B81E-E06A7D3ED443}"/>
            </a:ext>
          </a:extLst>
        </xdr:cNvPr>
        <xdr:cNvCxnSpPr/>
      </xdr:nvCxnSpPr>
      <xdr:spPr>
        <a:xfrm flipV="1">
          <a:off x="1333500" y="7303770"/>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47411E57-E46B-4C90-AF73-E13089F21448}"/>
            </a:ext>
          </a:extLst>
        </xdr:cNvPr>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54584609-2EF7-40B9-BE87-D849FD53C940}"/>
            </a:ext>
          </a:extLst>
        </xdr:cNvPr>
        <xdr:cNvSpPr txBox="1"/>
      </xdr:nvSpPr>
      <xdr:spPr>
        <a:xfrm>
          <a:off x="17843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8D2FD6AB-F3CA-4DE4-94E6-357C52ECBC6C}"/>
            </a:ext>
          </a:extLst>
        </xdr:cNvPr>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1B8C8EBE-6DF9-4383-8865-CABD5AA4ED4B}"/>
            </a:ext>
          </a:extLst>
        </xdr:cNvPr>
        <xdr:cNvSpPr txBox="1"/>
      </xdr:nvSpPr>
      <xdr:spPr>
        <a:xfrm>
          <a:off x="9715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F81532C-0593-4DA2-9E6A-2D3A2003403C}"/>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CF17C4A-7C28-4708-8127-ACD6C9F4CB27}"/>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43DD357-4D4F-4925-961A-7C9D39D8C7F8}"/>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5AC7350-5A86-43CD-BFE5-BF16BEBAE73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772F92A-F0FC-4A70-A87A-33CBB0850659}"/>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7" name="楕円 86">
          <a:extLst>
            <a:ext uri="{FF2B5EF4-FFF2-40B4-BE49-F238E27FC236}">
              <a16:creationId xmlns:a16="http://schemas.microsoft.com/office/drawing/2014/main" id="{07D85892-F209-4035-BE3A-D904C6BDA058}"/>
            </a:ext>
          </a:extLst>
        </xdr:cNvPr>
        <xdr:cNvSpPr/>
      </xdr:nvSpPr>
      <xdr:spPr>
        <a:xfrm>
          <a:off x="4464050" y="72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8" name="財政力該当値テキスト">
          <a:extLst>
            <a:ext uri="{FF2B5EF4-FFF2-40B4-BE49-F238E27FC236}">
              <a16:creationId xmlns:a16="http://schemas.microsoft.com/office/drawing/2014/main" id="{9C0B64BB-F7AB-4AEE-98F9-842F73FE1822}"/>
            </a:ext>
          </a:extLst>
        </xdr:cNvPr>
        <xdr:cNvSpPr txBox="1"/>
      </xdr:nvSpPr>
      <xdr:spPr>
        <a:xfrm>
          <a:off x="4584700" y="72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a:extLst>
            <a:ext uri="{FF2B5EF4-FFF2-40B4-BE49-F238E27FC236}">
              <a16:creationId xmlns:a16="http://schemas.microsoft.com/office/drawing/2014/main" id="{A1700BD5-F5A9-47C8-ADE0-6E5CD339C9BE}"/>
            </a:ext>
          </a:extLst>
        </xdr:cNvPr>
        <xdr:cNvSpPr/>
      </xdr:nvSpPr>
      <xdr:spPr>
        <a:xfrm>
          <a:off x="3702050" y="72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a:extLst>
            <a:ext uri="{FF2B5EF4-FFF2-40B4-BE49-F238E27FC236}">
              <a16:creationId xmlns:a16="http://schemas.microsoft.com/office/drawing/2014/main" id="{C910F712-6D5A-41FB-84EE-C03865B0E3DB}"/>
            </a:ext>
          </a:extLst>
        </xdr:cNvPr>
        <xdr:cNvSpPr txBox="1"/>
      </xdr:nvSpPr>
      <xdr:spPr>
        <a:xfrm>
          <a:off x="3409950" y="731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a:extLst>
            <a:ext uri="{FF2B5EF4-FFF2-40B4-BE49-F238E27FC236}">
              <a16:creationId xmlns:a16="http://schemas.microsoft.com/office/drawing/2014/main" id="{72DED076-83C6-4905-A59D-865E9E97525D}"/>
            </a:ext>
          </a:extLst>
        </xdr:cNvPr>
        <xdr:cNvSpPr/>
      </xdr:nvSpPr>
      <xdr:spPr>
        <a:xfrm>
          <a:off x="2889250" y="72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F2EA21E4-F482-49C6-88EB-7E943C723BAB}"/>
            </a:ext>
          </a:extLst>
        </xdr:cNvPr>
        <xdr:cNvSpPr txBox="1"/>
      </xdr:nvSpPr>
      <xdr:spPr>
        <a:xfrm>
          <a:off x="2597150" y="73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60E68C9D-D646-47D0-A90F-67AF0F92E239}"/>
            </a:ext>
          </a:extLst>
        </xdr:cNvPr>
        <xdr:cNvSpPr/>
      </xdr:nvSpPr>
      <xdr:spPr>
        <a:xfrm>
          <a:off x="2095500" y="725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CEC66021-71FD-4B2F-A105-EECB61F0B217}"/>
            </a:ext>
          </a:extLst>
        </xdr:cNvPr>
        <xdr:cNvSpPr txBox="1"/>
      </xdr:nvSpPr>
      <xdr:spPr>
        <a:xfrm>
          <a:off x="17843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a:extLst>
            <a:ext uri="{FF2B5EF4-FFF2-40B4-BE49-F238E27FC236}">
              <a16:creationId xmlns:a16="http://schemas.microsoft.com/office/drawing/2014/main" id="{19912C1B-AD0D-4DAF-BBBA-09291836843C}"/>
            </a:ext>
          </a:extLst>
        </xdr:cNvPr>
        <xdr:cNvSpPr/>
      </xdr:nvSpPr>
      <xdr:spPr>
        <a:xfrm>
          <a:off x="1282700" y="72730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13F6CED0-6CA0-44E5-B4B3-5D3234299D37}"/>
            </a:ext>
          </a:extLst>
        </xdr:cNvPr>
        <xdr:cNvSpPr txBox="1"/>
      </xdr:nvSpPr>
      <xdr:spPr>
        <a:xfrm>
          <a:off x="971550" y="73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DFE6DD6F-B90C-49ED-989F-5295FE1109F2}"/>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9F5BD1FC-9D92-4D8E-9E41-E794386F95B6}"/>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0FCD613-E609-4F7A-AF0D-949B1AE3F442}"/>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ADE6D7F-B532-4733-91C4-3F44DF7C1097}"/>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F4E09B26-5951-4975-A9BA-0672C303F815}"/>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C887818-58A6-4955-A1F6-348CECD8CA7F}"/>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4353DC16-8018-49A3-882F-2D30EE6B7D9B}"/>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E1402E21-B41C-4C4F-8C54-B3A245B1F874}"/>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204AF496-E354-4A85-823F-436A563E7031}"/>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E07C089-2BDC-4F6B-B61B-5CCCB2F4B17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31C3337-4698-4C6A-BDB9-58BF621D7E06}"/>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B8F18E91-6CB4-419C-B523-EA0F811C96CB}"/>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2BE11F41-E104-4F60-BB88-C812D00247F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分子については、人件費及び補助費が増となったものの、物件費及び交際費の減少がそれを上回ったことにより全体で減となった。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分母となる経常一般財源等についても、地方税は増収したが、普通交付税並びに臨時財政対策債の減少額がそれを上回ったことから、全体で減となった。今後も普通交付税等の増減に影響されないよう、経常経費の抑制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8717506B-8A90-4538-992A-F276EC8E2A7F}"/>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A453871-94C5-474D-B442-D13B28F6C12A}"/>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1B2670B-2F23-4898-9C74-FB694C041D8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CF5EB709-FD5D-47FB-9392-6A50F1E839D6}"/>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BCB8367-6F36-4B0A-A30E-6C341296A56E}"/>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2B5AE7D6-2666-4C25-B65A-6E0F8AC9117E}"/>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1633F092-BD93-437D-9EC8-BB92896229F9}"/>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D71E0D60-CF51-4C28-A527-DABC9E0557DC}"/>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BB29CDBC-7DE1-422F-8CDD-C81FBD2B5825}"/>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2E3E72D8-20FD-40C8-98DA-7C83841CF17A}"/>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8D0B7168-7D9E-437B-840C-2FBEF7F4FE2B}"/>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C6F954C-C865-4BF4-A2DF-D9B409C21883}"/>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7AA49D74-18B2-4AC7-B8BD-79A847F2BF4F}"/>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99DB64B-3DFD-4FE0-97CF-42BF3555531B}"/>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DDFE3E4-48FC-477C-8078-BCC326BAD9F5}"/>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AAA9EDE2-1296-4BAE-B9A9-B7AB7F4CE4F5}"/>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2C940BD6-1125-4F22-83CF-AD3391C0D10B}"/>
            </a:ext>
          </a:extLst>
        </xdr:cNvPr>
        <xdr:cNvCxnSpPr/>
      </xdr:nvCxnSpPr>
      <xdr:spPr>
        <a:xfrm flipV="1">
          <a:off x="4514850" y="9725236"/>
          <a:ext cx="0" cy="15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88F69895-632C-44A6-BCD2-F9A7CFD697F1}"/>
            </a:ext>
          </a:extLst>
        </xdr:cNvPr>
        <xdr:cNvSpPr txBox="1"/>
      </xdr:nvSpPr>
      <xdr:spPr>
        <a:xfrm>
          <a:off x="4584700" y="1127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FC11E23F-A251-48B2-AAF2-C3DD82A08FD5}"/>
            </a:ext>
          </a:extLst>
        </xdr:cNvPr>
        <xdr:cNvCxnSpPr/>
      </xdr:nvCxnSpPr>
      <xdr:spPr>
        <a:xfrm>
          <a:off x="4425950" y="1130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582E1DD9-0846-4175-91CE-3F01AAEB70D4}"/>
            </a:ext>
          </a:extLst>
        </xdr:cNvPr>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4AD2CC52-DA77-4682-AF84-52DB65EC75E0}"/>
            </a:ext>
          </a:extLst>
        </xdr:cNvPr>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63</xdr:row>
      <xdr:rowOff>9737</xdr:rowOff>
    </xdr:to>
    <xdr:cxnSp macro="">
      <xdr:nvCxnSpPr>
        <xdr:cNvPr id="131" name="直線コネクタ 130">
          <a:extLst>
            <a:ext uri="{FF2B5EF4-FFF2-40B4-BE49-F238E27FC236}">
              <a16:creationId xmlns:a16="http://schemas.microsoft.com/office/drawing/2014/main" id="{A6C02CCF-46A0-4136-93C0-5D4B03EAE9ED}"/>
            </a:ext>
          </a:extLst>
        </xdr:cNvPr>
        <xdr:cNvCxnSpPr/>
      </xdr:nvCxnSpPr>
      <xdr:spPr>
        <a:xfrm>
          <a:off x="3752850" y="10514542"/>
          <a:ext cx="762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8E7B6894-C9E2-4289-844B-FD0FE9B587B5}"/>
            </a:ext>
          </a:extLst>
        </xdr:cNvPr>
        <xdr:cNvSpPr txBox="1"/>
      </xdr:nvSpPr>
      <xdr:spPr>
        <a:xfrm>
          <a:off x="4584700" y="1059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6F36071F-0813-4325-B9DD-90E29340A6E5}"/>
            </a:ext>
          </a:extLst>
        </xdr:cNvPr>
        <xdr:cNvSpPr/>
      </xdr:nvSpPr>
      <xdr:spPr>
        <a:xfrm>
          <a:off x="44640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114300</xdr:rowOff>
    </xdr:to>
    <xdr:cxnSp macro="">
      <xdr:nvCxnSpPr>
        <xdr:cNvPr id="134" name="直線コネクタ 133">
          <a:extLst>
            <a:ext uri="{FF2B5EF4-FFF2-40B4-BE49-F238E27FC236}">
              <a16:creationId xmlns:a16="http://schemas.microsoft.com/office/drawing/2014/main" id="{0AB050DE-2627-4093-A2DA-625A51EAEB2E}"/>
            </a:ext>
          </a:extLst>
        </xdr:cNvPr>
        <xdr:cNvCxnSpPr/>
      </xdr:nvCxnSpPr>
      <xdr:spPr>
        <a:xfrm flipV="1">
          <a:off x="2940050" y="10514542"/>
          <a:ext cx="812800" cy="16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3BA88DC8-887A-472F-8D59-8D23959B314D}"/>
            </a:ext>
          </a:extLst>
        </xdr:cNvPr>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3C8825D7-D1BF-4079-B5F4-C6538A10BE33}"/>
            </a:ext>
          </a:extLst>
        </xdr:cNvPr>
        <xdr:cNvSpPr txBox="1"/>
      </xdr:nvSpPr>
      <xdr:spPr>
        <a:xfrm>
          <a:off x="3409950" y="1056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142452</xdr:rowOff>
    </xdr:to>
    <xdr:cxnSp macro="">
      <xdr:nvCxnSpPr>
        <xdr:cNvPr id="137" name="直線コネクタ 136">
          <a:extLst>
            <a:ext uri="{FF2B5EF4-FFF2-40B4-BE49-F238E27FC236}">
              <a16:creationId xmlns:a16="http://schemas.microsoft.com/office/drawing/2014/main" id="{A2A8F120-0570-4FA2-8FB8-8651D731E962}"/>
            </a:ext>
          </a:extLst>
        </xdr:cNvPr>
        <xdr:cNvCxnSpPr/>
      </xdr:nvCxnSpPr>
      <xdr:spPr>
        <a:xfrm flipV="1">
          <a:off x="2127250" y="10675620"/>
          <a:ext cx="8128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FD81F4BA-3277-459C-9C64-B284F9C15C3F}"/>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1CFAE734-ACA2-4169-B9DC-F0E9E340C940}"/>
            </a:ext>
          </a:extLst>
        </xdr:cNvPr>
        <xdr:cNvSpPr txBox="1"/>
      </xdr:nvSpPr>
      <xdr:spPr>
        <a:xfrm>
          <a:off x="25971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63</xdr:row>
      <xdr:rowOff>142452</xdr:rowOff>
    </xdr:to>
    <xdr:cxnSp macro="">
      <xdr:nvCxnSpPr>
        <xdr:cNvPr id="140" name="直線コネクタ 139">
          <a:extLst>
            <a:ext uri="{FF2B5EF4-FFF2-40B4-BE49-F238E27FC236}">
              <a16:creationId xmlns:a16="http://schemas.microsoft.com/office/drawing/2014/main" id="{FBA96AD5-22BF-4324-94A6-653915E33C3B}"/>
            </a:ext>
          </a:extLst>
        </xdr:cNvPr>
        <xdr:cNvCxnSpPr/>
      </xdr:nvCxnSpPr>
      <xdr:spPr>
        <a:xfrm>
          <a:off x="1333500" y="10695728"/>
          <a:ext cx="79375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CA6422EC-3F0F-4A80-B799-B2B6E1C66988}"/>
            </a:ext>
          </a:extLst>
        </xdr:cNvPr>
        <xdr:cNvSpPr/>
      </xdr:nvSpPr>
      <xdr:spPr>
        <a:xfrm>
          <a:off x="2095500" y="107253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418E6D94-D654-4684-939A-D5DE5009A4B4}"/>
            </a:ext>
          </a:extLst>
        </xdr:cNvPr>
        <xdr:cNvSpPr txBox="1"/>
      </xdr:nvSpPr>
      <xdr:spPr>
        <a:xfrm>
          <a:off x="1784350" y="108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546BD9EB-A6AD-4D88-8C37-D3B6947BF0D2}"/>
            </a:ext>
          </a:extLst>
        </xdr:cNvPr>
        <xdr:cNvSpPr/>
      </xdr:nvSpPr>
      <xdr:spPr>
        <a:xfrm>
          <a:off x="1282700" y="107012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42EE692-E44F-4B81-920D-B443DD969799}"/>
            </a:ext>
          </a:extLst>
        </xdr:cNvPr>
        <xdr:cNvSpPr txBox="1"/>
      </xdr:nvSpPr>
      <xdr:spPr>
        <a:xfrm>
          <a:off x="971550" y="1078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18E4CF4-7339-481B-A556-9530DAEEE6D5}"/>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18EFE6B-1BAC-4149-BAEF-839163512B6B}"/>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2DFA7D8-56D4-4499-847B-9EF499AA3D1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E6AB136-E122-4F4D-A14F-FC60026170E1}"/>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FE5236E-09BA-4B97-83E0-ADEE9820502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0" name="楕円 149">
          <a:extLst>
            <a:ext uri="{FF2B5EF4-FFF2-40B4-BE49-F238E27FC236}">
              <a16:creationId xmlns:a16="http://schemas.microsoft.com/office/drawing/2014/main" id="{76377196-79EA-44DD-A077-FF4667672317}"/>
            </a:ext>
          </a:extLst>
        </xdr:cNvPr>
        <xdr:cNvSpPr/>
      </xdr:nvSpPr>
      <xdr:spPr>
        <a:xfrm>
          <a:off x="4464050" y="1052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1" name="財政構造の弾力性該当値テキスト">
          <a:extLst>
            <a:ext uri="{FF2B5EF4-FFF2-40B4-BE49-F238E27FC236}">
              <a16:creationId xmlns:a16="http://schemas.microsoft.com/office/drawing/2014/main" id="{A10EC0B5-3782-4BED-8B50-D13F64693EF1}"/>
            </a:ext>
          </a:extLst>
        </xdr:cNvPr>
        <xdr:cNvSpPr txBox="1"/>
      </xdr:nvSpPr>
      <xdr:spPr>
        <a:xfrm>
          <a:off x="4584700" y="1037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2" name="楕円 151">
          <a:extLst>
            <a:ext uri="{FF2B5EF4-FFF2-40B4-BE49-F238E27FC236}">
              <a16:creationId xmlns:a16="http://schemas.microsoft.com/office/drawing/2014/main" id="{A3E8F7BE-8B30-4987-872D-D84E6128D030}"/>
            </a:ext>
          </a:extLst>
        </xdr:cNvPr>
        <xdr:cNvSpPr/>
      </xdr:nvSpPr>
      <xdr:spPr>
        <a:xfrm>
          <a:off x="3702050" y="10463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3" name="テキスト ボックス 152">
          <a:extLst>
            <a:ext uri="{FF2B5EF4-FFF2-40B4-BE49-F238E27FC236}">
              <a16:creationId xmlns:a16="http://schemas.microsoft.com/office/drawing/2014/main" id="{672675C0-B737-4978-AC55-D0A9880352E1}"/>
            </a:ext>
          </a:extLst>
        </xdr:cNvPr>
        <xdr:cNvSpPr txBox="1"/>
      </xdr:nvSpPr>
      <xdr:spPr>
        <a:xfrm>
          <a:off x="3409950" y="10236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4" name="楕円 153">
          <a:extLst>
            <a:ext uri="{FF2B5EF4-FFF2-40B4-BE49-F238E27FC236}">
              <a16:creationId xmlns:a16="http://schemas.microsoft.com/office/drawing/2014/main" id="{A74652E5-9732-46EC-84BF-C40540488D12}"/>
            </a:ext>
          </a:extLst>
        </xdr:cNvPr>
        <xdr:cNvSpPr/>
      </xdr:nvSpPr>
      <xdr:spPr>
        <a:xfrm>
          <a:off x="288925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5" name="テキスト ボックス 154">
          <a:extLst>
            <a:ext uri="{FF2B5EF4-FFF2-40B4-BE49-F238E27FC236}">
              <a16:creationId xmlns:a16="http://schemas.microsoft.com/office/drawing/2014/main" id="{C2915978-1E29-4CC5-A6F3-DB670C8AD504}"/>
            </a:ext>
          </a:extLst>
        </xdr:cNvPr>
        <xdr:cNvSpPr txBox="1"/>
      </xdr:nvSpPr>
      <xdr:spPr>
        <a:xfrm>
          <a:off x="2597150" y="1039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6" name="楕円 155">
          <a:extLst>
            <a:ext uri="{FF2B5EF4-FFF2-40B4-BE49-F238E27FC236}">
              <a16:creationId xmlns:a16="http://schemas.microsoft.com/office/drawing/2014/main" id="{B80239DF-8D1E-41AA-B6F2-BCC6AD77F196}"/>
            </a:ext>
          </a:extLst>
        </xdr:cNvPr>
        <xdr:cNvSpPr/>
      </xdr:nvSpPr>
      <xdr:spPr>
        <a:xfrm>
          <a:off x="2095500" y="106529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31979</xdr:rowOff>
    </xdr:from>
    <xdr:ext cx="762000" cy="259045"/>
    <xdr:sp macro="" textlink="">
      <xdr:nvSpPr>
        <xdr:cNvPr id="157" name="テキスト ボックス 156">
          <a:extLst>
            <a:ext uri="{FF2B5EF4-FFF2-40B4-BE49-F238E27FC236}">
              <a16:creationId xmlns:a16="http://schemas.microsoft.com/office/drawing/2014/main" id="{0B916C33-7D25-44FF-8AB4-FC9EB9ADF000}"/>
            </a:ext>
          </a:extLst>
        </xdr:cNvPr>
        <xdr:cNvSpPr txBox="1"/>
      </xdr:nvSpPr>
      <xdr:spPr>
        <a:xfrm>
          <a:off x="1784350" y="1042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58" name="楕円 157">
          <a:extLst>
            <a:ext uri="{FF2B5EF4-FFF2-40B4-BE49-F238E27FC236}">
              <a16:creationId xmlns:a16="http://schemas.microsoft.com/office/drawing/2014/main" id="{FEB6ABD6-43B5-4F28-826A-FE0CEB18FDBC}"/>
            </a:ext>
          </a:extLst>
        </xdr:cNvPr>
        <xdr:cNvSpPr/>
      </xdr:nvSpPr>
      <xdr:spPr>
        <a:xfrm>
          <a:off x="1282700" y="106449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23935</xdr:rowOff>
    </xdr:from>
    <xdr:ext cx="762000" cy="259045"/>
    <xdr:sp macro="" textlink="">
      <xdr:nvSpPr>
        <xdr:cNvPr id="159" name="テキスト ボックス 158">
          <a:extLst>
            <a:ext uri="{FF2B5EF4-FFF2-40B4-BE49-F238E27FC236}">
              <a16:creationId xmlns:a16="http://schemas.microsoft.com/office/drawing/2014/main" id="{E83644DF-F862-417F-8B28-2BC43BCC7C1C}"/>
            </a:ext>
          </a:extLst>
        </xdr:cNvPr>
        <xdr:cNvSpPr txBox="1"/>
      </xdr:nvSpPr>
      <xdr:spPr>
        <a:xfrm>
          <a:off x="971550" y="1041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BF410AB5-FBA6-4E72-B481-5939B4C41B0E}"/>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DAF4E2E-3021-4157-8B47-7EC862A12705}"/>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4AA6275-8913-489D-8889-9FAE333AC699}"/>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574DEDB-E02A-4314-A587-F311DD2BF141}"/>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AFFEEA7E-DA4D-4B94-9EB1-CBCA7FDB4EA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5FAA09C-A640-4294-9B25-500DC9C19F3C}"/>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85EB9FD-C6DF-4F7A-8B5E-892820521823}"/>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9D062A31-603A-493C-9FFC-FA9848A7E272}"/>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08F4802-B545-49BA-88BF-64230C30F773}"/>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DE541117-99A3-4F4A-BC34-A679D998D6E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3AE4C57-5926-4C20-A103-E5FC03B10466}"/>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5B05C46-C486-4826-824F-7EE9DD702A6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1311200-6B1B-4B43-AFDD-E2CFC367FD2D}"/>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人件費については、台風襲来による特別非常勤職員報酬（消防団員）の増、時間外手当の増及び特別職給与（副村長、教育長）の増により、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千円増となった。また、物件費については、行動制限解除に伴う出張等の増に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よる旅費の増、公共施設光熱水費の増及び給付型商品券発行業務委託料の皆増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決算額が前年度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千円増となった。今後も大幅な増とならないよう適正な定員管理や事務事業の見直しを実施しながら経費抑制に努めていく。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7A0B716-D1A6-44A4-AF77-A65CF8B8FFAB}"/>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54696CB5-CB8B-4A16-8217-08EB3C69141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A9E7F8B-077E-4B19-9FAF-BD6E841C9EBC}"/>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6DF1F839-44C8-470A-8A4E-2C4A51F0DBC4}"/>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BD7A830-5E9E-4AC0-B7D4-7DDF9A363FEE}"/>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69428A34-646D-44CD-B615-55622940A12D}"/>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5984D8B0-BB21-4332-AB72-EE0F2389FECD}"/>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17EEF806-E6AF-49FE-BBA9-7422D431A2A8}"/>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54CDFF59-9078-4931-B4E4-07652A6A7E7C}"/>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44F5312C-BA90-48A2-9DC4-9B7A7F796F3A}"/>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930E5C72-B93F-4696-B65B-107316D0003A}"/>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AF11885-1984-49D9-8F0A-4E6DA4DCB75D}"/>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1CEC4FB-EECC-4845-B64F-15E49E7D5089}"/>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F192453-8087-478F-815D-B76FBBA2367A}"/>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C559B5C-A6E6-4F9A-B102-D4AFE027CB8D}"/>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3CCA5C69-208E-45DD-A70B-700E969AFDCB}"/>
            </a:ext>
          </a:extLst>
        </xdr:cNvPr>
        <xdr:cNvCxnSpPr/>
      </xdr:nvCxnSpPr>
      <xdr:spPr>
        <a:xfrm flipV="1">
          <a:off x="4514850" y="13700025"/>
          <a:ext cx="0" cy="1308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E41D6B90-1971-41AF-B2CE-887E57288B5A}"/>
            </a:ext>
          </a:extLst>
        </xdr:cNvPr>
        <xdr:cNvSpPr txBox="1"/>
      </xdr:nvSpPr>
      <xdr:spPr>
        <a:xfrm>
          <a:off x="4584700" y="149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D2BEC6D3-AE22-462E-A641-79BE02F18BD7}"/>
            </a:ext>
          </a:extLst>
        </xdr:cNvPr>
        <xdr:cNvCxnSpPr/>
      </xdr:nvCxnSpPr>
      <xdr:spPr>
        <a:xfrm>
          <a:off x="4425950" y="1500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784E2920-5AAF-4568-AF8E-FD93D0067EF4}"/>
            </a:ext>
          </a:extLst>
        </xdr:cNvPr>
        <xdr:cNvSpPr txBox="1"/>
      </xdr:nvSpPr>
      <xdr:spPr>
        <a:xfrm>
          <a:off x="4584700" y="13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5F39FDA0-53BD-4C2D-A68D-6A676D42602B}"/>
            </a:ext>
          </a:extLst>
        </xdr:cNvPr>
        <xdr:cNvCxnSpPr/>
      </xdr:nvCxnSpPr>
      <xdr:spPr>
        <a:xfrm>
          <a:off x="4425950" y="13700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156914</xdr:rowOff>
    </xdr:from>
    <xdr:to>
      <xdr:col>23</xdr:col>
      <xdr:colOff>133350</xdr:colOff>
      <xdr:row>84</xdr:row>
      <xdr:rowOff>57508</xdr:rowOff>
    </xdr:to>
    <xdr:cxnSp macro="">
      <xdr:nvCxnSpPr>
        <xdr:cNvPr id="193" name="直線コネクタ 192">
          <a:extLst>
            <a:ext uri="{FF2B5EF4-FFF2-40B4-BE49-F238E27FC236}">
              <a16:creationId xmlns:a16="http://schemas.microsoft.com/office/drawing/2014/main" id="{DAEAC93C-26F7-4D89-A981-1FB6B617116A}"/>
            </a:ext>
          </a:extLst>
        </xdr:cNvPr>
        <xdr:cNvCxnSpPr/>
      </xdr:nvCxnSpPr>
      <xdr:spPr>
        <a:xfrm>
          <a:off x="3752850" y="14071034"/>
          <a:ext cx="762000" cy="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EA4BB95F-972F-458B-927F-5CB0B006D83E}"/>
            </a:ext>
          </a:extLst>
        </xdr:cNvPr>
        <xdr:cNvSpPr txBox="1"/>
      </xdr:nvSpPr>
      <xdr:spPr>
        <a:xfrm>
          <a:off x="4584700" y="1370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B3B01FC7-8378-4333-B1AB-A868DF837D95}"/>
            </a:ext>
          </a:extLst>
        </xdr:cNvPr>
        <xdr:cNvSpPr/>
      </xdr:nvSpPr>
      <xdr:spPr>
        <a:xfrm>
          <a:off x="4464050" y="13859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134582</xdr:rowOff>
    </xdr:from>
    <xdr:to>
      <xdr:col>19</xdr:col>
      <xdr:colOff>133350</xdr:colOff>
      <xdr:row>83</xdr:row>
      <xdr:rowOff>156914</xdr:rowOff>
    </xdr:to>
    <xdr:cxnSp macro="">
      <xdr:nvCxnSpPr>
        <xdr:cNvPr id="196" name="直線コネクタ 195">
          <a:extLst>
            <a:ext uri="{FF2B5EF4-FFF2-40B4-BE49-F238E27FC236}">
              <a16:creationId xmlns:a16="http://schemas.microsoft.com/office/drawing/2014/main" id="{7A803375-EF43-42CA-B639-4D03DEFF41F8}"/>
            </a:ext>
          </a:extLst>
        </xdr:cNvPr>
        <xdr:cNvCxnSpPr/>
      </xdr:nvCxnSpPr>
      <xdr:spPr>
        <a:xfrm>
          <a:off x="2940050" y="14048702"/>
          <a:ext cx="812800" cy="2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840FF679-A320-4A9C-9435-E2A7C4F994D3}"/>
            </a:ext>
          </a:extLst>
        </xdr:cNvPr>
        <xdr:cNvSpPr/>
      </xdr:nvSpPr>
      <xdr:spPr>
        <a:xfrm>
          <a:off x="3702050" y="13830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B85645D8-EE8A-471B-98B6-A27CB507ADAE}"/>
            </a:ext>
          </a:extLst>
        </xdr:cNvPr>
        <xdr:cNvSpPr txBox="1"/>
      </xdr:nvSpPr>
      <xdr:spPr>
        <a:xfrm>
          <a:off x="3409950" y="1360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81257</xdr:rowOff>
    </xdr:from>
    <xdr:to>
      <xdr:col>15</xdr:col>
      <xdr:colOff>82550</xdr:colOff>
      <xdr:row>83</xdr:row>
      <xdr:rowOff>134582</xdr:rowOff>
    </xdr:to>
    <xdr:cxnSp macro="">
      <xdr:nvCxnSpPr>
        <xdr:cNvPr id="199" name="直線コネクタ 198">
          <a:extLst>
            <a:ext uri="{FF2B5EF4-FFF2-40B4-BE49-F238E27FC236}">
              <a16:creationId xmlns:a16="http://schemas.microsoft.com/office/drawing/2014/main" id="{64732614-646B-4F69-A016-81DF69CC289D}"/>
            </a:ext>
          </a:extLst>
        </xdr:cNvPr>
        <xdr:cNvCxnSpPr/>
      </xdr:nvCxnSpPr>
      <xdr:spPr>
        <a:xfrm>
          <a:off x="2127250" y="13995377"/>
          <a:ext cx="812800" cy="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388DB3CD-3363-4CC8-8BC3-ACFC458CC406}"/>
            </a:ext>
          </a:extLst>
        </xdr:cNvPr>
        <xdr:cNvSpPr/>
      </xdr:nvSpPr>
      <xdr:spPr>
        <a:xfrm>
          <a:off x="2889250" y="138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32EE74C3-B285-40FF-B39C-461456601E0B}"/>
            </a:ext>
          </a:extLst>
        </xdr:cNvPr>
        <xdr:cNvSpPr txBox="1"/>
      </xdr:nvSpPr>
      <xdr:spPr>
        <a:xfrm>
          <a:off x="2597150" y="135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40754</xdr:rowOff>
    </xdr:from>
    <xdr:to>
      <xdr:col>11</xdr:col>
      <xdr:colOff>31750</xdr:colOff>
      <xdr:row>83</xdr:row>
      <xdr:rowOff>81257</xdr:rowOff>
    </xdr:to>
    <xdr:cxnSp macro="">
      <xdr:nvCxnSpPr>
        <xdr:cNvPr id="202" name="直線コネクタ 201">
          <a:extLst>
            <a:ext uri="{FF2B5EF4-FFF2-40B4-BE49-F238E27FC236}">
              <a16:creationId xmlns:a16="http://schemas.microsoft.com/office/drawing/2014/main" id="{9F3EB513-E3FD-42CA-B91F-933F9FB64A0C}"/>
            </a:ext>
          </a:extLst>
        </xdr:cNvPr>
        <xdr:cNvCxnSpPr/>
      </xdr:nvCxnSpPr>
      <xdr:spPr>
        <a:xfrm>
          <a:off x="1333500" y="13954874"/>
          <a:ext cx="793750" cy="4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956D568B-7C23-4984-871C-C13F11B780B9}"/>
            </a:ext>
          </a:extLst>
        </xdr:cNvPr>
        <xdr:cNvSpPr/>
      </xdr:nvSpPr>
      <xdr:spPr>
        <a:xfrm>
          <a:off x="2095500" y="1378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5ED44368-3185-435E-9549-E7B17353147D}"/>
            </a:ext>
          </a:extLst>
        </xdr:cNvPr>
        <xdr:cNvSpPr txBox="1"/>
      </xdr:nvSpPr>
      <xdr:spPr>
        <a:xfrm>
          <a:off x="1784350" y="1355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DCF42CC0-AF8E-4298-8BED-F23652C4B523}"/>
            </a:ext>
          </a:extLst>
        </xdr:cNvPr>
        <xdr:cNvSpPr/>
      </xdr:nvSpPr>
      <xdr:spPr>
        <a:xfrm>
          <a:off x="1282700" y="13774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1CBB42D1-EF21-427E-BD7F-8A196C5E3DAB}"/>
            </a:ext>
          </a:extLst>
        </xdr:cNvPr>
        <xdr:cNvSpPr txBox="1"/>
      </xdr:nvSpPr>
      <xdr:spPr>
        <a:xfrm>
          <a:off x="971550" y="1355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7B5AAE7-ACE6-4A21-8376-FA7FA37189F7}"/>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EFDFE9D-CC94-4BA3-86F9-353B352D39AF}"/>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B6A40D0-CD6B-420A-9512-4458A9C411E5}"/>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F43E5E2-7844-4D7E-86D9-F1B8EE958E2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ECD1F7A-8542-47A7-B8C1-531B6C28EF8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6708</xdr:rowOff>
    </xdr:from>
    <xdr:to>
      <xdr:col>23</xdr:col>
      <xdr:colOff>184150</xdr:colOff>
      <xdr:row>84</xdr:row>
      <xdr:rowOff>108308</xdr:rowOff>
    </xdr:to>
    <xdr:sp macro="" textlink="">
      <xdr:nvSpPr>
        <xdr:cNvPr id="212" name="楕円 211">
          <a:extLst>
            <a:ext uri="{FF2B5EF4-FFF2-40B4-BE49-F238E27FC236}">
              <a16:creationId xmlns:a16="http://schemas.microsoft.com/office/drawing/2014/main" id="{D3A431AE-62CC-4319-8FE3-16ACA28B51F3}"/>
            </a:ext>
          </a:extLst>
        </xdr:cNvPr>
        <xdr:cNvSpPr/>
      </xdr:nvSpPr>
      <xdr:spPr>
        <a:xfrm>
          <a:off x="4464050" y="14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150235</xdr:rowOff>
    </xdr:from>
    <xdr:ext cx="762000" cy="259045"/>
    <xdr:sp macro="" textlink="">
      <xdr:nvSpPr>
        <xdr:cNvPr id="213" name="人件費・物件費等の状況該当値テキスト">
          <a:extLst>
            <a:ext uri="{FF2B5EF4-FFF2-40B4-BE49-F238E27FC236}">
              <a16:creationId xmlns:a16="http://schemas.microsoft.com/office/drawing/2014/main" id="{BEF080D8-380D-45E4-9846-DFCC0C20C797}"/>
            </a:ext>
          </a:extLst>
        </xdr:cNvPr>
        <xdr:cNvSpPr txBox="1"/>
      </xdr:nvSpPr>
      <xdr:spPr>
        <a:xfrm>
          <a:off x="4584700" y="1406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106114</xdr:rowOff>
    </xdr:from>
    <xdr:to>
      <xdr:col>19</xdr:col>
      <xdr:colOff>184150</xdr:colOff>
      <xdr:row>84</xdr:row>
      <xdr:rowOff>36264</xdr:rowOff>
    </xdr:to>
    <xdr:sp macro="" textlink="">
      <xdr:nvSpPr>
        <xdr:cNvPr id="214" name="楕円 213">
          <a:extLst>
            <a:ext uri="{FF2B5EF4-FFF2-40B4-BE49-F238E27FC236}">
              <a16:creationId xmlns:a16="http://schemas.microsoft.com/office/drawing/2014/main" id="{ED129F53-5332-4BF1-AF11-ABA24464C7B7}"/>
            </a:ext>
          </a:extLst>
        </xdr:cNvPr>
        <xdr:cNvSpPr/>
      </xdr:nvSpPr>
      <xdr:spPr>
        <a:xfrm>
          <a:off x="3702050" y="14020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21041</xdr:rowOff>
    </xdr:from>
    <xdr:ext cx="736600" cy="259045"/>
    <xdr:sp macro="" textlink="">
      <xdr:nvSpPr>
        <xdr:cNvPr id="215" name="テキスト ボックス 214">
          <a:extLst>
            <a:ext uri="{FF2B5EF4-FFF2-40B4-BE49-F238E27FC236}">
              <a16:creationId xmlns:a16="http://schemas.microsoft.com/office/drawing/2014/main" id="{52DB1891-90BE-4532-A77E-A57AC292E7E1}"/>
            </a:ext>
          </a:extLst>
        </xdr:cNvPr>
        <xdr:cNvSpPr txBox="1"/>
      </xdr:nvSpPr>
      <xdr:spPr>
        <a:xfrm>
          <a:off x="3409950" y="1410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83782</xdr:rowOff>
    </xdr:from>
    <xdr:to>
      <xdr:col>15</xdr:col>
      <xdr:colOff>133350</xdr:colOff>
      <xdr:row>84</xdr:row>
      <xdr:rowOff>13932</xdr:rowOff>
    </xdr:to>
    <xdr:sp macro="" textlink="">
      <xdr:nvSpPr>
        <xdr:cNvPr id="216" name="楕円 215">
          <a:extLst>
            <a:ext uri="{FF2B5EF4-FFF2-40B4-BE49-F238E27FC236}">
              <a16:creationId xmlns:a16="http://schemas.microsoft.com/office/drawing/2014/main" id="{51F8F3CC-0F91-4121-8FCA-AD65AE0D5E92}"/>
            </a:ext>
          </a:extLst>
        </xdr:cNvPr>
        <xdr:cNvSpPr/>
      </xdr:nvSpPr>
      <xdr:spPr>
        <a:xfrm>
          <a:off x="2889250" y="1399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170159</xdr:rowOff>
    </xdr:from>
    <xdr:ext cx="762000" cy="259045"/>
    <xdr:sp macro="" textlink="">
      <xdr:nvSpPr>
        <xdr:cNvPr id="217" name="テキスト ボックス 216">
          <a:extLst>
            <a:ext uri="{FF2B5EF4-FFF2-40B4-BE49-F238E27FC236}">
              <a16:creationId xmlns:a16="http://schemas.microsoft.com/office/drawing/2014/main" id="{7507C12C-EAA7-4C33-9426-DE7BF997D0B1}"/>
            </a:ext>
          </a:extLst>
        </xdr:cNvPr>
        <xdr:cNvSpPr txBox="1"/>
      </xdr:nvSpPr>
      <xdr:spPr>
        <a:xfrm>
          <a:off x="2597150" y="1408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30457</xdr:rowOff>
    </xdr:from>
    <xdr:to>
      <xdr:col>11</xdr:col>
      <xdr:colOff>82550</xdr:colOff>
      <xdr:row>83</xdr:row>
      <xdr:rowOff>132057</xdr:rowOff>
    </xdr:to>
    <xdr:sp macro="" textlink="">
      <xdr:nvSpPr>
        <xdr:cNvPr id="218" name="楕円 217">
          <a:extLst>
            <a:ext uri="{FF2B5EF4-FFF2-40B4-BE49-F238E27FC236}">
              <a16:creationId xmlns:a16="http://schemas.microsoft.com/office/drawing/2014/main" id="{98A8FFD8-1C8A-4354-8F26-4B81DE77FA1B}"/>
            </a:ext>
          </a:extLst>
        </xdr:cNvPr>
        <xdr:cNvSpPr/>
      </xdr:nvSpPr>
      <xdr:spPr>
        <a:xfrm>
          <a:off x="2095500" y="139445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116834</xdr:rowOff>
    </xdr:from>
    <xdr:ext cx="762000" cy="259045"/>
    <xdr:sp macro="" textlink="">
      <xdr:nvSpPr>
        <xdr:cNvPr id="219" name="テキスト ボックス 218">
          <a:extLst>
            <a:ext uri="{FF2B5EF4-FFF2-40B4-BE49-F238E27FC236}">
              <a16:creationId xmlns:a16="http://schemas.microsoft.com/office/drawing/2014/main" id="{9A2A8B83-9559-434E-8B57-E35DD495CBE9}"/>
            </a:ext>
          </a:extLst>
        </xdr:cNvPr>
        <xdr:cNvSpPr txBox="1"/>
      </xdr:nvSpPr>
      <xdr:spPr>
        <a:xfrm>
          <a:off x="1784350" y="1403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161404</xdr:rowOff>
    </xdr:from>
    <xdr:to>
      <xdr:col>7</xdr:col>
      <xdr:colOff>31750</xdr:colOff>
      <xdr:row>83</xdr:row>
      <xdr:rowOff>91554</xdr:rowOff>
    </xdr:to>
    <xdr:sp macro="" textlink="">
      <xdr:nvSpPr>
        <xdr:cNvPr id="220" name="楕円 219">
          <a:extLst>
            <a:ext uri="{FF2B5EF4-FFF2-40B4-BE49-F238E27FC236}">
              <a16:creationId xmlns:a16="http://schemas.microsoft.com/office/drawing/2014/main" id="{76FEE33A-32AF-439D-ABEF-6B1A850EDFC6}"/>
            </a:ext>
          </a:extLst>
        </xdr:cNvPr>
        <xdr:cNvSpPr/>
      </xdr:nvSpPr>
      <xdr:spPr>
        <a:xfrm>
          <a:off x="1282700" y="139078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76331</xdr:rowOff>
    </xdr:from>
    <xdr:ext cx="762000" cy="259045"/>
    <xdr:sp macro="" textlink="">
      <xdr:nvSpPr>
        <xdr:cNvPr id="221" name="テキスト ボックス 220">
          <a:extLst>
            <a:ext uri="{FF2B5EF4-FFF2-40B4-BE49-F238E27FC236}">
              <a16:creationId xmlns:a16="http://schemas.microsoft.com/office/drawing/2014/main" id="{EB60816F-E9E8-45FD-9AA0-F9541224CDFD}"/>
            </a:ext>
          </a:extLst>
        </xdr:cNvPr>
        <xdr:cNvSpPr txBox="1"/>
      </xdr:nvSpPr>
      <xdr:spPr>
        <a:xfrm>
          <a:off x="971550" y="1399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3F3F710B-0599-44B5-BC5E-8C7372FC6E29}"/>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DB0ADA7A-A221-464D-ADA8-3D4D7EC303C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43C05CB-A0C8-4FA1-A4F6-38A50DDA3708}"/>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B187248D-E03F-4F1E-A084-2C8D8B95325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98BDE70E-9077-4E4E-9838-5BB9B6067849}"/>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FEB5508D-DCD6-4D82-A427-3F589A0329D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47F87FDF-C55C-4469-8CE9-D38A3F1647A3}"/>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702DC51-F743-45B7-AF32-112AD4D3D59C}"/>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8286534-E792-4322-A6F5-2E6A5D63B71B}"/>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4799A45-726B-4ED3-A622-6B9A6BCAEE2E}"/>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5B09FE6-307A-4BF2-A5E1-D29AE0A79439}"/>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489ED5E-B5D5-4B86-8877-BCE4E8F4FC42}"/>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6DCC612-1CE8-48AF-9065-F50252C34A0B}"/>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若干改善はあったものの、依然として類似団体を下回っているため、給与や手当等の適正化に努めながら、大きな変動がないよう縮減努力を行う。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8AAFDCBE-57B2-4016-B959-AE0A5A89D1E1}"/>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B4826D8-78EA-4817-8C1A-2DEB2A4D0558}"/>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6F1E7D4A-8635-4F95-8E17-7A02644D1EB9}"/>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A4F54998-BC1E-448A-A266-3E6F41C98C5F}"/>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23A8EA08-F9E7-4353-BE83-C24BE9FA0904}"/>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540D608-8BA7-4606-91EE-B650AB421380}"/>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C6952DBC-687D-4406-9469-0FFF09CB267B}"/>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C00AA76B-B9A3-4F9A-B2C4-0E135B62700C}"/>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BA1A9A23-5506-4FF9-95AA-AFEEA2F6DC6F}"/>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739C48A2-6462-4658-87F2-45EA6B0216B1}"/>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58D947E-8662-412B-A2F9-CC430A6F860E}"/>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CDE48F9-1AF1-4139-B1A2-AD440E4599E2}"/>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70177DC-CEA6-4F0C-B165-3F924E9804F3}"/>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69205515-ABBF-48AF-8195-C83C2AAB6304}"/>
            </a:ext>
          </a:extLst>
        </xdr:cNvPr>
        <xdr:cNvCxnSpPr/>
      </xdr:nvCxnSpPr>
      <xdr:spPr>
        <a:xfrm flipV="1">
          <a:off x="15474950" y="13776198"/>
          <a:ext cx="0" cy="1203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FC8967A3-E3B5-4A4E-83B2-D1D8552F1520}"/>
            </a:ext>
          </a:extLst>
        </xdr:cNvPr>
        <xdr:cNvSpPr txBox="1"/>
      </xdr:nvSpPr>
      <xdr:spPr>
        <a:xfrm>
          <a:off x="15563850" y="14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9E2D971C-853D-4C1F-B5E0-9B30DD89524B}"/>
            </a:ext>
          </a:extLst>
        </xdr:cNvPr>
        <xdr:cNvCxnSpPr/>
      </xdr:nvCxnSpPr>
      <xdr:spPr>
        <a:xfrm>
          <a:off x="15405100" y="14980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87F42915-DFEB-47DF-8AA2-F91A46E8E942}"/>
            </a:ext>
          </a:extLst>
        </xdr:cNvPr>
        <xdr:cNvSpPr txBox="1"/>
      </xdr:nvSpPr>
      <xdr:spPr>
        <a:xfrm>
          <a:off x="15563850" y="135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2AADA82E-877D-4DC2-8F35-A5531581F454}"/>
            </a:ext>
          </a:extLst>
        </xdr:cNvPr>
        <xdr:cNvCxnSpPr/>
      </xdr:nvCxnSpPr>
      <xdr:spPr>
        <a:xfrm>
          <a:off x="15405100" y="1377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41148</xdr:rowOff>
    </xdr:from>
    <xdr:to>
      <xdr:col>81</xdr:col>
      <xdr:colOff>44450</xdr:colOff>
      <xdr:row>87</xdr:row>
      <xdr:rowOff>147320</xdr:rowOff>
    </xdr:to>
    <xdr:cxnSp macro="">
      <xdr:nvCxnSpPr>
        <xdr:cNvPr id="253" name="直線コネクタ 252">
          <a:extLst>
            <a:ext uri="{FF2B5EF4-FFF2-40B4-BE49-F238E27FC236}">
              <a16:creationId xmlns:a16="http://schemas.microsoft.com/office/drawing/2014/main" id="{3C49B5D7-D52B-404F-AFBE-37B9EC2C3E1E}"/>
            </a:ext>
          </a:extLst>
        </xdr:cNvPr>
        <xdr:cNvCxnSpPr/>
      </xdr:nvCxnSpPr>
      <xdr:spPr>
        <a:xfrm>
          <a:off x="14712950" y="14625828"/>
          <a:ext cx="762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86DA4809-B15E-4BF5-A6DA-A6D383227ABA}"/>
            </a:ext>
          </a:extLst>
        </xdr:cNvPr>
        <xdr:cNvSpPr txBox="1"/>
      </xdr:nvSpPr>
      <xdr:spPr>
        <a:xfrm>
          <a:off x="15563850" y="1470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DD5ACF4E-D4E2-44E3-BF1F-01AE254EB95B}"/>
            </a:ext>
          </a:extLst>
        </xdr:cNvPr>
        <xdr:cNvSpPr/>
      </xdr:nvSpPr>
      <xdr:spPr>
        <a:xfrm>
          <a:off x="15427960" y="14729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41148</xdr:rowOff>
    </xdr:from>
    <xdr:to>
      <xdr:col>77</xdr:col>
      <xdr:colOff>44450</xdr:colOff>
      <xdr:row>87</xdr:row>
      <xdr:rowOff>45974</xdr:rowOff>
    </xdr:to>
    <xdr:cxnSp macro="">
      <xdr:nvCxnSpPr>
        <xdr:cNvPr id="256" name="直線コネクタ 255">
          <a:extLst>
            <a:ext uri="{FF2B5EF4-FFF2-40B4-BE49-F238E27FC236}">
              <a16:creationId xmlns:a16="http://schemas.microsoft.com/office/drawing/2014/main" id="{F529FE4A-0655-44EC-949B-89642C5A7ACE}"/>
            </a:ext>
          </a:extLst>
        </xdr:cNvPr>
        <xdr:cNvCxnSpPr/>
      </xdr:nvCxnSpPr>
      <xdr:spPr>
        <a:xfrm flipV="1">
          <a:off x="13903960" y="14625828"/>
          <a:ext cx="80899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22B755D5-1321-4387-9673-9B6EADEA70FB}"/>
            </a:ext>
          </a:extLst>
        </xdr:cNvPr>
        <xdr:cNvSpPr/>
      </xdr:nvSpPr>
      <xdr:spPr>
        <a:xfrm>
          <a:off x="14665960" y="14739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6A4AEA6B-69BD-4750-ADDB-E15FDC18E338}"/>
            </a:ext>
          </a:extLst>
        </xdr:cNvPr>
        <xdr:cNvSpPr txBox="1"/>
      </xdr:nvSpPr>
      <xdr:spPr>
        <a:xfrm>
          <a:off x="14370050" y="1482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45974</xdr:rowOff>
    </xdr:to>
    <xdr:cxnSp macro="">
      <xdr:nvCxnSpPr>
        <xdr:cNvPr id="259" name="直線コネクタ 258">
          <a:extLst>
            <a:ext uri="{FF2B5EF4-FFF2-40B4-BE49-F238E27FC236}">
              <a16:creationId xmlns:a16="http://schemas.microsoft.com/office/drawing/2014/main" id="{EEC3F351-E940-4EA4-93FA-AA75E7D2953E}"/>
            </a:ext>
          </a:extLst>
        </xdr:cNvPr>
        <xdr:cNvCxnSpPr/>
      </xdr:nvCxnSpPr>
      <xdr:spPr>
        <a:xfrm>
          <a:off x="13106400" y="14566901"/>
          <a:ext cx="797560" cy="6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BFBFCA17-67F2-4213-9C64-950FAC39B809}"/>
            </a:ext>
          </a:extLst>
        </xdr:cNvPr>
        <xdr:cNvSpPr/>
      </xdr:nvSpPr>
      <xdr:spPr>
        <a:xfrm>
          <a:off x="13868400" y="147342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FC835B44-03D6-4156-91E0-53E73586DB9B}"/>
            </a:ext>
          </a:extLst>
        </xdr:cNvPr>
        <xdr:cNvSpPr txBox="1"/>
      </xdr:nvSpPr>
      <xdr:spPr>
        <a:xfrm>
          <a:off x="1355725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55626</xdr:rowOff>
    </xdr:to>
    <xdr:cxnSp macro="">
      <xdr:nvCxnSpPr>
        <xdr:cNvPr id="262" name="直線コネクタ 261">
          <a:extLst>
            <a:ext uri="{FF2B5EF4-FFF2-40B4-BE49-F238E27FC236}">
              <a16:creationId xmlns:a16="http://schemas.microsoft.com/office/drawing/2014/main" id="{5061C38E-10AF-4D89-BF41-119305889E55}"/>
            </a:ext>
          </a:extLst>
        </xdr:cNvPr>
        <xdr:cNvCxnSpPr/>
      </xdr:nvCxnSpPr>
      <xdr:spPr>
        <a:xfrm flipV="1">
          <a:off x="12293600" y="14566901"/>
          <a:ext cx="812800" cy="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50DCFE36-ECAB-41A7-9BBE-ED52C202A137}"/>
            </a:ext>
          </a:extLst>
        </xdr:cNvPr>
        <xdr:cNvSpPr/>
      </xdr:nvSpPr>
      <xdr:spPr>
        <a:xfrm>
          <a:off x="13055600" y="147342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69A12494-2C5F-40BB-B610-19529E8C7C5A}"/>
            </a:ext>
          </a:extLst>
        </xdr:cNvPr>
        <xdr:cNvSpPr txBox="1"/>
      </xdr:nvSpPr>
      <xdr:spPr>
        <a:xfrm>
          <a:off x="127635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C0323931-A382-46B2-9F79-F2D20DDA2EC8}"/>
            </a:ext>
          </a:extLst>
        </xdr:cNvPr>
        <xdr:cNvSpPr/>
      </xdr:nvSpPr>
      <xdr:spPr>
        <a:xfrm>
          <a:off x="12242800" y="14734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54A7CD74-30B4-45FF-9889-662CCAC92853}"/>
            </a:ext>
          </a:extLst>
        </xdr:cNvPr>
        <xdr:cNvSpPr txBox="1"/>
      </xdr:nvSpPr>
      <xdr:spPr>
        <a:xfrm>
          <a:off x="119507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2E9A5B0-28D2-4F97-8D2E-3AD3B933413D}"/>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4FC5EF1-69AD-43DA-83D4-EE62287BBD2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2BADA7C-49FA-4303-834F-2373852C05B7}"/>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0C3327E-8327-4A1B-9A88-495B4FD93B6F}"/>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03B627A-B058-4821-B06A-3D103B102CA9}"/>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2" name="楕円 271">
          <a:extLst>
            <a:ext uri="{FF2B5EF4-FFF2-40B4-BE49-F238E27FC236}">
              <a16:creationId xmlns:a16="http://schemas.microsoft.com/office/drawing/2014/main" id="{51D2E468-FF10-4415-8AEE-9BE233CDBFB4}"/>
            </a:ext>
          </a:extLst>
        </xdr:cNvPr>
        <xdr:cNvSpPr/>
      </xdr:nvSpPr>
      <xdr:spPr>
        <a:xfrm>
          <a:off x="15427960" y="146812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113047</xdr:rowOff>
    </xdr:from>
    <xdr:ext cx="762000" cy="259045"/>
    <xdr:sp macro="" textlink="">
      <xdr:nvSpPr>
        <xdr:cNvPr id="273" name="給与水準   （国との比較）該当値テキスト">
          <a:extLst>
            <a:ext uri="{FF2B5EF4-FFF2-40B4-BE49-F238E27FC236}">
              <a16:creationId xmlns:a16="http://schemas.microsoft.com/office/drawing/2014/main" id="{F5EB5AF1-BFDF-48EB-8E60-A3E8EC7C23C2}"/>
            </a:ext>
          </a:extLst>
        </xdr:cNvPr>
        <xdr:cNvSpPr txBox="1"/>
      </xdr:nvSpPr>
      <xdr:spPr>
        <a:xfrm>
          <a:off x="15563850" y="145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161798</xdr:rowOff>
    </xdr:from>
    <xdr:to>
      <xdr:col>77</xdr:col>
      <xdr:colOff>95250</xdr:colOff>
      <xdr:row>87</xdr:row>
      <xdr:rowOff>91948</xdr:rowOff>
    </xdr:to>
    <xdr:sp macro="" textlink="">
      <xdr:nvSpPr>
        <xdr:cNvPr id="274" name="楕円 273">
          <a:extLst>
            <a:ext uri="{FF2B5EF4-FFF2-40B4-BE49-F238E27FC236}">
              <a16:creationId xmlns:a16="http://schemas.microsoft.com/office/drawing/2014/main" id="{F5B28246-0FE3-42F8-9D51-2189624CD42F}"/>
            </a:ext>
          </a:extLst>
        </xdr:cNvPr>
        <xdr:cNvSpPr/>
      </xdr:nvSpPr>
      <xdr:spPr>
        <a:xfrm>
          <a:off x="14665960" y="145788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102125</xdr:rowOff>
    </xdr:from>
    <xdr:ext cx="736600" cy="259045"/>
    <xdr:sp macro="" textlink="">
      <xdr:nvSpPr>
        <xdr:cNvPr id="275" name="テキスト ボックス 274">
          <a:extLst>
            <a:ext uri="{FF2B5EF4-FFF2-40B4-BE49-F238E27FC236}">
              <a16:creationId xmlns:a16="http://schemas.microsoft.com/office/drawing/2014/main" id="{1B68F0CC-5352-428D-B867-1B4BADBCABD2}"/>
            </a:ext>
          </a:extLst>
        </xdr:cNvPr>
        <xdr:cNvSpPr txBox="1"/>
      </xdr:nvSpPr>
      <xdr:spPr>
        <a:xfrm>
          <a:off x="14370050" y="1435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166624</xdr:rowOff>
    </xdr:from>
    <xdr:to>
      <xdr:col>73</xdr:col>
      <xdr:colOff>44450</xdr:colOff>
      <xdr:row>87</xdr:row>
      <xdr:rowOff>96774</xdr:rowOff>
    </xdr:to>
    <xdr:sp macro="" textlink="">
      <xdr:nvSpPr>
        <xdr:cNvPr id="276" name="楕円 275">
          <a:extLst>
            <a:ext uri="{FF2B5EF4-FFF2-40B4-BE49-F238E27FC236}">
              <a16:creationId xmlns:a16="http://schemas.microsoft.com/office/drawing/2014/main" id="{242106B1-BC05-43BE-A59E-D1C7E2E29D26}"/>
            </a:ext>
          </a:extLst>
        </xdr:cNvPr>
        <xdr:cNvSpPr/>
      </xdr:nvSpPr>
      <xdr:spPr>
        <a:xfrm>
          <a:off x="13868400" y="145836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106951</xdr:rowOff>
    </xdr:from>
    <xdr:ext cx="762000" cy="259045"/>
    <xdr:sp macro="" textlink="">
      <xdr:nvSpPr>
        <xdr:cNvPr id="277" name="テキスト ボックス 276">
          <a:extLst>
            <a:ext uri="{FF2B5EF4-FFF2-40B4-BE49-F238E27FC236}">
              <a16:creationId xmlns:a16="http://schemas.microsoft.com/office/drawing/2014/main" id="{59C527E2-E7AC-4FD6-86DA-A5343B3FFE9F}"/>
            </a:ext>
          </a:extLst>
        </xdr:cNvPr>
        <xdr:cNvSpPr txBox="1"/>
      </xdr:nvSpPr>
      <xdr:spPr>
        <a:xfrm>
          <a:off x="13557250" y="1435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8" name="楕円 277">
          <a:extLst>
            <a:ext uri="{FF2B5EF4-FFF2-40B4-BE49-F238E27FC236}">
              <a16:creationId xmlns:a16="http://schemas.microsoft.com/office/drawing/2014/main" id="{F04D116C-3854-42F4-BF47-84893CE73095}"/>
            </a:ext>
          </a:extLst>
        </xdr:cNvPr>
        <xdr:cNvSpPr/>
      </xdr:nvSpPr>
      <xdr:spPr>
        <a:xfrm>
          <a:off x="13055600" y="1451610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39388</xdr:rowOff>
    </xdr:from>
    <xdr:ext cx="762000" cy="259045"/>
    <xdr:sp macro="" textlink="">
      <xdr:nvSpPr>
        <xdr:cNvPr id="279" name="テキスト ボックス 278">
          <a:extLst>
            <a:ext uri="{FF2B5EF4-FFF2-40B4-BE49-F238E27FC236}">
              <a16:creationId xmlns:a16="http://schemas.microsoft.com/office/drawing/2014/main" id="{6D95416E-197A-4EA1-9C59-020ED91AE2A0}"/>
            </a:ext>
          </a:extLst>
        </xdr:cNvPr>
        <xdr:cNvSpPr txBox="1"/>
      </xdr:nvSpPr>
      <xdr:spPr>
        <a:xfrm>
          <a:off x="12763500" y="1428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xdr:rowOff>
    </xdr:from>
    <xdr:to>
      <xdr:col>64</xdr:col>
      <xdr:colOff>152400</xdr:colOff>
      <xdr:row>87</xdr:row>
      <xdr:rowOff>106426</xdr:rowOff>
    </xdr:to>
    <xdr:sp macro="" textlink="">
      <xdr:nvSpPr>
        <xdr:cNvPr id="280" name="楕円 279">
          <a:extLst>
            <a:ext uri="{FF2B5EF4-FFF2-40B4-BE49-F238E27FC236}">
              <a16:creationId xmlns:a16="http://schemas.microsoft.com/office/drawing/2014/main" id="{5EFD1690-721D-4FF6-AD08-985360DF9691}"/>
            </a:ext>
          </a:extLst>
        </xdr:cNvPr>
        <xdr:cNvSpPr/>
      </xdr:nvSpPr>
      <xdr:spPr>
        <a:xfrm>
          <a:off x="122428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116603</xdr:rowOff>
    </xdr:from>
    <xdr:ext cx="762000" cy="259045"/>
    <xdr:sp macro="" textlink="">
      <xdr:nvSpPr>
        <xdr:cNvPr id="281" name="テキスト ボックス 280">
          <a:extLst>
            <a:ext uri="{FF2B5EF4-FFF2-40B4-BE49-F238E27FC236}">
              <a16:creationId xmlns:a16="http://schemas.microsoft.com/office/drawing/2014/main" id="{8549E774-7B4F-4263-B49A-379D84D6D91D}"/>
            </a:ext>
          </a:extLst>
        </xdr:cNvPr>
        <xdr:cNvSpPr txBox="1"/>
      </xdr:nvSpPr>
      <xdr:spPr>
        <a:xfrm>
          <a:off x="11950700" y="1436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D67E7311-A940-43DC-B7CE-DDA5F31053FB}"/>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622E29A-8CA0-4B8B-9F72-F7A6B2413FF8}"/>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C8EE72ED-8FAB-400A-9273-A31C0E4E6A32}"/>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313E6D2E-B571-42CF-BCB5-3FBDAFB87514}"/>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936CC5BA-585D-4F44-BE85-2899FF43DA33}"/>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C6717C2B-2BFD-4313-8098-ACDE66097DF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3553F6F-DDF8-4758-9C9F-4026A67BF933}"/>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6E8873B0-C210-4A39-84F6-AC35025E51ED}"/>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51092F1-9A42-437F-B73F-CC4CB6D78037}"/>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31778568-9085-4B41-8173-706C4E65F176}"/>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A66595C-52C8-46FB-8966-D4AE4DE0EC0F}"/>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B5613E0-5760-412B-B38E-594AA11C77A2}"/>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002F694-71D5-46C1-9DE4-B5AEB272A839}"/>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となった。人口減少が主な要因である。類似団体との比較において依然として大幅に上回っているが、本村は広大な面積を有するため、小学校や保育所などの公共施設が各地に点在しており、統廃合も困難な状況である。今後も、行政大綱による職員配置の見直しや指定管理者制度の導入などで、長期的視点から定員管理等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ECFEDD74-71F6-4D0D-8096-03217C703F2A}"/>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DF634F3C-C58D-4D4E-9EAC-36AD56B61EFE}"/>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38F2F28-4C14-42D0-9BC2-C2507BCE359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92309894-5E51-4517-BF23-CF7E1660B6A2}"/>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787A35F8-1912-4D7C-A6FB-1BA9DE2AB351}"/>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9025FBF-2863-4210-BDEE-B43EC45CA2D8}"/>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90F298A-B633-47E9-94B7-FB8FA1A7C5B9}"/>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74EA50E8-6D0C-4ACC-A599-BFB4C147DE26}"/>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8891B77B-7F52-47BD-AB45-90A13A276093}"/>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23551E4D-4B81-4D2F-8FFB-3A36313BA012}"/>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5655C856-55BD-406A-A4A8-8DB7D9AE63E7}"/>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55917FA-3FD6-461D-8177-2AD54796109B}"/>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1CFA541B-7859-4720-AAA6-153815E0BA6E}"/>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A6498F0-1568-4C94-A2DB-81F94770C6DB}"/>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7F030E10-9B95-426C-AF44-BB58F371C251}"/>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B16A45D-7437-40B3-9262-AAAF05D8FCDD}"/>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B4132E43-CD73-403E-8C55-D80A7F57EEF8}"/>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7ADA602-513D-4BA6-B2D8-03D53D31BA5B}"/>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3AB9BDE8-3DD4-4578-BFF5-29DC6D684715}"/>
            </a:ext>
          </a:extLst>
        </xdr:cNvPr>
        <xdr:cNvCxnSpPr/>
      </xdr:nvCxnSpPr>
      <xdr:spPr>
        <a:xfrm flipV="1">
          <a:off x="15474950" y="9818406"/>
          <a:ext cx="0" cy="16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942F22A9-33A0-44A4-800A-47C808D1B2E5}"/>
            </a:ext>
          </a:extLst>
        </xdr:cNvPr>
        <xdr:cNvSpPr txBox="1"/>
      </xdr:nvSpPr>
      <xdr:spPr>
        <a:xfrm>
          <a:off x="15563850" y="11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10477A34-E9E5-4095-A417-445193ADD775}"/>
            </a:ext>
          </a:extLst>
        </xdr:cNvPr>
        <xdr:cNvCxnSpPr/>
      </xdr:nvCxnSpPr>
      <xdr:spPr>
        <a:xfrm>
          <a:off x="15405100" y="1142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F499D0F-7F98-418F-B97B-80EA636CE8A9}"/>
            </a:ext>
          </a:extLst>
        </xdr:cNvPr>
        <xdr:cNvSpPr txBox="1"/>
      </xdr:nvSpPr>
      <xdr:spPr>
        <a:xfrm>
          <a:off x="15563850" y="95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84BF61A5-0927-42E9-AF0F-6EDBF6E7E9C5}"/>
            </a:ext>
          </a:extLst>
        </xdr:cNvPr>
        <xdr:cNvCxnSpPr/>
      </xdr:nvCxnSpPr>
      <xdr:spPr>
        <a:xfrm>
          <a:off x="15405100" y="9818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135110</xdr:rowOff>
    </xdr:from>
    <xdr:to>
      <xdr:col>81</xdr:col>
      <xdr:colOff>44450</xdr:colOff>
      <xdr:row>62</xdr:row>
      <xdr:rowOff>158206</xdr:rowOff>
    </xdr:to>
    <xdr:cxnSp macro="">
      <xdr:nvCxnSpPr>
        <xdr:cNvPr id="318" name="直線コネクタ 317">
          <a:extLst>
            <a:ext uri="{FF2B5EF4-FFF2-40B4-BE49-F238E27FC236}">
              <a16:creationId xmlns:a16="http://schemas.microsoft.com/office/drawing/2014/main" id="{BC8E14F9-B740-46C6-8478-D44E06E49320}"/>
            </a:ext>
          </a:extLst>
        </xdr:cNvPr>
        <xdr:cNvCxnSpPr/>
      </xdr:nvCxnSpPr>
      <xdr:spPr>
        <a:xfrm>
          <a:off x="14712950" y="10528790"/>
          <a:ext cx="762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774F3784-0181-46F9-B003-1BF98F6F3D8A}"/>
            </a:ext>
          </a:extLst>
        </xdr:cNvPr>
        <xdr:cNvSpPr txBox="1"/>
      </xdr:nvSpPr>
      <xdr:spPr>
        <a:xfrm>
          <a:off x="15563850" y="9980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B4FB3664-E894-40AB-9111-48657082448B}"/>
            </a:ext>
          </a:extLst>
        </xdr:cNvPr>
        <xdr:cNvSpPr/>
      </xdr:nvSpPr>
      <xdr:spPr>
        <a:xfrm>
          <a:off x="15427960" y="101315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110980</xdr:rowOff>
    </xdr:from>
    <xdr:to>
      <xdr:col>77</xdr:col>
      <xdr:colOff>44450</xdr:colOff>
      <xdr:row>62</xdr:row>
      <xdr:rowOff>135110</xdr:rowOff>
    </xdr:to>
    <xdr:cxnSp macro="">
      <xdr:nvCxnSpPr>
        <xdr:cNvPr id="321" name="直線コネクタ 320">
          <a:extLst>
            <a:ext uri="{FF2B5EF4-FFF2-40B4-BE49-F238E27FC236}">
              <a16:creationId xmlns:a16="http://schemas.microsoft.com/office/drawing/2014/main" id="{07932AB4-1B27-4925-A0CC-B8DCF0BE35A0}"/>
            </a:ext>
          </a:extLst>
        </xdr:cNvPr>
        <xdr:cNvCxnSpPr/>
      </xdr:nvCxnSpPr>
      <xdr:spPr>
        <a:xfrm>
          <a:off x="13903960" y="10504660"/>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407B0CED-02D4-46AD-9DF4-417B760489B0}"/>
            </a:ext>
          </a:extLst>
        </xdr:cNvPr>
        <xdr:cNvSpPr/>
      </xdr:nvSpPr>
      <xdr:spPr>
        <a:xfrm>
          <a:off x="14665960" y="101067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C908F4B8-93B7-464E-8DC9-59EB221DBB0C}"/>
            </a:ext>
          </a:extLst>
        </xdr:cNvPr>
        <xdr:cNvSpPr txBox="1"/>
      </xdr:nvSpPr>
      <xdr:spPr>
        <a:xfrm>
          <a:off x="14370050" y="988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58928</xdr:rowOff>
    </xdr:from>
    <xdr:to>
      <xdr:col>72</xdr:col>
      <xdr:colOff>203200</xdr:colOff>
      <xdr:row>62</xdr:row>
      <xdr:rowOff>110980</xdr:rowOff>
    </xdr:to>
    <xdr:cxnSp macro="">
      <xdr:nvCxnSpPr>
        <xdr:cNvPr id="324" name="直線コネクタ 323">
          <a:extLst>
            <a:ext uri="{FF2B5EF4-FFF2-40B4-BE49-F238E27FC236}">
              <a16:creationId xmlns:a16="http://schemas.microsoft.com/office/drawing/2014/main" id="{2D3C7422-1EB0-4797-999A-43DDD9C89843}"/>
            </a:ext>
          </a:extLst>
        </xdr:cNvPr>
        <xdr:cNvCxnSpPr/>
      </xdr:nvCxnSpPr>
      <xdr:spPr>
        <a:xfrm>
          <a:off x="13106400" y="10452608"/>
          <a:ext cx="79756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A6A919A9-8CBE-4CED-B2B2-F3D4A21DCAA0}"/>
            </a:ext>
          </a:extLst>
        </xdr:cNvPr>
        <xdr:cNvSpPr/>
      </xdr:nvSpPr>
      <xdr:spPr>
        <a:xfrm>
          <a:off x="13868400" y="1009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F177BF0A-CCB8-4FB2-9891-F630AB5013C3}"/>
            </a:ext>
          </a:extLst>
        </xdr:cNvPr>
        <xdr:cNvSpPr txBox="1"/>
      </xdr:nvSpPr>
      <xdr:spPr>
        <a:xfrm>
          <a:off x="13557250" y="986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157299</xdr:rowOff>
    </xdr:from>
    <xdr:to>
      <xdr:col>68</xdr:col>
      <xdr:colOff>152400</xdr:colOff>
      <xdr:row>62</xdr:row>
      <xdr:rowOff>58928</xdr:rowOff>
    </xdr:to>
    <xdr:cxnSp macro="">
      <xdr:nvCxnSpPr>
        <xdr:cNvPr id="327" name="直線コネクタ 326">
          <a:extLst>
            <a:ext uri="{FF2B5EF4-FFF2-40B4-BE49-F238E27FC236}">
              <a16:creationId xmlns:a16="http://schemas.microsoft.com/office/drawing/2014/main" id="{959536BC-812E-4B16-B528-A91EBC8E7838}"/>
            </a:ext>
          </a:extLst>
        </xdr:cNvPr>
        <xdr:cNvCxnSpPr/>
      </xdr:nvCxnSpPr>
      <xdr:spPr>
        <a:xfrm>
          <a:off x="12293600" y="10383339"/>
          <a:ext cx="812800" cy="6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37D5E5A6-D8F8-4F2F-9401-1153AC4F17D6}"/>
            </a:ext>
          </a:extLst>
        </xdr:cNvPr>
        <xdr:cNvSpPr/>
      </xdr:nvSpPr>
      <xdr:spPr>
        <a:xfrm>
          <a:off x="13055600" y="100798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1574B283-68B0-4D46-8F92-886E3B9792A2}"/>
            </a:ext>
          </a:extLst>
        </xdr:cNvPr>
        <xdr:cNvSpPr txBox="1"/>
      </xdr:nvSpPr>
      <xdr:spPr>
        <a:xfrm>
          <a:off x="12763500" y="985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98A71F42-8D71-4092-A4F8-34330D106BB8}"/>
            </a:ext>
          </a:extLst>
        </xdr:cNvPr>
        <xdr:cNvSpPr/>
      </xdr:nvSpPr>
      <xdr:spPr>
        <a:xfrm>
          <a:off x="12242800" y="100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868654AE-7227-4685-9488-D168E2EE3F28}"/>
            </a:ext>
          </a:extLst>
        </xdr:cNvPr>
        <xdr:cNvSpPr txBox="1"/>
      </xdr:nvSpPr>
      <xdr:spPr>
        <a:xfrm>
          <a:off x="11950700" y="983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C8E7481-BC6F-4211-9E58-F8E1C6F82499}"/>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FF72AA87-B46C-4A9B-AAB8-2CDCED8706AB}"/>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306C65C-6AC0-40DA-8731-83235277EBFD}"/>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AFBE4D8-5C58-406A-8B88-5F5409186045}"/>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A0B693E-042A-4B5F-9651-6283A359333B}"/>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107406</xdr:rowOff>
    </xdr:from>
    <xdr:to>
      <xdr:col>81</xdr:col>
      <xdr:colOff>95250</xdr:colOff>
      <xdr:row>63</xdr:row>
      <xdr:rowOff>37556</xdr:rowOff>
    </xdr:to>
    <xdr:sp macro="" textlink="">
      <xdr:nvSpPr>
        <xdr:cNvPr id="337" name="楕円 336">
          <a:extLst>
            <a:ext uri="{FF2B5EF4-FFF2-40B4-BE49-F238E27FC236}">
              <a16:creationId xmlns:a16="http://schemas.microsoft.com/office/drawing/2014/main" id="{27DAC2B8-5990-4923-A409-7315EB1FE7A5}"/>
            </a:ext>
          </a:extLst>
        </xdr:cNvPr>
        <xdr:cNvSpPr/>
      </xdr:nvSpPr>
      <xdr:spPr>
        <a:xfrm>
          <a:off x="15427960" y="105010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79483</xdr:rowOff>
    </xdr:from>
    <xdr:ext cx="762000" cy="259045"/>
    <xdr:sp macro="" textlink="">
      <xdr:nvSpPr>
        <xdr:cNvPr id="338" name="定員管理の状況該当値テキスト">
          <a:extLst>
            <a:ext uri="{FF2B5EF4-FFF2-40B4-BE49-F238E27FC236}">
              <a16:creationId xmlns:a16="http://schemas.microsoft.com/office/drawing/2014/main" id="{75A30AEF-2B90-43EB-BFEE-32A089C999EF}"/>
            </a:ext>
          </a:extLst>
        </xdr:cNvPr>
        <xdr:cNvSpPr txBox="1"/>
      </xdr:nvSpPr>
      <xdr:spPr>
        <a:xfrm>
          <a:off x="15563850" y="1047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84310</xdr:rowOff>
    </xdr:from>
    <xdr:to>
      <xdr:col>77</xdr:col>
      <xdr:colOff>95250</xdr:colOff>
      <xdr:row>63</xdr:row>
      <xdr:rowOff>14460</xdr:rowOff>
    </xdr:to>
    <xdr:sp macro="" textlink="">
      <xdr:nvSpPr>
        <xdr:cNvPr id="339" name="楕円 338">
          <a:extLst>
            <a:ext uri="{FF2B5EF4-FFF2-40B4-BE49-F238E27FC236}">
              <a16:creationId xmlns:a16="http://schemas.microsoft.com/office/drawing/2014/main" id="{825E1A1F-C3E3-4A0E-A00A-B83C4C6364D0}"/>
            </a:ext>
          </a:extLst>
        </xdr:cNvPr>
        <xdr:cNvSpPr/>
      </xdr:nvSpPr>
      <xdr:spPr>
        <a:xfrm>
          <a:off x="14665960" y="104779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170687</xdr:rowOff>
    </xdr:from>
    <xdr:ext cx="736600" cy="259045"/>
    <xdr:sp macro="" textlink="">
      <xdr:nvSpPr>
        <xdr:cNvPr id="340" name="テキスト ボックス 339">
          <a:extLst>
            <a:ext uri="{FF2B5EF4-FFF2-40B4-BE49-F238E27FC236}">
              <a16:creationId xmlns:a16="http://schemas.microsoft.com/office/drawing/2014/main" id="{C127BA5C-5DC0-4CDE-B827-5308459AEB6D}"/>
            </a:ext>
          </a:extLst>
        </xdr:cNvPr>
        <xdr:cNvSpPr txBox="1"/>
      </xdr:nvSpPr>
      <xdr:spPr>
        <a:xfrm>
          <a:off x="14370050" y="1056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60180</xdr:rowOff>
    </xdr:from>
    <xdr:to>
      <xdr:col>73</xdr:col>
      <xdr:colOff>44450</xdr:colOff>
      <xdr:row>62</xdr:row>
      <xdr:rowOff>161780</xdr:rowOff>
    </xdr:to>
    <xdr:sp macro="" textlink="">
      <xdr:nvSpPr>
        <xdr:cNvPr id="341" name="楕円 340">
          <a:extLst>
            <a:ext uri="{FF2B5EF4-FFF2-40B4-BE49-F238E27FC236}">
              <a16:creationId xmlns:a16="http://schemas.microsoft.com/office/drawing/2014/main" id="{D02A768A-8D66-4523-BB6D-1A7BDB08BFDF}"/>
            </a:ext>
          </a:extLst>
        </xdr:cNvPr>
        <xdr:cNvSpPr/>
      </xdr:nvSpPr>
      <xdr:spPr>
        <a:xfrm>
          <a:off x="13868400" y="10453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146557</xdr:rowOff>
    </xdr:from>
    <xdr:ext cx="762000" cy="259045"/>
    <xdr:sp macro="" textlink="">
      <xdr:nvSpPr>
        <xdr:cNvPr id="342" name="テキスト ボックス 341">
          <a:extLst>
            <a:ext uri="{FF2B5EF4-FFF2-40B4-BE49-F238E27FC236}">
              <a16:creationId xmlns:a16="http://schemas.microsoft.com/office/drawing/2014/main" id="{FAD9497B-CB0E-427A-9DD3-C738130D0AF8}"/>
            </a:ext>
          </a:extLst>
        </xdr:cNvPr>
        <xdr:cNvSpPr txBox="1"/>
      </xdr:nvSpPr>
      <xdr:spPr>
        <a:xfrm>
          <a:off x="13557250" y="105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8128</xdr:rowOff>
    </xdr:from>
    <xdr:to>
      <xdr:col>68</xdr:col>
      <xdr:colOff>203200</xdr:colOff>
      <xdr:row>62</xdr:row>
      <xdr:rowOff>109728</xdr:rowOff>
    </xdr:to>
    <xdr:sp macro="" textlink="">
      <xdr:nvSpPr>
        <xdr:cNvPr id="343" name="楕円 342">
          <a:extLst>
            <a:ext uri="{FF2B5EF4-FFF2-40B4-BE49-F238E27FC236}">
              <a16:creationId xmlns:a16="http://schemas.microsoft.com/office/drawing/2014/main" id="{6874EB3B-B86E-4F41-9038-CDF83672CA34}"/>
            </a:ext>
          </a:extLst>
        </xdr:cNvPr>
        <xdr:cNvSpPr/>
      </xdr:nvSpPr>
      <xdr:spPr>
        <a:xfrm>
          <a:off x="13055600" y="1040180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94505</xdr:rowOff>
    </xdr:from>
    <xdr:ext cx="762000" cy="259045"/>
    <xdr:sp macro="" textlink="">
      <xdr:nvSpPr>
        <xdr:cNvPr id="344" name="テキスト ボックス 343">
          <a:extLst>
            <a:ext uri="{FF2B5EF4-FFF2-40B4-BE49-F238E27FC236}">
              <a16:creationId xmlns:a16="http://schemas.microsoft.com/office/drawing/2014/main" id="{7CBB09D1-73D4-46BD-9401-27AF34700AA8}"/>
            </a:ext>
          </a:extLst>
        </xdr:cNvPr>
        <xdr:cNvSpPr txBox="1"/>
      </xdr:nvSpPr>
      <xdr:spPr>
        <a:xfrm>
          <a:off x="12763500" y="104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45" name="楕円 344">
          <a:extLst>
            <a:ext uri="{FF2B5EF4-FFF2-40B4-BE49-F238E27FC236}">
              <a16:creationId xmlns:a16="http://schemas.microsoft.com/office/drawing/2014/main" id="{7C3DD9CA-40CD-45D4-AE9A-0E3FB4EB4A2C}"/>
            </a:ext>
          </a:extLst>
        </xdr:cNvPr>
        <xdr:cNvSpPr/>
      </xdr:nvSpPr>
      <xdr:spPr>
        <a:xfrm>
          <a:off x="12242800" y="103325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21426</xdr:rowOff>
    </xdr:from>
    <xdr:ext cx="762000" cy="259045"/>
    <xdr:sp macro="" textlink="">
      <xdr:nvSpPr>
        <xdr:cNvPr id="346" name="テキスト ボックス 345">
          <a:extLst>
            <a:ext uri="{FF2B5EF4-FFF2-40B4-BE49-F238E27FC236}">
              <a16:creationId xmlns:a16="http://schemas.microsoft.com/office/drawing/2014/main" id="{4E4A167A-1A4E-4AA0-B4FE-16B331103985}"/>
            </a:ext>
          </a:extLst>
        </xdr:cNvPr>
        <xdr:cNvSpPr txBox="1"/>
      </xdr:nvSpPr>
      <xdr:spPr>
        <a:xfrm>
          <a:off x="11950700" y="104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7441707-696D-4213-977C-31CB5D1EDC82}"/>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31358D4-B30C-42BA-92B3-ADC7280A5CC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B0748CCE-27DD-4B5D-9A62-1CB54CD01932}"/>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1AA3CB4-E25F-4A63-A20F-8291ACBBAA1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D6F0EB45-BC25-4830-83BB-D62B7CA8D68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2C40CA2E-50E7-45C5-8431-38C5D39A9EE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7FB3FFF3-FC62-409D-B207-252402F34B4E}"/>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5B1F7DA1-B1CE-4080-97D9-553F176A2316}"/>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C73D2B00-A7BF-4C0A-B3FD-ACA94BDC67B4}"/>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B86E5BF-4D4F-4453-8438-D75EDC62665B}"/>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E6E97EE-3C9F-4042-A650-EB32E7C552C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C1857195-92FB-423C-93D0-E5C45813B5A7}"/>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F7A6A9D1-5089-45F6-9C2E-A9FD12FC64D3}"/>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一般単独事業債や国予算貸付等債等の一部完済に伴う元利償還金の減や、公債費にかかる基準財政需要額の増による分子の減が主な要因である。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今後、実質公債費比率は令和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年度にピークを迎える見込みであり、今後も各数値に注意を払い、地方債の適正な発行に努めていく。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4779DF43-356E-4482-B11E-DC6801F1735B}"/>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8DFB2CAF-81C3-4889-B304-4D9C33BFC5B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C030E7B-23FA-4D4B-862F-5FA79F3AEE46}"/>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C00B357C-2AF4-4466-885B-DEC3EAA67AE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29215D28-EE9C-4931-B713-3539E515B496}"/>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AEE3A5C5-CA72-45A7-A33C-C58616EEDEC8}"/>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E10FF12D-149B-4DE4-A383-94CCFF500349}"/>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ED35D318-03DE-420E-9C1D-0874BF46ACB4}"/>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E6D1CB40-DAFA-4D37-A6F1-78F0B91BFF21}"/>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5A94D281-9A41-4A0A-8B67-FDEC0129D3A9}"/>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7D0D8A77-AC9F-499F-8733-E5AFDFC85054}"/>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A83EF67-7EF0-4A07-85FB-C247312335DB}"/>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62E88523-1594-4BBD-8BA8-B5FCAF74682B}"/>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449E1D06-6D6B-4D5C-9FF6-245C3FE4B6C2}"/>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D30043E3-2422-4A2E-A0C8-96D56A107B16}"/>
            </a:ext>
          </a:extLst>
        </xdr:cNvPr>
        <xdr:cNvCxnSpPr/>
      </xdr:nvCxnSpPr>
      <xdr:spPr>
        <a:xfrm flipV="1">
          <a:off x="15474950" y="6067637"/>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68B54CBC-49FE-4B03-B00C-C59A1941BC12}"/>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2DF5DFCD-A1A0-4139-AC10-7D0DB2D92930}"/>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FAD32893-28A2-41FD-9E47-E6401616933E}"/>
            </a:ext>
          </a:extLst>
        </xdr:cNvPr>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A43631BD-8E48-4854-8B0B-7E7BFC85C1D4}"/>
            </a:ext>
          </a:extLst>
        </xdr:cNvPr>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71120</xdr:rowOff>
    </xdr:to>
    <xdr:cxnSp macro="">
      <xdr:nvCxnSpPr>
        <xdr:cNvPr id="379" name="直線コネクタ 378">
          <a:extLst>
            <a:ext uri="{FF2B5EF4-FFF2-40B4-BE49-F238E27FC236}">
              <a16:creationId xmlns:a16="http://schemas.microsoft.com/office/drawing/2014/main" id="{4FF86F32-7986-46D2-82A0-36F9B18C51D2}"/>
            </a:ext>
          </a:extLst>
        </xdr:cNvPr>
        <xdr:cNvCxnSpPr/>
      </xdr:nvCxnSpPr>
      <xdr:spPr>
        <a:xfrm flipV="1">
          <a:off x="14712950" y="7239424"/>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D9A5B853-ED59-473A-A691-65F6C7EC4AEF}"/>
            </a:ext>
          </a:extLst>
        </xdr:cNvPr>
        <xdr:cNvSpPr txBox="1"/>
      </xdr:nvSpPr>
      <xdr:spPr>
        <a:xfrm>
          <a:off x="15563850" y="682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5A7324E5-91A7-4C99-AD8C-264AA151E73E}"/>
            </a:ext>
          </a:extLst>
        </xdr:cNvPr>
        <xdr:cNvSpPr/>
      </xdr:nvSpPr>
      <xdr:spPr>
        <a:xfrm>
          <a:off x="15427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127423</xdr:rowOff>
    </xdr:to>
    <xdr:cxnSp macro="">
      <xdr:nvCxnSpPr>
        <xdr:cNvPr id="382" name="直線コネクタ 381">
          <a:extLst>
            <a:ext uri="{FF2B5EF4-FFF2-40B4-BE49-F238E27FC236}">
              <a16:creationId xmlns:a16="http://schemas.microsoft.com/office/drawing/2014/main" id="{F1714C3D-DBC7-4138-8879-B1A6E26F7445}"/>
            </a:ext>
          </a:extLst>
        </xdr:cNvPr>
        <xdr:cNvCxnSpPr/>
      </xdr:nvCxnSpPr>
      <xdr:spPr>
        <a:xfrm flipV="1">
          <a:off x="13903960" y="7279640"/>
          <a:ext cx="80899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130EA817-1405-453F-B4AB-811182382DD9}"/>
            </a:ext>
          </a:extLst>
        </xdr:cNvPr>
        <xdr:cNvSpPr/>
      </xdr:nvSpPr>
      <xdr:spPr>
        <a:xfrm>
          <a:off x="14665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5BFECF1F-9994-4763-84C5-E2315847DC46}"/>
            </a:ext>
          </a:extLst>
        </xdr:cNvPr>
        <xdr:cNvSpPr txBox="1"/>
      </xdr:nvSpPr>
      <xdr:spPr>
        <a:xfrm>
          <a:off x="14370050" y="675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44</xdr:row>
      <xdr:rowOff>4233</xdr:rowOff>
    </xdr:to>
    <xdr:cxnSp macro="">
      <xdr:nvCxnSpPr>
        <xdr:cNvPr id="385" name="直線コネクタ 384">
          <a:extLst>
            <a:ext uri="{FF2B5EF4-FFF2-40B4-BE49-F238E27FC236}">
              <a16:creationId xmlns:a16="http://schemas.microsoft.com/office/drawing/2014/main" id="{12234E93-EFE0-4B27-A9F3-14DE7A45939A}"/>
            </a:ext>
          </a:extLst>
        </xdr:cNvPr>
        <xdr:cNvCxnSpPr/>
      </xdr:nvCxnSpPr>
      <xdr:spPr>
        <a:xfrm flipV="1">
          <a:off x="13106400" y="7335943"/>
          <a:ext cx="79756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8CAF46BB-AEA4-43AB-91C0-001035F4D983}"/>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26A15A18-9E05-4BD9-9047-BE03909EED21}"/>
            </a:ext>
          </a:extLst>
        </xdr:cNvPr>
        <xdr:cNvSpPr txBox="1"/>
      </xdr:nvSpPr>
      <xdr:spPr>
        <a:xfrm>
          <a:off x="135572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20320</xdr:rowOff>
    </xdr:to>
    <xdr:cxnSp macro="">
      <xdr:nvCxnSpPr>
        <xdr:cNvPr id="388" name="直線コネクタ 387">
          <a:extLst>
            <a:ext uri="{FF2B5EF4-FFF2-40B4-BE49-F238E27FC236}">
              <a16:creationId xmlns:a16="http://schemas.microsoft.com/office/drawing/2014/main" id="{8A46D517-4401-4D7B-A4FB-9105F2E7495E}"/>
            </a:ext>
          </a:extLst>
        </xdr:cNvPr>
        <xdr:cNvCxnSpPr/>
      </xdr:nvCxnSpPr>
      <xdr:spPr>
        <a:xfrm flipV="1">
          <a:off x="12293600" y="738039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80B9B311-E099-4A0E-8D43-B74AF9CAAE0A}"/>
            </a:ext>
          </a:extLst>
        </xdr:cNvPr>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D1BE64BD-D445-44BB-A5E9-CF66E0F0F02E}"/>
            </a:ext>
          </a:extLst>
        </xdr:cNvPr>
        <xdr:cNvSpPr txBox="1"/>
      </xdr:nvSpPr>
      <xdr:spPr>
        <a:xfrm>
          <a:off x="12763500" y="67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C69024CC-A620-414F-ABCF-82DA2ED22F46}"/>
            </a:ext>
          </a:extLst>
        </xdr:cNvPr>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88D731C6-7EEC-4028-9BFF-B8F6CC4D30C9}"/>
            </a:ext>
          </a:extLst>
        </xdr:cNvPr>
        <xdr:cNvSpPr txBox="1"/>
      </xdr:nvSpPr>
      <xdr:spPr>
        <a:xfrm>
          <a:off x="119507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7FE1F1EE-986E-4D3D-8B63-AFC2C7608972}"/>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4A982BA5-5003-4307-92A7-581D306890F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E8BC350-22B9-425E-907C-269C76E014E1}"/>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66C2930-ABD9-4F05-92C3-6233DF14FA91}"/>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8FB7A74-4F07-47E0-8A65-B0E0168F83E3}"/>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398" name="楕円 397">
          <a:extLst>
            <a:ext uri="{FF2B5EF4-FFF2-40B4-BE49-F238E27FC236}">
              <a16:creationId xmlns:a16="http://schemas.microsoft.com/office/drawing/2014/main" id="{FD659DC2-D4D3-4698-9AF1-2F58901255D3}"/>
            </a:ext>
          </a:extLst>
        </xdr:cNvPr>
        <xdr:cNvSpPr/>
      </xdr:nvSpPr>
      <xdr:spPr>
        <a:xfrm>
          <a:off x="15427960" y="71924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399" name="公債費負担の状況該当値テキスト">
          <a:extLst>
            <a:ext uri="{FF2B5EF4-FFF2-40B4-BE49-F238E27FC236}">
              <a16:creationId xmlns:a16="http://schemas.microsoft.com/office/drawing/2014/main" id="{8B94FE52-A7FD-4818-ADFE-E4FEC4C100A7}"/>
            </a:ext>
          </a:extLst>
        </xdr:cNvPr>
        <xdr:cNvSpPr txBox="1"/>
      </xdr:nvSpPr>
      <xdr:spPr>
        <a:xfrm>
          <a:off x="15563850" y="716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0" name="楕円 399">
          <a:extLst>
            <a:ext uri="{FF2B5EF4-FFF2-40B4-BE49-F238E27FC236}">
              <a16:creationId xmlns:a16="http://schemas.microsoft.com/office/drawing/2014/main" id="{7DA799C5-2AE6-41B2-9D97-7CF55EF13889}"/>
            </a:ext>
          </a:extLst>
        </xdr:cNvPr>
        <xdr:cNvSpPr/>
      </xdr:nvSpPr>
      <xdr:spPr>
        <a:xfrm>
          <a:off x="14665960"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1" name="テキスト ボックス 400">
          <a:extLst>
            <a:ext uri="{FF2B5EF4-FFF2-40B4-BE49-F238E27FC236}">
              <a16:creationId xmlns:a16="http://schemas.microsoft.com/office/drawing/2014/main" id="{7FB2C475-47FB-4B33-BA43-E1A7EF73A0BA}"/>
            </a:ext>
          </a:extLst>
        </xdr:cNvPr>
        <xdr:cNvSpPr txBox="1"/>
      </xdr:nvSpPr>
      <xdr:spPr>
        <a:xfrm>
          <a:off x="14370050" y="731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2" name="楕円 401">
          <a:extLst>
            <a:ext uri="{FF2B5EF4-FFF2-40B4-BE49-F238E27FC236}">
              <a16:creationId xmlns:a16="http://schemas.microsoft.com/office/drawing/2014/main" id="{0869CE17-499A-4880-805A-C839320880EE}"/>
            </a:ext>
          </a:extLst>
        </xdr:cNvPr>
        <xdr:cNvSpPr/>
      </xdr:nvSpPr>
      <xdr:spPr>
        <a:xfrm>
          <a:off x="13868400" y="72851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3" name="テキスト ボックス 402">
          <a:extLst>
            <a:ext uri="{FF2B5EF4-FFF2-40B4-BE49-F238E27FC236}">
              <a16:creationId xmlns:a16="http://schemas.microsoft.com/office/drawing/2014/main" id="{5B701C31-2924-4B25-8AEA-9D74CA44EC93}"/>
            </a:ext>
          </a:extLst>
        </xdr:cNvPr>
        <xdr:cNvSpPr txBox="1"/>
      </xdr:nvSpPr>
      <xdr:spPr>
        <a:xfrm>
          <a:off x="13557250" y="73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4" name="楕円 403">
          <a:extLst>
            <a:ext uri="{FF2B5EF4-FFF2-40B4-BE49-F238E27FC236}">
              <a16:creationId xmlns:a16="http://schemas.microsoft.com/office/drawing/2014/main" id="{9F19524C-8925-4685-A150-F58BC04720A9}"/>
            </a:ext>
          </a:extLst>
        </xdr:cNvPr>
        <xdr:cNvSpPr/>
      </xdr:nvSpPr>
      <xdr:spPr>
        <a:xfrm>
          <a:off x="13055600" y="733340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5" name="テキスト ボックス 404">
          <a:extLst>
            <a:ext uri="{FF2B5EF4-FFF2-40B4-BE49-F238E27FC236}">
              <a16:creationId xmlns:a16="http://schemas.microsoft.com/office/drawing/2014/main" id="{9BE39341-6C58-46CC-AA46-D967D50F2E9B}"/>
            </a:ext>
          </a:extLst>
        </xdr:cNvPr>
        <xdr:cNvSpPr txBox="1"/>
      </xdr:nvSpPr>
      <xdr:spPr>
        <a:xfrm>
          <a:off x="12763500" y="741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6" name="楕円 405">
          <a:extLst>
            <a:ext uri="{FF2B5EF4-FFF2-40B4-BE49-F238E27FC236}">
              <a16:creationId xmlns:a16="http://schemas.microsoft.com/office/drawing/2014/main" id="{B0FE76EC-FD9C-4344-9282-E76ECE5D772C}"/>
            </a:ext>
          </a:extLst>
        </xdr:cNvPr>
        <xdr:cNvSpPr/>
      </xdr:nvSpPr>
      <xdr:spPr>
        <a:xfrm>
          <a:off x="12242800" y="734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7" name="テキスト ボックス 406">
          <a:extLst>
            <a:ext uri="{FF2B5EF4-FFF2-40B4-BE49-F238E27FC236}">
              <a16:creationId xmlns:a16="http://schemas.microsoft.com/office/drawing/2014/main" id="{3FCFD582-1A47-4F84-B438-E5F17609E979}"/>
            </a:ext>
          </a:extLst>
        </xdr:cNvPr>
        <xdr:cNvSpPr txBox="1"/>
      </xdr:nvSpPr>
      <xdr:spPr>
        <a:xfrm>
          <a:off x="11950700" y="743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64406E28-0A9F-48D1-AEC3-00F02293366C}"/>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4A5745C2-A29B-4971-9ED6-5A9DDDADB8E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1495EACA-520D-48ED-A7DF-29FAFCD2F0D7}"/>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23B70506-591E-44D9-95DE-4CD606A15D3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CCA41BF-0573-41E4-B996-1A2142D2D409}"/>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6383867C-7C86-49AC-9181-954E555913B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C6B5ABBE-0B5D-42E0-94CE-88B42C2856BA}"/>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6D43EF1B-B3D3-44F6-98AF-019CF2601342}"/>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7EF078B-7633-4CB7-9904-7557EC229BC3}"/>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A3010B04-A0B9-4A84-A791-D635295BA005}"/>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BDEA6DFA-CAED-4DD0-8502-11D42438EA28}"/>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D4AE8F5F-D77A-4A82-AE7A-062ADFA8CC4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827B6C99-879D-48B0-BD3E-BE5877027A23}"/>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将来負担比率については、昨年同様「数値なし」となった。今後もこの数値を維持するため、地方債発行及び基金取崩しの抑制に努める。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12026A8D-C9A6-4D51-86F7-C10F821C4542}"/>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3B67A799-5305-4CAA-ADFE-DEC13C3A2D5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AB7C9A61-CE39-4DA0-95D6-781E1593970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4841C3F-AC8C-49C5-A497-BCD5436277B3}"/>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7E0DEFB2-B2C7-4FC6-80C2-77D7F864313C}"/>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BEC3525A-FAD4-4832-A83B-F5D81FBCC83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47B468E2-EFD2-484A-8516-DB042FAFD77C}"/>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857631F3-6D87-423C-9FD4-BB770CBBADDA}"/>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3FE3F1CD-8C07-436A-BC6E-09ACB4874AEB}"/>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BA07BD53-9DED-42A9-848D-A33C314AE1C3}"/>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1B0C9E1D-4D79-4BB6-B83D-87A9E01DF917}"/>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DCBE2226-7F8B-4E34-BA42-EB98010BF696}"/>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498AD4C-32F7-423B-9D15-5FD9ECD67AC7}"/>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E57FEFCA-C373-46F3-875E-548178974FDC}"/>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2963EE7-0BFA-4E0A-A260-97063CE818EC}"/>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B5C444B0-6093-4D95-B806-BB6277FE665D}"/>
            </a:ext>
          </a:extLst>
        </xdr:cNvPr>
        <xdr:cNvCxnSpPr/>
      </xdr:nvCxnSpPr>
      <xdr:spPr>
        <a:xfrm flipV="1">
          <a:off x="15474950" y="2321137"/>
          <a:ext cx="0" cy="136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35E1D95B-A554-46ED-BC20-85C52C11F9BA}"/>
            </a:ext>
          </a:extLst>
        </xdr:cNvPr>
        <xdr:cNvSpPr txBox="1"/>
      </xdr:nvSpPr>
      <xdr:spPr>
        <a:xfrm>
          <a:off x="1556385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A54CDBDC-8643-42C8-9E5E-411F56C20CBD}"/>
            </a:ext>
          </a:extLst>
        </xdr:cNvPr>
        <xdr:cNvCxnSpPr/>
      </xdr:nvCxnSpPr>
      <xdr:spPr>
        <a:xfrm>
          <a:off x="15405100" y="3686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D16DBF7F-CB03-4017-99E2-11B4DD842A11}"/>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9FDD014D-B1BA-4CFB-B92B-E3895F28E0DE}"/>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FFEDA971-00C7-4265-92D6-195111D6FFF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420A0D66-F3DD-4620-AEF3-9E503B93B532}"/>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49C8556C-7321-4E8D-97FB-AAEA44287016}"/>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372734E8-F7EE-47F1-AFFF-CDB5EAA492E9}"/>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B2867167-E2FC-47B1-8E5D-1DE929D892DC}"/>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EC0117FA-813D-414A-AC30-6501696BF4DB}"/>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B81C66FD-F9B1-434E-877B-AF45AAAA7E54}"/>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7A3F170E-4AF0-4C27-97DD-F67BA5017633}"/>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36A09196-30D8-42FB-8A60-3674EC67FB93}"/>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95D91FDA-76D6-425B-A1CC-D3F44CAE2C7A}"/>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E3B8C39C-1C9D-41C8-9A15-0E4445E9D53E}"/>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D9101C4-BFCB-4E13-92D4-C1EE556A6766}"/>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00434C0-F24B-406C-8411-BB1D1850BF33}"/>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30EDC68-5E03-4381-B7DF-62AF82917A5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50152FD-4024-48C0-9603-9E6315095E4A}"/>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2,579
537.29
7,525,886
6,700,745
163,129
3,086,822
5,750,821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特別職給与（副村長、教育長）の増（令和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年度中途就任）が主な要因である。適正な定員管理や事務事業等の見直しを実施し、人件費の抑制に努めていく。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6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117111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ケーブルネットワーク機器更改にかかる使用料の皆減が主な要因である。類似団体等の平均値を下回っている状況であるが、引き続き抑制・縮減に努めていく。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16</xdr:row>
      <xdr:rowOff>159004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97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02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介護給付費の減が主な要因である。類似団体を下回っている状況ではあるが、高齢化等の影響で扶助費の節減は困難であるため、他事業の見直し等を行い節減を図っていく。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維持補修費のうち、村道及び橋梁台帳整備に伴う委託料の増が要因である。類似団体と比較し平均値を下回っている状況であるので、今後も適正な進行管理に努めていく。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64135</xdr:rowOff>
    </xdr:from>
    <xdr:to>
      <xdr:col>82</xdr:col>
      <xdr:colOff>107950</xdr:colOff>
      <xdr:row>56</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653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64135</xdr:rowOff>
    </xdr:from>
    <xdr:to>
      <xdr:col>78</xdr:col>
      <xdr:colOff>69850</xdr:colOff>
      <xdr:row>56</xdr:row>
      <xdr:rowOff>121285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65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109855</xdr:rowOff>
    </xdr:from>
    <xdr:to>
      <xdr:col>73</xdr:col>
      <xdr:colOff>180975</xdr:colOff>
      <xdr:row>56</xdr:row>
      <xdr:rowOff>121285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11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109855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05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24765</xdr:rowOff>
    </xdr:from>
    <xdr:to>
      <xdr:col>82</xdr:col>
      <xdr:colOff>158750</xdr:colOff>
      <xdr:row>56</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xdr:rowOff>
    </xdr:from>
    <xdr:to>
      <xdr:col>78</xdr:col>
      <xdr:colOff>120650</xdr:colOff>
      <xdr:row>56</xdr:row>
      <xdr:rowOff>114935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125112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8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70485</xdr:rowOff>
    </xdr:from>
    <xdr:to>
      <xdr:col>74</xdr:col>
      <xdr:colOff>31750</xdr:colOff>
      <xdr:row>57</xdr:row>
      <xdr:rowOff>635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10812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59055</xdr:rowOff>
    </xdr:from>
    <xdr:to>
      <xdr:col>69</xdr:col>
      <xdr:colOff>142875</xdr:colOff>
      <xdr:row>56</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170832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公共施設保険見直しによる保険料の増及び椎葉村国民健康保険病院会計への負担金の増が主な要因である。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今後も経常支出にかかる補助費等の成果を検証しながら事業を実施していきたい。</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21844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57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過去に発行した一部地方債の完済が主な要因である。今後は新規地方債発行額を抑制し、当数値の減少に努めていく。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xdr:rowOff>
    </xdr:from>
    <xdr:to>
      <xdr:col>24</xdr:col>
      <xdr:colOff>25400</xdr:colOff>
      <xdr:row>78</xdr:row>
      <xdr:rowOff>5080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74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81280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54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121920</xdr:rowOff>
    </xdr:from>
    <xdr:to>
      <xdr:col>24</xdr:col>
      <xdr:colOff>76200</xdr:colOff>
      <xdr:row>78</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49530</xdr:rowOff>
    </xdr:from>
    <xdr:to>
      <xdr:col>6</xdr:col>
      <xdr:colOff>171450</xdr:colOff>
      <xdr:row>78</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物件費、扶助費及び繰出金を除く性質別項目が増額となったことが要因である。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普通交付税等の依存財源の変動に左右されることなく、すべての経常経費において抑制に努め、健全な財政運営を持続していきたい。</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76</xdr:row>
      <xdr:rowOff>153670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229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92711</xdr:rowOff>
    </xdr:from>
    <xdr:to>
      <xdr:col>78</xdr:col>
      <xdr:colOff>69850</xdr:colOff>
      <xdr:row>77</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22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27939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27939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202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119397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153687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148589</xdr:rowOff>
    </xdr:from>
    <xdr:to>
      <xdr:col>69</xdr:col>
      <xdr:colOff>142875</xdr:colOff>
      <xdr:row>77</xdr:row>
      <xdr:rowOff>78739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110466</xdr:rowOff>
    </xdr:from>
    <xdr:to>
      <xdr:col>29</xdr:col>
      <xdr:colOff>127000</xdr:colOff>
      <xdr:row>17</xdr:row>
      <xdr:rowOff>154309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72741"/>
          <a:ext cx="647700" cy="4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154309</xdr:rowOff>
    </xdr:from>
    <xdr:to>
      <xdr:col>26</xdr:col>
      <xdr:colOff>50800</xdr:colOff>
      <xdr:row>18</xdr:row>
      <xdr:rowOff>23312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16584"/>
          <a:ext cx="698500" cy="40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23312</xdr:rowOff>
    </xdr:from>
    <xdr:to>
      <xdr:col>22</xdr:col>
      <xdr:colOff>114300</xdr:colOff>
      <xdr:row>18</xdr:row>
      <xdr:rowOff>29734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57037"/>
          <a:ext cx="698500" cy="6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29734</xdr:rowOff>
    </xdr:from>
    <xdr:to>
      <xdr:col>18</xdr:col>
      <xdr:colOff>177800</xdr:colOff>
      <xdr:row>18</xdr:row>
      <xdr:rowOff>66182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63459"/>
          <a:ext cx="698500" cy="3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59666</xdr:rowOff>
    </xdr:from>
    <xdr:to>
      <xdr:col>29</xdr:col>
      <xdr:colOff>177800</xdr:colOff>
      <xdr:row>17</xdr:row>
      <xdr:rowOff>161266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2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76193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6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103509</xdr:rowOff>
    </xdr:from>
    <xdr:to>
      <xdr:col>26</xdr:col>
      <xdr:colOff>101600</xdr:colOff>
      <xdr:row>18</xdr:row>
      <xdr:rowOff>33659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43836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3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143962</xdr:rowOff>
    </xdr:from>
    <xdr:to>
      <xdr:col>22</xdr:col>
      <xdr:colOff>165100</xdr:colOff>
      <xdr:row>18</xdr:row>
      <xdr:rowOff>74112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0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84289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7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150384</xdr:rowOff>
    </xdr:from>
    <xdr:to>
      <xdr:col>19</xdr:col>
      <xdr:colOff>38100</xdr:colOff>
      <xdr:row>18</xdr:row>
      <xdr:rowOff>80534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1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90711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8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15382</xdr:rowOff>
    </xdr:from>
    <xdr:to>
      <xdr:col>15</xdr:col>
      <xdr:colOff>101600</xdr:colOff>
      <xdr:row>18</xdr:row>
      <xdr:rowOff>116982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127159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1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73306</xdr:rowOff>
    </xdr:from>
    <xdr:to>
      <xdr:col>29</xdr:col>
      <xdr:colOff>127000</xdr:colOff>
      <xdr:row>36</xdr:row>
      <xdr:rowOff>81069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26556"/>
          <a:ext cx="647700" cy="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69260</xdr:rowOff>
    </xdr:from>
    <xdr:to>
      <xdr:col>26</xdr:col>
      <xdr:colOff>50800</xdr:colOff>
      <xdr:row>36</xdr:row>
      <xdr:rowOff>73306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22510"/>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69260</xdr:rowOff>
    </xdr:from>
    <xdr:to>
      <xdr:col>22</xdr:col>
      <xdr:colOff>114300</xdr:colOff>
      <xdr:row>36</xdr:row>
      <xdr:rowOff>91074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22510"/>
          <a:ext cx="698500" cy="2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85582</xdr:rowOff>
    </xdr:from>
    <xdr:to>
      <xdr:col>18</xdr:col>
      <xdr:colOff>177800</xdr:colOff>
      <xdr:row>36</xdr:row>
      <xdr:rowOff>91074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38832"/>
          <a:ext cx="698500" cy="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30269</xdr:rowOff>
    </xdr:from>
    <xdr:to>
      <xdr:col>29</xdr:col>
      <xdr:colOff>177800</xdr:colOff>
      <xdr:row>36</xdr:row>
      <xdr:rowOff>131869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8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218246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22506</xdr:rowOff>
    </xdr:from>
    <xdr:to>
      <xdr:col>26</xdr:col>
      <xdr:colOff>101600</xdr:colOff>
      <xdr:row>36</xdr:row>
      <xdr:rowOff>124106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7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134283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4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18460</xdr:rowOff>
    </xdr:from>
    <xdr:to>
      <xdr:col>22</xdr:col>
      <xdr:colOff>165100</xdr:colOff>
      <xdr:row>36</xdr:row>
      <xdr:rowOff>120060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71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130237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40274</xdr:rowOff>
    </xdr:from>
    <xdr:to>
      <xdr:col>19</xdr:col>
      <xdr:colOff>38100</xdr:colOff>
      <xdr:row>36</xdr:row>
      <xdr:rowOff>141874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9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152051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6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34782</xdr:rowOff>
    </xdr:from>
    <xdr:to>
      <xdr:col>15</xdr:col>
      <xdr:colOff>101600</xdr:colOff>
      <xdr:row>36</xdr:row>
      <xdr:rowOff>136382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8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5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2,579
537.29
7,525,886
6,700,745
163,129
3,086,822
5,750,821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40568</xdr:rowOff>
    </xdr:from>
    <xdr:to>
      <xdr:col>24</xdr:col>
      <xdr:colOff>63500</xdr:colOff>
      <xdr:row>35</xdr:row>
      <xdr:rowOff>69931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41318"/>
          <a:ext cx="8382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69931</xdr:rowOff>
    </xdr:from>
    <xdr:to>
      <xdr:col>19</xdr:col>
      <xdr:colOff>177800</xdr:colOff>
      <xdr:row>35</xdr:row>
      <xdr:rowOff>111306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70681"/>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111306</xdr:rowOff>
    </xdr:from>
    <xdr:to>
      <xdr:col>15</xdr:col>
      <xdr:colOff>50800</xdr:colOff>
      <xdr:row>35</xdr:row>
      <xdr:rowOff>159179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12056"/>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159179</xdr:rowOff>
    </xdr:from>
    <xdr:to>
      <xdr:col>10</xdr:col>
      <xdr:colOff>114300</xdr:colOff>
      <xdr:row>36</xdr:row>
      <xdr:rowOff>7809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59929"/>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161218</xdr:rowOff>
    </xdr:from>
    <xdr:to>
      <xdr:col>24</xdr:col>
      <xdr:colOff>114300</xdr:colOff>
      <xdr:row>35</xdr:row>
      <xdr:rowOff>91368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12645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4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19131</xdr:rowOff>
    </xdr:from>
    <xdr:to>
      <xdr:col>20</xdr:col>
      <xdr:colOff>38100</xdr:colOff>
      <xdr:row>35</xdr:row>
      <xdr:rowOff>120731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137258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9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60506</xdr:rowOff>
    </xdr:from>
    <xdr:to>
      <xdr:col>15</xdr:col>
      <xdr:colOff>101600</xdr:colOff>
      <xdr:row>35</xdr:row>
      <xdr:rowOff>162106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3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108379</xdr:rowOff>
    </xdr:from>
    <xdr:to>
      <xdr:col>10</xdr:col>
      <xdr:colOff>165100</xdr:colOff>
      <xdr:row>36</xdr:row>
      <xdr:rowOff>38529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55056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128459</xdr:rowOff>
    </xdr:from>
    <xdr:to>
      <xdr:col>6</xdr:col>
      <xdr:colOff>38100</xdr:colOff>
      <xdr:row>36</xdr:row>
      <xdr:rowOff>58609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75136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136615</xdr:rowOff>
    </xdr:from>
    <xdr:to>
      <xdr:col>24</xdr:col>
      <xdr:colOff>63500</xdr:colOff>
      <xdr:row>57</xdr:row>
      <xdr:rowOff>38753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7815"/>
          <a:ext cx="838200" cy="7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38753</xdr:rowOff>
    </xdr:from>
    <xdr:to>
      <xdr:col>19</xdr:col>
      <xdr:colOff>177800</xdr:colOff>
      <xdr:row>57</xdr:row>
      <xdr:rowOff>55556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11403"/>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55556</xdr:rowOff>
    </xdr:from>
    <xdr:to>
      <xdr:col>15</xdr:col>
      <xdr:colOff>50800</xdr:colOff>
      <xdr:row>57</xdr:row>
      <xdr:rowOff>93766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8206"/>
          <a:ext cx="889000" cy="3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93766</xdr:rowOff>
    </xdr:from>
    <xdr:to>
      <xdr:col>10</xdr:col>
      <xdr:colOff>114300</xdr:colOff>
      <xdr:row>57</xdr:row>
      <xdr:rowOff>130309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6416"/>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85815</xdr:rowOff>
    </xdr:from>
    <xdr:to>
      <xdr:col>24</xdr:col>
      <xdr:colOff>114300</xdr:colOff>
      <xdr:row>57</xdr:row>
      <xdr:rowOff>15965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108692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159403</xdr:rowOff>
    </xdr:from>
    <xdr:to>
      <xdr:col>20</xdr:col>
      <xdr:colOff>38100</xdr:colOff>
      <xdr:row>57</xdr:row>
      <xdr:rowOff>89553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106080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3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4756</xdr:rowOff>
    </xdr:from>
    <xdr:to>
      <xdr:col>15</xdr:col>
      <xdr:colOff>101600</xdr:colOff>
      <xdr:row>57</xdr:row>
      <xdr:rowOff>106356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122883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5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42966</xdr:rowOff>
    </xdr:from>
    <xdr:to>
      <xdr:col>10</xdr:col>
      <xdr:colOff>165100</xdr:colOff>
      <xdr:row>57</xdr:row>
      <xdr:rowOff>144566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161093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9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79509</xdr:rowOff>
    </xdr:from>
    <xdr:to>
      <xdr:col>6</xdr:col>
      <xdr:colOff>38100</xdr:colOff>
      <xdr:row>58</xdr:row>
      <xdr:rowOff>9659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26186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44825</xdr:rowOff>
    </xdr:from>
    <xdr:to>
      <xdr:col>24</xdr:col>
      <xdr:colOff>63500</xdr:colOff>
      <xdr:row>77</xdr:row>
      <xdr:rowOff>48963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46475"/>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20354</xdr:rowOff>
    </xdr:from>
    <xdr:to>
      <xdr:col>19</xdr:col>
      <xdr:colOff>177800</xdr:colOff>
      <xdr:row>77</xdr:row>
      <xdr:rowOff>48963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22004"/>
          <a:ext cx="889000" cy="2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20354</xdr:rowOff>
    </xdr:from>
    <xdr:to>
      <xdr:col>15</xdr:col>
      <xdr:colOff>50800</xdr:colOff>
      <xdr:row>77</xdr:row>
      <xdr:rowOff>82784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22004"/>
          <a:ext cx="889000" cy="6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82784</xdr:rowOff>
    </xdr:from>
    <xdr:to>
      <xdr:col>10</xdr:col>
      <xdr:colOff>114300</xdr:colOff>
      <xdr:row>77</xdr:row>
      <xdr:rowOff>83733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84434"/>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165475</xdr:rowOff>
    </xdr:from>
    <xdr:to>
      <xdr:col>24</xdr:col>
      <xdr:colOff>114300</xdr:colOff>
      <xdr:row>77</xdr:row>
      <xdr:rowOff>95625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143902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169613</xdr:rowOff>
    </xdr:from>
    <xdr:to>
      <xdr:col>20</xdr:col>
      <xdr:colOff>38100</xdr:colOff>
      <xdr:row>77</xdr:row>
      <xdr:rowOff>99763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90890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141004</xdr:rowOff>
    </xdr:from>
    <xdr:to>
      <xdr:col>15</xdr:col>
      <xdr:colOff>101600</xdr:colOff>
      <xdr:row>77</xdr:row>
      <xdr:rowOff>71154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62281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31984</xdr:rowOff>
    </xdr:from>
    <xdr:to>
      <xdr:col>10</xdr:col>
      <xdr:colOff>165100</xdr:colOff>
      <xdr:row>77</xdr:row>
      <xdr:rowOff>133584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124711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32933</xdr:rowOff>
    </xdr:from>
    <xdr:to>
      <xdr:col>6</xdr:col>
      <xdr:colOff>38100</xdr:colOff>
      <xdr:row>77</xdr:row>
      <xdr:rowOff>134533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125660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109982</xdr:rowOff>
    </xdr:from>
    <xdr:to>
      <xdr:col>24</xdr:col>
      <xdr:colOff>63500</xdr:colOff>
      <xdr:row>95</xdr:row>
      <xdr:rowOff>160640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26282"/>
          <a:ext cx="838200" cy="2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109982</xdr:rowOff>
    </xdr:from>
    <xdr:to>
      <xdr:col>19</xdr:col>
      <xdr:colOff>177800</xdr:colOff>
      <xdr:row>95</xdr:row>
      <xdr:rowOff>113342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26282"/>
          <a:ext cx="889000" cy="1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113342</xdr:rowOff>
    </xdr:from>
    <xdr:to>
      <xdr:col>15</xdr:col>
      <xdr:colOff>50800</xdr:colOff>
      <xdr:row>96</xdr:row>
      <xdr:rowOff>28769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01092"/>
          <a:ext cx="889000" cy="8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28769</xdr:rowOff>
    </xdr:from>
    <xdr:to>
      <xdr:col>10</xdr:col>
      <xdr:colOff>114300</xdr:colOff>
      <xdr:row>96</xdr:row>
      <xdr:rowOff>31412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87969"/>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109840</xdr:rowOff>
    </xdr:from>
    <xdr:to>
      <xdr:col>24</xdr:col>
      <xdr:colOff>114300</xdr:colOff>
      <xdr:row>96</xdr:row>
      <xdr:rowOff>39990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88267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7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59182</xdr:rowOff>
    </xdr:from>
    <xdr:to>
      <xdr:col>20</xdr:col>
      <xdr:colOff>38100</xdr:colOff>
      <xdr:row>94</xdr:row>
      <xdr:rowOff>160782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5859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5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62542</xdr:rowOff>
    </xdr:from>
    <xdr:to>
      <xdr:col>15</xdr:col>
      <xdr:colOff>101600</xdr:colOff>
      <xdr:row>95</xdr:row>
      <xdr:rowOff>164142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149419</xdr:rowOff>
    </xdr:from>
    <xdr:to>
      <xdr:col>10</xdr:col>
      <xdr:colOff>165100</xdr:colOff>
      <xdr:row>96</xdr:row>
      <xdr:rowOff>79569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96096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152062</xdr:rowOff>
    </xdr:from>
    <xdr:to>
      <xdr:col>6</xdr:col>
      <xdr:colOff>38100</xdr:colOff>
      <xdr:row>96</xdr:row>
      <xdr:rowOff>82212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98739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27901</xdr:rowOff>
    </xdr:from>
    <xdr:to>
      <xdr:col>55</xdr:col>
      <xdr:colOff>0</xdr:colOff>
      <xdr:row>36</xdr:row>
      <xdr:rowOff>53992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00101"/>
          <a:ext cx="838200" cy="2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43478</xdr:rowOff>
    </xdr:from>
    <xdr:to>
      <xdr:col>50</xdr:col>
      <xdr:colOff>114300</xdr:colOff>
      <xdr:row>36</xdr:row>
      <xdr:rowOff>53992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44228"/>
          <a:ext cx="889000" cy="1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43478</xdr:rowOff>
    </xdr:from>
    <xdr:to>
      <xdr:col>45</xdr:col>
      <xdr:colOff>177800</xdr:colOff>
      <xdr:row>36</xdr:row>
      <xdr:rowOff>138170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44228"/>
          <a:ext cx="889000" cy="2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138170</xdr:rowOff>
    </xdr:from>
    <xdr:to>
      <xdr:col>41</xdr:col>
      <xdr:colOff>50800</xdr:colOff>
      <xdr:row>36</xdr:row>
      <xdr:rowOff>146802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10370"/>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148551</xdr:rowOff>
    </xdr:from>
    <xdr:to>
      <xdr:col>55</xdr:col>
      <xdr:colOff>50800</xdr:colOff>
      <xdr:row>36</xdr:row>
      <xdr:rowOff>78701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171428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3192</xdr:rowOff>
    </xdr:from>
    <xdr:to>
      <xdr:col>50</xdr:col>
      <xdr:colOff>165100</xdr:colOff>
      <xdr:row>36</xdr:row>
      <xdr:rowOff>104792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121319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5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164128</xdr:rowOff>
    </xdr:from>
    <xdr:to>
      <xdr:col>46</xdr:col>
      <xdr:colOff>38100</xdr:colOff>
      <xdr:row>35</xdr:row>
      <xdr:rowOff>94278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110805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6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87370</xdr:rowOff>
    </xdr:from>
    <xdr:to>
      <xdr:col>41</xdr:col>
      <xdr:colOff>101600</xdr:colOff>
      <xdr:row>37</xdr:row>
      <xdr:rowOff>17520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34047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3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96002</xdr:rowOff>
    </xdr:from>
    <xdr:to>
      <xdr:col>36</xdr:col>
      <xdr:colOff>165100</xdr:colOff>
      <xdr:row>37</xdr:row>
      <xdr:rowOff>26152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42679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95335</xdr:rowOff>
    </xdr:from>
    <xdr:to>
      <xdr:col>55</xdr:col>
      <xdr:colOff>0</xdr:colOff>
      <xdr:row>56</xdr:row>
      <xdr:rowOff>114888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96535"/>
          <a:ext cx="8382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170454</xdr:rowOff>
    </xdr:from>
    <xdr:to>
      <xdr:col>50</xdr:col>
      <xdr:colOff>114300</xdr:colOff>
      <xdr:row>56</xdr:row>
      <xdr:rowOff>114888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600204"/>
          <a:ext cx="889000" cy="1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120569</xdr:rowOff>
    </xdr:from>
    <xdr:to>
      <xdr:col>45</xdr:col>
      <xdr:colOff>177800</xdr:colOff>
      <xdr:row>55</xdr:row>
      <xdr:rowOff>170454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550319"/>
          <a:ext cx="889000" cy="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120569</xdr:rowOff>
    </xdr:from>
    <xdr:to>
      <xdr:col>41</xdr:col>
      <xdr:colOff>50800</xdr:colOff>
      <xdr:row>56</xdr:row>
      <xdr:rowOff>26077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50319"/>
          <a:ext cx="889000" cy="7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44535</xdr:rowOff>
    </xdr:from>
    <xdr:to>
      <xdr:col>55</xdr:col>
      <xdr:colOff>50800</xdr:colOff>
      <xdr:row>56</xdr:row>
      <xdr:rowOff>146135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67412</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9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64088</xdr:rowOff>
    </xdr:from>
    <xdr:to>
      <xdr:col>50</xdr:col>
      <xdr:colOff>165100</xdr:colOff>
      <xdr:row>56</xdr:row>
      <xdr:rowOff>165688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10765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119654</xdr:rowOff>
    </xdr:from>
    <xdr:to>
      <xdr:col>46</xdr:col>
      <xdr:colOff>38100</xdr:colOff>
      <xdr:row>56</xdr:row>
      <xdr:rowOff>49804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66331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32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69769</xdr:rowOff>
    </xdr:from>
    <xdr:to>
      <xdr:col>41</xdr:col>
      <xdr:colOff>101600</xdr:colOff>
      <xdr:row>55</xdr:row>
      <xdr:rowOff>171369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4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16446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7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146727</xdr:rowOff>
    </xdr:from>
    <xdr:to>
      <xdr:col>36</xdr:col>
      <xdr:colOff>165100</xdr:colOff>
      <xdr:row>56</xdr:row>
      <xdr:rowOff>76877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93404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5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167743</xdr:rowOff>
    </xdr:from>
    <xdr:to>
      <xdr:col>55</xdr:col>
      <xdr:colOff>0</xdr:colOff>
      <xdr:row>78</xdr:row>
      <xdr:rowOff>5575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69393"/>
          <a:ext cx="8382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81330</xdr:rowOff>
    </xdr:from>
    <xdr:to>
      <xdr:col>50</xdr:col>
      <xdr:colOff>114300</xdr:colOff>
      <xdr:row>77</xdr:row>
      <xdr:rowOff>167743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282980"/>
          <a:ext cx="889000" cy="8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33513</xdr:rowOff>
    </xdr:from>
    <xdr:to>
      <xdr:col>45</xdr:col>
      <xdr:colOff>177800</xdr:colOff>
      <xdr:row>77</xdr:row>
      <xdr:rowOff>81330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35163"/>
          <a:ext cx="889000" cy="4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33513</xdr:rowOff>
    </xdr:from>
    <xdr:to>
      <xdr:col>41</xdr:col>
      <xdr:colOff>50800</xdr:colOff>
      <xdr:row>77</xdr:row>
      <xdr:rowOff>46810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3516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126225</xdr:rowOff>
    </xdr:from>
    <xdr:to>
      <xdr:col>55</xdr:col>
      <xdr:colOff>50800</xdr:colOff>
      <xdr:row>78</xdr:row>
      <xdr:rowOff>56375</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116943</xdr:rowOff>
    </xdr:from>
    <xdr:to>
      <xdr:col>50</xdr:col>
      <xdr:colOff>165100</xdr:colOff>
      <xdr:row>78</xdr:row>
      <xdr:rowOff>47093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38220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30530</xdr:rowOff>
    </xdr:from>
    <xdr:to>
      <xdr:col>46</xdr:col>
      <xdr:colOff>38100</xdr:colOff>
      <xdr:row>77</xdr:row>
      <xdr:rowOff>132130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148657</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0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154163</xdr:rowOff>
    </xdr:from>
    <xdr:to>
      <xdr:col>41</xdr:col>
      <xdr:colOff>101600</xdr:colOff>
      <xdr:row>77</xdr:row>
      <xdr:rowOff>84313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1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100840</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167460</xdr:rowOff>
    </xdr:from>
    <xdr:to>
      <xdr:col>36</xdr:col>
      <xdr:colOff>165100</xdr:colOff>
      <xdr:row>77</xdr:row>
      <xdr:rowOff>97610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1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114137</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97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167053</xdr:rowOff>
    </xdr:from>
    <xdr:to>
      <xdr:col>55</xdr:col>
      <xdr:colOff>0</xdr:colOff>
      <xdr:row>95</xdr:row>
      <xdr:rowOff>92309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283353"/>
          <a:ext cx="838200" cy="9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133431</xdr:rowOff>
    </xdr:from>
    <xdr:to>
      <xdr:col>50</xdr:col>
      <xdr:colOff>114300</xdr:colOff>
      <xdr:row>95</xdr:row>
      <xdr:rowOff>92309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249731"/>
          <a:ext cx="889000" cy="1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133431</xdr:rowOff>
    </xdr:from>
    <xdr:to>
      <xdr:col>45</xdr:col>
      <xdr:colOff>177800</xdr:colOff>
      <xdr:row>94</xdr:row>
      <xdr:rowOff>163607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24973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163607</xdr:rowOff>
    </xdr:from>
    <xdr:to>
      <xdr:col>41</xdr:col>
      <xdr:colOff>50800</xdr:colOff>
      <xdr:row>96</xdr:row>
      <xdr:rowOff>18788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279907"/>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116253</xdr:rowOff>
    </xdr:from>
    <xdr:to>
      <xdr:col>55</xdr:col>
      <xdr:colOff>50800</xdr:colOff>
      <xdr:row>95</xdr:row>
      <xdr:rowOff>46403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2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139130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08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41509</xdr:rowOff>
    </xdr:from>
    <xdr:to>
      <xdr:col>50</xdr:col>
      <xdr:colOff>165100</xdr:colOff>
      <xdr:row>95</xdr:row>
      <xdr:rowOff>143109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3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159636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10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82631</xdr:rowOff>
    </xdr:from>
    <xdr:to>
      <xdr:col>46</xdr:col>
      <xdr:colOff>38100</xdr:colOff>
      <xdr:row>95</xdr:row>
      <xdr:rowOff>12781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1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29308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97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112807</xdr:rowOff>
    </xdr:from>
    <xdr:to>
      <xdr:col>41</xdr:col>
      <xdr:colOff>101600</xdr:colOff>
      <xdr:row>95</xdr:row>
      <xdr:rowOff>42957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2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59484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00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139438</xdr:rowOff>
    </xdr:from>
    <xdr:to>
      <xdr:col>36</xdr:col>
      <xdr:colOff>165100</xdr:colOff>
      <xdr:row>96</xdr:row>
      <xdr:rowOff>69588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4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86115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2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13364</xdr:rowOff>
    </xdr:from>
    <xdr:to>
      <xdr:col>85</xdr:col>
      <xdr:colOff>127000</xdr:colOff>
      <xdr:row>36</xdr:row>
      <xdr:rowOff>32580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5842664"/>
          <a:ext cx="838200" cy="36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151858</xdr:rowOff>
    </xdr:from>
    <xdr:to>
      <xdr:col>81</xdr:col>
      <xdr:colOff>50800</xdr:colOff>
      <xdr:row>36</xdr:row>
      <xdr:rowOff>32580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152608"/>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151858</xdr:rowOff>
    </xdr:from>
    <xdr:to>
      <xdr:col>76</xdr:col>
      <xdr:colOff>114300</xdr:colOff>
      <xdr:row>37</xdr:row>
      <xdr:rowOff>150235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152608"/>
          <a:ext cx="889000" cy="3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150235</xdr:rowOff>
    </xdr:from>
    <xdr:to>
      <xdr:col>71</xdr:col>
      <xdr:colOff>177800</xdr:colOff>
      <xdr:row>38</xdr:row>
      <xdr:rowOff>64921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93885"/>
          <a:ext cx="889000" cy="8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134014</xdr:rowOff>
    </xdr:from>
    <xdr:to>
      <xdr:col>85</xdr:col>
      <xdr:colOff>177800</xdr:colOff>
      <xdr:row>34</xdr:row>
      <xdr:rowOff>64164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57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156891</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64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153230</xdr:rowOff>
    </xdr:from>
    <xdr:to>
      <xdr:col>81</xdr:col>
      <xdr:colOff>101600</xdr:colOff>
      <xdr:row>36</xdr:row>
      <xdr:rowOff>83380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1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99907</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592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101058</xdr:rowOff>
    </xdr:from>
    <xdr:to>
      <xdr:col>76</xdr:col>
      <xdr:colOff>165100</xdr:colOff>
      <xdr:row>36</xdr:row>
      <xdr:rowOff>31208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1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47735</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587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99435</xdr:rowOff>
    </xdr:from>
    <xdr:to>
      <xdr:col>72</xdr:col>
      <xdr:colOff>38100</xdr:colOff>
      <xdr:row>38</xdr:row>
      <xdr:rowOff>29584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430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46112</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21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14121</xdr:rowOff>
    </xdr:from>
    <xdr:to>
      <xdr:col>67</xdr:col>
      <xdr:colOff>101600</xdr:colOff>
      <xdr:row>38</xdr:row>
      <xdr:rowOff>115721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132248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23721</xdr:rowOff>
    </xdr:from>
    <xdr:to>
      <xdr:col>85</xdr:col>
      <xdr:colOff>127000</xdr:colOff>
      <xdr:row>76</xdr:row>
      <xdr:rowOff>29902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53921"/>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23721</xdr:rowOff>
    </xdr:from>
    <xdr:to>
      <xdr:col>81</xdr:col>
      <xdr:colOff>50800</xdr:colOff>
      <xdr:row>76</xdr:row>
      <xdr:rowOff>24295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53921"/>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24295</xdr:rowOff>
    </xdr:from>
    <xdr:to>
      <xdr:col>76</xdr:col>
      <xdr:colOff>114300</xdr:colOff>
      <xdr:row>76</xdr:row>
      <xdr:rowOff>62526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54495"/>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62526</xdr:rowOff>
    </xdr:from>
    <xdr:to>
      <xdr:col>71</xdr:col>
      <xdr:colOff>177800</xdr:colOff>
      <xdr:row>76</xdr:row>
      <xdr:rowOff>67573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09272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150552</xdr:rowOff>
    </xdr:from>
    <xdr:to>
      <xdr:col>85</xdr:col>
      <xdr:colOff>177800</xdr:colOff>
      <xdr:row>76</xdr:row>
      <xdr:rowOff>80702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1978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144372</xdr:rowOff>
    </xdr:from>
    <xdr:to>
      <xdr:col>81</xdr:col>
      <xdr:colOff>101600</xdr:colOff>
      <xdr:row>76</xdr:row>
      <xdr:rowOff>74523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03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91049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7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144945</xdr:rowOff>
    </xdr:from>
    <xdr:to>
      <xdr:col>76</xdr:col>
      <xdr:colOff>165100</xdr:colOff>
      <xdr:row>76</xdr:row>
      <xdr:rowOff>75096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036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91622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7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11726</xdr:rowOff>
    </xdr:from>
    <xdr:to>
      <xdr:col>72</xdr:col>
      <xdr:colOff>38100</xdr:colOff>
      <xdr:row>76</xdr:row>
      <xdr:rowOff>113326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129853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1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16773</xdr:rowOff>
    </xdr:from>
    <xdr:to>
      <xdr:col>67</xdr:col>
      <xdr:colOff>101600</xdr:colOff>
      <xdr:row>76</xdr:row>
      <xdr:rowOff>118373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4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134900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2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108843</xdr:rowOff>
    </xdr:from>
    <xdr:to>
      <xdr:col>85</xdr:col>
      <xdr:colOff>127000</xdr:colOff>
      <xdr:row>98</xdr:row>
      <xdr:rowOff>66087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3949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108843</xdr:rowOff>
    </xdr:from>
    <xdr:to>
      <xdr:col>81</xdr:col>
      <xdr:colOff>50800</xdr:colOff>
      <xdr:row>98</xdr:row>
      <xdr:rowOff>35023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39493"/>
          <a:ext cx="889000" cy="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35023</xdr:rowOff>
    </xdr:from>
    <xdr:to>
      <xdr:col>76</xdr:col>
      <xdr:colOff>114300</xdr:colOff>
      <xdr:row>98</xdr:row>
      <xdr:rowOff>101346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7123"/>
          <a:ext cx="889000" cy="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101346</xdr:rowOff>
    </xdr:from>
    <xdr:to>
      <xdr:col>71</xdr:col>
      <xdr:colOff>177800</xdr:colOff>
      <xdr:row>98</xdr:row>
      <xdr:rowOff>115261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3446"/>
          <a:ext cx="889000" cy="1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15287</xdr:rowOff>
    </xdr:from>
    <xdr:to>
      <xdr:col>85</xdr:col>
      <xdr:colOff>177800</xdr:colOff>
      <xdr:row>98</xdr:row>
      <xdr:rowOff>116887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58043</xdr:rowOff>
    </xdr:from>
    <xdr:to>
      <xdr:col>81</xdr:col>
      <xdr:colOff>101600</xdr:colOff>
      <xdr:row>97</xdr:row>
      <xdr:rowOff>159643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4720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6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155673</xdr:rowOff>
    </xdr:from>
    <xdr:to>
      <xdr:col>76</xdr:col>
      <xdr:colOff>165100</xdr:colOff>
      <xdr:row>98</xdr:row>
      <xdr:rowOff>85823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102350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6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50546</xdr:rowOff>
    </xdr:from>
    <xdr:to>
      <xdr:col>72</xdr:col>
      <xdr:colOff>38100</xdr:colOff>
      <xdr:row>98</xdr:row>
      <xdr:rowOff>152146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143273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64461</xdr:rowOff>
    </xdr:from>
    <xdr:to>
      <xdr:col>67</xdr:col>
      <xdr:colOff>101600</xdr:colOff>
      <xdr:row>98</xdr:row>
      <xdr:rowOff>166061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157188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103734</xdr:rowOff>
    </xdr:from>
    <xdr:to>
      <xdr:col>116</xdr:col>
      <xdr:colOff>63500</xdr:colOff>
      <xdr:row>37</xdr:row>
      <xdr:rowOff>121717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47384"/>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121717</xdr:rowOff>
    </xdr:from>
    <xdr:to>
      <xdr:col>111</xdr:col>
      <xdr:colOff>177800</xdr:colOff>
      <xdr:row>37</xdr:row>
      <xdr:rowOff>138824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465367"/>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138824</xdr:rowOff>
    </xdr:from>
    <xdr:to>
      <xdr:col>107</xdr:col>
      <xdr:colOff>50800</xdr:colOff>
      <xdr:row>37</xdr:row>
      <xdr:rowOff>155588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8247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155588</xdr:rowOff>
    </xdr:from>
    <xdr:to>
      <xdr:col>102</xdr:col>
      <xdr:colOff>114300</xdr:colOff>
      <xdr:row>37</xdr:row>
      <xdr:rowOff>170866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99238"/>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52934</xdr:rowOff>
    </xdr:from>
    <xdr:to>
      <xdr:col>116</xdr:col>
      <xdr:colOff>114300</xdr:colOff>
      <xdr:row>37</xdr:row>
      <xdr:rowOff>154534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75811</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4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70917</xdr:rowOff>
    </xdr:from>
    <xdr:to>
      <xdr:col>112</xdr:col>
      <xdr:colOff>38100</xdr:colOff>
      <xdr:row>38</xdr:row>
      <xdr:rowOff>1067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17594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88024</xdr:rowOff>
    </xdr:from>
    <xdr:to>
      <xdr:col>107</xdr:col>
      <xdr:colOff>101600</xdr:colOff>
      <xdr:row>38</xdr:row>
      <xdr:rowOff>18174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34701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104788</xdr:rowOff>
    </xdr:from>
    <xdr:to>
      <xdr:col>102</xdr:col>
      <xdr:colOff>165100</xdr:colOff>
      <xdr:row>38</xdr:row>
      <xdr:rowOff>34937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51465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2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120066</xdr:rowOff>
    </xdr:from>
    <xdr:to>
      <xdr:col>98</xdr:col>
      <xdr:colOff>38100</xdr:colOff>
      <xdr:row>38</xdr:row>
      <xdr:rowOff>50216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66743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141643</xdr:rowOff>
    </xdr:from>
    <xdr:to>
      <xdr:col>116</xdr:col>
      <xdr:colOff>63500</xdr:colOff>
      <xdr:row>58</xdr:row>
      <xdr:rowOff>145507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5743"/>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140919</xdr:rowOff>
    </xdr:from>
    <xdr:to>
      <xdr:col>111</xdr:col>
      <xdr:colOff>177800</xdr:colOff>
      <xdr:row>58</xdr:row>
      <xdr:rowOff>145507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5019"/>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9771</xdr:rowOff>
    </xdr:from>
    <xdr:to>
      <xdr:col>107</xdr:col>
      <xdr:colOff>50800</xdr:colOff>
      <xdr:row>58</xdr:row>
      <xdr:rowOff>140919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53871"/>
          <a:ext cx="889000" cy="13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9771</xdr:rowOff>
    </xdr:from>
    <xdr:to>
      <xdr:col>102</xdr:col>
      <xdr:colOff>114300</xdr:colOff>
      <xdr:row>58</xdr:row>
      <xdr:rowOff>17064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53871"/>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90843</xdr:rowOff>
    </xdr:from>
    <xdr:to>
      <xdr:col>116</xdr:col>
      <xdr:colOff>114300</xdr:colOff>
      <xdr:row>59</xdr:row>
      <xdr:rowOff>20993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50220</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94707</xdr:rowOff>
    </xdr:from>
    <xdr:to>
      <xdr:col>112</xdr:col>
      <xdr:colOff>38100</xdr:colOff>
      <xdr:row>59</xdr:row>
      <xdr:rowOff>24857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41384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90119</xdr:rowOff>
    </xdr:from>
    <xdr:to>
      <xdr:col>107</xdr:col>
      <xdr:colOff>101600</xdr:colOff>
      <xdr:row>59</xdr:row>
      <xdr:rowOff>20269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36796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0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130421</xdr:rowOff>
    </xdr:from>
    <xdr:to>
      <xdr:col>102</xdr:col>
      <xdr:colOff>165100</xdr:colOff>
      <xdr:row>58</xdr:row>
      <xdr:rowOff>60571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77098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7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137714</xdr:rowOff>
    </xdr:from>
    <xdr:to>
      <xdr:col>98</xdr:col>
      <xdr:colOff>38100</xdr:colOff>
      <xdr:row>58</xdr:row>
      <xdr:rowOff>67864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84391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22752</xdr:rowOff>
    </xdr:from>
    <xdr:to>
      <xdr:col>116</xdr:col>
      <xdr:colOff>63500</xdr:colOff>
      <xdr:row>77</xdr:row>
      <xdr:rowOff>36922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24402"/>
          <a:ext cx="838200" cy="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22752</xdr:rowOff>
    </xdr:from>
    <xdr:to>
      <xdr:col>111</xdr:col>
      <xdr:colOff>177800</xdr:colOff>
      <xdr:row>77</xdr:row>
      <xdr:rowOff>45166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24402"/>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10765</xdr:rowOff>
    </xdr:from>
    <xdr:to>
      <xdr:col>107</xdr:col>
      <xdr:colOff>50800</xdr:colOff>
      <xdr:row>77</xdr:row>
      <xdr:rowOff>45166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12415"/>
          <a:ext cx="8890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10765</xdr:rowOff>
    </xdr:from>
    <xdr:to>
      <xdr:col>102</xdr:col>
      <xdr:colOff>114300</xdr:colOff>
      <xdr:row>77</xdr:row>
      <xdr:rowOff>41734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12415"/>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157572</xdr:rowOff>
    </xdr:from>
    <xdr:to>
      <xdr:col>116</xdr:col>
      <xdr:colOff>114300</xdr:colOff>
      <xdr:row>77</xdr:row>
      <xdr:rowOff>87722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135999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6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143402</xdr:rowOff>
    </xdr:from>
    <xdr:to>
      <xdr:col>112</xdr:col>
      <xdr:colOff>38100</xdr:colOff>
      <xdr:row>77</xdr:row>
      <xdr:rowOff>73552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7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64679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6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165816</xdr:rowOff>
    </xdr:from>
    <xdr:to>
      <xdr:col>107</xdr:col>
      <xdr:colOff>101600</xdr:colOff>
      <xdr:row>77</xdr:row>
      <xdr:rowOff>95966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87093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8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131415</xdr:rowOff>
    </xdr:from>
    <xdr:to>
      <xdr:col>102</xdr:col>
      <xdr:colOff>165100</xdr:colOff>
      <xdr:row>77</xdr:row>
      <xdr:rowOff>61565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52692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162384</xdr:rowOff>
    </xdr:from>
    <xdr:to>
      <xdr:col>98</xdr:col>
      <xdr:colOff>38100</xdr:colOff>
      <xdr:row>77</xdr:row>
      <xdr:rowOff>92534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83661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2,591</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人件費については、台風襲来による特別非常勤職員報酬（消防団員）の増、時間外手当の増及び特別職給与の増により過去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か年間の中で最も高い数値を示しており、依然として類似団体の平均値を上回っている。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行動制限解除に伴う出張等の増による旅費の増、公共施設光熱水費の増及び給付型商品券発行業務委託料の皆増となったことで、昨年度と比較し大幅増となっており、かつ、依然として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また、災害復旧事業費については、台風襲来により災害復旧費が増大し今後もその復旧に費用と時間を費やすこととなる。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扶助費においては、介護給付費の減、住民税非課税世帯等に対する臨時特別給付金の減等により昨年度と比較し大幅な減額となった。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
2,579
537.29
7,525,886
6,700,745
163,129
3,086,822
5,750,821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58300</xdr:rowOff>
    </xdr:from>
    <xdr:to>
      <xdr:col>24</xdr:col>
      <xdr:colOff>63500</xdr:colOff>
      <xdr:row>36</xdr:row>
      <xdr:rowOff>89256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30500"/>
          <a:ext cx="8382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89256</xdr:rowOff>
    </xdr:from>
    <xdr:to>
      <xdr:col>19</xdr:col>
      <xdr:colOff>177800</xdr:colOff>
      <xdr:row>36</xdr:row>
      <xdr:rowOff>106534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61456"/>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106534</xdr:rowOff>
    </xdr:from>
    <xdr:to>
      <xdr:col>15</xdr:col>
      <xdr:colOff>50800</xdr:colOff>
      <xdr:row>36</xdr:row>
      <xdr:rowOff>109449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78734"/>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106591</xdr:rowOff>
    </xdr:from>
    <xdr:to>
      <xdr:col>10</xdr:col>
      <xdr:colOff>114300</xdr:colOff>
      <xdr:row>36</xdr:row>
      <xdr:rowOff>109449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7879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7500</xdr:rowOff>
    </xdr:from>
    <xdr:to>
      <xdr:col>24</xdr:col>
      <xdr:colOff>114300</xdr:colOff>
      <xdr:row>36</xdr:row>
      <xdr:rowOff>109100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30377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38456</xdr:rowOff>
    </xdr:from>
    <xdr:to>
      <xdr:col>20</xdr:col>
      <xdr:colOff>38100</xdr:colOff>
      <xdr:row>36</xdr:row>
      <xdr:rowOff>140056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156583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55734</xdr:rowOff>
    </xdr:from>
    <xdr:to>
      <xdr:col>15</xdr:col>
      <xdr:colOff>101600</xdr:colOff>
      <xdr:row>36</xdr:row>
      <xdr:rowOff>157334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58649</xdr:rowOff>
    </xdr:from>
    <xdr:to>
      <xdr:col>10</xdr:col>
      <xdr:colOff>165100</xdr:colOff>
      <xdr:row>36</xdr:row>
      <xdr:rowOff>160249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5326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55791</xdr:rowOff>
    </xdr:from>
    <xdr:to>
      <xdr:col>6</xdr:col>
      <xdr:colOff>38100</xdr:colOff>
      <xdr:row>36</xdr:row>
      <xdr:rowOff>157391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137115</xdr:rowOff>
    </xdr:from>
    <xdr:to>
      <xdr:col>24</xdr:col>
      <xdr:colOff>63500</xdr:colOff>
      <xdr:row>57</xdr:row>
      <xdr:rowOff>52942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38315"/>
          <a:ext cx="838200" cy="8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137115</xdr:rowOff>
    </xdr:from>
    <xdr:to>
      <xdr:col>19</xdr:col>
      <xdr:colOff>177800</xdr:colOff>
      <xdr:row>56</xdr:row>
      <xdr:rowOff>159950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38315"/>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122693</xdr:rowOff>
    </xdr:from>
    <xdr:to>
      <xdr:col>15</xdr:col>
      <xdr:colOff>50800</xdr:colOff>
      <xdr:row>56</xdr:row>
      <xdr:rowOff>159950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23893"/>
          <a:ext cx="889000" cy="3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122693</xdr:rowOff>
    </xdr:from>
    <xdr:to>
      <xdr:col>10</xdr:col>
      <xdr:colOff>114300</xdr:colOff>
      <xdr:row>57</xdr:row>
      <xdr:rowOff>146015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23893"/>
          <a:ext cx="889000" cy="19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2142</xdr:rowOff>
    </xdr:from>
    <xdr:to>
      <xdr:col>24</xdr:col>
      <xdr:colOff>114300</xdr:colOff>
      <xdr:row>57</xdr:row>
      <xdr:rowOff>103742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25019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2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86315</xdr:rowOff>
    </xdr:from>
    <xdr:to>
      <xdr:col>20</xdr:col>
      <xdr:colOff>38100</xdr:colOff>
      <xdr:row>57</xdr:row>
      <xdr:rowOff>16465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32992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6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109150</xdr:rowOff>
    </xdr:from>
    <xdr:to>
      <xdr:col>15</xdr:col>
      <xdr:colOff>101600</xdr:colOff>
      <xdr:row>57</xdr:row>
      <xdr:rowOff>39300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55827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71893</xdr:rowOff>
    </xdr:from>
    <xdr:to>
      <xdr:col>10</xdr:col>
      <xdr:colOff>165100</xdr:colOff>
      <xdr:row>57</xdr:row>
      <xdr:rowOff>2043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18570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95215</xdr:rowOff>
    </xdr:from>
    <xdr:to>
      <xdr:col>6</xdr:col>
      <xdr:colOff>38100</xdr:colOff>
      <xdr:row>58</xdr:row>
      <xdr:rowOff>25365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41892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4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23124</xdr:rowOff>
    </xdr:from>
    <xdr:to>
      <xdr:col>24</xdr:col>
      <xdr:colOff>63500</xdr:colOff>
      <xdr:row>76</xdr:row>
      <xdr:rowOff>28404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53324"/>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150271</xdr:rowOff>
    </xdr:from>
    <xdr:to>
      <xdr:col>19</xdr:col>
      <xdr:colOff>177800</xdr:colOff>
      <xdr:row>76</xdr:row>
      <xdr:rowOff>23124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09021"/>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150271</xdr:rowOff>
    </xdr:from>
    <xdr:to>
      <xdr:col>15</xdr:col>
      <xdr:colOff>50800</xdr:colOff>
      <xdr:row>76</xdr:row>
      <xdr:rowOff>160448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09021"/>
          <a:ext cx="889000" cy="1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49462</xdr:rowOff>
    </xdr:from>
    <xdr:to>
      <xdr:col>10</xdr:col>
      <xdr:colOff>114300</xdr:colOff>
      <xdr:row>76</xdr:row>
      <xdr:rowOff>160448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79662"/>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149054</xdr:rowOff>
    </xdr:from>
    <xdr:to>
      <xdr:col>24</xdr:col>
      <xdr:colOff>114300</xdr:colOff>
      <xdr:row>76</xdr:row>
      <xdr:rowOff>79204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5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143774</xdr:rowOff>
    </xdr:from>
    <xdr:to>
      <xdr:col>20</xdr:col>
      <xdr:colOff>38100</xdr:colOff>
      <xdr:row>76</xdr:row>
      <xdr:rowOff>73924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90451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7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99471</xdr:rowOff>
    </xdr:from>
    <xdr:to>
      <xdr:col>15</xdr:col>
      <xdr:colOff>101600</xdr:colOff>
      <xdr:row>76</xdr:row>
      <xdr:rowOff>29621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46148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3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109648</xdr:rowOff>
    </xdr:from>
    <xdr:to>
      <xdr:col>10</xdr:col>
      <xdr:colOff>165100</xdr:colOff>
      <xdr:row>77</xdr:row>
      <xdr:rowOff>39798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56324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1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170112</xdr:rowOff>
    </xdr:from>
    <xdr:to>
      <xdr:col>6</xdr:col>
      <xdr:colOff>38100</xdr:colOff>
      <xdr:row>76</xdr:row>
      <xdr:rowOff>100262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116789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0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3608</xdr:rowOff>
    </xdr:from>
    <xdr:to>
      <xdr:col>24</xdr:col>
      <xdr:colOff>63500</xdr:colOff>
      <xdr:row>96</xdr:row>
      <xdr:rowOff>20028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62808"/>
          <a:ext cx="8382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3608</xdr:rowOff>
    </xdr:from>
    <xdr:to>
      <xdr:col>19</xdr:col>
      <xdr:colOff>177800</xdr:colOff>
      <xdr:row>96</xdr:row>
      <xdr:rowOff>8648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62808"/>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8648</xdr:rowOff>
    </xdr:from>
    <xdr:to>
      <xdr:col>15</xdr:col>
      <xdr:colOff>50800</xdr:colOff>
      <xdr:row>96</xdr:row>
      <xdr:rowOff>77828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67848"/>
          <a:ext cx="889000" cy="6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77828</xdr:rowOff>
    </xdr:from>
    <xdr:to>
      <xdr:col>10</xdr:col>
      <xdr:colOff>114300</xdr:colOff>
      <xdr:row>96</xdr:row>
      <xdr:rowOff>79477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37028"/>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140678</xdr:rowOff>
    </xdr:from>
    <xdr:to>
      <xdr:col>24</xdr:col>
      <xdr:colOff>114300</xdr:colOff>
      <xdr:row>96</xdr:row>
      <xdr:rowOff>70828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163555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7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124258</xdr:rowOff>
    </xdr:from>
    <xdr:to>
      <xdr:col>20</xdr:col>
      <xdr:colOff>38100</xdr:colOff>
      <xdr:row>96</xdr:row>
      <xdr:rowOff>54408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70935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8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129298</xdr:rowOff>
    </xdr:from>
    <xdr:to>
      <xdr:col>15</xdr:col>
      <xdr:colOff>101600</xdr:colOff>
      <xdr:row>96</xdr:row>
      <xdr:rowOff>59448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75975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9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27028</xdr:rowOff>
    </xdr:from>
    <xdr:to>
      <xdr:col>10</xdr:col>
      <xdr:colOff>165100</xdr:colOff>
      <xdr:row>96</xdr:row>
      <xdr:rowOff>128628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145155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6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28677</xdr:rowOff>
    </xdr:from>
    <xdr:to>
      <xdr:col>6</xdr:col>
      <xdr:colOff>38100</xdr:colOff>
      <xdr:row>96</xdr:row>
      <xdr:rowOff>130277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146804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6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16764</xdr:rowOff>
    </xdr:from>
    <xdr:to>
      <xdr:col>55</xdr:col>
      <xdr:colOff>0</xdr:colOff>
      <xdr:row>38</xdr:row>
      <xdr:rowOff>17907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3186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xdr:rowOff>
    </xdr:from>
    <xdr:to>
      <xdr:col>50</xdr:col>
      <xdr:colOff>114300</xdr:colOff>
      <xdr:row>38</xdr:row>
      <xdr:rowOff>67564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531864"/>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43180</xdr:rowOff>
    </xdr:from>
    <xdr:to>
      <xdr:col>45</xdr:col>
      <xdr:colOff>177800</xdr:colOff>
      <xdr:row>38</xdr:row>
      <xdr:rowOff>67564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5828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43180</xdr:rowOff>
    </xdr:from>
    <xdr:to>
      <xdr:col>41</xdr:col>
      <xdr:colOff>50800</xdr:colOff>
      <xdr:row>38</xdr:row>
      <xdr:rowOff>75565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58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138557</xdr:rowOff>
    </xdr:from>
    <xdr:to>
      <xdr:col>55</xdr:col>
      <xdr:colOff>50800</xdr:colOff>
      <xdr:row>38</xdr:row>
      <xdr:rowOff>68707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161434</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137414</xdr:rowOff>
    </xdr:from>
    <xdr:to>
      <xdr:col>50</xdr:col>
      <xdr:colOff>165100</xdr:colOff>
      <xdr:row>38</xdr:row>
      <xdr:rowOff>67564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84091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16764</xdr:rowOff>
    </xdr:from>
    <xdr:to>
      <xdr:col>46</xdr:col>
      <xdr:colOff>38100</xdr:colOff>
      <xdr:row>38</xdr:row>
      <xdr:rowOff>118364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134891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3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163830</xdr:rowOff>
    </xdr:from>
    <xdr:to>
      <xdr:col>41</xdr:col>
      <xdr:colOff>101600</xdr:colOff>
      <xdr:row>38</xdr:row>
      <xdr:rowOff>93980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24765</xdr:rowOff>
    </xdr:from>
    <xdr:to>
      <xdr:col>36</xdr:col>
      <xdr:colOff>165100</xdr:colOff>
      <xdr:row>38</xdr:row>
      <xdr:rowOff>126365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142892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31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144007</xdr:rowOff>
    </xdr:from>
    <xdr:to>
      <xdr:col>55</xdr:col>
      <xdr:colOff>0</xdr:colOff>
      <xdr:row>57</xdr:row>
      <xdr:rowOff>153129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16657"/>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144007</xdr:rowOff>
    </xdr:from>
    <xdr:to>
      <xdr:col>50</xdr:col>
      <xdr:colOff>114300</xdr:colOff>
      <xdr:row>57</xdr:row>
      <xdr:rowOff>144268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1665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144268</xdr:rowOff>
    </xdr:from>
    <xdr:to>
      <xdr:col>45</xdr:col>
      <xdr:colOff>177800</xdr:colOff>
      <xdr:row>57</xdr:row>
      <xdr:rowOff>154523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1691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154523</xdr:rowOff>
    </xdr:from>
    <xdr:to>
      <xdr:col>41</xdr:col>
      <xdr:colOff>50800</xdr:colOff>
      <xdr:row>57</xdr:row>
      <xdr:rowOff>163126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27173"/>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102329</xdr:rowOff>
    </xdr:from>
    <xdr:to>
      <xdr:col>55</xdr:col>
      <xdr:colOff>50800</xdr:colOff>
      <xdr:row>58</xdr:row>
      <xdr:rowOff>32479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125206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93207</xdr:rowOff>
    </xdr:from>
    <xdr:to>
      <xdr:col>50</xdr:col>
      <xdr:colOff>165100</xdr:colOff>
      <xdr:row>58</xdr:row>
      <xdr:rowOff>23357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39884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4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93468</xdr:rowOff>
    </xdr:from>
    <xdr:to>
      <xdr:col>46</xdr:col>
      <xdr:colOff>38100</xdr:colOff>
      <xdr:row>58</xdr:row>
      <xdr:rowOff>23618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40145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103723</xdr:rowOff>
    </xdr:from>
    <xdr:to>
      <xdr:col>41</xdr:col>
      <xdr:colOff>101600</xdr:colOff>
      <xdr:row>58</xdr:row>
      <xdr:rowOff>33873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50400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5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112326</xdr:rowOff>
    </xdr:from>
    <xdr:to>
      <xdr:col>36</xdr:col>
      <xdr:colOff>165100</xdr:colOff>
      <xdr:row>58</xdr:row>
      <xdr:rowOff>42476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59003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6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154921</xdr:rowOff>
    </xdr:from>
    <xdr:to>
      <xdr:col>55</xdr:col>
      <xdr:colOff>0</xdr:colOff>
      <xdr:row>77</xdr:row>
      <xdr:rowOff>165472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56571"/>
          <a:ext cx="838200" cy="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152484</xdr:rowOff>
    </xdr:from>
    <xdr:to>
      <xdr:col>50</xdr:col>
      <xdr:colOff>114300</xdr:colOff>
      <xdr:row>77</xdr:row>
      <xdr:rowOff>154921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54134"/>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152484</xdr:rowOff>
    </xdr:from>
    <xdr:to>
      <xdr:col>45</xdr:col>
      <xdr:colOff>177800</xdr:colOff>
      <xdr:row>78</xdr:row>
      <xdr:rowOff>27009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54134"/>
          <a:ext cx="889000" cy="4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21543</xdr:rowOff>
    </xdr:from>
    <xdr:to>
      <xdr:col>41</xdr:col>
      <xdr:colOff>50800</xdr:colOff>
      <xdr:row>78</xdr:row>
      <xdr:rowOff>27009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94643"/>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114672</xdr:rowOff>
    </xdr:from>
    <xdr:to>
      <xdr:col>55</xdr:col>
      <xdr:colOff>50800</xdr:colOff>
      <xdr:row>78</xdr:row>
      <xdr:rowOff>44822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93099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104121</xdr:rowOff>
    </xdr:from>
    <xdr:to>
      <xdr:col>50</xdr:col>
      <xdr:colOff>165100</xdr:colOff>
      <xdr:row>78</xdr:row>
      <xdr:rowOff>34271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50798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101684</xdr:rowOff>
    </xdr:from>
    <xdr:to>
      <xdr:col>46</xdr:col>
      <xdr:colOff>38100</xdr:colOff>
      <xdr:row>78</xdr:row>
      <xdr:rowOff>31834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48361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147659</xdr:rowOff>
    </xdr:from>
    <xdr:to>
      <xdr:col>41</xdr:col>
      <xdr:colOff>101600</xdr:colOff>
      <xdr:row>78</xdr:row>
      <xdr:rowOff>77809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68936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4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142193</xdr:rowOff>
    </xdr:from>
    <xdr:to>
      <xdr:col>36</xdr:col>
      <xdr:colOff>165100</xdr:colOff>
      <xdr:row>78</xdr:row>
      <xdr:rowOff>72343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88870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44526</xdr:rowOff>
    </xdr:from>
    <xdr:to>
      <xdr:col>55</xdr:col>
      <xdr:colOff>0</xdr:colOff>
      <xdr:row>95</xdr:row>
      <xdr:rowOff>85268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160826"/>
          <a:ext cx="838200" cy="2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23299</xdr:rowOff>
    </xdr:from>
    <xdr:to>
      <xdr:col>50</xdr:col>
      <xdr:colOff>114300</xdr:colOff>
      <xdr:row>95</xdr:row>
      <xdr:rowOff>85268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11049"/>
          <a:ext cx="889000" cy="6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23299</xdr:rowOff>
    </xdr:from>
    <xdr:to>
      <xdr:col>45</xdr:col>
      <xdr:colOff>177800</xdr:colOff>
      <xdr:row>95</xdr:row>
      <xdr:rowOff>137216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11049"/>
          <a:ext cx="889000" cy="1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51409</xdr:rowOff>
    </xdr:from>
    <xdr:to>
      <xdr:col>41</xdr:col>
      <xdr:colOff>50800</xdr:colOff>
      <xdr:row>95</xdr:row>
      <xdr:rowOff>137216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39159"/>
          <a:ext cx="889000" cy="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165176</xdr:rowOff>
    </xdr:from>
    <xdr:to>
      <xdr:col>55</xdr:col>
      <xdr:colOff>50800</xdr:colOff>
      <xdr:row>94</xdr:row>
      <xdr:rowOff>95326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16603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96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34468</xdr:rowOff>
    </xdr:from>
    <xdr:to>
      <xdr:col>50</xdr:col>
      <xdr:colOff>165100</xdr:colOff>
      <xdr:row>95</xdr:row>
      <xdr:rowOff>136068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152595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09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143949</xdr:rowOff>
    </xdr:from>
    <xdr:to>
      <xdr:col>46</xdr:col>
      <xdr:colOff>38100</xdr:colOff>
      <xdr:row>95</xdr:row>
      <xdr:rowOff>74099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90626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03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86416</xdr:rowOff>
    </xdr:from>
    <xdr:to>
      <xdr:col>41</xdr:col>
      <xdr:colOff>101600</xdr:colOff>
      <xdr:row>96</xdr:row>
      <xdr:rowOff>16566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7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33093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14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609</xdr:rowOff>
    </xdr:from>
    <xdr:to>
      <xdr:col>36</xdr:col>
      <xdr:colOff>165100</xdr:colOff>
      <xdr:row>95</xdr:row>
      <xdr:rowOff>102209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118736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0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65794</xdr:rowOff>
    </xdr:from>
    <xdr:to>
      <xdr:col>85</xdr:col>
      <xdr:colOff>127000</xdr:colOff>
      <xdr:row>38</xdr:row>
      <xdr:rowOff>83903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80894"/>
          <a:ext cx="8382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17861</xdr:rowOff>
    </xdr:from>
    <xdr:to>
      <xdr:col>81</xdr:col>
      <xdr:colOff>50800</xdr:colOff>
      <xdr:row>38</xdr:row>
      <xdr:rowOff>83903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2961"/>
          <a:ext cx="889000" cy="6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17861</xdr:rowOff>
    </xdr:from>
    <xdr:to>
      <xdr:col>76</xdr:col>
      <xdr:colOff>114300</xdr:colOff>
      <xdr:row>38</xdr:row>
      <xdr:rowOff>84262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2961"/>
          <a:ext cx="889000" cy="6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78207</xdr:rowOff>
    </xdr:from>
    <xdr:to>
      <xdr:col>71</xdr:col>
      <xdr:colOff>177800</xdr:colOff>
      <xdr:row>38</xdr:row>
      <xdr:rowOff>84262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93307"/>
          <a:ext cx="889000" cy="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14994</xdr:rowOff>
    </xdr:from>
    <xdr:to>
      <xdr:col>85</xdr:col>
      <xdr:colOff>177800</xdr:colOff>
      <xdr:row>38</xdr:row>
      <xdr:rowOff>116594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3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33103</xdr:rowOff>
    </xdr:from>
    <xdr:to>
      <xdr:col>81</xdr:col>
      <xdr:colOff>101600</xdr:colOff>
      <xdr:row>38</xdr:row>
      <xdr:rowOff>134703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125830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138511</xdr:rowOff>
    </xdr:from>
    <xdr:to>
      <xdr:col>76</xdr:col>
      <xdr:colOff>165100</xdr:colOff>
      <xdr:row>38</xdr:row>
      <xdr:rowOff>68661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59788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33462</xdr:rowOff>
    </xdr:from>
    <xdr:to>
      <xdr:col>72</xdr:col>
      <xdr:colOff>38100</xdr:colOff>
      <xdr:row>38</xdr:row>
      <xdr:rowOff>135062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126189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4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27407</xdr:rowOff>
    </xdr:from>
    <xdr:to>
      <xdr:col>67</xdr:col>
      <xdr:colOff>101600</xdr:colOff>
      <xdr:row>38</xdr:row>
      <xdr:rowOff>129007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120134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113611</xdr:rowOff>
    </xdr:from>
    <xdr:to>
      <xdr:col>85</xdr:col>
      <xdr:colOff>127000</xdr:colOff>
      <xdr:row>57</xdr:row>
      <xdr:rowOff>151450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86261"/>
          <a:ext cx="838200" cy="3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134524</xdr:rowOff>
    </xdr:from>
    <xdr:to>
      <xdr:col>81</xdr:col>
      <xdr:colOff>50800</xdr:colOff>
      <xdr:row>57</xdr:row>
      <xdr:rowOff>151450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35724"/>
          <a:ext cx="889000" cy="1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134524</xdr:rowOff>
    </xdr:from>
    <xdr:to>
      <xdr:col>76</xdr:col>
      <xdr:colOff>114300</xdr:colOff>
      <xdr:row>57</xdr:row>
      <xdr:rowOff>44397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35724"/>
          <a:ext cx="889000" cy="8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44397</xdr:rowOff>
    </xdr:from>
    <xdr:to>
      <xdr:col>71</xdr:col>
      <xdr:colOff>177800</xdr:colOff>
      <xdr:row>57</xdr:row>
      <xdr:rowOff>48654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7047"/>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62811</xdr:rowOff>
    </xdr:from>
    <xdr:to>
      <xdr:col>85</xdr:col>
      <xdr:colOff>177800</xdr:colOff>
      <xdr:row>57</xdr:row>
      <xdr:rowOff>164411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85688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100650</xdr:rowOff>
    </xdr:from>
    <xdr:to>
      <xdr:col>81</xdr:col>
      <xdr:colOff>101600</xdr:colOff>
      <xdr:row>58</xdr:row>
      <xdr:rowOff>30800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21927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6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83724</xdr:rowOff>
    </xdr:from>
    <xdr:to>
      <xdr:col>76</xdr:col>
      <xdr:colOff>165100</xdr:colOff>
      <xdr:row>57</xdr:row>
      <xdr:rowOff>13874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30401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6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165047</xdr:rowOff>
    </xdr:from>
    <xdr:to>
      <xdr:col>72</xdr:col>
      <xdr:colOff>38100</xdr:colOff>
      <xdr:row>57</xdr:row>
      <xdr:rowOff>95197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111724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4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169304</xdr:rowOff>
    </xdr:from>
    <xdr:to>
      <xdr:col>67</xdr:col>
      <xdr:colOff>101600</xdr:colOff>
      <xdr:row>57</xdr:row>
      <xdr:rowOff>99454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115981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4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11251</xdr:rowOff>
    </xdr:from>
    <xdr:to>
      <xdr:col>85</xdr:col>
      <xdr:colOff>127000</xdr:colOff>
      <xdr:row>76</xdr:row>
      <xdr:rowOff>32579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2698551"/>
          <a:ext cx="838200" cy="36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151857</xdr:rowOff>
    </xdr:from>
    <xdr:to>
      <xdr:col>81</xdr:col>
      <xdr:colOff>50800</xdr:colOff>
      <xdr:row>76</xdr:row>
      <xdr:rowOff>32579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010607"/>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151857</xdr:rowOff>
    </xdr:from>
    <xdr:to>
      <xdr:col>76</xdr:col>
      <xdr:colOff>114300</xdr:colOff>
      <xdr:row>77</xdr:row>
      <xdr:rowOff>149661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010607"/>
          <a:ext cx="889000" cy="3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149661</xdr:rowOff>
    </xdr:from>
    <xdr:to>
      <xdr:col>71</xdr:col>
      <xdr:colOff>177800</xdr:colOff>
      <xdr:row>78</xdr:row>
      <xdr:rowOff>64922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51311"/>
          <a:ext cx="889000" cy="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131901</xdr:rowOff>
    </xdr:from>
    <xdr:to>
      <xdr:col>85</xdr:col>
      <xdr:colOff>177800</xdr:colOff>
      <xdr:row>74</xdr:row>
      <xdr:rowOff>62051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6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154778</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49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153229</xdr:rowOff>
    </xdr:from>
    <xdr:to>
      <xdr:col>81</xdr:col>
      <xdr:colOff>101600</xdr:colOff>
      <xdr:row>76</xdr:row>
      <xdr:rowOff>83379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0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99907</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7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101057</xdr:rowOff>
    </xdr:from>
    <xdr:to>
      <xdr:col>76</xdr:col>
      <xdr:colOff>165100</xdr:colOff>
      <xdr:row>76</xdr:row>
      <xdr:rowOff>31207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9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47734</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73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98861</xdr:rowOff>
    </xdr:from>
    <xdr:to>
      <xdr:col>72</xdr:col>
      <xdr:colOff>38100</xdr:colOff>
      <xdr:row>78</xdr:row>
      <xdr:rowOff>29011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45538</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7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14122</xdr:rowOff>
    </xdr:from>
    <xdr:to>
      <xdr:col>67</xdr:col>
      <xdr:colOff>101600</xdr:colOff>
      <xdr:row>78</xdr:row>
      <xdr:rowOff>115722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132249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23721</xdr:rowOff>
    </xdr:from>
    <xdr:to>
      <xdr:col>85</xdr:col>
      <xdr:colOff>127000</xdr:colOff>
      <xdr:row>96</xdr:row>
      <xdr:rowOff>29902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482921"/>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23721</xdr:rowOff>
    </xdr:from>
    <xdr:to>
      <xdr:col>81</xdr:col>
      <xdr:colOff>50800</xdr:colOff>
      <xdr:row>96</xdr:row>
      <xdr:rowOff>24295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482921"/>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24295</xdr:rowOff>
    </xdr:from>
    <xdr:to>
      <xdr:col>76</xdr:col>
      <xdr:colOff>114300</xdr:colOff>
      <xdr:row>96</xdr:row>
      <xdr:rowOff>62526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83495"/>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62526</xdr:rowOff>
    </xdr:from>
    <xdr:to>
      <xdr:col>71</xdr:col>
      <xdr:colOff>177800</xdr:colOff>
      <xdr:row>96</xdr:row>
      <xdr:rowOff>67573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2172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150552</xdr:rowOff>
    </xdr:from>
    <xdr:to>
      <xdr:col>85</xdr:col>
      <xdr:colOff>177800</xdr:colOff>
      <xdr:row>96</xdr:row>
      <xdr:rowOff>80702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1979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8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144371</xdr:rowOff>
    </xdr:from>
    <xdr:to>
      <xdr:col>81</xdr:col>
      <xdr:colOff>101600</xdr:colOff>
      <xdr:row>96</xdr:row>
      <xdr:rowOff>74521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91048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0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144945</xdr:rowOff>
    </xdr:from>
    <xdr:to>
      <xdr:col>76</xdr:col>
      <xdr:colOff>165100</xdr:colOff>
      <xdr:row>96</xdr:row>
      <xdr:rowOff>75095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91622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20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11726</xdr:rowOff>
    </xdr:from>
    <xdr:to>
      <xdr:col>72</xdr:col>
      <xdr:colOff>38100</xdr:colOff>
      <xdr:row>96</xdr:row>
      <xdr:rowOff>113326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129853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4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16773</xdr:rowOff>
    </xdr:from>
    <xdr:to>
      <xdr:col>67</xdr:col>
      <xdr:colOff>101600</xdr:colOff>
      <xdr:row>96</xdr:row>
      <xdr:rowOff>118373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134900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5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土木費及び災害復旧費が大幅に増となった。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土木費においては、村道改良舗装事業（補助・単独事業）が増となったことが主な要因である。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また、災害復旧費においては、台風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号災に伴い、農地農業用施設、林業施設、公共施設及び道路橋梁災害復旧事業費等がすべて増となったことが主な要因である。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総務費の減は、庁舎</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工事費の皆増及び公共施設保険料の見直しによる保険料が増となったが、財政調整基金積立金、減債基金積立金及びその他特定目的基金積立金の減がそれらを上回ったことが主な要因である。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百万円となり、前年度と比較し微増となった。災害復旧事業費の増加により歳入歳出ともに大幅な増額となった。形式収支の増（</a:t>
          </a:r>
          <a:r>
            <a:rPr kumimoji="1" lang="en-US" altLang="ja-JP" sz="1400">
              <a:latin typeface="ＭＳ ゴシック" pitchFamily="49" charset="-128"/>
              <a:ea typeface="ＭＳ ゴシック" pitchFamily="49" charset="-128"/>
            </a:rPr>
            <a:t>508</a:t>
          </a:r>
          <a:r>
            <a:rPr kumimoji="1" lang="ja-JP" altLang="en-US" sz="1400">
              <a:latin typeface="ＭＳ ゴシック" pitchFamily="49" charset="-128"/>
              <a:ea typeface="ＭＳ ゴシック" pitchFamily="49" charset="-128"/>
            </a:rPr>
            <a:t>百万円増）が令和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年度に繰り越すべき財源の増を上回ったことにより実質収支が増となった。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特別会計に赤字額はなく、健全な財政運営を保持している。しかし、依然として国民健康保険病院は赤字補填として一般会計からの運営補助金等を支出していることから経営改善が急務である。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また他の会計においても、これまで以上に自主財源の確保、経営改革等を積極的に推進し、財政健全化に取り組んでいきたい。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7525886</v>
      </c>
      <c r="BO4" s="436"/>
      <c r="BP4" s="436"/>
      <c r="BQ4" s="436"/>
      <c r="BR4" s="436"/>
      <c r="BS4" s="436"/>
      <c r="BT4" s="436"/>
      <c r="BU4" s="437"/>
      <c r="BV4" s="435">
        <v>6765389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5.3</v>
      </c>
      <c r="CU4" s="576"/>
      <c r="CV4" s="576"/>
      <c r="CW4" s="576"/>
      <c r="CX4" s="576"/>
      <c r="CY4" s="576"/>
      <c r="CZ4" s="576"/>
      <c r="DA4" s="577"/>
      <c r="DB4" s="575">
        <v>5.2</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6700745</v>
      </c>
      <c r="BO5" s="407"/>
      <c r="BP5" s="407"/>
      <c r="BQ5" s="407"/>
      <c r="BR5" s="407"/>
      <c r="BS5" s="407"/>
      <c r="BT5" s="407"/>
      <c r="BU5" s="408"/>
      <c r="BV5" s="406">
        <v>6448266</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80.400000000000006</v>
      </c>
      <c r="CU5" s="404"/>
      <c r="CV5" s="404"/>
      <c r="CW5" s="404"/>
      <c r="CX5" s="404"/>
      <c r="CY5" s="404"/>
      <c r="CZ5" s="404"/>
      <c r="DA5" s="405"/>
      <c r="DB5" s="403">
        <v>78.900000000000006</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825141</v>
      </c>
      <c r="BO6" s="407"/>
      <c r="BP6" s="407"/>
      <c r="BQ6" s="407"/>
      <c r="BR6" s="407"/>
      <c r="BS6" s="407"/>
      <c r="BT6" s="407"/>
      <c r="BU6" s="408"/>
      <c r="BV6" s="406">
        <v>317123</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81</v>
      </c>
      <c r="CU6" s="550"/>
      <c r="CV6" s="550"/>
      <c r="CW6" s="550"/>
      <c r="CX6" s="550"/>
      <c r="CY6" s="550"/>
      <c r="CZ6" s="550"/>
      <c r="DA6" s="551"/>
      <c r="DB6" s="549">
        <v>81.3</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662012</v>
      </c>
      <c r="BO7" s="407"/>
      <c r="BP7" s="407"/>
      <c r="BQ7" s="407"/>
      <c r="BR7" s="407"/>
      <c r="BS7" s="407"/>
      <c r="BT7" s="407"/>
      <c r="BU7" s="408"/>
      <c r="BV7" s="406">
        <v>154278</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3086822</v>
      </c>
      <c r="CU7" s="407"/>
      <c r="CV7" s="407"/>
      <c r="CW7" s="407"/>
      <c r="CX7" s="407"/>
      <c r="CY7" s="407"/>
      <c r="CZ7" s="407"/>
      <c r="DA7" s="408"/>
      <c r="DB7" s="406">
        <v>3159952</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163129</v>
      </c>
      <c r="BO8" s="407"/>
      <c r="BP8" s="407"/>
      <c r="BQ8" s="407"/>
      <c r="BR8" s="407"/>
      <c r="BS8" s="407"/>
      <c r="BT8" s="407"/>
      <c r="BU8" s="408"/>
      <c r="BV8" s="406">
        <v>162845</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0.17</v>
      </c>
      <c r="CU8" s="510"/>
      <c r="CV8" s="510"/>
      <c r="CW8" s="510"/>
      <c r="CX8" s="510"/>
      <c r="CY8" s="510"/>
      <c r="CZ8" s="510"/>
      <c r="DA8" s="511"/>
      <c r="DB8" s="509">
        <v>0.17</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2503</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284</v>
      </c>
      <c r="BO9" s="407"/>
      <c r="BP9" s="407"/>
      <c r="BQ9" s="407"/>
      <c r="BR9" s="407"/>
      <c r="BS9" s="407"/>
      <c r="BT9" s="407"/>
      <c r="BU9" s="408"/>
      <c r="BV9" s="406">
        <v>-1153</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15.2</v>
      </c>
      <c r="CU9" s="404"/>
      <c r="CV9" s="404"/>
      <c r="CW9" s="404"/>
      <c r="CX9" s="404"/>
      <c r="CY9" s="404"/>
      <c r="CZ9" s="404"/>
      <c r="DA9" s="405"/>
      <c r="DB9" s="403">
        <v>16.8</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2808</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180</v>
      </c>
      <c r="BO10" s="407"/>
      <c r="BP10" s="407"/>
      <c r="BQ10" s="407"/>
      <c r="BR10" s="407"/>
      <c r="BS10" s="407"/>
      <c r="BT10" s="407"/>
      <c r="BU10" s="408"/>
      <c r="BV10" s="406">
        <v>30230</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2">
      <c r="A12" s="175"/>
      <c r="B12" s="512" t="s">
        <v>133</v>
      </c>
      <c r="C12" s="513"/>
      <c r="D12" s="513"/>
      <c r="E12" s="513"/>
      <c r="F12" s="513"/>
      <c r="G12" s="513"/>
      <c r="H12" s="513"/>
      <c r="I12" s="513"/>
      <c r="J12" s="513"/>
      <c r="K12" s="514"/>
      <c r="L12" s="521" t="s">
        <v>134</v>
      </c>
      <c r="M12" s="522"/>
      <c r="N12" s="522"/>
      <c r="O12" s="522"/>
      <c r="P12" s="522"/>
      <c r="Q12" s="523"/>
      <c r="R12" s="524">
        <v>2586</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96</v>
      </c>
      <c r="AV12" s="465"/>
      <c r="AW12" s="465"/>
      <c r="AX12" s="465"/>
      <c r="AY12" s="420" t="s">
        <v>138</v>
      </c>
      <c r="AZ12" s="421"/>
      <c r="BA12" s="421"/>
      <c r="BB12" s="421"/>
      <c r="BC12" s="421"/>
      <c r="BD12" s="421"/>
      <c r="BE12" s="421"/>
      <c r="BF12" s="421"/>
      <c r="BG12" s="421"/>
      <c r="BH12" s="421"/>
      <c r="BI12" s="421"/>
      <c r="BJ12" s="421"/>
      <c r="BK12" s="421"/>
      <c r="BL12" s="421"/>
      <c r="BM12" s="422"/>
      <c r="BN12" s="406">
        <v>123737</v>
      </c>
      <c r="BO12" s="407"/>
      <c r="BP12" s="407"/>
      <c r="BQ12" s="407"/>
      <c r="BR12" s="407"/>
      <c r="BS12" s="407"/>
      <c r="BT12" s="407"/>
      <c r="BU12" s="408"/>
      <c r="BV12" s="406">
        <v>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140</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141</v>
      </c>
      <c r="N13" s="491"/>
      <c r="O13" s="491"/>
      <c r="P13" s="491"/>
      <c r="Q13" s="492"/>
      <c r="R13" s="493">
        <v>2579</v>
      </c>
      <c r="S13" s="494"/>
      <c r="T13" s="494"/>
      <c r="U13" s="494"/>
      <c r="V13" s="495"/>
      <c r="W13" s="496" t="s">
        <v>142</v>
      </c>
      <c r="X13" s="392"/>
      <c r="Y13" s="392"/>
      <c r="Z13" s="392"/>
      <c r="AA13" s="392"/>
      <c r="AB13" s="393"/>
      <c r="AC13" s="359">
        <v>436</v>
      </c>
      <c r="AD13" s="360"/>
      <c r="AE13" s="360"/>
      <c r="AF13" s="360"/>
      <c r="AG13" s="361"/>
      <c r="AH13" s="359">
        <v>514</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-123273</v>
      </c>
      <c r="BO13" s="407"/>
      <c r="BP13" s="407"/>
      <c r="BQ13" s="407"/>
      <c r="BR13" s="407"/>
      <c r="BS13" s="407"/>
      <c r="BT13" s="407"/>
      <c r="BU13" s="408"/>
      <c r="BV13" s="406">
        <v>29077</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10.199999999999999</v>
      </c>
      <c r="CU13" s="404"/>
      <c r="CV13" s="404"/>
      <c r="CW13" s="404"/>
      <c r="CX13" s="404"/>
      <c r="CY13" s="404"/>
      <c r="CZ13" s="404"/>
      <c r="DA13" s="405"/>
      <c r="DB13" s="403">
        <v>10.7</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147</v>
      </c>
      <c r="M14" s="533"/>
      <c r="N14" s="533"/>
      <c r="O14" s="533"/>
      <c r="P14" s="533"/>
      <c r="Q14" s="534"/>
      <c r="R14" s="493">
        <v>2637</v>
      </c>
      <c r="S14" s="494"/>
      <c r="T14" s="494"/>
      <c r="U14" s="494"/>
      <c r="V14" s="495"/>
      <c r="W14" s="497"/>
      <c r="X14" s="395"/>
      <c r="Y14" s="395"/>
      <c r="Z14" s="395"/>
      <c r="AA14" s="395"/>
      <c r="AB14" s="396"/>
      <c r="AC14" s="486">
        <v>33.1</v>
      </c>
      <c r="AD14" s="487"/>
      <c r="AE14" s="487"/>
      <c r="AF14" s="487"/>
      <c r="AG14" s="488"/>
      <c r="AH14" s="486">
        <v>35.700000000000003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149</v>
      </c>
      <c r="CU14" s="504"/>
      <c r="CV14" s="504"/>
      <c r="CW14" s="504"/>
      <c r="CX14" s="504"/>
      <c r="CY14" s="504"/>
      <c r="CZ14" s="504"/>
      <c r="DA14" s="505"/>
      <c r="DB14" s="503" t="s">
        <v>131</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150</v>
      </c>
      <c r="N15" s="491"/>
      <c r="O15" s="491"/>
      <c r="P15" s="491"/>
      <c r="Q15" s="492"/>
      <c r="R15" s="493">
        <v>2631</v>
      </c>
      <c r="S15" s="494"/>
      <c r="T15" s="494"/>
      <c r="U15" s="494"/>
      <c r="V15" s="495"/>
      <c r="W15" s="496" t="s">
        <v>151</v>
      </c>
      <c r="X15" s="392"/>
      <c r="Y15" s="392"/>
      <c r="Z15" s="392"/>
      <c r="AA15" s="392"/>
      <c r="AB15" s="393"/>
      <c r="AC15" s="359">
        <v>245</v>
      </c>
      <c r="AD15" s="360"/>
      <c r="AE15" s="360"/>
      <c r="AF15" s="360"/>
      <c r="AG15" s="361"/>
      <c r="AH15" s="359">
        <v>274</v>
      </c>
      <c r="AI15" s="360"/>
      <c r="AJ15" s="360"/>
      <c r="AK15" s="360"/>
      <c r="AL15" s="419"/>
      <c r="AM15" s="463"/>
      <c r="AN15" s="363"/>
      <c r="AO15" s="363"/>
      <c r="AP15" s="363"/>
      <c r="AQ15" s="363"/>
      <c r="AR15" s="363"/>
      <c r="AS15" s="363"/>
      <c r="AT15" s="364"/>
      <c r="AU15" s="464"/>
      <c r="AV15" s="465"/>
      <c r="AW15" s="465"/>
      <c r="AX15" s="465"/>
      <c r="AY15" s="432" t="s">
        <v>152</v>
      </c>
      <c r="AZ15" s="433"/>
      <c r="BA15" s="433"/>
      <c r="BB15" s="433"/>
      <c r="BC15" s="433"/>
      <c r="BD15" s="433"/>
      <c r="BE15" s="433"/>
      <c r="BF15" s="433"/>
      <c r="BG15" s="433"/>
      <c r="BH15" s="433"/>
      <c r="BI15" s="433"/>
      <c r="BJ15" s="433"/>
      <c r="BK15" s="433"/>
      <c r="BL15" s="433"/>
      <c r="BM15" s="434"/>
      <c r="BN15" s="435">
        <v>521759</v>
      </c>
      <c r="BO15" s="436"/>
      <c r="BP15" s="436"/>
      <c r="BQ15" s="436"/>
      <c r="BR15" s="436"/>
      <c r="BS15" s="436"/>
      <c r="BT15" s="436"/>
      <c r="BU15" s="437"/>
      <c r="BV15" s="435">
        <v>484855</v>
      </c>
      <c r="BW15" s="436"/>
      <c r="BX15" s="436"/>
      <c r="BY15" s="436"/>
      <c r="BZ15" s="436"/>
      <c r="CA15" s="436"/>
      <c r="CB15" s="436"/>
      <c r="CC15" s="437"/>
      <c r="CD15" s="506" t="s">
        <v>153</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154</v>
      </c>
      <c r="M16" s="481"/>
      <c r="N16" s="481"/>
      <c r="O16" s="481"/>
      <c r="P16" s="481"/>
      <c r="Q16" s="482"/>
      <c r="R16" s="483" t="s">
        <v>155</v>
      </c>
      <c r="S16" s="484"/>
      <c r="T16" s="484"/>
      <c r="U16" s="484"/>
      <c r="V16" s="485"/>
      <c r="W16" s="497"/>
      <c r="X16" s="395"/>
      <c r="Y16" s="395"/>
      <c r="Z16" s="395"/>
      <c r="AA16" s="395"/>
      <c r="AB16" s="396"/>
      <c r="AC16" s="486">
        <v>18.600000000000001</v>
      </c>
      <c r="AD16" s="487"/>
      <c r="AE16" s="487"/>
      <c r="AF16" s="487"/>
      <c r="AG16" s="488"/>
      <c r="AH16" s="486">
        <v>19</v>
      </c>
      <c r="AI16" s="487"/>
      <c r="AJ16" s="487"/>
      <c r="AK16" s="487"/>
      <c r="AL16" s="489"/>
      <c r="AM16" s="463"/>
      <c r="AN16" s="363"/>
      <c r="AO16" s="363"/>
      <c r="AP16" s="363"/>
      <c r="AQ16" s="363"/>
      <c r="AR16" s="363"/>
      <c r="AS16" s="363"/>
      <c r="AT16" s="364"/>
      <c r="AU16" s="464"/>
      <c r="AV16" s="465"/>
      <c r="AW16" s="465"/>
      <c r="AX16" s="465"/>
      <c r="AY16" s="420" t="s">
        <v>156</v>
      </c>
      <c r="AZ16" s="421"/>
      <c r="BA16" s="421"/>
      <c r="BB16" s="421"/>
      <c r="BC16" s="421"/>
      <c r="BD16" s="421"/>
      <c r="BE16" s="421"/>
      <c r="BF16" s="421"/>
      <c r="BG16" s="421"/>
      <c r="BH16" s="421"/>
      <c r="BI16" s="421"/>
      <c r="BJ16" s="421"/>
      <c r="BK16" s="421"/>
      <c r="BL16" s="421"/>
      <c r="BM16" s="422"/>
      <c r="BN16" s="406">
        <v>2973622</v>
      </c>
      <c r="BO16" s="407"/>
      <c r="BP16" s="407"/>
      <c r="BQ16" s="407"/>
      <c r="BR16" s="407"/>
      <c r="BS16" s="407"/>
      <c r="BT16" s="407"/>
      <c r="BU16" s="408"/>
      <c r="BV16" s="406">
        <v>2978360</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157</v>
      </c>
      <c r="N17" s="500"/>
      <c r="O17" s="500"/>
      <c r="P17" s="500"/>
      <c r="Q17" s="501"/>
      <c r="R17" s="483" t="s">
        <v>158</v>
      </c>
      <c r="S17" s="484"/>
      <c r="T17" s="484"/>
      <c r="U17" s="484"/>
      <c r="V17" s="485"/>
      <c r="W17" s="496" t="s">
        <v>159</v>
      </c>
      <c r="X17" s="392"/>
      <c r="Y17" s="392"/>
      <c r="Z17" s="392"/>
      <c r="AA17" s="392"/>
      <c r="AB17" s="393"/>
      <c r="AC17" s="359">
        <v>638</v>
      </c>
      <c r="AD17" s="360"/>
      <c r="AE17" s="360"/>
      <c r="AF17" s="360"/>
      <c r="AG17" s="361"/>
      <c r="AH17" s="359">
        <v>653</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609793</v>
      </c>
      <c r="BO17" s="407"/>
      <c r="BP17" s="407"/>
      <c r="BQ17" s="407"/>
      <c r="BR17" s="407"/>
      <c r="BS17" s="407"/>
      <c r="BT17" s="407"/>
      <c r="BU17" s="408"/>
      <c r="BV17" s="406">
        <v>567967</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161</v>
      </c>
      <c r="C18" s="457"/>
      <c r="D18" s="457"/>
      <c r="E18" s="458"/>
      <c r="F18" s="458"/>
      <c r="G18" s="458"/>
      <c r="H18" s="458"/>
      <c r="I18" s="458"/>
      <c r="J18" s="458"/>
      <c r="K18" s="458"/>
      <c r="L18" s="459">
        <v>537.29</v>
      </c>
      <c r="M18" s="459"/>
      <c r="N18" s="459"/>
      <c r="O18" s="459"/>
      <c r="P18" s="459"/>
      <c r="Q18" s="459"/>
      <c r="R18" s="460"/>
      <c r="S18" s="460"/>
      <c r="T18" s="460"/>
      <c r="U18" s="460"/>
      <c r="V18" s="461"/>
      <c r="W18" s="477"/>
      <c r="X18" s="478"/>
      <c r="Y18" s="478"/>
      <c r="Z18" s="478"/>
      <c r="AA18" s="478"/>
      <c r="AB18" s="502"/>
      <c r="AC18" s="376">
        <v>48.4</v>
      </c>
      <c r="AD18" s="377"/>
      <c r="AE18" s="377"/>
      <c r="AF18" s="377"/>
      <c r="AG18" s="462"/>
      <c r="AH18" s="376">
        <v>45.3</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2542804</v>
      </c>
      <c r="BO18" s="407"/>
      <c r="BP18" s="407"/>
      <c r="BQ18" s="407"/>
      <c r="BR18" s="407"/>
      <c r="BS18" s="407"/>
      <c r="BT18" s="407"/>
      <c r="BU18" s="408"/>
      <c r="BV18" s="406">
        <v>2562839</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163</v>
      </c>
      <c r="C19" s="457"/>
      <c r="D19" s="457"/>
      <c r="E19" s="458"/>
      <c r="F19" s="458"/>
      <c r="G19" s="458"/>
      <c r="H19" s="458"/>
      <c r="I19" s="458"/>
      <c r="J19" s="458"/>
      <c r="K19" s="458"/>
      <c r="L19" s="466">
        <v>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4712546</v>
      </c>
      <c r="BO19" s="407"/>
      <c r="BP19" s="407"/>
      <c r="BQ19" s="407"/>
      <c r="BR19" s="407"/>
      <c r="BS19" s="407"/>
      <c r="BT19" s="407"/>
      <c r="BU19" s="408"/>
      <c r="BV19" s="406">
        <v>4407414</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165</v>
      </c>
      <c r="C20" s="457"/>
      <c r="D20" s="457"/>
      <c r="E20" s="458"/>
      <c r="F20" s="458"/>
      <c r="G20" s="458"/>
      <c r="H20" s="458"/>
      <c r="I20" s="458"/>
      <c r="J20" s="458"/>
      <c r="K20" s="458"/>
      <c r="L20" s="466">
        <v>1057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5750821</v>
      </c>
      <c r="BO22" s="436"/>
      <c r="BP22" s="436"/>
      <c r="BQ22" s="436"/>
      <c r="BR22" s="436"/>
      <c r="BS22" s="436"/>
      <c r="BT22" s="436"/>
      <c r="BU22" s="437"/>
      <c r="BV22" s="435">
        <v>5886140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5149705</v>
      </c>
      <c r="BO23" s="407"/>
      <c r="BP23" s="407"/>
      <c r="BQ23" s="407"/>
      <c r="BR23" s="407"/>
      <c r="BS23" s="407"/>
      <c r="BT23" s="407"/>
      <c r="BU23" s="408"/>
      <c r="BV23" s="406">
        <v>5269108</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175</v>
      </c>
      <c r="F24" s="363"/>
      <c r="G24" s="363"/>
      <c r="H24" s="363"/>
      <c r="I24" s="363"/>
      <c r="J24" s="363"/>
      <c r="K24" s="364"/>
      <c r="L24" s="359">
        <v>1</v>
      </c>
      <c r="M24" s="360"/>
      <c r="N24" s="360"/>
      <c r="O24" s="360"/>
      <c r="P24" s="361"/>
      <c r="Q24" s="359">
        <v>7170</v>
      </c>
      <c r="R24" s="360"/>
      <c r="S24" s="360"/>
      <c r="T24" s="360"/>
      <c r="U24" s="360"/>
      <c r="V24" s="361"/>
      <c r="W24" s="449"/>
      <c r="X24" s="386"/>
      <c r="Y24" s="387"/>
      <c r="Z24" s="362" t="s">
        <v>176</v>
      </c>
      <c r="AA24" s="363"/>
      <c r="AB24" s="363"/>
      <c r="AC24" s="363"/>
      <c r="AD24" s="363"/>
      <c r="AE24" s="363"/>
      <c r="AF24" s="363"/>
      <c r="AG24" s="364"/>
      <c r="AH24" s="359">
        <v>90</v>
      </c>
      <c r="AI24" s="360"/>
      <c r="AJ24" s="360"/>
      <c r="AK24" s="360"/>
      <c r="AL24" s="361"/>
      <c r="AM24" s="359">
        <v>267750</v>
      </c>
      <c r="AN24" s="360"/>
      <c r="AO24" s="360"/>
      <c r="AP24" s="360"/>
      <c r="AQ24" s="360"/>
      <c r="AR24" s="361"/>
      <c r="AS24" s="359">
        <v>2975</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4257334</v>
      </c>
      <c r="BO24" s="407"/>
      <c r="BP24" s="407"/>
      <c r="BQ24" s="407"/>
      <c r="BR24" s="407"/>
      <c r="BS24" s="407"/>
      <c r="BT24" s="407"/>
      <c r="BU24" s="408"/>
      <c r="BV24" s="406">
        <v>4239357</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178</v>
      </c>
      <c r="F25" s="363"/>
      <c r="G25" s="363"/>
      <c r="H25" s="363"/>
      <c r="I25" s="363"/>
      <c r="J25" s="363"/>
      <c r="K25" s="364"/>
      <c r="L25" s="359">
        <v>1</v>
      </c>
      <c r="M25" s="360"/>
      <c r="N25" s="360"/>
      <c r="O25" s="360"/>
      <c r="P25" s="361"/>
      <c r="Q25" s="359">
        <v>5790</v>
      </c>
      <c r="R25" s="360"/>
      <c r="S25" s="360"/>
      <c r="T25" s="360"/>
      <c r="U25" s="360"/>
      <c r="V25" s="361"/>
      <c r="W25" s="449"/>
      <c r="X25" s="386"/>
      <c r="Y25" s="387"/>
      <c r="Z25" s="362" t="s">
        <v>179</v>
      </c>
      <c r="AA25" s="363"/>
      <c r="AB25" s="363"/>
      <c r="AC25" s="363"/>
      <c r="AD25" s="363"/>
      <c r="AE25" s="363"/>
      <c r="AF25" s="363"/>
      <c r="AG25" s="364"/>
      <c r="AH25" s="359" t="s">
        <v>131</v>
      </c>
      <c r="AI25" s="360"/>
      <c r="AJ25" s="360"/>
      <c r="AK25" s="360"/>
      <c r="AL25" s="361"/>
      <c r="AM25" s="359" t="s">
        <v>140</v>
      </c>
      <c r="AN25" s="360"/>
      <c r="AO25" s="360"/>
      <c r="AP25" s="360"/>
      <c r="AQ25" s="360"/>
      <c r="AR25" s="361"/>
      <c r="AS25" s="359" t="s">
        <v>140</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238128</v>
      </c>
      <c r="BO25" s="436"/>
      <c r="BP25" s="436"/>
      <c r="BQ25" s="436"/>
      <c r="BR25" s="436"/>
      <c r="BS25" s="436"/>
      <c r="BT25" s="436"/>
      <c r="BU25" s="437"/>
      <c r="BV25" s="435">
        <v>243493</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181</v>
      </c>
      <c r="F26" s="363"/>
      <c r="G26" s="363"/>
      <c r="H26" s="363"/>
      <c r="I26" s="363"/>
      <c r="J26" s="363"/>
      <c r="K26" s="364"/>
      <c r="L26" s="359">
        <v>1</v>
      </c>
      <c r="M26" s="360"/>
      <c r="N26" s="360"/>
      <c r="O26" s="360"/>
      <c r="P26" s="361"/>
      <c r="Q26" s="359">
        <v>5490</v>
      </c>
      <c r="R26" s="360"/>
      <c r="S26" s="360"/>
      <c r="T26" s="360"/>
      <c r="U26" s="360"/>
      <c r="V26" s="361"/>
      <c r="W26" s="449"/>
      <c r="X26" s="386"/>
      <c r="Y26" s="387"/>
      <c r="Z26" s="362" t="s">
        <v>182</v>
      </c>
      <c r="AA26" s="417"/>
      <c r="AB26" s="417"/>
      <c r="AC26" s="417"/>
      <c r="AD26" s="417"/>
      <c r="AE26" s="417"/>
      <c r="AF26" s="417"/>
      <c r="AG26" s="418"/>
      <c r="AH26" s="359">
        <v>4</v>
      </c>
      <c r="AI26" s="360"/>
      <c r="AJ26" s="360"/>
      <c r="AK26" s="360"/>
      <c r="AL26" s="361"/>
      <c r="AM26" s="359">
        <v>13624</v>
      </c>
      <c r="AN26" s="360"/>
      <c r="AO26" s="360"/>
      <c r="AP26" s="360"/>
      <c r="AQ26" s="360"/>
      <c r="AR26" s="361"/>
      <c r="AS26" s="359">
        <v>3406</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132</v>
      </c>
      <c r="BO26" s="407"/>
      <c r="BP26" s="407"/>
      <c r="BQ26" s="407"/>
      <c r="BR26" s="407"/>
      <c r="BS26" s="407"/>
      <c r="BT26" s="407"/>
      <c r="BU26" s="408"/>
      <c r="BV26" s="406" t="s">
        <v>140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184</v>
      </c>
      <c r="F27" s="363"/>
      <c r="G27" s="363"/>
      <c r="H27" s="363"/>
      <c r="I27" s="363"/>
      <c r="J27" s="363"/>
      <c r="K27" s="364"/>
      <c r="L27" s="359">
        <v>1</v>
      </c>
      <c r="M27" s="360"/>
      <c r="N27" s="360"/>
      <c r="O27" s="360"/>
      <c r="P27" s="361"/>
      <c r="Q27" s="359">
        <v>2930</v>
      </c>
      <c r="R27" s="360"/>
      <c r="S27" s="360"/>
      <c r="T27" s="360"/>
      <c r="U27" s="360"/>
      <c r="V27" s="361"/>
      <c r="W27" s="449"/>
      <c r="X27" s="386"/>
      <c r="Y27" s="387"/>
      <c r="Z27" s="362" t="s">
        <v>185</v>
      </c>
      <c r="AA27" s="363"/>
      <c r="AB27" s="363"/>
      <c r="AC27" s="363"/>
      <c r="AD27" s="363"/>
      <c r="AE27" s="363"/>
      <c r="AF27" s="363"/>
      <c r="AG27" s="364"/>
      <c r="AH27" s="359" t="s">
        <v>131</v>
      </c>
      <c r="AI27" s="360"/>
      <c r="AJ27" s="360"/>
      <c r="AK27" s="360"/>
      <c r="AL27" s="361"/>
      <c r="AM27" s="359" t="s">
        <v>140</v>
      </c>
      <c r="AN27" s="360"/>
      <c r="AO27" s="360"/>
      <c r="AP27" s="360"/>
      <c r="AQ27" s="360"/>
      <c r="AR27" s="361"/>
      <c r="AS27" s="359" t="s">
        <v>132</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364769</v>
      </c>
      <c r="BO27" s="441"/>
      <c r="BP27" s="441"/>
      <c r="BQ27" s="441"/>
      <c r="BR27" s="441"/>
      <c r="BS27" s="441"/>
      <c r="BT27" s="441"/>
      <c r="BU27" s="442"/>
      <c r="BV27" s="440">
        <v>364766</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187</v>
      </c>
      <c r="F28" s="363"/>
      <c r="G28" s="363"/>
      <c r="H28" s="363"/>
      <c r="I28" s="363"/>
      <c r="J28" s="363"/>
      <c r="K28" s="364"/>
      <c r="L28" s="359">
        <v>1</v>
      </c>
      <c r="M28" s="360"/>
      <c r="N28" s="360"/>
      <c r="O28" s="360"/>
      <c r="P28" s="361"/>
      <c r="Q28" s="359">
        <v>2200</v>
      </c>
      <c r="R28" s="360"/>
      <c r="S28" s="360"/>
      <c r="T28" s="360"/>
      <c r="U28" s="360"/>
      <c r="V28" s="361"/>
      <c r="W28" s="449"/>
      <c r="X28" s="386"/>
      <c r="Y28" s="387"/>
      <c r="Z28" s="362" t="s">
        <v>188</v>
      </c>
      <c r="AA28" s="363"/>
      <c r="AB28" s="363"/>
      <c r="AC28" s="363"/>
      <c r="AD28" s="363"/>
      <c r="AE28" s="363"/>
      <c r="AF28" s="363"/>
      <c r="AG28" s="364"/>
      <c r="AH28" s="359" t="s">
        <v>140</v>
      </c>
      <c r="AI28" s="360"/>
      <c r="AJ28" s="360"/>
      <c r="AK28" s="360"/>
      <c r="AL28" s="361"/>
      <c r="AM28" s="359" t="s">
        <v>140</v>
      </c>
      <c r="AN28" s="360"/>
      <c r="AO28" s="360"/>
      <c r="AP28" s="360"/>
      <c r="AQ28" s="360"/>
      <c r="AR28" s="361"/>
      <c r="AS28" s="359" t="s">
        <v>189</v>
      </c>
      <c r="AT28" s="360"/>
      <c r="AU28" s="360"/>
      <c r="AV28" s="360"/>
      <c r="AW28" s="360"/>
      <c r="AX28" s="419"/>
      <c r="AY28" s="423" t="s">
        <v>190</v>
      </c>
      <c r="AZ28" s="424"/>
      <c r="BA28" s="424"/>
      <c r="BB28" s="425"/>
      <c r="BC28" s="432" t="s">
        <v>50</v>
      </c>
      <c r="BD28" s="433"/>
      <c r="BE28" s="433"/>
      <c r="BF28" s="433"/>
      <c r="BG28" s="433"/>
      <c r="BH28" s="433"/>
      <c r="BI28" s="433"/>
      <c r="BJ28" s="433"/>
      <c r="BK28" s="433"/>
      <c r="BL28" s="433"/>
      <c r="BM28" s="434"/>
      <c r="BN28" s="435">
        <v>1972981</v>
      </c>
      <c r="BO28" s="436"/>
      <c r="BP28" s="436"/>
      <c r="BQ28" s="436"/>
      <c r="BR28" s="436"/>
      <c r="BS28" s="436"/>
      <c r="BT28" s="436"/>
      <c r="BU28" s="437"/>
      <c r="BV28" s="435">
        <v>2014539</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191</v>
      </c>
      <c r="F29" s="363"/>
      <c r="G29" s="363"/>
      <c r="H29" s="363"/>
      <c r="I29" s="363"/>
      <c r="J29" s="363"/>
      <c r="K29" s="364"/>
      <c r="L29" s="359">
        <v>8</v>
      </c>
      <c r="M29" s="360"/>
      <c r="N29" s="360"/>
      <c r="O29" s="360"/>
      <c r="P29" s="361"/>
      <c r="Q29" s="359">
        <v>2030</v>
      </c>
      <c r="R29" s="360"/>
      <c r="S29" s="360"/>
      <c r="T29" s="360"/>
      <c r="U29" s="360"/>
      <c r="V29" s="361"/>
      <c r="W29" s="450"/>
      <c r="X29" s="451"/>
      <c r="Y29" s="452"/>
      <c r="Z29" s="362" t="s">
        <v>192</v>
      </c>
      <c r="AA29" s="363"/>
      <c r="AB29" s="363"/>
      <c r="AC29" s="363"/>
      <c r="AD29" s="363"/>
      <c r="AE29" s="363"/>
      <c r="AF29" s="363"/>
      <c r="AG29" s="364"/>
      <c r="AH29" s="359">
        <v>90</v>
      </c>
      <c r="AI29" s="360"/>
      <c r="AJ29" s="360"/>
      <c r="AK29" s="360"/>
      <c r="AL29" s="361"/>
      <c r="AM29" s="359">
        <v>267750</v>
      </c>
      <c r="AN29" s="360"/>
      <c r="AO29" s="360"/>
      <c r="AP29" s="360"/>
      <c r="AQ29" s="360"/>
      <c r="AR29" s="361"/>
      <c r="AS29" s="359">
        <v>2975</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v>691312</v>
      </c>
      <c r="BO29" s="407"/>
      <c r="BP29" s="407"/>
      <c r="BQ29" s="407"/>
      <c r="BR29" s="407"/>
      <c r="BS29" s="407"/>
      <c r="BT29" s="407"/>
      <c r="BU29" s="408"/>
      <c r="BV29" s="406">
        <v>691249</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194</v>
      </c>
      <c r="X30" s="374"/>
      <c r="Y30" s="374"/>
      <c r="Z30" s="374"/>
      <c r="AA30" s="374"/>
      <c r="AB30" s="374"/>
      <c r="AC30" s="374"/>
      <c r="AD30" s="374"/>
      <c r="AE30" s="374"/>
      <c r="AF30" s="374"/>
      <c r="AG30" s="375"/>
      <c r="AH30" s="376">
        <v>94.5</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1698907</v>
      </c>
      <c r="BO30" s="441"/>
      <c r="BP30" s="441"/>
      <c r="BQ30" s="441"/>
      <c r="BR30" s="441"/>
      <c r="BS30" s="441"/>
      <c r="BT30" s="441"/>
      <c r="BU30" s="442"/>
      <c r="BV30" s="440">
        <v>1726019</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195</v>
      </c>
      <c r="D32" s="365"/>
      <c r="E32" s="365"/>
      <c r="F32" s="365"/>
      <c r="G32" s="365"/>
      <c r="H32" s="365"/>
      <c r="I32" s="365"/>
      <c r="J32" s="365"/>
      <c r="K32" s="365"/>
      <c r="L32" s="365"/>
      <c r="M32" s="365"/>
      <c r="N32" s="365"/>
      <c r="O32" s="365"/>
      <c r="P32" s="365"/>
      <c r="Q32" s="365"/>
      <c r="R32" s="365"/>
      <c r="S32" s="365"/>
      <c r="U32" s="366" t="s">
        <v>196</v>
      </c>
      <c r="V32" s="366"/>
      <c r="W32" s="366"/>
      <c r="X32" s="366"/>
      <c r="Y32" s="366"/>
      <c r="Z32" s="366"/>
      <c r="AA32" s="366"/>
      <c r="AB32" s="366"/>
      <c r="AC32" s="366"/>
      <c r="AD32" s="366"/>
      <c r="AE32" s="366"/>
      <c r="AF32" s="366"/>
      <c r="AG32" s="366"/>
      <c r="AH32" s="366"/>
      <c r="AI32" s="366"/>
      <c r="AJ32" s="366"/>
      <c r="AK32" s="366"/>
      <c r="AM32" s="366" t="s">
        <v>197</v>
      </c>
      <c r="AN32" s="366"/>
      <c r="AO32" s="366"/>
      <c r="AP32" s="366"/>
      <c r="AQ32" s="366"/>
      <c r="AR32" s="366"/>
      <c r="AS32" s="366"/>
      <c r="AT32" s="366"/>
      <c r="AU32" s="366"/>
      <c r="AV32" s="366"/>
      <c r="AW32" s="366"/>
      <c r="AX32" s="366"/>
      <c r="AY32" s="366"/>
      <c r="AZ32" s="366"/>
      <c r="BA32" s="366"/>
      <c r="BB32" s="366"/>
      <c r="BC32" s="366"/>
      <c r="BE32" s="366" t="s">
        <v>198</v>
      </c>
      <c r="BF32" s="366"/>
      <c r="BG32" s="366"/>
      <c r="BH32" s="366"/>
      <c r="BI32" s="366"/>
      <c r="BJ32" s="366"/>
      <c r="BK32" s="366"/>
      <c r="BL32" s="366"/>
      <c r="BM32" s="366"/>
      <c r="BN32" s="366"/>
      <c r="BO32" s="366"/>
      <c r="BP32" s="366"/>
      <c r="BQ32" s="366"/>
      <c r="BR32" s="366"/>
      <c r="BS32" s="366"/>
      <c r="BT32" s="366"/>
      <c r="BU32" s="366"/>
      <c r="BW32" s="366" t="s">
        <v>199</v>
      </c>
      <c r="BX32" s="366"/>
      <c r="BY32" s="366"/>
      <c r="BZ32" s="366"/>
      <c r="CA32" s="366"/>
      <c r="CB32" s="366"/>
      <c r="CC32" s="366"/>
      <c r="CD32" s="366"/>
      <c r="CE32" s="366"/>
      <c r="CF32" s="366"/>
      <c r="CG32" s="366"/>
      <c r="CH32" s="366"/>
      <c r="CI32" s="366"/>
      <c r="CJ32" s="366"/>
      <c r="CK32" s="366"/>
      <c r="CL32" s="366"/>
      <c r="CM32" s="366"/>
      <c r="CO32" s="366" t="s">
        <v>200</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201</v>
      </c>
      <c r="D33" s="358"/>
      <c r="E33" s="357" t="s">
        <v>202</v>
      </c>
      <c r="F33" s="357"/>
      <c r="G33" s="357"/>
      <c r="H33" s="357"/>
      <c r="I33" s="357"/>
      <c r="J33" s="357"/>
      <c r="K33" s="357"/>
      <c r="L33" s="357"/>
      <c r="M33" s="357"/>
      <c r="N33" s="357"/>
      <c r="O33" s="357"/>
      <c r="P33" s="357"/>
      <c r="Q33" s="357"/>
      <c r="R33" s="357"/>
      <c r="S33" s="357"/>
      <c r="T33" s="200"/>
      <c r="U33" s="358" t="s">
        <v>203</v>
      </c>
      <c r="V33" s="358"/>
      <c r="W33" s="357" t="s">
        <v>204</v>
      </c>
      <c r="X33" s="357"/>
      <c r="Y33" s="357"/>
      <c r="Z33" s="357"/>
      <c r="AA33" s="357"/>
      <c r="AB33" s="357"/>
      <c r="AC33" s="357"/>
      <c r="AD33" s="357"/>
      <c r="AE33" s="357"/>
      <c r="AF33" s="357"/>
      <c r="AG33" s="357"/>
      <c r="AH33" s="357"/>
      <c r="AI33" s="357"/>
      <c r="AJ33" s="357"/>
      <c r="AK33" s="357"/>
      <c r="AL33" s="200"/>
      <c r="AM33" s="358" t="s">
        <v>201</v>
      </c>
      <c r="AN33" s="358"/>
      <c r="AO33" s="357" t="s">
        <v>205</v>
      </c>
      <c r="AP33" s="357"/>
      <c r="AQ33" s="357"/>
      <c r="AR33" s="357"/>
      <c r="AS33" s="357"/>
      <c r="AT33" s="357"/>
      <c r="AU33" s="357"/>
      <c r="AV33" s="357"/>
      <c r="AW33" s="357"/>
      <c r="AX33" s="357"/>
      <c r="AY33" s="357"/>
      <c r="AZ33" s="357"/>
      <c r="BA33" s="357"/>
      <c r="BB33" s="357"/>
      <c r="BC33" s="357"/>
      <c r="BD33" s="201"/>
      <c r="BE33" s="357" t="s">
        <v>206</v>
      </c>
      <c r="BF33" s="357"/>
      <c r="BG33" s="357" t="s">
        <v>207</v>
      </c>
      <c r="BH33" s="357"/>
      <c r="BI33" s="357"/>
      <c r="BJ33" s="357"/>
      <c r="BK33" s="357"/>
      <c r="BL33" s="357"/>
      <c r="BM33" s="357"/>
      <c r="BN33" s="357"/>
      <c r="BO33" s="357"/>
      <c r="BP33" s="357"/>
      <c r="BQ33" s="357"/>
      <c r="BR33" s="357"/>
      <c r="BS33" s="357"/>
      <c r="BT33" s="357"/>
      <c r="BU33" s="357"/>
      <c r="BV33" s="201"/>
      <c r="BW33" s="358" t="s">
        <v>206</v>
      </c>
      <c r="BX33" s="358"/>
      <c r="BY33" s="357" t="s">
        <v>208</v>
      </c>
      <c r="BZ33" s="357"/>
      <c r="CA33" s="357"/>
      <c r="CB33" s="357"/>
      <c r="CC33" s="357"/>
      <c r="CD33" s="357"/>
      <c r="CE33" s="357"/>
      <c r="CF33" s="357"/>
      <c r="CG33" s="357"/>
      <c r="CH33" s="357"/>
      <c r="CI33" s="357"/>
      <c r="CJ33" s="357"/>
      <c r="CK33" s="357"/>
      <c r="CL33" s="357"/>
      <c r="CM33" s="357"/>
      <c r="CN33" s="200"/>
      <c r="CO33" s="358" t="s">
        <v>209</v>
      </c>
      <c r="CP33" s="358"/>
      <c r="CQ33" s="357" t="s">
        <v>210</v>
      </c>
      <c r="CR33" s="357"/>
      <c r="CS33" s="357"/>
      <c r="CT33" s="357"/>
      <c r="CU33" s="357"/>
      <c r="CV33" s="357"/>
      <c r="CW33" s="357"/>
      <c r="CX33" s="357"/>
      <c r="CY33" s="357"/>
      <c r="CZ33" s="357"/>
      <c r="DA33" s="357"/>
      <c r="DB33" s="357"/>
      <c r="DC33" s="357"/>
      <c r="DD33" s="357"/>
      <c r="DE33" s="357"/>
      <c r="DF33" s="200"/>
      <c r="DG33" s="356" t="s">
        <v>211</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国民健康保険事業</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IF('各会計、関係団体の財政状況及び健全化判断比率'!B32="","",'各会計、関係団体の財政状況及び健全化判断比率'!B32)</f>
        <v>国民健康保険病院事業</v>
      </c>
      <c r="AP34" s="355"/>
      <c r="AQ34" s="355"/>
      <c r="AR34" s="355"/>
      <c r="AS34" s="355"/>
      <c r="AT34" s="355"/>
      <c r="AU34" s="355"/>
      <c r="AV34" s="355"/>
      <c r="AW34" s="355"/>
      <c r="AX34" s="355"/>
      <c r="AY34" s="355"/>
      <c r="AZ34" s="355"/>
      <c r="BA34" s="355"/>
      <c r="BB34" s="355"/>
      <c r="BC34" s="355"/>
      <c r="BD34" s="175"/>
      <c r="BE34" s="354">
        <f>IF(BG34="","",MAX(C34:D43,U34:V43,AM34:AN43)+1)</f>
        <v>8</v>
      </c>
      <c r="BF34" s="354"/>
      <c r="BG34" s="355" t="str">
        <f>IF('各会計、関係団体の財政状況及び健全化判断比率'!B33="","",'各会計、関係団体の財政状況及び健全化判断比率'!B33)</f>
        <v>簡易水道事業</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宮崎県市町村総合事務組合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19</v>
      </c>
      <c r="CP34" s="354"/>
      <c r="CQ34" s="355" t="str">
        <f>IF('各会計、関係団体の財政状況及び健全化判断比率'!BS7="","",'各会計、関係団体の財政状況及び健全化判断比率'!BS7)</f>
        <v>宮崎県林業公社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f>IF(E35="","",C34+1)</f>
        <v>2</v>
      </c>
      <c r="D35" s="354"/>
      <c r="E35" s="355" t="str">
        <f>IF('各会計、関係団体の財政状況及び健全化判断比率'!B8="","",'各会計、関係団体の財政状況及び健全化判断比率'!B8)</f>
        <v>ケーブルネットワーク事業</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介護保険事業</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9</v>
      </c>
      <c r="BF35" s="354"/>
      <c r="BG35" s="355" t="str">
        <f>IF('各会計、関係団体の財政状況及び健全化判断比率'!B34="","",'各会計、関係団体の財政状況及び健全化判断比率'!B34)</f>
        <v>電気事業</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宮崎県市町村総合事務組合　市町村交通災害共済事業特別会計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後期高齢者医療事業</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宮崎県市町村総合事務組合　自治会館管理運営特別会計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介護サービス事業</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宮崎県後期高齢者医療広域連合　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宮崎県後期高齢者医療広域連合　後期高齢者医療特別会計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宮崎県北部広域行政事務組合（一般会計）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宮崎県北部広域行政事務組合（特別会計）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日向東臼杵広域連合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入郷地区衛生組合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212</v>
      </c>
      <c r="E46" s="351" t="s">
        <v>213</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214</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215</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216</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217</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218</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219</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220</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g3+Ps94i2s7wWrJvU69pXYjNnrX9eH1CfxGu53n1uIxTCim+hRin6f7fr1F6CxWQbN0KHUrFicYNeqDuHZ4OUA==" saltValue="8gfR7HiiQaaLfmmhvZczo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36" t="s">
        <v>578</v>
      </c>
      <c r="D34" s="1136"/>
      <c r="E34" s="1137"/>
      <c r="F34" s="32">
        <v>18.059999999999999</v>
      </c>
      <c r="G34" s="33">
        <v>18.010000000000002</v>
      </c>
      <c r="H34" s="33">
        <v>17.149999999999999</v>
      </c>
      <c r="I34" s="33">
        <v>16.850000000000001</v>
      </c>
      <c r="J34" s="34">
        <v>17.3</v>
      </c>
      <c r="K34" s="22"/>
      <c r="L34" s="22"/>
      <c r="M34" s="22"/>
      <c r="N34" s="22"/>
      <c r="O34" s="22"/>
      <c r="P34" s="22"/>
    </row>
    <row r="35" spans="1:16" ht="39" customHeight="1" x14ac:dyDescent="0.2">
      <c r="A35" s="22"/>
      <c r="B35" s="35"/>
      <c r="C35" s="1132" t="s">
        <v>579</v>
      </c>
      <c r="D35" s="1132"/>
      <c r="E35" s="1133"/>
      <c r="F35" s="36">
        <v>5.76</v>
      </c>
      <c r="G35" s="37">
        <v>5.72</v>
      </c>
      <c r="H35" s="37">
        <v>5.45</v>
      </c>
      <c r="I35" s="37">
        <v>5.13</v>
      </c>
      <c r="J35" s="38">
        <v>5.26</v>
      </c>
      <c r="K35" s="22"/>
      <c r="L35" s="22"/>
      <c r="M35" s="22"/>
      <c r="N35" s="22"/>
      <c r="O35" s="22"/>
      <c r="P35" s="22"/>
    </row>
    <row r="36" spans="1:16" ht="39" customHeight="1" x14ac:dyDescent="0.2">
      <c r="A36" s="22"/>
      <c r="B36" s="35"/>
      <c r="C36" s="1132" t="s">
        <v>580</v>
      </c>
      <c r="D36" s="1132"/>
      <c r="E36" s="1133"/>
      <c r="F36" s="36">
        <v>0.05</v>
      </c>
      <c r="G36" s="37">
        <v>0.05</v>
      </c>
      <c r="H36" s="37">
        <v>0.02</v>
      </c>
      <c r="I36" s="37">
        <v>0.02</v>
      </c>
      <c r="J36" s="38">
        <v>1.31</v>
      </c>
      <c r="K36" s="22"/>
      <c r="L36" s="22"/>
      <c r="M36" s="22"/>
      <c r="N36" s="22"/>
      <c r="O36" s="22"/>
      <c r="P36" s="22"/>
    </row>
    <row r="37" spans="1:16" ht="39" customHeight="1" x14ac:dyDescent="0.2">
      <c r="A37" s="22"/>
      <c r="B37" s="35"/>
      <c r="C37" s="1132" t="s">
        <v>581</v>
      </c>
      <c r="D37" s="1132"/>
      <c r="E37" s="1133"/>
      <c r="F37" s="36">
        <v>0.3</v>
      </c>
      <c r="G37" s="37">
        <v>0.25</v>
      </c>
      <c r="H37" s="37">
        <v>0.27</v>
      </c>
      <c r="I37" s="37">
        <v>0.44</v>
      </c>
      <c r="J37" s="38">
        <v>1.06</v>
      </c>
      <c r="K37" s="22"/>
      <c r="L37" s="22"/>
      <c r="M37" s="22"/>
      <c r="N37" s="22"/>
      <c r="O37" s="22"/>
      <c r="P37" s="22"/>
    </row>
    <row r="38" spans="1:16" ht="39" customHeight="1" x14ac:dyDescent="0.2">
      <c r="A38" s="22"/>
      <c r="B38" s="35"/>
      <c r="C38" s="1132" t="s">
        <v>582</v>
      </c>
      <c r="D38" s="1132"/>
      <c r="E38" s="1133"/>
      <c r="F38" s="36">
        <v>0.79</v>
      </c>
      <c r="G38" s="37">
        <v>0.8</v>
      </c>
      <c r="H38" s="37">
        <v>0.73</v>
      </c>
      <c r="I38" s="37">
        <v>0.02</v>
      </c>
      <c r="J38" s="38">
        <v>0.24</v>
      </c>
      <c r="K38" s="22"/>
      <c r="L38" s="22"/>
      <c r="M38" s="22"/>
      <c r="N38" s="22"/>
      <c r="O38" s="22"/>
      <c r="P38" s="22"/>
    </row>
    <row r="39" spans="1:16" ht="39" customHeight="1" x14ac:dyDescent="0.2">
      <c r="A39" s="22"/>
      <c r="B39" s="35"/>
      <c r="C39" s="1132" t="s">
        <v>583</v>
      </c>
      <c r="D39" s="1132"/>
      <c r="E39" s="1133"/>
      <c r="F39" s="36">
        <v>0.11</v>
      </c>
      <c r="G39" s="37">
        <v>0.06</v>
      </c>
      <c r="H39" s="37">
        <v>0.04</v>
      </c>
      <c r="I39" s="37">
        <v>0.05</v>
      </c>
      <c r="J39" s="38">
        <v>7.0000000000000007E-2</v>
      </c>
      <c r="K39" s="22"/>
      <c r="L39" s="22"/>
      <c r="M39" s="22"/>
      <c r="N39" s="22"/>
      <c r="O39" s="22"/>
      <c r="P39" s="22"/>
    </row>
    <row r="40" spans="1:16" ht="39" customHeight="1" x14ac:dyDescent="0.2">
      <c r="A40" s="22"/>
      <c r="B40" s="35"/>
      <c r="C40" s="1132" t="s">
        <v>584</v>
      </c>
      <c r="D40" s="1132"/>
      <c r="E40" s="1133"/>
      <c r="F40" s="36">
        <v>0</v>
      </c>
      <c r="G40" s="37">
        <v>0.01</v>
      </c>
      <c r="H40" s="37">
        <v>0.02</v>
      </c>
      <c r="I40" s="37">
        <v>0.03</v>
      </c>
      <c r="J40" s="38">
        <v>0.02</v>
      </c>
      <c r="K40" s="22"/>
      <c r="L40" s="22"/>
      <c r="M40" s="22"/>
      <c r="N40" s="22"/>
      <c r="O40" s="22"/>
      <c r="P40" s="22"/>
    </row>
    <row r="41" spans="1:16" ht="39" customHeight="1" x14ac:dyDescent="0.2">
      <c r="A41" s="22"/>
      <c r="B41" s="35"/>
      <c r="C41" s="1132" t="s">
        <v>585</v>
      </c>
      <c r="D41" s="1132"/>
      <c r="E41" s="1133"/>
      <c r="F41" s="36">
        <v>0.01</v>
      </c>
      <c r="G41" s="37">
        <v>0</v>
      </c>
      <c r="H41" s="37">
        <v>0.01</v>
      </c>
      <c r="I41" s="37">
        <v>0.01</v>
      </c>
      <c r="J41" s="38">
        <v>0.01</v>
      </c>
      <c r="K41" s="22"/>
      <c r="L41" s="22"/>
      <c r="M41" s="22"/>
      <c r="N41" s="22"/>
      <c r="O41" s="22"/>
      <c r="P41" s="22"/>
    </row>
    <row r="42" spans="1:16" ht="39" customHeight="1" x14ac:dyDescent="0.2">
      <c r="A42" s="22"/>
      <c r="B42" s="39"/>
      <c r="C42" s="1132" t="s">
        <v>586</v>
      </c>
      <c r="D42" s="1132"/>
      <c r="E42" s="1133"/>
      <c r="F42" s="36" t="s">
        <v>528</v>
      </c>
      <c r="G42" s="37" t="s">
        <v>528</v>
      </c>
      <c r="H42" s="37" t="s">
        <v>528</v>
      </c>
      <c r="I42" s="37" t="s">
        <v>528</v>
      </c>
      <c r="J42" s="38" t="s">
        <v>528</v>
      </c>
      <c r="K42" s="22"/>
      <c r="L42" s="22"/>
      <c r="M42" s="22"/>
      <c r="N42" s="22"/>
      <c r="O42" s="22"/>
      <c r="P42" s="22"/>
    </row>
    <row r="43" spans="1:16" ht="39" customHeight="1" thickBot="1" x14ac:dyDescent="0.25">
      <c r="A43" s="22"/>
      <c r="B43" s="40"/>
      <c r="C43" s="1134" t="s">
        <v>587</v>
      </c>
      <c r="D43" s="1134"/>
      <c r="E43" s="1135"/>
      <c r="F43" s="41">
        <v>0</v>
      </c>
      <c r="G43" s="42">
        <v>0</v>
      </c>
      <c r="H43" s="42">
        <v>0</v>
      </c>
      <c r="I43" s="42">
        <v>0</v>
      </c>
      <c r="J43" s="43">
        <v>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ArZPftfV9dgM4zLj81wCmbiKWxjHmMQOf/hzC3vXbMaZ+Pppq8mShhHlIDbxxtTl7DM4Ulh5HNo3RaJxMUnIA==" saltValue="mhla2k/63sMhKVZx3WS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727</v>
      </c>
      <c r="L45" s="58">
        <v>718</v>
      </c>
      <c r="M45" s="58">
        <v>755</v>
      </c>
      <c r="N45" s="58">
        <v>741</v>
      </c>
      <c r="O45" s="59">
        <v>718</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528</v>
      </c>
      <c r="L46" s="62" t="s">
        <v>528</v>
      </c>
      <c r="M46" s="62" t="s">
        <v>528</v>
      </c>
      <c r="N46" s="62" t="s">
        <v>528</v>
      </c>
      <c r="O46" s="63" t="s">
        <v>528</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528</v>
      </c>
      <c r="L47" s="62" t="s">
        <v>528</v>
      </c>
      <c r="M47" s="62" t="s">
        <v>528</v>
      </c>
      <c r="N47" s="62" t="s">
        <v>528</v>
      </c>
      <c r="O47" s="63" t="s">
        <v>528</v>
      </c>
      <c r="P47" s="46"/>
      <c r="Q47" s="46"/>
      <c r="R47" s="46"/>
      <c r="S47" s="46"/>
      <c r="T47" s="46"/>
      <c r="U47" s="46"/>
    </row>
    <row r="48" spans="1:21" ht="30.75" customHeight="1" x14ac:dyDescent="0.2">
      <c r="A48" s="46"/>
      <c r="B48" s="1163"/>
      <c r="C48" s="1164"/>
      <c r="D48" s="60"/>
      <c r="E48" s="1140" t="s">
        <v>15</v>
      </c>
      <c r="F48" s="1140"/>
      <c r="G48" s="1140"/>
      <c r="H48" s="1140"/>
      <c r="I48" s="1140"/>
      <c r="J48" s="1141"/>
      <c r="K48" s="61">
        <v>54</v>
      </c>
      <c r="L48" s="62">
        <v>52</v>
      </c>
      <c r="M48" s="62">
        <v>54</v>
      </c>
      <c r="N48" s="62">
        <v>52</v>
      </c>
      <c r="O48" s="63">
        <v>59</v>
      </c>
      <c r="P48" s="46"/>
      <c r="Q48" s="46"/>
      <c r="R48" s="46"/>
      <c r="S48" s="46"/>
      <c r="T48" s="46"/>
      <c r="U48" s="46"/>
    </row>
    <row r="49" spans="1:21" ht="30.75" customHeight="1" x14ac:dyDescent="0.2">
      <c r="A49" s="46"/>
      <c r="B49" s="1163"/>
      <c r="C49" s="1164"/>
      <c r="D49" s="60"/>
      <c r="E49" s="1140" t="s">
        <v>16</v>
      </c>
      <c r="F49" s="1140"/>
      <c r="G49" s="1140"/>
      <c r="H49" s="1140"/>
      <c r="I49" s="1140"/>
      <c r="J49" s="1141"/>
      <c r="K49" s="61">
        <v>7</v>
      </c>
      <c r="L49" s="62">
        <v>6</v>
      </c>
      <c r="M49" s="62">
        <v>4</v>
      </c>
      <c r="N49" s="62">
        <v>4</v>
      </c>
      <c r="O49" s="63">
        <v>4</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528</v>
      </c>
      <c r="L50" s="62" t="s">
        <v>528</v>
      </c>
      <c r="M50" s="62" t="s">
        <v>528</v>
      </c>
      <c r="N50" s="62" t="s">
        <v>528</v>
      </c>
      <c r="O50" s="63" t="s">
        <v>528</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528</v>
      </c>
      <c r="L51" s="62" t="s">
        <v>528</v>
      </c>
      <c r="M51" s="62" t="s">
        <v>528</v>
      </c>
      <c r="N51" s="62" t="s">
        <v>528</v>
      </c>
      <c r="O51" s="63" t="s">
        <v>528</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516</v>
      </c>
      <c r="L52" s="62">
        <v>514</v>
      </c>
      <c r="M52" s="62">
        <v>544</v>
      </c>
      <c r="N52" s="62">
        <v>534</v>
      </c>
      <c r="O52" s="63">
        <v>529</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272</v>
      </c>
      <c r="L53" s="67">
        <v>262</v>
      </c>
      <c r="M53" s="67">
        <v>269</v>
      </c>
      <c r="N53" s="67">
        <v>263</v>
      </c>
      <c r="O53" s="68">
        <v>252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5">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594</v>
      </c>
      <c r="L58" s="82" t="s">
        <v>528</v>
      </c>
      <c r="M58" s="82" t="s">
        <v>528</v>
      </c>
      <c r="N58" s="82" t="s">
        <v>528</v>
      </c>
      <c r="O58" s="83" t="s">
        <v>528</v>
      </c>
    </row>
    <row r="59" spans="1:21" ht="31.5" customHeight="1" x14ac:dyDescent="0.2">
      <c r="B59" s="1148"/>
      <c r="C59" s="1149"/>
      <c r="D59" s="1155" t="s">
        <v>28</v>
      </c>
      <c r="E59" s="1156"/>
      <c r="F59" s="1156"/>
      <c r="G59" s="1156"/>
      <c r="H59" s="1156"/>
      <c r="I59" s="1156"/>
      <c r="J59" s="1157"/>
      <c r="K59" s="84" t="s">
        <v>528</v>
      </c>
      <c r="L59" s="85" t="s">
        <v>528</v>
      </c>
      <c r="M59" s="85" t="s">
        <v>528</v>
      </c>
      <c r="N59" s="85" t="s">
        <v>528</v>
      </c>
      <c r="O59" s="86" t="s">
        <v>528</v>
      </c>
    </row>
    <row r="60" spans="1:21" ht="31.5" customHeight="1" thickBot="1" x14ac:dyDescent="0.25">
      <c r="B60" s="1150"/>
      <c r="C60" s="1151"/>
      <c r="D60" s="1158" t="s">
        <v>29</v>
      </c>
      <c r="E60" s="1159"/>
      <c r="F60" s="1159"/>
      <c r="G60" s="1159"/>
      <c r="H60" s="1159"/>
      <c r="I60" s="1159"/>
      <c r="J60" s="1160"/>
      <c r="K60" s="87" t="s">
        <v>528</v>
      </c>
      <c r="L60" s="88" t="s">
        <v>528</v>
      </c>
      <c r="M60" s="88" t="s">
        <v>528</v>
      </c>
      <c r="N60" s="88" t="s">
        <v>528</v>
      </c>
      <c r="O60" s="89" t="s">
        <v>528</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yzDeOFNGwX6bRiACYpStLuwX+Wr/Q2/rl9cC52tup0U75TeA65uwHg5xukKKGkoqGB2jJKwrHyWSaag69/u6w==" saltValue="UZHlo7XHeG5B78StLHJsV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570</v>
      </c>
      <c r="J40" s="101" t="s">
        <v>571</v>
      </c>
      <c r="K40" s="101" t="s">
        <v>572</v>
      </c>
      <c r="L40" s="101" t="s">
        <v>573</v>
      </c>
      <c r="M40" s="102" t="s">
        <v>574</v>
      </c>
    </row>
    <row r="41" spans="2:13" ht="27.75" customHeight="1" x14ac:dyDescent="0.2">
      <c r="B41" s="1181" t="s">
        <v>32</v>
      </c>
      <c r="C41" s="1182"/>
      <c r="D41" s="103"/>
      <c r="E41" s="1183" t="s">
        <v>33</v>
      </c>
      <c r="F41" s="1183"/>
      <c r="G41" s="1183"/>
      <c r="H41" s="1184"/>
      <c r="I41" s="342">
        <v>5906</v>
      </c>
      <c r="J41" s="343">
        <v>6085</v>
      </c>
      <c r="K41" s="343">
        <v>6096</v>
      </c>
      <c r="L41" s="343">
        <v>5886</v>
      </c>
      <c r="M41" s="344">
        <v>5751</v>
      </c>
    </row>
    <row r="42" spans="2:13" ht="27.75" customHeight="1" x14ac:dyDescent="0.2">
      <c r="B42" s="1171"/>
      <c r="C42" s="1172"/>
      <c r="D42" s="104"/>
      <c r="E42" s="1175" t="s">
        <v>34</v>
      </c>
      <c r="F42" s="1175"/>
      <c r="G42" s="1175"/>
      <c r="H42" s="1176"/>
      <c r="I42" s="345" t="s">
        <v>528</v>
      </c>
      <c r="J42" s="346" t="s">
        <v>528</v>
      </c>
      <c r="K42" s="346" t="s">
        <v>528</v>
      </c>
      <c r="L42" s="346" t="s">
        <v>528</v>
      </c>
      <c r="M42" s="347" t="s">
        <v>528</v>
      </c>
    </row>
    <row r="43" spans="2:13" ht="27.75" customHeight="1" x14ac:dyDescent="0.2">
      <c r="B43" s="1171"/>
      <c r="C43" s="1172"/>
      <c r="D43" s="104"/>
      <c r="E43" s="1175" t="s">
        <v>35</v>
      </c>
      <c r="F43" s="1175"/>
      <c r="G43" s="1175"/>
      <c r="H43" s="1176"/>
      <c r="I43" s="345">
        <v>538</v>
      </c>
      <c r="J43" s="346">
        <v>545</v>
      </c>
      <c r="K43" s="346">
        <v>475</v>
      </c>
      <c r="L43" s="346">
        <v>409</v>
      </c>
      <c r="M43" s="347">
        <v>401</v>
      </c>
    </row>
    <row r="44" spans="2:13" ht="27.75" customHeight="1" x14ac:dyDescent="0.2">
      <c r="B44" s="1171"/>
      <c r="C44" s="1172"/>
      <c r="D44" s="104"/>
      <c r="E44" s="1175" t="s">
        <v>36</v>
      </c>
      <c r="F44" s="1175"/>
      <c r="G44" s="1175"/>
      <c r="H44" s="1176"/>
      <c r="I44" s="345">
        <v>21</v>
      </c>
      <c r="J44" s="346">
        <v>15</v>
      </c>
      <c r="K44" s="346">
        <v>10</v>
      </c>
      <c r="L44" s="346">
        <v>6</v>
      </c>
      <c r="M44" s="347">
        <v>2</v>
      </c>
    </row>
    <row r="45" spans="2:13" ht="27.75" customHeight="1" x14ac:dyDescent="0.2">
      <c r="B45" s="1171"/>
      <c r="C45" s="1172"/>
      <c r="D45" s="104"/>
      <c r="E45" s="1175" t="s">
        <v>37</v>
      </c>
      <c r="F45" s="1175"/>
      <c r="G45" s="1175"/>
      <c r="H45" s="1176"/>
      <c r="I45" s="345">
        <v>1067</v>
      </c>
      <c r="J45" s="346">
        <v>1111</v>
      </c>
      <c r="K45" s="346">
        <v>1102</v>
      </c>
      <c r="L45" s="346">
        <v>1101</v>
      </c>
      <c r="M45" s="347">
        <v>1163</v>
      </c>
    </row>
    <row r="46" spans="2:13" ht="27.75" customHeight="1" x14ac:dyDescent="0.2">
      <c r="B46" s="1171"/>
      <c r="C46" s="1172"/>
      <c r="D46" s="105"/>
      <c r="E46" s="1175" t="s">
        <v>38</v>
      </c>
      <c r="F46" s="1175"/>
      <c r="G46" s="1175"/>
      <c r="H46" s="1176"/>
      <c r="I46" s="345">
        <v>5</v>
      </c>
      <c r="J46" s="346">
        <v>5</v>
      </c>
      <c r="K46" s="346" t="s">
        <v>528</v>
      </c>
      <c r="L46" s="346" t="s">
        <v>528</v>
      </c>
      <c r="M46" s="347" t="s">
        <v>528</v>
      </c>
    </row>
    <row r="47" spans="2:13" ht="27.75" customHeight="1" x14ac:dyDescent="0.2">
      <c r="B47" s="1171"/>
      <c r="C47" s="1172"/>
      <c r="D47" s="106"/>
      <c r="E47" s="1185" t="s">
        <v>39</v>
      </c>
      <c r="F47" s="1186"/>
      <c r="G47" s="1186"/>
      <c r="H47" s="1187"/>
      <c r="I47" s="345" t="s">
        <v>528</v>
      </c>
      <c r="J47" s="346" t="s">
        <v>528</v>
      </c>
      <c r="K47" s="346" t="s">
        <v>528</v>
      </c>
      <c r="L47" s="346" t="s">
        <v>528</v>
      </c>
      <c r="M47" s="347" t="s">
        <v>528</v>
      </c>
    </row>
    <row r="48" spans="2:13" ht="27.75" customHeight="1" x14ac:dyDescent="0.2">
      <c r="B48" s="1171"/>
      <c r="C48" s="1172"/>
      <c r="D48" s="104"/>
      <c r="E48" s="1175" t="s">
        <v>40</v>
      </c>
      <c r="F48" s="1175"/>
      <c r="G48" s="1175"/>
      <c r="H48" s="1176"/>
      <c r="I48" s="345" t="s">
        <v>528</v>
      </c>
      <c r="J48" s="346" t="s">
        <v>528</v>
      </c>
      <c r="K48" s="346" t="s">
        <v>528</v>
      </c>
      <c r="L48" s="346" t="s">
        <v>528</v>
      </c>
      <c r="M48" s="347" t="s">
        <v>528</v>
      </c>
    </row>
    <row r="49" spans="2:13" ht="27.75" customHeight="1" x14ac:dyDescent="0.2">
      <c r="B49" s="1173"/>
      <c r="C49" s="1174"/>
      <c r="D49" s="104"/>
      <c r="E49" s="1175" t="s">
        <v>41</v>
      </c>
      <c r="F49" s="1175"/>
      <c r="G49" s="1175"/>
      <c r="H49" s="1176"/>
      <c r="I49" s="345" t="s">
        <v>528</v>
      </c>
      <c r="J49" s="346" t="s">
        <v>528</v>
      </c>
      <c r="K49" s="346" t="s">
        <v>528</v>
      </c>
      <c r="L49" s="346" t="s">
        <v>528</v>
      </c>
      <c r="M49" s="347" t="s">
        <v>528</v>
      </c>
    </row>
    <row r="50" spans="2:13" ht="27.75" customHeight="1" x14ac:dyDescent="0.2">
      <c r="B50" s="1169" t="s">
        <v>42</v>
      </c>
      <c r="C50" s="1170"/>
      <c r="D50" s="107"/>
      <c r="E50" s="1175" t="s">
        <v>43</v>
      </c>
      <c r="F50" s="1175"/>
      <c r="G50" s="1175"/>
      <c r="H50" s="1176"/>
      <c r="I50" s="345">
        <v>3161</v>
      </c>
      <c r="J50" s="346">
        <v>3532</v>
      </c>
      <c r="K50" s="346">
        <v>3844</v>
      </c>
      <c r="L50" s="346">
        <v>4334</v>
      </c>
      <c r="M50" s="347">
        <v>4243</v>
      </c>
    </row>
    <row r="51" spans="2:13" ht="27.75" customHeight="1" x14ac:dyDescent="0.2">
      <c r="B51" s="1171"/>
      <c r="C51" s="1172"/>
      <c r="D51" s="104"/>
      <c r="E51" s="1175" t="s">
        <v>44</v>
      </c>
      <c r="F51" s="1175"/>
      <c r="G51" s="1175"/>
      <c r="H51" s="1176"/>
      <c r="I51" s="345" t="s">
        <v>528</v>
      </c>
      <c r="J51" s="346" t="s">
        <v>528</v>
      </c>
      <c r="K51" s="346" t="s">
        <v>528</v>
      </c>
      <c r="L51" s="346" t="s">
        <v>528</v>
      </c>
      <c r="M51" s="347" t="s">
        <v>528</v>
      </c>
    </row>
    <row r="52" spans="2:13" ht="27.75" customHeight="1" x14ac:dyDescent="0.2">
      <c r="B52" s="1173"/>
      <c r="C52" s="1174"/>
      <c r="D52" s="104"/>
      <c r="E52" s="1175" t="s">
        <v>45</v>
      </c>
      <c r="F52" s="1175"/>
      <c r="G52" s="1175"/>
      <c r="H52" s="1176"/>
      <c r="I52" s="345">
        <v>4736</v>
      </c>
      <c r="J52" s="346">
        <v>4677</v>
      </c>
      <c r="K52" s="346">
        <v>4668</v>
      </c>
      <c r="L52" s="346">
        <v>4539</v>
      </c>
      <c r="M52" s="347">
        <v>4481</v>
      </c>
    </row>
    <row r="53" spans="2:13" ht="27.75" customHeight="1" thickBot="1" x14ac:dyDescent="0.25">
      <c r="B53" s="1177" t="s">
        <v>46</v>
      </c>
      <c r="C53" s="1178"/>
      <c r="D53" s="108"/>
      <c r="E53" s="1179" t="s">
        <v>47</v>
      </c>
      <c r="F53" s="1179"/>
      <c r="G53" s="1179"/>
      <c r="H53" s="1180"/>
      <c r="I53" s="348">
        <v>-360</v>
      </c>
      <c r="J53" s="349">
        <v>-449</v>
      </c>
      <c r="K53" s="349">
        <v>-829</v>
      </c>
      <c r="L53" s="349">
        <v>-1470</v>
      </c>
      <c r="M53" s="350">
        <v>-1406</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jTm7my7WvYC9H1qmZKSN08Einw0KNaQmy8B75igEq+RsF9JiN7mCjL6aSOzAUYnTfVewtyP88r3vjclP83WuWw==" saltValue="ZQ8TfDOYqcL3T8+pSHqZ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572</v>
      </c>
      <c r="G54" s="117" t="s">
        <v>573</v>
      </c>
      <c r="H54" s="118" t="s">
        <v>574</v>
      </c>
    </row>
    <row r="55" spans="2:8" ht="52.5" customHeight="1" x14ac:dyDescent="0.2">
      <c r="B55" s="119"/>
      <c r="C55" s="1196" t="s">
        <v>50</v>
      </c>
      <c r="D55" s="1196"/>
      <c r="E55" s="1197"/>
      <c r="F55" s="120">
        <v>1901</v>
      </c>
      <c r="G55" s="120">
        <v>2015</v>
      </c>
      <c r="H55" s="121">
        <v>1973</v>
      </c>
    </row>
    <row r="56" spans="2:8" ht="52.5" customHeight="1" x14ac:dyDescent="0.2">
      <c r="B56" s="122"/>
      <c r="C56" s="1198" t="s">
        <v>51</v>
      </c>
      <c r="D56" s="1198"/>
      <c r="E56" s="1199"/>
      <c r="F56" s="123">
        <v>619</v>
      </c>
      <c r="G56" s="123">
        <v>691</v>
      </c>
      <c r="H56" s="124">
        <v>691</v>
      </c>
    </row>
    <row r="57" spans="2:8" ht="53.25" customHeight="1" x14ac:dyDescent="0.2">
      <c r="B57" s="122"/>
      <c r="C57" s="1200" t="s">
        <v>52</v>
      </c>
      <c r="D57" s="1200"/>
      <c r="E57" s="1201"/>
      <c r="F57" s="125">
        <v>1355</v>
      </c>
      <c r="G57" s="125">
        <v>1726</v>
      </c>
      <c r="H57" s="126">
        <v>1699</v>
      </c>
    </row>
    <row r="58" spans="2:8" ht="45.75" customHeight="1" x14ac:dyDescent="0.2">
      <c r="B58" s="127"/>
      <c r="C58" s="1188" t="s">
        <v>605</v>
      </c>
      <c r="D58" s="1189"/>
      <c r="E58" s="1190"/>
      <c r="F58" s="128">
        <v>702</v>
      </c>
      <c r="G58" s="128">
        <v>773</v>
      </c>
      <c r="H58" s="129">
        <v>774</v>
      </c>
    </row>
    <row r="59" spans="2:8" ht="45.75" customHeight="1" x14ac:dyDescent="0.2">
      <c r="B59" s="127"/>
      <c r="C59" s="1188" t="s">
        <v>606</v>
      </c>
      <c r="D59" s="1189"/>
      <c r="E59" s="1190"/>
      <c r="F59" s="128">
        <v>298</v>
      </c>
      <c r="G59" s="128">
        <v>368</v>
      </c>
      <c r="H59" s="129">
        <v>391</v>
      </c>
    </row>
    <row r="60" spans="2:8" ht="45.75" customHeight="1" x14ac:dyDescent="0.2">
      <c r="B60" s="127"/>
      <c r="C60" s="1188" t="s">
        <v>607</v>
      </c>
      <c r="D60" s="1189"/>
      <c r="E60" s="1190"/>
      <c r="F60" s="128">
        <v>109</v>
      </c>
      <c r="G60" s="128">
        <v>329</v>
      </c>
      <c r="H60" s="129">
        <v>292</v>
      </c>
    </row>
    <row r="61" spans="2:8" ht="45.75" customHeight="1" x14ac:dyDescent="0.2">
      <c r="B61" s="127"/>
      <c r="C61" s="1188" t="s">
        <v>608</v>
      </c>
      <c r="D61" s="1189"/>
      <c r="E61" s="1190"/>
      <c r="F61" s="128">
        <v>127</v>
      </c>
      <c r="G61" s="128">
        <v>127</v>
      </c>
      <c r="H61" s="129">
        <v>127</v>
      </c>
    </row>
    <row r="62" spans="2:8" ht="45.75" customHeight="1" thickBot="1" x14ac:dyDescent="0.25">
      <c r="B62" s="130"/>
      <c r="C62" s="1191" t="s">
        <v>609</v>
      </c>
      <c r="D62" s="1192"/>
      <c r="E62" s="1193"/>
      <c r="F62" s="131">
        <v>76</v>
      </c>
      <c r="G62" s="131">
        <v>66</v>
      </c>
      <c r="H62" s="132">
        <v>50</v>
      </c>
    </row>
    <row r="63" spans="2:8" ht="52.5" customHeight="1" thickBot="1" x14ac:dyDescent="0.25">
      <c r="B63" s="133"/>
      <c r="C63" s="1194" t="s">
        <v>53</v>
      </c>
      <c r="D63" s="1194"/>
      <c r="E63" s="1195"/>
      <c r="F63" s="134">
        <v>3875</v>
      </c>
      <c r="G63" s="134">
        <v>4432</v>
      </c>
      <c r="H63" s="135">
        <v>4363</v>
      </c>
    </row>
    <row r="64" spans="2:8" ht="13.2" x14ac:dyDescent="0.2"/>
  </sheetData>
  <sheetProtection algorithmName="SHA-512" hashValue="/tEHtAEvmjrLoHlwvfxFr+4N1BHq7bjNe54kb7dVbc8pmcBPGcmkcjUVLJnZN4xf7yz0vIwvVb2s1aUqtkYGPA==" saltValue="RbxtyPelCfPkjAFbb/DN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567</v>
      </c>
      <c r="G2" s="149"/>
      <c r="H2" s="150"/>
    </row>
    <row r="3" spans="1:8" x14ac:dyDescent="0.2">
      <c r="A3" s="146" t="s">
        <v>560</v>
      </c>
      <c r="B3" s="151"/>
      <c r="C3" s="152"/>
      <c r="D3" s="153">
        <v>598815</v>
      </c>
      <c r="E3" s="154"/>
      <c r="F3" s="155">
        <v>271581</v>
      </c>
      <c r="G3" s="156"/>
      <c r="H3" s="157"/>
    </row>
    <row r="4" spans="1:8" x14ac:dyDescent="0.2">
      <c r="A4" s="158"/>
      <c r="B4" s="159"/>
      <c r="C4" s="160"/>
      <c r="D4" s="161">
        <v>289529</v>
      </c>
      <c r="E4" s="162"/>
      <c r="F4" s="163">
        <v>117844</v>
      </c>
      <c r="G4" s="164"/>
      <c r="H4" s="165"/>
    </row>
    <row r="5" spans="1:8" x14ac:dyDescent="0.2">
      <c r="A5" s="146" t="s">
        <v>562</v>
      </c>
      <c r="B5" s="151"/>
      <c r="C5" s="152"/>
      <c r="D5" s="153">
        <v>733474</v>
      </c>
      <c r="E5" s="154"/>
      <c r="F5" s="155">
        <v>268375</v>
      </c>
      <c r="G5" s="156"/>
      <c r="H5" s="157"/>
    </row>
    <row r="6" spans="1:8" x14ac:dyDescent="0.2">
      <c r="A6" s="158"/>
      <c r="B6" s="159"/>
      <c r="C6" s="160"/>
      <c r="D6" s="161">
        <v>200790</v>
      </c>
      <c r="E6" s="162"/>
      <c r="F6" s="163">
        <v>119602</v>
      </c>
      <c r="G6" s="164"/>
      <c r="H6" s="165"/>
    </row>
    <row r="7" spans="1:8" x14ac:dyDescent="0.2">
      <c r="A7" s="146" t="s">
        <v>563</v>
      </c>
      <c r="B7" s="151"/>
      <c r="C7" s="152"/>
      <c r="D7" s="153">
        <v>646187</v>
      </c>
      <c r="E7" s="154"/>
      <c r="F7" s="155">
        <v>301035</v>
      </c>
      <c r="G7" s="156"/>
      <c r="H7" s="157"/>
    </row>
    <row r="8" spans="1:8" x14ac:dyDescent="0.2">
      <c r="A8" s="158"/>
      <c r="B8" s="159"/>
      <c r="C8" s="160"/>
      <c r="D8" s="161">
        <v>227437</v>
      </c>
      <c r="E8" s="162"/>
      <c r="F8" s="163">
        <v>154376</v>
      </c>
      <c r="G8" s="164"/>
      <c r="H8" s="165"/>
    </row>
    <row r="9" spans="1:8" x14ac:dyDescent="0.2">
      <c r="A9" s="146" t="s">
        <v>564</v>
      </c>
      <c r="B9" s="151"/>
      <c r="C9" s="152"/>
      <c r="D9" s="153">
        <v>443416</v>
      </c>
      <c r="E9" s="154"/>
      <c r="F9" s="155">
        <v>277467</v>
      </c>
      <c r="G9" s="156"/>
      <c r="H9" s="157"/>
    </row>
    <row r="10" spans="1:8" x14ac:dyDescent="0.2">
      <c r="A10" s="158"/>
      <c r="B10" s="159"/>
      <c r="C10" s="160"/>
      <c r="D10" s="161">
        <v>232358</v>
      </c>
      <c r="E10" s="162"/>
      <c r="F10" s="163">
        <v>128378</v>
      </c>
      <c r="G10" s="164"/>
      <c r="H10" s="165"/>
    </row>
    <row r="11" spans="1:8" x14ac:dyDescent="0.2">
      <c r="A11" s="146" t="s">
        <v>565</v>
      </c>
      <c r="B11" s="151"/>
      <c r="C11" s="152"/>
      <c r="D11" s="153">
        <v>477628</v>
      </c>
      <c r="E11" s="154"/>
      <c r="F11" s="155">
        <v>282256</v>
      </c>
      <c r="G11" s="156"/>
      <c r="H11" s="157"/>
    </row>
    <row r="12" spans="1:8" x14ac:dyDescent="0.2">
      <c r="A12" s="158"/>
      <c r="B12" s="159"/>
      <c r="C12" s="166"/>
      <c r="D12" s="161">
        <v>249297</v>
      </c>
      <c r="E12" s="162"/>
      <c r="F12" s="163">
        <v>145453</v>
      </c>
      <c r="G12" s="164"/>
      <c r="H12" s="165"/>
    </row>
    <row r="13" spans="1:8" x14ac:dyDescent="0.2">
      <c r="A13" s="146"/>
      <c r="B13" s="151"/>
      <c r="C13" s="152"/>
      <c r="D13" s="153">
        <v>579904</v>
      </c>
      <c r="E13" s="154"/>
      <c r="F13" s="155">
        <v>280143</v>
      </c>
      <c r="G13" s="167"/>
      <c r="H13" s="157"/>
    </row>
    <row r="14" spans="1:8" x14ac:dyDescent="0.2">
      <c r="A14" s="158"/>
      <c r="B14" s="159"/>
      <c r="C14" s="160"/>
      <c r="D14" s="161">
        <v>239882</v>
      </c>
      <c r="E14" s="162"/>
      <c r="F14" s="163">
        <v>133131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5.78</v>
      </c>
      <c r="C19" s="168">
        <f>ROUND(VALUE(SUBSTITUTE(実質収支比率等に係る経年分析!G$48,"▲","-")),2)</f>
        <v>5.74</v>
      </c>
      <c r="D19" s="168">
        <f>ROUND(VALUE(SUBSTITUTE(実質収支比率等に係る経年分析!H$48,"▲","-")),2)</f>
        <v>5.47</v>
      </c>
      <c r="E19" s="168">
        <f>ROUND(VALUE(SUBSTITUTE(実質収支比率等に係る経年分析!I$48,"▲","-")),2)</f>
        <v>5.15</v>
      </c>
      <c r="F19" s="168">
        <f>ROUND(VALUE(SUBSTITUTE(実質収支比率等に係る経年分析!J$48,"▲","-")),2)</f>
        <v>5.28</v>
      </c>
    </row>
    <row r="20" spans="1:11" x14ac:dyDescent="0.2">
      <c r="A20" s="168" t="s">
        <v>57</v>
      </c>
      <c r="B20" s="168">
        <f>ROUND(VALUE(SUBSTITUTE(実質収支比率等に係る経年分析!F$47,"▲","-")),2)</f>
        <v>60.2</v>
      </c>
      <c r="C20" s="168">
        <f>ROUND(VALUE(SUBSTITUTE(実質収支比率等に係る経年分析!G$47,"▲","-")),2)</f>
        <v>60.46</v>
      </c>
      <c r="D20" s="168">
        <f>ROUND(VALUE(SUBSTITUTE(実質収支比率等に係る経年分析!H$47,"▲","-")),2)</f>
        <v>63.47</v>
      </c>
      <c r="E20" s="168">
        <f>ROUND(VALUE(SUBSTITUTE(実質収支比率等に係る経年分析!I$47,"▲","-")),2)</f>
        <v>63.75</v>
      </c>
      <c r="F20" s="168">
        <f>ROUND(VALUE(SUBSTITUTE(実質収支比率等に係る経年分析!J$47,"▲","-")),2)</f>
        <v>63.92</v>
      </c>
    </row>
    <row r="21" spans="1:11" x14ac:dyDescent="0.2">
      <c r="A21" s="168" t="s">
        <v>58</v>
      </c>
      <c r="B21" s="168">
        <f>IF(ISNUMBER(VALUE(SUBSTITUTE(実質収支比率等に係る経年分析!F$49,"▲","-"))),ROUND(VALUE(SUBSTITUTE(実質収支比率等に係る経年分析!F$49,"▲","-")),2),NA())</f>
        <v>-4.72</v>
      </c>
      <c r="C21" s="168">
        <f>IF(ISNUMBER(VALUE(SUBSTITUTE(実質収支比率等に係る経年分析!G$49,"▲","-"))),ROUND(VALUE(SUBSTITUTE(実質収支比率等に係る経年分析!G$49,"▲","-")),2),NA())</f>
        <v>-2.1</v>
      </c>
      <c r="D21" s="168">
        <f>IF(ISNUMBER(VALUE(SUBSTITUTE(実質収支比率等に係る経年分析!H$49,"▲","-"))),ROUND(VALUE(SUBSTITUTE(実質収支比率等に係る経年分析!H$49,"▲","-")),2),NA())</f>
        <v>4.03</v>
      </c>
      <c r="E21" s="168">
        <f>IF(ISNUMBER(VALUE(SUBSTITUTE(実質収支比率等に係る経年分析!I$49,"▲","-"))),ROUND(VALUE(SUBSTITUTE(実質収支比率等に係る経年分析!I$49,"▲","-")),2),NA())</f>
        <v>0.92</v>
      </c>
      <c r="F21" s="168">
        <f>IF(ISNUMBER(VALUE(SUBSTITUTE(実質収支比率等に係る経年分析!J$49,"▲","-"))),ROUND(VALUE(SUBSTITUTE(実質収支比率等に係る経年分析!J$49,"▲","-")),2),NA())</f>
        <v>-3.99</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ケーブルネットワーク事業</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2">
      <c r="A30" s="169" t="str">
        <f>IF(連結実質赤字比率に係る赤字・黒字の構成分析!C$40="",NA(),連結実質赤字比率に係る赤字・黒字の構成分析!C$40)</f>
        <v>介護サービス事業</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0.02</v>
      </c>
    </row>
    <row r="31" spans="1:11" x14ac:dyDescent="0.2">
      <c r="A31" s="169" t="str">
        <f>IF(連結実質赤字比率に係る赤字・黒字の構成分析!C$39="",NA(),連結実質赤字比率に係る赤字・黒字の構成分析!C$39)</f>
        <v>国民健康保険事業</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7.0000000000000007E-2</v>
      </c>
    </row>
    <row r="32" spans="1:11" x14ac:dyDescent="0.2">
      <c r="A32" s="169" t="str">
        <f>IF(連結実質赤字比率に係る赤字・黒字の構成分析!C$38="",NA(),連結実質赤字比率に係る赤字・黒字の構成分析!C$38)</f>
        <v>電気事業</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0.79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0.73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0.24</v>
      </c>
    </row>
    <row r="33" spans="1:16" x14ac:dyDescent="0.2">
      <c r="A33" s="169" t="str">
        <f>IF(連結実質赤字比率に係る赤字・黒字の構成分析!C$37="",NA(),連結実質赤字比率に係る赤字・黒字の構成分析!C$37)</f>
        <v>介護保険事業</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0.44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1.06</v>
      </c>
    </row>
    <row r="34" spans="1:16" x14ac:dyDescent="0.2">
      <c r="A34" s="169" t="str">
        <f>IF(連結実質赤字比率に係る赤字・黒字の構成分析!C$36="",NA(),連結実質赤字比率に係る赤字・黒字の構成分析!C$36)</f>
        <v>簡易水道事業</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1.31</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5.76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5.72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5.45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5.13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5.26</v>
      </c>
    </row>
    <row r="36" spans="1:16" x14ac:dyDescent="0.2">
      <c r="A36" s="169" t="str">
        <f>IF(連結実質赤字比率に係る赤字・黒字の構成分析!C$34="",NA(),連結実質赤字比率に係る赤字・黒字の構成分析!C$34)</f>
        <v>国民健康保険病院事業</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18.059999999999999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18.010000000000002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17.149999999999999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16.850000000000001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17.3</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516</v>
      </c>
      <c r="E42" s="170"/>
      <c r="F42" s="170"/>
      <c r="G42" s="170">
        <f>'実質公債費比率（分子）の構造'!L$52</f>
        <v>514</v>
      </c>
      <c r="H42" s="170"/>
      <c r="I42" s="170"/>
      <c r="J42" s="170">
        <f>'実質公債費比率（分子）の構造'!M$52</f>
        <v>544</v>
      </c>
      <c r="K42" s="170"/>
      <c r="L42" s="170"/>
      <c r="M42" s="170">
        <f>'実質公債費比率（分子）の構造'!N$52</f>
        <v>534</v>
      </c>
      <c r="N42" s="170"/>
      <c r="O42" s="170"/>
      <c r="P42" s="170">
        <f>'実質公債費比率（分子）の構造'!O$52</f>
        <v>529</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7</v>
      </c>
      <c r="C45" s="170"/>
      <c r="D45" s="170"/>
      <c r="E45" s="170">
        <f>'実質公債費比率（分子）の構造'!L$49</f>
        <v>6</v>
      </c>
      <c r="F45" s="170"/>
      <c r="G45" s="170"/>
      <c r="H45" s="170">
        <f>'実質公債費比率（分子）の構造'!M$49</f>
        <v>4</v>
      </c>
      <c r="I45" s="170"/>
      <c r="J45" s="170"/>
      <c r="K45" s="170">
        <f>'実質公債費比率（分子）の構造'!N$49</f>
        <v>4</v>
      </c>
      <c r="L45" s="170"/>
      <c r="M45" s="170"/>
      <c r="N45" s="170">
        <f>'実質公債費比率（分子）の構造'!O$49</f>
        <v>4</v>
      </c>
      <c r="O45" s="170"/>
      <c r="P45" s="170"/>
    </row>
    <row r="46" spans="1:16" x14ac:dyDescent="0.2">
      <c r="A46" s="170" t="s">
        <v>69</v>
      </c>
      <c r="B46" s="170">
        <f>'実質公債費比率（分子）の構造'!K$48</f>
        <v>54</v>
      </c>
      <c r="C46" s="170"/>
      <c r="D46" s="170"/>
      <c r="E46" s="170">
        <f>'実質公債費比率（分子）の構造'!L$48</f>
        <v>52</v>
      </c>
      <c r="F46" s="170"/>
      <c r="G46" s="170"/>
      <c r="H46" s="170">
        <f>'実質公債費比率（分子）の構造'!M$48</f>
        <v>54</v>
      </c>
      <c r="I46" s="170"/>
      <c r="J46" s="170"/>
      <c r="K46" s="170">
        <f>'実質公債費比率（分子）の構造'!N$48</f>
        <v>52</v>
      </c>
      <c r="L46" s="170"/>
      <c r="M46" s="170"/>
      <c r="N46" s="170">
        <f>'実質公債費比率（分子）の構造'!O$48</f>
        <v>59</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727</v>
      </c>
      <c r="C49" s="170"/>
      <c r="D49" s="170"/>
      <c r="E49" s="170">
        <f>'実質公債費比率（分子）の構造'!L$45</f>
        <v>718</v>
      </c>
      <c r="F49" s="170"/>
      <c r="G49" s="170"/>
      <c r="H49" s="170">
        <f>'実質公債費比率（分子）の構造'!M$45</f>
        <v>755</v>
      </c>
      <c r="I49" s="170"/>
      <c r="J49" s="170"/>
      <c r="K49" s="170">
        <f>'実質公債費比率（分子）の構造'!N$45</f>
        <v>741</v>
      </c>
      <c r="L49" s="170"/>
      <c r="M49" s="170"/>
      <c r="N49" s="170">
        <f>'実質公債費比率（分子）の構造'!O$45</f>
        <v>718</v>
      </c>
      <c r="O49" s="170"/>
      <c r="P49" s="170"/>
    </row>
    <row r="50" spans="1:16" x14ac:dyDescent="0.2">
      <c r="A50" s="170" t="s">
        <v>73</v>
      </c>
      <c r="B50" s="170" t="e">
        <f>NA()</f>
        <v>#N/A</v>
      </c>
      <c r="C50" s="170">
        <f>IF(ISNUMBER('実質公債費比率（分子）の構造'!K$53),'実質公債費比率（分子）の構造'!K$53,NA())</f>
        <v>272</v>
      </c>
      <c r="D50" s="170" t="e">
        <f>NA()</f>
        <v>#N/A</v>
      </c>
      <c r="E50" s="170" t="e">
        <f>NA()</f>
        <v>#N/A</v>
      </c>
      <c r="F50" s="170">
        <f>IF(ISNUMBER('実質公債費比率（分子）の構造'!L$53),'実質公債費比率（分子）の構造'!L$53,NA())</f>
        <v>262</v>
      </c>
      <c r="G50" s="170" t="e">
        <f>NA()</f>
        <v>#N/A</v>
      </c>
      <c r="H50" s="170" t="e">
        <f>NA()</f>
        <v>#N/A</v>
      </c>
      <c r="I50" s="170">
        <f>IF(ISNUMBER('実質公債費比率（分子）の構造'!M$53),'実質公債費比率（分子）の構造'!M$53,NA())</f>
        <v>269</v>
      </c>
      <c r="J50" s="170" t="e">
        <f>NA()</f>
        <v>#N/A</v>
      </c>
      <c r="K50" s="170" t="e">
        <f>NA()</f>
        <v>#N/A</v>
      </c>
      <c r="L50" s="170">
        <f>IF(ISNUMBER('実質公債費比率（分子）の構造'!N$53),'実質公債費比率（分子）の構造'!N$53,NA())</f>
        <v>263</v>
      </c>
      <c r="M50" s="170" t="e">
        <f>NA()</f>
        <v>#N/A</v>
      </c>
      <c r="N50" s="170" t="e">
        <f>NA()</f>
        <v>#N/A</v>
      </c>
      <c r="O50" s="170">
        <f>IF(ISNUMBER('実質公債費比率（分子）の構造'!O$53),'実質公債費比率（分子）の構造'!O$53,NA())</f>
        <v>252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4736</v>
      </c>
      <c r="E56" s="169"/>
      <c r="F56" s="169"/>
      <c r="G56" s="169">
        <f>'将来負担比率（分子）の構造'!J$52</f>
        <v>4677</v>
      </c>
      <c r="H56" s="169"/>
      <c r="I56" s="169"/>
      <c r="J56" s="169">
        <f>'将来負担比率（分子）の構造'!K$52</f>
        <v>4668</v>
      </c>
      <c r="K56" s="169"/>
      <c r="L56" s="169"/>
      <c r="M56" s="169">
        <f>'将来負担比率（分子）の構造'!L$52</f>
        <v>4539</v>
      </c>
      <c r="N56" s="169"/>
      <c r="O56" s="169"/>
      <c r="P56" s="169">
        <f>'将来負担比率（分子）の構造'!M$52</f>
        <v>4481</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3161</v>
      </c>
      <c r="E58" s="169"/>
      <c r="F58" s="169"/>
      <c r="G58" s="169">
        <f>'将来負担比率（分子）の構造'!J$50</f>
        <v>3532</v>
      </c>
      <c r="H58" s="169"/>
      <c r="I58" s="169"/>
      <c r="J58" s="169">
        <f>'将来負担比率（分子）の構造'!K$50</f>
        <v>3844</v>
      </c>
      <c r="K58" s="169"/>
      <c r="L58" s="169"/>
      <c r="M58" s="169">
        <f>'将来負担比率（分子）の構造'!L$50</f>
        <v>4334</v>
      </c>
      <c r="N58" s="169"/>
      <c r="O58" s="169"/>
      <c r="P58" s="169">
        <f>'将来負担比率（分子）の構造'!M$50</f>
        <v>4243</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5</v>
      </c>
      <c r="C61" s="169"/>
      <c r="D61" s="169"/>
      <c r="E61" s="169">
        <f>'将来負担比率（分子）の構造'!J$46</f>
        <v>5</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1067</v>
      </c>
      <c r="C62" s="169"/>
      <c r="D62" s="169"/>
      <c r="E62" s="169">
        <f>'将来負担比率（分子）の構造'!J$45</f>
        <v>1111</v>
      </c>
      <c r="F62" s="169"/>
      <c r="G62" s="169"/>
      <c r="H62" s="169">
        <f>'将来負担比率（分子）の構造'!K$45</f>
        <v>1102</v>
      </c>
      <c r="I62" s="169"/>
      <c r="J62" s="169"/>
      <c r="K62" s="169">
        <f>'将来負担比率（分子）の構造'!L$45</f>
        <v>1101</v>
      </c>
      <c r="L62" s="169"/>
      <c r="M62" s="169"/>
      <c r="N62" s="169">
        <f>'将来負担比率（分子）の構造'!M$45</f>
        <v>1163</v>
      </c>
      <c r="O62" s="169"/>
      <c r="P62" s="169"/>
    </row>
    <row r="63" spans="1:16" x14ac:dyDescent="0.2">
      <c r="A63" s="169" t="s">
        <v>36</v>
      </c>
      <c r="B63" s="169">
        <f>'将来負担比率（分子）の構造'!I$44</f>
        <v>21</v>
      </c>
      <c r="C63" s="169"/>
      <c r="D63" s="169"/>
      <c r="E63" s="169">
        <f>'将来負担比率（分子）の構造'!J$44</f>
        <v>15</v>
      </c>
      <c r="F63" s="169"/>
      <c r="G63" s="169"/>
      <c r="H63" s="169">
        <f>'将来負担比率（分子）の構造'!K$44</f>
        <v>10</v>
      </c>
      <c r="I63" s="169"/>
      <c r="J63" s="169"/>
      <c r="K63" s="169">
        <f>'将来負担比率（分子）の構造'!L$44</f>
        <v>6</v>
      </c>
      <c r="L63" s="169"/>
      <c r="M63" s="169"/>
      <c r="N63" s="169">
        <f>'将来負担比率（分子）の構造'!M$44</f>
        <v>2</v>
      </c>
      <c r="O63" s="169"/>
      <c r="P63" s="169"/>
    </row>
    <row r="64" spans="1:16" x14ac:dyDescent="0.2">
      <c r="A64" s="169" t="s">
        <v>35</v>
      </c>
      <c r="B64" s="169">
        <f>'将来負担比率（分子）の構造'!I$43</f>
        <v>538</v>
      </c>
      <c r="C64" s="169"/>
      <c r="D64" s="169"/>
      <c r="E64" s="169">
        <f>'将来負担比率（分子）の構造'!J$43</f>
        <v>545</v>
      </c>
      <c r="F64" s="169"/>
      <c r="G64" s="169"/>
      <c r="H64" s="169">
        <f>'将来負担比率（分子）の構造'!K$43</f>
        <v>475</v>
      </c>
      <c r="I64" s="169"/>
      <c r="J64" s="169"/>
      <c r="K64" s="169">
        <f>'将来負担比率（分子）の構造'!L$43</f>
        <v>409</v>
      </c>
      <c r="L64" s="169"/>
      <c r="M64" s="169"/>
      <c r="N64" s="169">
        <f>'将来負担比率（分子）の構造'!M$43</f>
        <v>401</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5906</v>
      </c>
      <c r="C66" s="169"/>
      <c r="D66" s="169"/>
      <c r="E66" s="169">
        <f>'将来負担比率（分子）の構造'!J$41</f>
        <v>6085</v>
      </c>
      <c r="F66" s="169"/>
      <c r="G66" s="169"/>
      <c r="H66" s="169">
        <f>'将来負担比率（分子）の構造'!K$41</f>
        <v>6096</v>
      </c>
      <c r="I66" s="169"/>
      <c r="J66" s="169"/>
      <c r="K66" s="169">
        <f>'将来負担比率（分子）の構造'!L$41</f>
        <v>5886</v>
      </c>
      <c r="L66" s="169"/>
      <c r="M66" s="169"/>
      <c r="N66" s="169">
        <f>'将来負担比率（分子）の構造'!M$41</f>
        <v>5751</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1901</v>
      </c>
      <c r="C72" s="173">
        <f>基金残高に係る経年分析!G55</f>
        <v>2015</v>
      </c>
      <c r="D72" s="173">
        <f>基金残高に係る経年分析!H55</f>
        <v>1973</v>
      </c>
    </row>
    <row r="73" spans="1:16" x14ac:dyDescent="0.2">
      <c r="A73" s="172" t="s">
        <v>80</v>
      </c>
      <c r="B73" s="173">
        <f>基金残高に係る経年分析!F56</f>
        <v>619</v>
      </c>
      <c r="C73" s="173">
        <f>基金残高に係る経年分析!G56</f>
        <v>691</v>
      </c>
      <c r="D73" s="173">
        <f>基金残高に係る経年分析!H56</f>
        <v>691</v>
      </c>
    </row>
    <row r="74" spans="1:16" x14ac:dyDescent="0.2">
      <c r="A74" s="172" t="s">
        <v>81</v>
      </c>
      <c r="B74" s="173">
        <f>基金残高に係る経年分析!F57</f>
        <v>1355</v>
      </c>
      <c r="C74" s="173">
        <f>基金残高に係る経年分析!G57</f>
        <v>1726</v>
      </c>
      <c r="D74" s="173">
        <f>基金残高に係る経年分析!H57</f>
        <v>1699</v>
      </c>
    </row>
  </sheetData>
  <sheetProtection algorithmName="SHA-512" hashValue="Td8biqS2ty9cUJmXqzOwmKQ5FItEBkgA8/tSIK+L2PS6Aarx5qd2Fja/it2njgV1ohGKNgE0WDEAe9pCOc8zHw==" saltValue="w2BQFjvn3nztcgvCVH5N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221</v>
      </c>
      <c r="DI1" s="705"/>
      <c r="DJ1" s="705"/>
      <c r="DK1" s="705"/>
      <c r="DL1" s="705"/>
      <c r="DM1" s="705"/>
      <c r="DN1" s="706"/>
      <c r="DO1" s="208"/>
      <c r="DP1" s="704" t="s">
        <v>222</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224</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225</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226</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227</v>
      </c>
      <c r="S4" s="661"/>
      <c r="T4" s="661"/>
      <c r="U4" s="661"/>
      <c r="V4" s="661"/>
      <c r="W4" s="661"/>
      <c r="X4" s="661"/>
      <c r="Y4" s="662"/>
      <c r="Z4" s="660" t="s">
        <v>228</v>
      </c>
      <c r="AA4" s="661"/>
      <c r="AB4" s="661"/>
      <c r="AC4" s="662"/>
      <c r="AD4" s="660" t="s">
        <v>229</v>
      </c>
      <c r="AE4" s="661"/>
      <c r="AF4" s="661"/>
      <c r="AG4" s="661"/>
      <c r="AH4" s="661"/>
      <c r="AI4" s="661"/>
      <c r="AJ4" s="661"/>
      <c r="AK4" s="662"/>
      <c r="AL4" s="660" t="s">
        <v>228</v>
      </c>
      <c r="AM4" s="661"/>
      <c r="AN4" s="661"/>
      <c r="AO4" s="662"/>
      <c r="AP4" s="707" t="s">
        <v>230</v>
      </c>
      <c r="AQ4" s="707"/>
      <c r="AR4" s="707"/>
      <c r="AS4" s="707"/>
      <c r="AT4" s="707"/>
      <c r="AU4" s="707"/>
      <c r="AV4" s="707"/>
      <c r="AW4" s="707"/>
      <c r="AX4" s="707"/>
      <c r="AY4" s="707"/>
      <c r="AZ4" s="707"/>
      <c r="BA4" s="707"/>
      <c r="BB4" s="707"/>
      <c r="BC4" s="707"/>
      <c r="BD4" s="707"/>
      <c r="BE4" s="707"/>
      <c r="BF4" s="707"/>
      <c r="BG4" s="707" t="s">
        <v>231</v>
      </c>
      <c r="BH4" s="707"/>
      <c r="BI4" s="707"/>
      <c r="BJ4" s="707"/>
      <c r="BK4" s="707"/>
      <c r="BL4" s="707"/>
      <c r="BM4" s="707"/>
      <c r="BN4" s="707"/>
      <c r="BO4" s="707" t="s">
        <v>228</v>
      </c>
      <c r="BP4" s="707"/>
      <c r="BQ4" s="707"/>
      <c r="BR4" s="707"/>
      <c r="BS4" s="707" t="s">
        <v>232</v>
      </c>
      <c r="BT4" s="707"/>
      <c r="BU4" s="707"/>
      <c r="BV4" s="707"/>
      <c r="BW4" s="707"/>
      <c r="BX4" s="707"/>
      <c r="BY4" s="707"/>
      <c r="BZ4" s="707"/>
      <c r="CA4" s="707"/>
      <c r="CB4" s="707"/>
      <c r="CD4" s="660" t="s">
        <v>233</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234</v>
      </c>
      <c r="C5" s="667"/>
      <c r="D5" s="667"/>
      <c r="E5" s="667"/>
      <c r="F5" s="667"/>
      <c r="G5" s="667"/>
      <c r="H5" s="667"/>
      <c r="I5" s="667"/>
      <c r="J5" s="667"/>
      <c r="K5" s="667"/>
      <c r="L5" s="667"/>
      <c r="M5" s="667"/>
      <c r="N5" s="667"/>
      <c r="O5" s="667"/>
      <c r="P5" s="667"/>
      <c r="Q5" s="668"/>
      <c r="R5" s="663">
        <v>380047</v>
      </c>
      <c r="S5" s="664"/>
      <c r="T5" s="664"/>
      <c r="U5" s="664"/>
      <c r="V5" s="664"/>
      <c r="W5" s="664"/>
      <c r="X5" s="664"/>
      <c r="Y5" s="689"/>
      <c r="Z5" s="702">
        <v>5</v>
      </c>
      <c r="AA5" s="702"/>
      <c r="AB5" s="702"/>
      <c r="AC5" s="702"/>
      <c r="AD5" s="703">
        <v>380047</v>
      </c>
      <c r="AE5" s="703"/>
      <c r="AF5" s="703"/>
      <c r="AG5" s="703"/>
      <c r="AH5" s="703"/>
      <c r="AI5" s="703"/>
      <c r="AJ5" s="703"/>
      <c r="AK5" s="703"/>
      <c r="AL5" s="690">
        <v>12.1</v>
      </c>
      <c r="AM5" s="672"/>
      <c r="AN5" s="672"/>
      <c r="AO5" s="691"/>
      <c r="AP5" s="666" t="s">
        <v>235</v>
      </c>
      <c r="AQ5" s="667"/>
      <c r="AR5" s="667"/>
      <c r="AS5" s="667"/>
      <c r="AT5" s="667"/>
      <c r="AU5" s="667"/>
      <c r="AV5" s="667"/>
      <c r="AW5" s="667"/>
      <c r="AX5" s="667"/>
      <c r="AY5" s="667"/>
      <c r="AZ5" s="667"/>
      <c r="BA5" s="667"/>
      <c r="BB5" s="667"/>
      <c r="BC5" s="667"/>
      <c r="BD5" s="667"/>
      <c r="BE5" s="667"/>
      <c r="BF5" s="668"/>
      <c r="BG5" s="608">
        <v>380047</v>
      </c>
      <c r="BH5" s="609"/>
      <c r="BI5" s="609"/>
      <c r="BJ5" s="609"/>
      <c r="BK5" s="609"/>
      <c r="BL5" s="609"/>
      <c r="BM5" s="609"/>
      <c r="BN5" s="610"/>
      <c r="BO5" s="646">
        <v>100</v>
      </c>
      <c r="BP5" s="646"/>
      <c r="BQ5" s="646"/>
      <c r="BR5" s="646"/>
      <c r="BS5" s="647">
        <v>47115</v>
      </c>
      <c r="BT5" s="647"/>
      <c r="BU5" s="647"/>
      <c r="BV5" s="647"/>
      <c r="BW5" s="647"/>
      <c r="BX5" s="647"/>
      <c r="BY5" s="647"/>
      <c r="BZ5" s="647"/>
      <c r="CA5" s="647"/>
      <c r="CB5" s="687"/>
      <c r="CD5" s="660" t="s">
        <v>230</v>
      </c>
      <c r="CE5" s="661"/>
      <c r="CF5" s="661"/>
      <c r="CG5" s="661"/>
      <c r="CH5" s="661"/>
      <c r="CI5" s="661"/>
      <c r="CJ5" s="661"/>
      <c r="CK5" s="661"/>
      <c r="CL5" s="661"/>
      <c r="CM5" s="661"/>
      <c r="CN5" s="661"/>
      <c r="CO5" s="661"/>
      <c r="CP5" s="661"/>
      <c r="CQ5" s="662"/>
      <c r="CR5" s="660" t="s">
        <v>236</v>
      </c>
      <c r="CS5" s="661"/>
      <c r="CT5" s="661"/>
      <c r="CU5" s="661"/>
      <c r="CV5" s="661"/>
      <c r="CW5" s="661"/>
      <c r="CX5" s="661"/>
      <c r="CY5" s="662"/>
      <c r="CZ5" s="660" t="s">
        <v>228</v>
      </c>
      <c r="DA5" s="661"/>
      <c r="DB5" s="661"/>
      <c r="DC5" s="662"/>
      <c r="DD5" s="660" t="s">
        <v>237</v>
      </c>
      <c r="DE5" s="661"/>
      <c r="DF5" s="661"/>
      <c r="DG5" s="661"/>
      <c r="DH5" s="661"/>
      <c r="DI5" s="661"/>
      <c r="DJ5" s="661"/>
      <c r="DK5" s="661"/>
      <c r="DL5" s="661"/>
      <c r="DM5" s="661"/>
      <c r="DN5" s="661"/>
      <c r="DO5" s="661"/>
      <c r="DP5" s="662"/>
      <c r="DQ5" s="660" t="s">
        <v>238</v>
      </c>
      <c r="DR5" s="661"/>
      <c r="DS5" s="661"/>
      <c r="DT5" s="661"/>
      <c r="DU5" s="661"/>
      <c r="DV5" s="661"/>
      <c r="DW5" s="661"/>
      <c r="DX5" s="661"/>
      <c r="DY5" s="661"/>
      <c r="DZ5" s="661"/>
      <c r="EA5" s="661"/>
      <c r="EB5" s="661"/>
      <c r="EC5" s="662"/>
    </row>
    <row r="6" spans="2:143" ht="11.25" customHeight="1" x14ac:dyDescent="0.2">
      <c r="B6" s="605" t="s">
        <v>239</v>
      </c>
      <c r="C6" s="606"/>
      <c r="D6" s="606"/>
      <c r="E6" s="606"/>
      <c r="F6" s="606"/>
      <c r="G6" s="606"/>
      <c r="H6" s="606"/>
      <c r="I6" s="606"/>
      <c r="J6" s="606"/>
      <c r="K6" s="606"/>
      <c r="L6" s="606"/>
      <c r="M6" s="606"/>
      <c r="N6" s="606"/>
      <c r="O6" s="606"/>
      <c r="P6" s="606"/>
      <c r="Q6" s="607"/>
      <c r="R6" s="608">
        <v>211276</v>
      </c>
      <c r="S6" s="609"/>
      <c r="T6" s="609"/>
      <c r="U6" s="609"/>
      <c r="V6" s="609"/>
      <c r="W6" s="609"/>
      <c r="X6" s="609"/>
      <c r="Y6" s="610"/>
      <c r="Z6" s="646">
        <v>2.8</v>
      </c>
      <c r="AA6" s="646"/>
      <c r="AB6" s="646"/>
      <c r="AC6" s="646"/>
      <c r="AD6" s="647">
        <v>211276</v>
      </c>
      <c r="AE6" s="647"/>
      <c r="AF6" s="647"/>
      <c r="AG6" s="647"/>
      <c r="AH6" s="647"/>
      <c r="AI6" s="647"/>
      <c r="AJ6" s="647"/>
      <c r="AK6" s="647"/>
      <c r="AL6" s="611">
        <v>6.7</v>
      </c>
      <c r="AM6" s="612"/>
      <c r="AN6" s="612"/>
      <c r="AO6" s="648"/>
      <c r="AP6" s="605" t="s">
        <v>240</v>
      </c>
      <c r="AQ6" s="606"/>
      <c r="AR6" s="606"/>
      <c r="AS6" s="606"/>
      <c r="AT6" s="606"/>
      <c r="AU6" s="606"/>
      <c r="AV6" s="606"/>
      <c r="AW6" s="606"/>
      <c r="AX6" s="606"/>
      <c r="AY6" s="606"/>
      <c r="AZ6" s="606"/>
      <c r="BA6" s="606"/>
      <c r="BB6" s="606"/>
      <c r="BC6" s="606"/>
      <c r="BD6" s="606"/>
      <c r="BE6" s="606"/>
      <c r="BF6" s="607"/>
      <c r="BG6" s="608">
        <v>380047</v>
      </c>
      <c r="BH6" s="609"/>
      <c r="BI6" s="609"/>
      <c r="BJ6" s="609"/>
      <c r="BK6" s="609"/>
      <c r="BL6" s="609"/>
      <c r="BM6" s="609"/>
      <c r="BN6" s="610"/>
      <c r="BO6" s="646">
        <v>100</v>
      </c>
      <c r="BP6" s="646"/>
      <c r="BQ6" s="646"/>
      <c r="BR6" s="646"/>
      <c r="BS6" s="647">
        <v>47115</v>
      </c>
      <c r="BT6" s="647"/>
      <c r="BU6" s="647"/>
      <c r="BV6" s="647"/>
      <c r="BW6" s="647"/>
      <c r="BX6" s="647"/>
      <c r="BY6" s="647"/>
      <c r="BZ6" s="647"/>
      <c r="CA6" s="647"/>
      <c r="CB6" s="687"/>
      <c r="CD6" s="666" t="s">
        <v>241</v>
      </c>
      <c r="CE6" s="667"/>
      <c r="CF6" s="667"/>
      <c r="CG6" s="667"/>
      <c r="CH6" s="667"/>
      <c r="CI6" s="667"/>
      <c r="CJ6" s="667"/>
      <c r="CK6" s="667"/>
      <c r="CL6" s="667"/>
      <c r="CM6" s="667"/>
      <c r="CN6" s="667"/>
      <c r="CO6" s="667"/>
      <c r="CP6" s="667"/>
      <c r="CQ6" s="668"/>
      <c r="CR6" s="608">
        <v>67941</v>
      </c>
      <c r="CS6" s="609"/>
      <c r="CT6" s="609"/>
      <c r="CU6" s="609"/>
      <c r="CV6" s="609"/>
      <c r="CW6" s="609"/>
      <c r="CX6" s="609"/>
      <c r="CY6" s="610"/>
      <c r="CZ6" s="690">
        <v>1</v>
      </c>
      <c r="DA6" s="672"/>
      <c r="DB6" s="672"/>
      <c r="DC6" s="692"/>
      <c r="DD6" s="614" t="s">
        <v>242</v>
      </c>
      <c r="DE6" s="609"/>
      <c r="DF6" s="609"/>
      <c r="DG6" s="609"/>
      <c r="DH6" s="609"/>
      <c r="DI6" s="609"/>
      <c r="DJ6" s="609"/>
      <c r="DK6" s="609"/>
      <c r="DL6" s="609"/>
      <c r="DM6" s="609"/>
      <c r="DN6" s="609"/>
      <c r="DO6" s="609"/>
      <c r="DP6" s="610"/>
      <c r="DQ6" s="614">
        <v>67941</v>
      </c>
      <c r="DR6" s="609"/>
      <c r="DS6" s="609"/>
      <c r="DT6" s="609"/>
      <c r="DU6" s="609"/>
      <c r="DV6" s="609"/>
      <c r="DW6" s="609"/>
      <c r="DX6" s="609"/>
      <c r="DY6" s="609"/>
      <c r="DZ6" s="609"/>
      <c r="EA6" s="609"/>
      <c r="EB6" s="609"/>
      <c r="EC6" s="645"/>
    </row>
    <row r="7" spans="2:143" ht="11.25" customHeight="1" x14ac:dyDescent="0.2">
      <c r="B7" s="605" t="s">
        <v>243</v>
      </c>
      <c r="C7" s="606"/>
      <c r="D7" s="606"/>
      <c r="E7" s="606"/>
      <c r="F7" s="606"/>
      <c r="G7" s="606"/>
      <c r="H7" s="606"/>
      <c r="I7" s="606"/>
      <c r="J7" s="606"/>
      <c r="K7" s="606"/>
      <c r="L7" s="606"/>
      <c r="M7" s="606"/>
      <c r="N7" s="606"/>
      <c r="O7" s="606"/>
      <c r="P7" s="606"/>
      <c r="Q7" s="607"/>
      <c r="R7" s="608">
        <v>42</v>
      </c>
      <c r="S7" s="609"/>
      <c r="T7" s="609"/>
      <c r="U7" s="609"/>
      <c r="V7" s="609"/>
      <c r="W7" s="609"/>
      <c r="X7" s="609"/>
      <c r="Y7" s="610"/>
      <c r="Z7" s="646">
        <v>0</v>
      </c>
      <c r="AA7" s="646"/>
      <c r="AB7" s="646"/>
      <c r="AC7" s="646"/>
      <c r="AD7" s="647">
        <v>42</v>
      </c>
      <c r="AE7" s="647"/>
      <c r="AF7" s="647"/>
      <c r="AG7" s="647"/>
      <c r="AH7" s="647"/>
      <c r="AI7" s="647"/>
      <c r="AJ7" s="647"/>
      <c r="AK7" s="647"/>
      <c r="AL7" s="611">
        <v>0</v>
      </c>
      <c r="AM7" s="612"/>
      <c r="AN7" s="612"/>
      <c r="AO7" s="648"/>
      <c r="AP7" s="605" t="s">
        <v>244</v>
      </c>
      <c r="AQ7" s="606"/>
      <c r="AR7" s="606"/>
      <c r="AS7" s="606"/>
      <c r="AT7" s="606"/>
      <c r="AU7" s="606"/>
      <c r="AV7" s="606"/>
      <c r="AW7" s="606"/>
      <c r="AX7" s="606"/>
      <c r="AY7" s="606"/>
      <c r="AZ7" s="606"/>
      <c r="BA7" s="606"/>
      <c r="BB7" s="606"/>
      <c r="BC7" s="606"/>
      <c r="BD7" s="606"/>
      <c r="BE7" s="606"/>
      <c r="BF7" s="607"/>
      <c r="BG7" s="608">
        <v>101127</v>
      </c>
      <c r="BH7" s="609"/>
      <c r="BI7" s="609"/>
      <c r="BJ7" s="609"/>
      <c r="BK7" s="609"/>
      <c r="BL7" s="609"/>
      <c r="BM7" s="609"/>
      <c r="BN7" s="610"/>
      <c r="BO7" s="646">
        <v>26.6</v>
      </c>
      <c r="BP7" s="646"/>
      <c r="BQ7" s="646"/>
      <c r="BR7" s="646"/>
      <c r="BS7" s="647">
        <v>3001</v>
      </c>
      <c r="BT7" s="647"/>
      <c r="BU7" s="647"/>
      <c r="BV7" s="647"/>
      <c r="BW7" s="647"/>
      <c r="BX7" s="647"/>
      <c r="BY7" s="647"/>
      <c r="BZ7" s="647"/>
      <c r="CA7" s="647"/>
      <c r="CB7" s="687"/>
      <c r="CD7" s="605" t="s">
        <v>245</v>
      </c>
      <c r="CE7" s="606"/>
      <c r="CF7" s="606"/>
      <c r="CG7" s="606"/>
      <c r="CH7" s="606"/>
      <c r="CI7" s="606"/>
      <c r="CJ7" s="606"/>
      <c r="CK7" s="606"/>
      <c r="CL7" s="606"/>
      <c r="CM7" s="606"/>
      <c r="CN7" s="606"/>
      <c r="CO7" s="606"/>
      <c r="CP7" s="606"/>
      <c r="CQ7" s="607"/>
      <c r="CR7" s="608">
        <v>1134881</v>
      </c>
      <c r="CS7" s="609"/>
      <c r="CT7" s="609"/>
      <c r="CU7" s="609"/>
      <c r="CV7" s="609"/>
      <c r="CW7" s="609"/>
      <c r="CX7" s="609"/>
      <c r="CY7" s="610"/>
      <c r="CZ7" s="646">
        <v>16.899999999999999</v>
      </c>
      <c r="DA7" s="646"/>
      <c r="DB7" s="646"/>
      <c r="DC7" s="646"/>
      <c r="DD7" s="614">
        <v>22481</v>
      </c>
      <c r="DE7" s="609"/>
      <c r="DF7" s="609"/>
      <c r="DG7" s="609"/>
      <c r="DH7" s="609"/>
      <c r="DI7" s="609"/>
      <c r="DJ7" s="609"/>
      <c r="DK7" s="609"/>
      <c r="DL7" s="609"/>
      <c r="DM7" s="609"/>
      <c r="DN7" s="609"/>
      <c r="DO7" s="609"/>
      <c r="DP7" s="610"/>
      <c r="DQ7" s="614">
        <v>820425</v>
      </c>
      <c r="DR7" s="609"/>
      <c r="DS7" s="609"/>
      <c r="DT7" s="609"/>
      <c r="DU7" s="609"/>
      <c r="DV7" s="609"/>
      <c r="DW7" s="609"/>
      <c r="DX7" s="609"/>
      <c r="DY7" s="609"/>
      <c r="DZ7" s="609"/>
      <c r="EA7" s="609"/>
      <c r="EB7" s="609"/>
      <c r="EC7" s="645"/>
    </row>
    <row r="8" spans="2:143" ht="11.25" customHeight="1" x14ac:dyDescent="0.2">
      <c r="B8" s="605" t="s">
        <v>246</v>
      </c>
      <c r="C8" s="606"/>
      <c r="D8" s="606"/>
      <c r="E8" s="606"/>
      <c r="F8" s="606"/>
      <c r="G8" s="606"/>
      <c r="H8" s="606"/>
      <c r="I8" s="606"/>
      <c r="J8" s="606"/>
      <c r="K8" s="606"/>
      <c r="L8" s="606"/>
      <c r="M8" s="606"/>
      <c r="N8" s="606"/>
      <c r="O8" s="606"/>
      <c r="P8" s="606"/>
      <c r="Q8" s="607"/>
      <c r="R8" s="608">
        <v>566</v>
      </c>
      <c r="S8" s="609"/>
      <c r="T8" s="609"/>
      <c r="U8" s="609"/>
      <c r="V8" s="609"/>
      <c r="W8" s="609"/>
      <c r="X8" s="609"/>
      <c r="Y8" s="610"/>
      <c r="Z8" s="646">
        <v>0</v>
      </c>
      <c r="AA8" s="646"/>
      <c r="AB8" s="646"/>
      <c r="AC8" s="646"/>
      <c r="AD8" s="647">
        <v>566</v>
      </c>
      <c r="AE8" s="647"/>
      <c r="AF8" s="647"/>
      <c r="AG8" s="647"/>
      <c r="AH8" s="647"/>
      <c r="AI8" s="647"/>
      <c r="AJ8" s="647"/>
      <c r="AK8" s="647"/>
      <c r="AL8" s="611">
        <v>0</v>
      </c>
      <c r="AM8" s="612"/>
      <c r="AN8" s="612"/>
      <c r="AO8" s="648"/>
      <c r="AP8" s="605" t="s">
        <v>247</v>
      </c>
      <c r="AQ8" s="606"/>
      <c r="AR8" s="606"/>
      <c r="AS8" s="606"/>
      <c r="AT8" s="606"/>
      <c r="AU8" s="606"/>
      <c r="AV8" s="606"/>
      <c r="AW8" s="606"/>
      <c r="AX8" s="606"/>
      <c r="AY8" s="606"/>
      <c r="AZ8" s="606"/>
      <c r="BA8" s="606"/>
      <c r="BB8" s="606"/>
      <c r="BC8" s="606"/>
      <c r="BD8" s="606"/>
      <c r="BE8" s="606"/>
      <c r="BF8" s="607"/>
      <c r="BG8" s="608">
        <v>3626</v>
      </c>
      <c r="BH8" s="609"/>
      <c r="BI8" s="609"/>
      <c r="BJ8" s="609"/>
      <c r="BK8" s="609"/>
      <c r="BL8" s="609"/>
      <c r="BM8" s="609"/>
      <c r="BN8" s="610"/>
      <c r="BO8" s="646">
        <v>1</v>
      </c>
      <c r="BP8" s="646"/>
      <c r="BQ8" s="646"/>
      <c r="BR8" s="646"/>
      <c r="BS8" s="647" t="s">
        <v>131</v>
      </c>
      <c r="BT8" s="647"/>
      <c r="BU8" s="647"/>
      <c r="BV8" s="647"/>
      <c r="BW8" s="647"/>
      <c r="BX8" s="647"/>
      <c r="BY8" s="647"/>
      <c r="BZ8" s="647"/>
      <c r="CA8" s="647"/>
      <c r="CB8" s="687"/>
      <c r="CD8" s="605" t="s">
        <v>248</v>
      </c>
      <c r="CE8" s="606"/>
      <c r="CF8" s="606"/>
      <c r="CG8" s="606"/>
      <c r="CH8" s="606"/>
      <c r="CI8" s="606"/>
      <c r="CJ8" s="606"/>
      <c r="CK8" s="606"/>
      <c r="CL8" s="606"/>
      <c r="CM8" s="606"/>
      <c r="CN8" s="606"/>
      <c r="CO8" s="606"/>
      <c r="CP8" s="606"/>
      <c r="CQ8" s="607"/>
      <c r="CR8" s="608">
        <v>721702</v>
      </c>
      <c r="CS8" s="609"/>
      <c r="CT8" s="609"/>
      <c r="CU8" s="609"/>
      <c r="CV8" s="609"/>
      <c r="CW8" s="609"/>
      <c r="CX8" s="609"/>
      <c r="CY8" s="610"/>
      <c r="CZ8" s="646">
        <v>10.8</v>
      </c>
      <c r="DA8" s="646"/>
      <c r="DB8" s="646"/>
      <c r="DC8" s="646"/>
      <c r="DD8" s="614">
        <v>21293</v>
      </c>
      <c r="DE8" s="609"/>
      <c r="DF8" s="609"/>
      <c r="DG8" s="609"/>
      <c r="DH8" s="609"/>
      <c r="DI8" s="609"/>
      <c r="DJ8" s="609"/>
      <c r="DK8" s="609"/>
      <c r="DL8" s="609"/>
      <c r="DM8" s="609"/>
      <c r="DN8" s="609"/>
      <c r="DO8" s="609"/>
      <c r="DP8" s="610"/>
      <c r="DQ8" s="614">
        <v>463328</v>
      </c>
      <c r="DR8" s="609"/>
      <c r="DS8" s="609"/>
      <c r="DT8" s="609"/>
      <c r="DU8" s="609"/>
      <c r="DV8" s="609"/>
      <c r="DW8" s="609"/>
      <c r="DX8" s="609"/>
      <c r="DY8" s="609"/>
      <c r="DZ8" s="609"/>
      <c r="EA8" s="609"/>
      <c r="EB8" s="609"/>
      <c r="EC8" s="645"/>
    </row>
    <row r="9" spans="2:143" ht="11.25" customHeight="1" x14ac:dyDescent="0.2">
      <c r="B9" s="605" t="s">
        <v>249</v>
      </c>
      <c r="C9" s="606"/>
      <c r="D9" s="606"/>
      <c r="E9" s="606"/>
      <c r="F9" s="606"/>
      <c r="G9" s="606"/>
      <c r="H9" s="606"/>
      <c r="I9" s="606"/>
      <c r="J9" s="606"/>
      <c r="K9" s="606"/>
      <c r="L9" s="606"/>
      <c r="M9" s="606"/>
      <c r="N9" s="606"/>
      <c r="O9" s="606"/>
      <c r="P9" s="606"/>
      <c r="Q9" s="607"/>
      <c r="R9" s="608">
        <v>460</v>
      </c>
      <c r="S9" s="609"/>
      <c r="T9" s="609"/>
      <c r="U9" s="609"/>
      <c r="V9" s="609"/>
      <c r="W9" s="609"/>
      <c r="X9" s="609"/>
      <c r="Y9" s="610"/>
      <c r="Z9" s="646">
        <v>0</v>
      </c>
      <c r="AA9" s="646"/>
      <c r="AB9" s="646"/>
      <c r="AC9" s="646"/>
      <c r="AD9" s="647">
        <v>460</v>
      </c>
      <c r="AE9" s="647"/>
      <c r="AF9" s="647"/>
      <c r="AG9" s="647"/>
      <c r="AH9" s="647"/>
      <c r="AI9" s="647"/>
      <c r="AJ9" s="647"/>
      <c r="AK9" s="647"/>
      <c r="AL9" s="611">
        <v>0</v>
      </c>
      <c r="AM9" s="612"/>
      <c r="AN9" s="612"/>
      <c r="AO9" s="648"/>
      <c r="AP9" s="605" t="s">
        <v>250</v>
      </c>
      <c r="AQ9" s="606"/>
      <c r="AR9" s="606"/>
      <c r="AS9" s="606"/>
      <c r="AT9" s="606"/>
      <c r="AU9" s="606"/>
      <c r="AV9" s="606"/>
      <c r="AW9" s="606"/>
      <c r="AX9" s="606"/>
      <c r="AY9" s="606"/>
      <c r="AZ9" s="606"/>
      <c r="BA9" s="606"/>
      <c r="BB9" s="606"/>
      <c r="BC9" s="606"/>
      <c r="BD9" s="606"/>
      <c r="BE9" s="606"/>
      <c r="BF9" s="607"/>
      <c r="BG9" s="608">
        <v>79124</v>
      </c>
      <c r="BH9" s="609"/>
      <c r="BI9" s="609"/>
      <c r="BJ9" s="609"/>
      <c r="BK9" s="609"/>
      <c r="BL9" s="609"/>
      <c r="BM9" s="609"/>
      <c r="BN9" s="610"/>
      <c r="BO9" s="646">
        <v>20.8</v>
      </c>
      <c r="BP9" s="646"/>
      <c r="BQ9" s="646"/>
      <c r="BR9" s="646"/>
      <c r="BS9" s="647" t="s">
        <v>131</v>
      </c>
      <c r="BT9" s="647"/>
      <c r="BU9" s="647"/>
      <c r="BV9" s="647"/>
      <c r="BW9" s="647"/>
      <c r="BX9" s="647"/>
      <c r="BY9" s="647"/>
      <c r="BZ9" s="647"/>
      <c r="CA9" s="647"/>
      <c r="CB9" s="687"/>
      <c r="CD9" s="605" t="s">
        <v>251</v>
      </c>
      <c r="CE9" s="606"/>
      <c r="CF9" s="606"/>
      <c r="CG9" s="606"/>
      <c r="CH9" s="606"/>
      <c r="CI9" s="606"/>
      <c r="CJ9" s="606"/>
      <c r="CK9" s="606"/>
      <c r="CL9" s="606"/>
      <c r="CM9" s="606"/>
      <c r="CN9" s="606"/>
      <c r="CO9" s="606"/>
      <c r="CP9" s="606"/>
      <c r="CQ9" s="607"/>
      <c r="CR9" s="608">
        <v>469734</v>
      </c>
      <c r="CS9" s="609"/>
      <c r="CT9" s="609"/>
      <c r="CU9" s="609"/>
      <c r="CV9" s="609"/>
      <c r="CW9" s="609"/>
      <c r="CX9" s="609"/>
      <c r="CY9" s="610"/>
      <c r="CZ9" s="646">
        <v>7</v>
      </c>
      <c r="DA9" s="646"/>
      <c r="DB9" s="646"/>
      <c r="DC9" s="646"/>
      <c r="DD9" s="614">
        <v>37320</v>
      </c>
      <c r="DE9" s="609"/>
      <c r="DF9" s="609"/>
      <c r="DG9" s="609"/>
      <c r="DH9" s="609"/>
      <c r="DI9" s="609"/>
      <c r="DJ9" s="609"/>
      <c r="DK9" s="609"/>
      <c r="DL9" s="609"/>
      <c r="DM9" s="609"/>
      <c r="DN9" s="609"/>
      <c r="DO9" s="609"/>
      <c r="DP9" s="610"/>
      <c r="DQ9" s="614">
        <v>429563</v>
      </c>
      <c r="DR9" s="609"/>
      <c r="DS9" s="609"/>
      <c r="DT9" s="609"/>
      <c r="DU9" s="609"/>
      <c r="DV9" s="609"/>
      <c r="DW9" s="609"/>
      <c r="DX9" s="609"/>
      <c r="DY9" s="609"/>
      <c r="DZ9" s="609"/>
      <c r="EA9" s="609"/>
      <c r="EB9" s="609"/>
      <c r="EC9" s="645"/>
    </row>
    <row r="10" spans="2:143" ht="11.25" customHeight="1" x14ac:dyDescent="0.2">
      <c r="B10" s="605" t="s">
        <v>252</v>
      </c>
      <c r="C10" s="606"/>
      <c r="D10" s="606"/>
      <c r="E10" s="606"/>
      <c r="F10" s="606"/>
      <c r="G10" s="606"/>
      <c r="H10" s="606"/>
      <c r="I10" s="606"/>
      <c r="J10" s="606"/>
      <c r="K10" s="606"/>
      <c r="L10" s="606"/>
      <c r="M10" s="606"/>
      <c r="N10" s="606"/>
      <c r="O10" s="606"/>
      <c r="P10" s="606"/>
      <c r="Q10" s="607"/>
      <c r="R10" s="608" t="s">
        <v>140</v>
      </c>
      <c r="S10" s="609"/>
      <c r="T10" s="609"/>
      <c r="U10" s="609"/>
      <c r="V10" s="609"/>
      <c r="W10" s="609"/>
      <c r="X10" s="609"/>
      <c r="Y10" s="610"/>
      <c r="Z10" s="646" t="s">
        <v>242</v>
      </c>
      <c r="AA10" s="646"/>
      <c r="AB10" s="646"/>
      <c r="AC10" s="646"/>
      <c r="AD10" s="647" t="s">
        <v>131</v>
      </c>
      <c r="AE10" s="647"/>
      <c r="AF10" s="647"/>
      <c r="AG10" s="647"/>
      <c r="AH10" s="647"/>
      <c r="AI10" s="647"/>
      <c r="AJ10" s="647"/>
      <c r="AK10" s="647"/>
      <c r="AL10" s="611" t="s">
        <v>131</v>
      </c>
      <c r="AM10" s="612"/>
      <c r="AN10" s="612"/>
      <c r="AO10" s="648"/>
      <c r="AP10" s="605" t="s">
        <v>253</v>
      </c>
      <c r="AQ10" s="606"/>
      <c r="AR10" s="606"/>
      <c r="AS10" s="606"/>
      <c r="AT10" s="606"/>
      <c r="AU10" s="606"/>
      <c r="AV10" s="606"/>
      <c r="AW10" s="606"/>
      <c r="AX10" s="606"/>
      <c r="AY10" s="606"/>
      <c r="AZ10" s="606"/>
      <c r="BA10" s="606"/>
      <c r="BB10" s="606"/>
      <c r="BC10" s="606"/>
      <c r="BD10" s="606"/>
      <c r="BE10" s="606"/>
      <c r="BF10" s="607"/>
      <c r="BG10" s="608">
        <v>7861</v>
      </c>
      <c r="BH10" s="609"/>
      <c r="BI10" s="609"/>
      <c r="BJ10" s="609"/>
      <c r="BK10" s="609"/>
      <c r="BL10" s="609"/>
      <c r="BM10" s="609"/>
      <c r="BN10" s="610"/>
      <c r="BO10" s="646">
        <v>2.1</v>
      </c>
      <c r="BP10" s="646"/>
      <c r="BQ10" s="646"/>
      <c r="BR10" s="646"/>
      <c r="BS10" s="647" t="s">
        <v>131</v>
      </c>
      <c r="BT10" s="647"/>
      <c r="BU10" s="647"/>
      <c r="BV10" s="647"/>
      <c r="BW10" s="647"/>
      <c r="BX10" s="647"/>
      <c r="BY10" s="647"/>
      <c r="BZ10" s="647"/>
      <c r="CA10" s="647"/>
      <c r="CB10" s="687"/>
      <c r="CD10" s="605" t="s">
        <v>254</v>
      </c>
      <c r="CE10" s="606"/>
      <c r="CF10" s="606"/>
      <c r="CG10" s="606"/>
      <c r="CH10" s="606"/>
      <c r="CI10" s="606"/>
      <c r="CJ10" s="606"/>
      <c r="CK10" s="606"/>
      <c r="CL10" s="606"/>
      <c r="CM10" s="606"/>
      <c r="CN10" s="606"/>
      <c r="CO10" s="606"/>
      <c r="CP10" s="606"/>
      <c r="CQ10" s="607"/>
      <c r="CR10" s="608">
        <v>4032</v>
      </c>
      <c r="CS10" s="609"/>
      <c r="CT10" s="609"/>
      <c r="CU10" s="609"/>
      <c r="CV10" s="609"/>
      <c r="CW10" s="609"/>
      <c r="CX10" s="609"/>
      <c r="CY10" s="610"/>
      <c r="CZ10" s="646">
        <v>0.1</v>
      </c>
      <c r="DA10" s="646"/>
      <c r="DB10" s="646"/>
      <c r="DC10" s="646"/>
      <c r="DD10" s="614" t="s">
        <v>131</v>
      </c>
      <c r="DE10" s="609"/>
      <c r="DF10" s="609"/>
      <c r="DG10" s="609"/>
      <c r="DH10" s="609"/>
      <c r="DI10" s="609"/>
      <c r="DJ10" s="609"/>
      <c r="DK10" s="609"/>
      <c r="DL10" s="609"/>
      <c r="DM10" s="609"/>
      <c r="DN10" s="609"/>
      <c r="DO10" s="609"/>
      <c r="DP10" s="610"/>
      <c r="DQ10" s="614">
        <v>4032</v>
      </c>
      <c r="DR10" s="609"/>
      <c r="DS10" s="609"/>
      <c r="DT10" s="609"/>
      <c r="DU10" s="609"/>
      <c r="DV10" s="609"/>
      <c r="DW10" s="609"/>
      <c r="DX10" s="609"/>
      <c r="DY10" s="609"/>
      <c r="DZ10" s="609"/>
      <c r="EA10" s="609"/>
      <c r="EB10" s="609"/>
      <c r="EC10" s="645"/>
    </row>
    <row r="11" spans="2:143" ht="11.25" customHeight="1" x14ac:dyDescent="0.2">
      <c r="B11" s="605" t="s">
        <v>255</v>
      </c>
      <c r="C11" s="606"/>
      <c r="D11" s="606"/>
      <c r="E11" s="606"/>
      <c r="F11" s="606"/>
      <c r="G11" s="606"/>
      <c r="H11" s="606"/>
      <c r="I11" s="606"/>
      <c r="J11" s="606"/>
      <c r="K11" s="606"/>
      <c r="L11" s="606"/>
      <c r="M11" s="606"/>
      <c r="N11" s="606"/>
      <c r="O11" s="606"/>
      <c r="P11" s="606"/>
      <c r="Q11" s="607"/>
      <c r="R11" s="608">
        <v>63249</v>
      </c>
      <c r="S11" s="609"/>
      <c r="T11" s="609"/>
      <c r="U11" s="609"/>
      <c r="V11" s="609"/>
      <c r="W11" s="609"/>
      <c r="X11" s="609"/>
      <c r="Y11" s="610"/>
      <c r="Z11" s="611">
        <v>0.8</v>
      </c>
      <c r="AA11" s="612"/>
      <c r="AB11" s="612"/>
      <c r="AC11" s="613"/>
      <c r="AD11" s="614">
        <v>63249</v>
      </c>
      <c r="AE11" s="609"/>
      <c r="AF11" s="609"/>
      <c r="AG11" s="609"/>
      <c r="AH11" s="609"/>
      <c r="AI11" s="609"/>
      <c r="AJ11" s="609"/>
      <c r="AK11" s="610"/>
      <c r="AL11" s="611">
        <v>2</v>
      </c>
      <c r="AM11" s="612"/>
      <c r="AN11" s="612"/>
      <c r="AO11" s="648"/>
      <c r="AP11" s="605" t="s">
        <v>256</v>
      </c>
      <c r="AQ11" s="606"/>
      <c r="AR11" s="606"/>
      <c r="AS11" s="606"/>
      <c r="AT11" s="606"/>
      <c r="AU11" s="606"/>
      <c r="AV11" s="606"/>
      <c r="AW11" s="606"/>
      <c r="AX11" s="606"/>
      <c r="AY11" s="606"/>
      <c r="AZ11" s="606"/>
      <c r="BA11" s="606"/>
      <c r="BB11" s="606"/>
      <c r="BC11" s="606"/>
      <c r="BD11" s="606"/>
      <c r="BE11" s="606"/>
      <c r="BF11" s="607"/>
      <c r="BG11" s="608">
        <v>10516</v>
      </c>
      <c r="BH11" s="609"/>
      <c r="BI11" s="609"/>
      <c r="BJ11" s="609"/>
      <c r="BK11" s="609"/>
      <c r="BL11" s="609"/>
      <c r="BM11" s="609"/>
      <c r="BN11" s="610"/>
      <c r="BO11" s="646">
        <v>2.8</v>
      </c>
      <c r="BP11" s="646"/>
      <c r="BQ11" s="646"/>
      <c r="BR11" s="646"/>
      <c r="BS11" s="647">
        <v>3001</v>
      </c>
      <c r="BT11" s="647"/>
      <c r="BU11" s="647"/>
      <c r="BV11" s="647"/>
      <c r="BW11" s="647"/>
      <c r="BX11" s="647"/>
      <c r="BY11" s="647"/>
      <c r="BZ11" s="647"/>
      <c r="CA11" s="647"/>
      <c r="CB11" s="687"/>
      <c r="CD11" s="605" t="s">
        <v>257</v>
      </c>
      <c r="CE11" s="606"/>
      <c r="CF11" s="606"/>
      <c r="CG11" s="606"/>
      <c r="CH11" s="606"/>
      <c r="CI11" s="606"/>
      <c r="CJ11" s="606"/>
      <c r="CK11" s="606"/>
      <c r="CL11" s="606"/>
      <c r="CM11" s="606"/>
      <c r="CN11" s="606"/>
      <c r="CO11" s="606"/>
      <c r="CP11" s="606"/>
      <c r="CQ11" s="607"/>
      <c r="CR11" s="608">
        <v>893793</v>
      </c>
      <c r="CS11" s="609"/>
      <c r="CT11" s="609"/>
      <c r="CU11" s="609"/>
      <c r="CV11" s="609"/>
      <c r="CW11" s="609"/>
      <c r="CX11" s="609"/>
      <c r="CY11" s="610"/>
      <c r="CZ11" s="646">
        <v>13.3</v>
      </c>
      <c r="DA11" s="646"/>
      <c r="DB11" s="646"/>
      <c r="DC11" s="646"/>
      <c r="DD11" s="614">
        <v>300919</v>
      </c>
      <c r="DE11" s="609"/>
      <c r="DF11" s="609"/>
      <c r="DG11" s="609"/>
      <c r="DH11" s="609"/>
      <c r="DI11" s="609"/>
      <c r="DJ11" s="609"/>
      <c r="DK11" s="609"/>
      <c r="DL11" s="609"/>
      <c r="DM11" s="609"/>
      <c r="DN11" s="609"/>
      <c r="DO11" s="609"/>
      <c r="DP11" s="610"/>
      <c r="DQ11" s="614">
        <v>400299</v>
      </c>
      <c r="DR11" s="609"/>
      <c r="DS11" s="609"/>
      <c r="DT11" s="609"/>
      <c r="DU11" s="609"/>
      <c r="DV11" s="609"/>
      <c r="DW11" s="609"/>
      <c r="DX11" s="609"/>
      <c r="DY11" s="609"/>
      <c r="DZ11" s="609"/>
      <c r="EA11" s="609"/>
      <c r="EB11" s="609"/>
      <c r="EC11" s="645"/>
    </row>
    <row r="12" spans="2:143" ht="11.25" customHeight="1" x14ac:dyDescent="0.2">
      <c r="B12" s="605" t="s">
        <v>258</v>
      </c>
      <c r="C12" s="606"/>
      <c r="D12" s="606"/>
      <c r="E12" s="606"/>
      <c r="F12" s="606"/>
      <c r="G12" s="606"/>
      <c r="H12" s="606"/>
      <c r="I12" s="606"/>
      <c r="J12" s="606"/>
      <c r="K12" s="606"/>
      <c r="L12" s="606"/>
      <c r="M12" s="606"/>
      <c r="N12" s="606"/>
      <c r="O12" s="606"/>
      <c r="P12" s="606"/>
      <c r="Q12" s="607"/>
      <c r="R12" s="608" t="s">
        <v>140</v>
      </c>
      <c r="S12" s="609"/>
      <c r="T12" s="609"/>
      <c r="U12" s="609"/>
      <c r="V12" s="609"/>
      <c r="W12" s="609"/>
      <c r="X12" s="609"/>
      <c r="Y12" s="610"/>
      <c r="Z12" s="646" t="s">
        <v>131</v>
      </c>
      <c r="AA12" s="646"/>
      <c r="AB12" s="646"/>
      <c r="AC12" s="646"/>
      <c r="AD12" s="647" t="s">
        <v>131</v>
      </c>
      <c r="AE12" s="647"/>
      <c r="AF12" s="647"/>
      <c r="AG12" s="647"/>
      <c r="AH12" s="647"/>
      <c r="AI12" s="647"/>
      <c r="AJ12" s="647"/>
      <c r="AK12" s="647"/>
      <c r="AL12" s="611" t="s">
        <v>140</v>
      </c>
      <c r="AM12" s="612"/>
      <c r="AN12" s="612"/>
      <c r="AO12" s="648"/>
      <c r="AP12" s="605" t="s">
        <v>259</v>
      </c>
      <c r="AQ12" s="606"/>
      <c r="AR12" s="606"/>
      <c r="AS12" s="606"/>
      <c r="AT12" s="606"/>
      <c r="AU12" s="606"/>
      <c r="AV12" s="606"/>
      <c r="AW12" s="606"/>
      <c r="AX12" s="606"/>
      <c r="AY12" s="606"/>
      <c r="AZ12" s="606"/>
      <c r="BA12" s="606"/>
      <c r="BB12" s="606"/>
      <c r="BC12" s="606"/>
      <c r="BD12" s="606"/>
      <c r="BE12" s="606"/>
      <c r="BF12" s="607"/>
      <c r="BG12" s="608">
        <v>257342</v>
      </c>
      <c r="BH12" s="609"/>
      <c r="BI12" s="609"/>
      <c r="BJ12" s="609"/>
      <c r="BK12" s="609"/>
      <c r="BL12" s="609"/>
      <c r="BM12" s="609"/>
      <c r="BN12" s="610"/>
      <c r="BO12" s="646">
        <v>67.7</v>
      </c>
      <c r="BP12" s="646"/>
      <c r="BQ12" s="646"/>
      <c r="BR12" s="646"/>
      <c r="BS12" s="647">
        <v>44114</v>
      </c>
      <c r="BT12" s="647"/>
      <c r="BU12" s="647"/>
      <c r="BV12" s="647"/>
      <c r="BW12" s="647"/>
      <c r="BX12" s="647"/>
      <c r="BY12" s="647"/>
      <c r="BZ12" s="647"/>
      <c r="CA12" s="647"/>
      <c r="CB12" s="687"/>
      <c r="CD12" s="605" t="s">
        <v>260</v>
      </c>
      <c r="CE12" s="606"/>
      <c r="CF12" s="606"/>
      <c r="CG12" s="606"/>
      <c r="CH12" s="606"/>
      <c r="CI12" s="606"/>
      <c r="CJ12" s="606"/>
      <c r="CK12" s="606"/>
      <c r="CL12" s="606"/>
      <c r="CM12" s="606"/>
      <c r="CN12" s="606"/>
      <c r="CO12" s="606"/>
      <c r="CP12" s="606"/>
      <c r="CQ12" s="607"/>
      <c r="CR12" s="608">
        <v>164796</v>
      </c>
      <c r="CS12" s="609"/>
      <c r="CT12" s="609"/>
      <c r="CU12" s="609"/>
      <c r="CV12" s="609"/>
      <c r="CW12" s="609"/>
      <c r="CX12" s="609"/>
      <c r="CY12" s="610"/>
      <c r="CZ12" s="646">
        <v>2.5</v>
      </c>
      <c r="DA12" s="646"/>
      <c r="DB12" s="646"/>
      <c r="DC12" s="646"/>
      <c r="DD12" s="614" t="s">
        <v>131</v>
      </c>
      <c r="DE12" s="609"/>
      <c r="DF12" s="609"/>
      <c r="DG12" s="609"/>
      <c r="DH12" s="609"/>
      <c r="DI12" s="609"/>
      <c r="DJ12" s="609"/>
      <c r="DK12" s="609"/>
      <c r="DL12" s="609"/>
      <c r="DM12" s="609"/>
      <c r="DN12" s="609"/>
      <c r="DO12" s="609"/>
      <c r="DP12" s="610"/>
      <c r="DQ12" s="614">
        <v>140609</v>
      </c>
      <c r="DR12" s="609"/>
      <c r="DS12" s="609"/>
      <c r="DT12" s="609"/>
      <c r="DU12" s="609"/>
      <c r="DV12" s="609"/>
      <c r="DW12" s="609"/>
      <c r="DX12" s="609"/>
      <c r="DY12" s="609"/>
      <c r="DZ12" s="609"/>
      <c r="EA12" s="609"/>
      <c r="EB12" s="609"/>
      <c r="EC12" s="645"/>
    </row>
    <row r="13" spans="2:143" ht="11.25" customHeight="1" x14ac:dyDescent="0.2">
      <c r="B13" s="605" t="s">
        <v>261</v>
      </c>
      <c r="C13" s="606"/>
      <c r="D13" s="606"/>
      <c r="E13" s="606"/>
      <c r="F13" s="606"/>
      <c r="G13" s="606"/>
      <c r="H13" s="606"/>
      <c r="I13" s="606"/>
      <c r="J13" s="606"/>
      <c r="K13" s="606"/>
      <c r="L13" s="606"/>
      <c r="M13" s="606"/>
      <c r="N13" s="606"/>
      <c r="O13" s="606"/>
      <c r="P13" s="606"/>
      <c r="Q13" s="607"/>
      <c r="R13" s="608" t="s">
        <v>242</v>
      </c>
      <c r="S13" s="609"/>
      <c r="T13" s="609"/>
      <c r="U13" s="609"/>
      <c r="V13" s="609"/>
      <c r="W13" s="609"/>
      <c r="X13" s="609"/>
      <c r="Y13" s="610"/>
      <c r="Z13" s="646" t="s">
        <v>140</v>
      </c>
      <c r="AA13" s="646"/>
      <c r="AB13" s="646"/>
      <c r="AC13" s="646"/>
      <c r="AD13" s="647" t="s">
        <v>242</v>
      </c>
      <c r="AE13" s="647"/>
      <c r="AF13" s="647"/>
      <c r="AG13" s="647"/>
      <c r="AH13" s="647"/>
      <c r="AI13" s="647"/>
      <c r="AJ13" s="647"/>
      <c r="AK13" s="647"/>
      <c r="AL13" s="611" t="s">
        <v>131</v>
      </c>
      <c r="AM13" s="612"/>
      <c r="AN13" s="612"/>
      <c r="AO13" s="648"/>
      <c r="AP13" s="605" t="s">
        <v>262</v>
      </c>
      <c r="AQ13" s="606"/>
      <c r="AR13" s="606"/>
      <c r="AS13" s="606"/>
      <c r="AT13" s="606"/>
      <c r="AU13" s="606"/>
      <c r="AV13" s="606"/>
      <c r="AW13" s="606"/>
      <c r="AX13" s="606"/>
      <c r="AY13" s="606"/>
      <c r="AZ13" s="606"/>
      <c r="BA13" s="606"/>
      <c r="BB13" s="606"/>
      <c r="BC13" s="606"/>
      <c r="BD13" s="606"/>
      <c r="BE13" s="606"/>
      <c r="BF13" s="607"/>
      <c r="BG13" s="608">
        <v>250171</v>
      </c>
      <c r="BH13" s="609"/>
      <c r="BI13" s="609"/>
      <c r="BJ13" s="609"/>
      <c r="BK13" s="609"/>
      <c r="BL13" s="609"/>
      <c r="BM13" s="609"/>
      <c r="BN13" s="610"/>
      <c r="BO13" s="646">
        <v>65.8</v>
      </c>
      <c r="BP13" s="646"/>
      <c r="BQ13" s="646"/>
      <c r="BR13" s="646"/>
      <c r="BS13" s="647">
        <v>44114</v>
      </c>
      <c r="BT13" s="647"/>
      <c r="BU13" s="647"/>
      <c r="BV13" s="647"/>
      <c r="BW13" s="647"/>
      <c r="BX13" s="647"/>
      <c r="BY13" s="647"/>
      <c r="BZ13" s="647"/>
      <c r="CA13" s="647"/>
      <c r="CB13" s="687"/>
      <c r="CD13" s="605" t="s">
        <v>263</v>
      </c>
      <c r="CE13" s="606"/>
      <c r="CF13" s="606"/>
      <c r="CG13" s="606"/>
      <c r="CH13" s="606"/>
      <c r="CI13" s="606"/>
      <c r="CJ13" s="606"/>
      <c r="CK13" s="606"/>
      <c r="CL13" s="606"/>
      <c r="CM13" s="606"/>
      <c r="CN13" s="606"/>
      <c r="CO13" s="606"/>
      <c r="CP13" s="606"/>
      <c r="CQ13" s="607"/>
      <c r="CR13" s="608">
        <v>861931</v>
      </c>
      <c r="CS13" s="609"/>
      <c r="CT13" s="609"/>
      <c r="CU13" s="609"/>
      <c r="CV13" s="609"/>
      <c r="CW13" s="609"/>
      <c r="CX13" s="609"/>
      <c r="CY13" s="610"/>
      <c r="CZ13" s="646">
        <v>12.9</v>
      </c>
      <c r="DA13" s="646"/>
      <c r="DB13" s="646"/>
      <c r="DC13" s="646"/>
      <c r="DD13" s="614">
        <v>776277</v>
      </c>
      <c r="DE13" s="609"/>
      <c r="DF13" s="609"/>
      <c r="DG13" s="609"/>
      <c r="DH13" s="609"/>
      <c r="DI13" s="609"/>
      <c r="DJ13" s="609"/>
      <c r="DK13" s="609"/>
      <c r="DL13" s="609"/>
      <c r="DM13" s="609"/>
      <c r="DN13" s="609"/>
      <c r="DO13" s="609"/>
      <c r="DP13" s="610"/>
      <c r="DQ13" s="614">
        <v>266119</v>
      </c>
      <c r="DR13" s="609"/>
      <c r="DS13" s="609"/>
      <c r="DT13" s="609"/>
      <c r="DU13" s="609"/>
      <c r="DV13" s="609"/>
      <c r="DW13" s="609"/>
      <c r="DX13" s="609"/>
      <c r="DY13" s="609"/>
      <c r="DZ13" s="609"/>
      <c r="EA13" s="609"/>
      <c r="EB13" s="609"/>
      <c r="EC13" s="645"/>
    </row>
    <row r="14" spans="2:143" ht="11.25" customHeight="1" x14ac:dyDescent="0.2">
      <c r="B14" s="605" t="s">
        <v>264</v>
      </c>
      <c r="C14" s="606"/>
      <c r="D14" s="606"/>
      <c r="E14" s="606"/>
      <c r="F14" s="606"/>
      <c r="G14" s="606"/>
      <c r="H14" s="606"/>
      <c r="I14" s="606"/>
      <c r="J14" s="606"/>
      <c r="K14" s="606"/>
      <c r="L14" s="606"/>
      <c r="M14" s="606"/>
      <c r="N14" s="606"/>
      <c r="O14" s="606"/>
      <c r="P14" s="606"/>
      <c r="Q14" s="607"/>
      <c r="R14" s="608" t="s">
        <v>131</v>
      </c>
      <c r="S14" s="609"/>
      <c r="T14" s="609"/>
      <c r="U14" s="609"/>
      <c r="V14" s="609"/>
      <c r="W14" s="609"/>
      <c r="X14" s="609"/>
      <c r="Y14" s="610"/>
      <c r="Z14" s="646" t="s">
        <v>131</v>
      </c>
      <c r="AA14" s="646"/>
      <c r="AB14" s="646"/>
      <c r="AC14" s="646"/>
      <c r="AD14" s="647" t="s">
        <v>140</v>
      </c>
      <c r="AE14" s="647"/>
      <c r="AF14" s="647"/>
      <c r="AG14" s="647"/>
      <c r="AH14" s="647"/>
      <c r="AI14" s="647"/>
      <c r="AJ14" s="647"/>
      <c r="AK14" s="647"/>
      <c r="AL14" s="611" t="s">
        <v>131</v>
      </c>
      <c r="AM14" s="612"/>
      <c r="AN14" s="612"/>
      <c r="AO14" s="648"/>
      <c r="AP14" s="605" t="s">
        <v>265</v>
      </c>
      <c r="AQ14" s="606"/>
      <c r="AR14" s="606"/>
      <c r="AS14" s="606"/>
      <c r="AT14" s="606"/>
      <c r="AU14" s="606"/>
      <c r="AV14" s="606"/>
      <c r="AW14" s="606"/>
      <c r="AX14" s="606"/>
      <c r="AY14" s="606"/>
      <c r="AZ14" s="606"/>
      <c r="BA14" s="606"/>
      <c r="BB14" s="606"/>
      <c r="BC14" s="606"/>
      <c r="BD14" s="606"/>
      <c r="BE14" s="606"/>
      <c r="BF14" s="607"/>
      <c r="BG14" s="608">
        <v>13602</v>
      </c>
      <c r="BH14" s="609"/>
      <c r="BI14" s="609"/>
      <c r="BJ14" s="609"/>
      <c r="BK14" s="609"/>
      <c r="BL14" s="609"/>
      <c r="BM14" s="609"/>
      <c r="BN14" s="610"/>
      <c r="BO14" s="646">
        <v>3.6</v>
      </c>
      <c r="BP14" s="646"/>
      <c r="BQ14" s="646"/>
      <c r="BR14" s="646"/>
      <c r="BS14" s="647" t="s">
        <v>131</v>
      </c>
      <c r="BT14" s="647"/>
      <c r="BU14" s="647"/>
      <c r="BV14" s="647"/>
      <c r="BW14" s="647"/>
      <c r="BX14" s="647"/>
      <c r="BY14" s="647"/>
      <c r="BZ14" s="647"/>
      <c r="CA14" s="647"/>
      <c r="CB14" s="687"/>
      <c r="CD14" s="605" t="s">
        <v>266</v>
      </c>
      <c r="CE14" s="606"/>
      <c r="CF14" s="606"/>
      <c r="CG14" s="606"/>
      <c r="CH14" s="606"/>
      <c r="CI14" s="606"/>
      <c r="CJ14" s="606"/>
      <c r="CK14" s="606"/>
      <c r="CL14" s="606"/>
      <c r="CM14" s="606"/>
      <c r="CN14" s="606"/>
      <c r="CO14" s="606"/>
      <c r="CP14" s="606"/>
      <c r="CQ14" s="607"/>
      <c r="CR14" s="608">
        <v>83605</v>
      </c>
      <c r="CS14" s="609"/>
      <c r="CT14" s="609"/>
      <c r="CU14" s="609"/>
      <c r="CV14" s="609"/>
      <c r="CW14" s="609"/>
      <c r="CX14" s="609"/>
      <c r="CY14" s="610"/>
      <c r="CZ14" s="646">
        <v>1.2</v>
      </c>
      <c r="DA14" s="646"/>
      <c r="DB14" s="646"/>
      <c r="DC14" s="646"/>
      <c r="DD14" s="614">
        <v>19254</v>
      </c>
      <c r="DE14" s="609"/>
      <c r="DF14" s="609"/>
      <c r="DG14" s="609"/>
      <c r="DH14" s="609"/>
      <c r="DI14" s="609"/>
      <c r="DJ14" s="609"/>
      <c r="DK14" s="609"/>
      <c r="DL14" s="609"/>
      <c r="DM14" s="609"/>
      <c r="DN14" s="609"/>
      <c r="DO14" s="609"/>
      <c r="DP14" s="610"/>
      <c r="DQ14" s="614">
        <v>72033</v>
      </c>
      <c r="DR14" s="609"/>
      <c r="DS14" s="609"/>
      <c r="DT14" s="609"/>
      <c r="DU14" s="609"/>
      <c r="DV14" s="609"/>
      <c r="DW14" s="609"/>
      <c r="DX14" s="609"/>
      <c r="DY14" s="609"/>
      <c r="DZ14" s="609"/>
      <c r="EA14" s="609"/>
      <c r="EB14" s="609"/>
      <c r="EC14" s="645"/>
    </row>
    <row r="15" spans="2:143" ht="11.25" customHeight="1" x14ac:dyDescent="0.2">
      <c r="B15" s="605" t="s">
        <v>267</v>
      </c>
      <c r="C15" s="606"/>
      <c r="D15" s="606"/>
      <c r="E15" s="606"/>
      <c r="F15" s="606"/>
      <c r="G15" s="606"/>
      <c r="H15" s="606"/>
      <c r="I15" s="606"/>
      <c r="J15" s="606"/>
      <c r="K15" s="606"/>
      <c r="L15" s="606"/>
      <c r="M15" s="606"/>
      <c r="N15" s="606"/>
      <c r="O15" s="606"/>
      <c r="P15" s="606"/>
      <c r="Q15" s="607"/>
      <c r="R15" s="608" t="s">
        <v>131</v>
      </c>
      <c r="S15" s="609"/>
      <c r="T15" s="609"/>
      <c r="U15" s="609"/>
      <c r="V15" s="609"/>
      <c r="W15" s="609"/>
      <c r="X15" s="609"/>
      <c r="Y15" s="610"/>
      <c r="Z15" s="646" t="s">
        <v>131</v>
      </c>
      <c r="AA15" s="646"/>
      <c r="AB15" s="646"/>
      <c r="AC15" s="646"/>
      <c r="AD15" s="647" t="s">
        <v>131</v>
      </c>
      <c r="AE15" s="647"/>
      <c r="AF15" s="647"/>
      <c r="AG15" s="647"/>
      <c r="AH15" s="647"/>
      <c r="AI15" s="647"/>
      <c r="AJ15" s="647"/>
      <c r="AK15" s="647"/>
      <c r="AL15" s="611" t="s">
        <v>131</v>
      </c>
      <c r="AM15" s="612"/>
      <c r="AN15" s="612"/>
      <c r="AO15" s="648"/>
      <c r="AP15" s="605" t="s">
        <v>268</v>
      </c>
      <c r="AQ15" s="606"/>
      <c r="AR15" s="606"/>
      <c r="AS15" s="606"/>
      <c r="AT15" s="606"/>
      <c r="AU15" s="606"/>
      <c r="AV15" s="606"/>
      <c r="AW15" s="606"/>
      <c r="AX15" s="606"/>
      <c r="AY15" s="606"/>
      <c r="AZ15" s="606"/>
      <c r="BA15" s="606"/>
      <c r="BB15" s="606"/>
      <c r="BC15" s="606"/>
      <c r="BD15" s="606"/>
      <c r="BE15" s="606"/>
      <c r="BF15" s="607"/>
      <c r="BG15" s="608">
        <v>7976</v>
      </c>
      <c r="BH15" s="609"/>
      <c r="BI15" s="609"/>
      <c r="BJ15" s="609"/>
      <c r="BK15" s="609"/>
      <c r="BL15" s="609"/>
      <c r="BM15" s="609"/>
      <c r="BN15" s="610"/>
      <c r="BO15" s="646">
        <v>2.1</v>
      </c>
      <c r="BP15" s="646"/>
      <c r="BQ15" s="646"/>
      <c r="BR15" s="646"/>
      <c r="BS15" s="647" t="s">
        <v>131</v>
      </c>
      <c r="BT15" s="647"/>
      <c r="BU15" s="647"/>
      <c r="BV15" s="647"/>
      <c r="BW15" s="647"/>
      <c r="BX15" s="647"/>
      <c r="BY15" s="647"/>
      <c r="BZ15" s="647"/>
      <c r="CA15" s="647"/>
      <c r="CB15" s="687"/>
      <c r="CD15" s="605" t="s">
        <v>269</v>
      </c>
      <c r="CE15" s="606"/>
      <c r="CF15" s="606"/>
      <c r="CG15" s="606"/>
      <c r="CH15" s="606"/>
      <c r="CI15" s="606"/>
      <c r="CJ15" s="606"/>
      <c r="CK15" s="606"/>
      <c r="CL15" s="606"/>
      <c r="CM15" s="606"/>
      <c r="CN15" s="606"/>
      <c r="CO15" s="606"/>
      <c r="CP15" s="606"/>
      <c r="CQ15" s="607"/>
      <c r="CR15" s="608">
        <v>371595</v>
      </c>
      <c r="CS15" s="609"/>
      <c r="CT15" s="609"/>
      <c r="CU15" s="609"/>
      <c r="CV15" s="609"/>
      <c r="CW15" s="609"/>
      <c r="CX15" s="609"/>
      <c r="CY15" s="610"/>
      <c r="CZ15" s="646">
        <v>5.5</v>
      </c>
      <c r="DA15" s="646"/>
      <c r="DB15" s="646"/>
      <c r="DC15" s="646"/>
      <c r="DD15" s="614">
        <v>57601</v>
      </c>
      <c r="DE15" s="609"/>
      <c r="DF15" s="609"/>
      <c r="DG15" s="609"/>
      <c r="DH15" s="609"/>
      <c r="DI15" s="609"/>
      <c r="DJ15" s="609"/>
      <c r="DK15" s="609"/>
      <c r="DL15" s="609"/>
      <c r="DM15" s="609"/>
      <c r="DN15" s="609"/>
      <c r="DO15" s="609"/>
      <c r="DP15" s="610"/>
      <c r="DQ15" s="614">
        <v>300288</v>
      </c>
      <c r="DR15" s="609"/>
      <c r="DS15" s="609"/>
      <c r="DT15" s="609"/>
      <c r="DU15" s="609"/>
      <c r="DV15" s="609"/>
      <c r="DW15" s="609"/>
      <c r="DX15" s="609"/>
      <c r="DY15" s="609"/>
      <c r="DZ15" s="609"/>
      <c r="EA15" s="609"/>
      <c r="EB15" s="609"/>
      <c r="EC15" s="645"/>
    </row>
    <row r="16" spans="2:143" ht="11.25" customHeight="1" x14ac:dyDescent="0.2">
      <c r="B16" s="605" t="s">
        <v>270</v>
      </c>
      <c r="C16" s="606"/>
      <c r="D16" s="606"/>
      <c r="E16" s="606"/>
      <c r="F16" s="606"/>
      <c r="G16" s="606"/>
      <c r="H16" s="606"/>
      <c r="I16" s="606"/>
      <c r="J16" s="606"/>
      <c r="K16" s="606"/>
      <c r="L16" s="606"/>
      <c r="M16" s="606"/>
      <c r="N16" s="606"/>
      <c r="O16" s="606"/>
      <c r="P16" s="606"/>
      <c r="Q16" s="607"/>
      <c r="R16" s="608">
        <v>5452</v>
      </c>
      <c r="S16" s="609"/>
      <c r="T16" s="609"/>
      <c r="U16" s="609"/>
      <c r="V16" s="609"/>
      <c r="W16" s="609"/>
      <c r="X16" s="609"/>
      <c r="Y16" s="610"/>
      <c r="Z16" s="646">
        <v>0.1</v>
      </c>
      <c r="AA16" s="646"/>
      <c r="AB16" s="646"/>
      <c r="AC16" s="646"/>
      <c r="AD16" s="647">
        <v>5452</v>
      </c>
      <c r="AE16" s="647"/>
      <c r="AF16" s="647"/>
      <c r="AG16" s="647"/>
      <c r="AH16" s="647"/>
      <c r="AI16" s="647"/>
      <c r="AJ16" s="647"/>
      <c r="AK16" s="647"/>
      <c r="AL16" s="611">
        <v>0.2</v>
      </c>
      <c r="AM16" s="612"/>
      <c r="AN16" s="612"/>
      <c r="AO16" s="648"/>
      <c r="AP16" s="605" t="s">
        <v>271</v>
      </c>
      <c r="AQ16" s="606"/>
      <c r="AR16" s="606"/>
      <c r="AS16" s="606"/>
      <c r="AT16" s="606"/>
      <c r="AU16" s="606"/>
      <c r="AV16" s="606"/>
      <c r="AW16" s="606"/>
      <c r="AX16" s="606"/>
      <c r="AY16" s="606"/>
      <c r="AZ16" s="606"/>
      <c r="BA16" s="606"/>
      <c r="BB16" s="606"/>
      <c r="BC16" s="606"/>
      <c r="BD16" s="606"/>
      <c r="BE16" s="606"/>
      <c r="BF16" s="607"/>
      <c r="BG16" s="608" t="s">
        <v>140</v>
      </c>
      <c r="BH16" s="609"/>
      <c r="BI16" s="609"/>
      <c r="BJ16" s="609"/>
      <c r="BK16" s="609"/>
      <c r="BL16" s="609"/>
      <c r="BM16" s="609"/>
      <c r="BN16" s="610"/>
      <c r="BO16" s="646" t="s">
        <v>131</v>
      </c>
      <c r="BP16" s="646"/>
      <c r="BQ16" s="646"/>
      <c r="BR16" s="646"/>
      <c r="BS16" s="647" t="s">
        <v>131</v>
      </c>
      <c r="BT16" s="647"/>
      <c r="BU16" s="647"/>
      <c r="BV16" s="647"/>
      <c r="BW16" s="647"/>
      <c r="BX16" s="647"/>
      <c r="BY16" s="647"/>
      <c r="BZ16" s="647"/>
      <c r="CA16" s="647"/>
      <c r="CB16" s="687"/>
      <c r="CD16" s="605" t="s">
        <v>272</v>
      </c>
      <c r="CE16" s="606"/>
      <c r="CF16" s="606"/>
      <c r="CG16" s="606"/>
      <c r="CH16" s="606"/>
      <c r="CI16" s="606"/>
      <c r="CJ16" s="606"/>
      <c r="CK16" s="606"/>
      <c r="CL16" s="606"/>
      <c r="CM16" s="606"/>
      <c r="CN16" s="606"/>
      <c r="CO16" s="606"/>
      <c r="CP16" s="606"/>
      <c r="CQ16" s="607"/>
      <c r="CR16" s="608">
        <v>1208767</v>
      </c>
      <c r="CS16" s="609"/>
      <c r="CT16" s="609"/>
      <c r="CU16" s="609"/>
      <c r="CV16" s="609"/>
      <c r="CW16" s="609"/>
      <c r="CX16" s="609"/>
      <c r="CY16" s="610"/>
      <c r="CZ16" s="646">
        <v>18</v>
      </c>
      <c r="DA16" s="646"/>
      <c r="DB16" s="646"/>
      <c r="DC16" s="646"/>
      <c r="DD16" s="614" t="s">
        <v>131</v>
      </c>
      <c r="DE16" s="609"/>
      <c r="DF16" s="609"/>
      <c r="DG16" s="609"/>
      <c r="DH16" s="609"/>
      <c r="DI16" s="609"/>
      <c r="DJ16" s="609"/>
      <c r="DK16" s="609"/>
      <c r="DL16" s="609"/>
      <c r="DM16" s="609"/>
      <c r="DN16" s="609"/>
      <c r="DO16" s="609"/>
      <c r="DP16" s="610"/>
      <c r="DQ16" s="614">
        <v>204800</v>
      </c>
      <c r="DR16" s="609"/>
      <c r="DS16" s="609"/>
      <c r="DT16" s="609"/>
      <c r="DU16" s="609"/>
      <c r="DV16" s="609"/>
      <c r="DW16" s="609"/>
      <c r="DX16" s="609"/>
      <c r="DY16" s="609"/>
      <c r="DZ16" s="609"/>
      <c r="EA16" s="609"/>
      <c r="EB16" s="609"/>
      <c r="EC16" s="645"/>
    </row>
    <row r="17" spans="2:133" ht="11.25" customHeight="1" x14ac:dyDescent="0.2">
      <c r="B17" s="605" t="s">
        <v>273</v>
      </c>
      <c r="C17" s="606"/>
      <c r="D17" s="606"/>
      <c r="E17" s="606"/>
      <c r="F17" s="606"/>
      <c r="G17" s="606"/>
      <c r="H17" s="606"/>
      <c r="I17" s="606"/>
      <c r="J17" s="606"/>
      <c r="K17" s="606"/>
      <c r="L17" s="606"/>
      <c r="M17" s="606"/>
      <c r="N17" s="606"/>
      <c r="O17" s="606"/>
      <c r="P17" s="606"/>
      <c r="Q17" s="607"/>
      <c r="R17" s="608">
        <v>3338</v>
      </c>
      <c r="S17" s="609"/>
      <c r="T17" s="609"/>
      <c r="U17" s="609"/>
      <c r="V17" s="609"/>
      <c r="W17" s="609"/>
      <c r="X17" s="609"/>
      <c r="Y17" s="610"/>
      <c r="Z17" s="646">
        <v>0</v>
      </c>
      <c r="AA17" s="646"/>
      <c r="AB17" s="646"/>
      <c r="AC17" s="646"/>
      <c r="AD17" s="647">
        <v>3338</v>
      </c>
      <c r="AE17" s="647"/>
      <c r="AF17" s="647"/>
      <c r="AG17" s="647"/>
      <c r="AH17" s="647"/>
      <c r="AI17" s="647"/>
      <c r="AJ17" s="647"/>
      <c r="AK17" s="647"/>
      <c r="AL17" s="611">
        <v>0.1</v>
      </c>
      <c r="AM17" s="612"/>
      <c r="AN17" s="612"/>
      <c r="AO17" s="648"/>
      <c r="AP17" s="605" t="s">
        <v>274</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131</v>
      </c>
      <c r="BP17" s="646"/>
      <c r="BQ17" s="646"/>
      <c r="BR17" s="646"/>
      <c r="BS17" s="647" t="s">
        <v>131</v>
      </c>
      <c r="BT17" s="647"/>
      <c r="BU17" s="647"/>
      <c r="BV17" s="647"/>
      <c r="BW17" s="647"/>
      <c r="BX17" s="647"/>
      <c r="BY17" s="647"/>
      <c r="BZ17" s="647"/>
      <c r="CA17" s="647"/>
      <c r="CB17" s="687"/>
      <c r="CD17" s="605" t="s">
        <v>275</v>
      </c>
      <c r="CE17" s="606"/>
      <c r="CF17" s="606"/>
      <c r="CG17" s="606"/>
      <c r="CH17" s="606"/>
      <c r="CI17" s="606"/>
      <c r="CJ17" s="606"/>
      <c r="CK17" s="606"/>
      <c r="CL17" s="606"/>
      <c r="CM17" s="606"/>
      <c r="CN17" s="606"/>
      <c r="CO17" s="606"/>
      <c r="CP17" s="606"/>
      <c r="CQ17" s="607"/>
      <c r="CR17" s="608">
        <v>717968</v>
      </c>
      <c r="CS17" s="609"/>
      <c r="CT17" s="609"/>
      <c r="CU17" s="609"/>
      <c r="CV17" s="609"/>
      <c r="CW17" s="609"/>
      <c r="CX17" s="609"/>
      <c r="CY17" s="610"/>
      <c r="CZ17" s="646">
        <v>10.7</v>
      </c>
      <c r="DA17" s="646"/>
      <c r="DB17" s="646"/>
      <c r="DC17" s="646"/>
      <c r="DD17" s="614" t="s">
        <v>242</v>
      </c>
      <c r="DE17" s="609"/>
      <c r="DF17" s="609"/>
      <c r="DG17" s="609"/>
      <c r="DH17" s="609"/>
      <c r="DI17" s="609"/>
      <c r="DJ17" s="609"/>
      <c r="DK17" s="609"/>
      <c r="DL17" s="609"/>
      <c r="DM17" s="609"/>
      <c r="DN17" s="609"/>
      <c r="DO17" s="609"/>
      <c r="DP17" s="610"/>
      <c r="DQ17" s="614">
        <v>717968</v>
      </c>
      <c r="DR17" s="609"/>
      <c r="DS17" s="609"/>
      <c r="DT17" s="609"/>
      <c r="DU17" s="609"/>
      <c r="DV17" s="609"/>
      <c r="DW17" s="609"/>
      <c r="DX17" s="609"/>
      <c r="DY17" s="609"/>
      <c r="DZ17" s="609"/>
      <c r="EA17" s="609"/>
      <c r="EB17" s="609"/>
      <c r="EC17" s="645"/>
    </row>
    <row r="18" spans="2:133" ht="11.25" customHeight="1" x14ac:dyDescent="0.2">
      <c r="B18" s="605" t="s">
        <v>276</v>
      </c>
      <c r="C18" s="606"/>
      <c r="D18" s="606"/>
      <c r="E18" s="606"/>
      <c r="F18" s="606"/>
      <c r="G18" s="606"/>
      <c r="H18" s="606"/>
      <c r="I18" s="606"/>
      <c r="J18" s="606"/>
      <c r="K18" s="606"/>
      <c r="L18" s="606"/>
      <c r="M18" s="606"/>
      <c r="N18" s="606"/>
      <c r="O18" s="606"/>
      <c r="P18" s="606"/>
      <c r="Q18" s="607"/>
      <c r="R18" s="608">
        <v>164</v>
      </c>
      <c r="S18" s="609"/>
      <c r="T18" s="609"/>
      <c r="U18" s="609"/>
      <c r="V18" s="609"/>
      <c r="W18" s="609"/>
      <c r="X18" s="609"/>
      <c r="Y18" s="610"/>
      <c r="Z18" s="646">
        <v>0</v>
      </c>
      <c r="AA18" s="646"/>
      <c r="AB18" s="646"/>
      <c r="AC18" s="646"/>
      <c r="AD18" s="647">
        <v>164</v>
      </c>
      <c r="AE18" s="647"/>
      <c r="AF18" s="647"/>
      <c r="AG18" s="647"/>
      <c r="AH18" s="647"/>
      <c r="AI18" s="647"/>
      <c r="AJ18" s="647"/>
      <c r="AK18" s="647"/>
      <c r="AL18" s="611">
        <v>0</v>
      </c>
      <c r="AM18" s="612"/>
      <c r="AN18" s="612"/>
      <c r="AO18" s="648"/>
      <c r="AP18" s="605" t="s">
        <v>277</v>
      </c>
      <c r="AQ18" s="606"/>
      <c r="AR18" s="606"/>
      <c r="AS18" s="606"/>
      <c r="AT18" s="606"/>
      <c r="AU18" s="606"/>
      <c r="AV18" s="606"/>
      <c r="AW18" s="606"/>
      <c r="AX18" s="606"/>
      <c r="AY18" s="606"/>
      <c r="AZ18" s="606"/>
      <c r="BA18" s="606"/>
      <c r="BB18" s="606"/>
      <c r="BC18" s="606"/>
      <c r="BD18" s="606"/>
      <c r="BE18" s="606"/>
      <c r="BF18" s="607"/>
      <c r="BG18" s="608" t="s">
        <v>131</v>
      </c>
      <c r="BH18" s="609"/>
      <c r="BI18" s="609"/>
      <c r="BJ18" s="609"/>
      <c r="BK18" s="609"/>
      <c r="BL18" s="609"/>
      <c r="BM18" s="609"/>
      <c r="BN18" s="610"/>
      <c r="BO18" s="646" t="s">
        <v>242</v>
      </c>
      <c r="BP18" s="646"/>
      <c r="BQ18" s="646"/>
      <c r="BR18" s="646"/>
      <c r="BS18" s="647" t="s">
        <v>131</v>
      </c>
      <c r="BT18" s="647"/>
      <c r="BU18" s="647"/>
      <c r="BV18" s="647"/>
      <c r="BW18" s="647"/>
      <c r="BX18" s="647"/>
      <c r="BY18" s="647"/>
      <c r="BZ18" s="647"/>
      <c r="CA18" s="647"/>
      <c r="CB18" s="687"/>
      <c r="CD18" s="605" t="s">
        <v>278</v>
      </c>
      <c r="CE18" s="606"/>
      <c r="CF18" s="606"/>
      <c r="CG18" s="606"/>
      <c r="CH18" s="606"/>
      <c r="CI18" s="606"/>
      <c r="CJ18" s="606"/>
      <c r="CK18" s="606"/>
      <c r="CL18" s="606"/>
      <c r="CM18" s="606"/>
      <c r="CN18" s="606"/>
      <c r="CO18" s="606"/>
      <c r="CP18" s="606"/>
      <c r="CQ18" s="607"/>
      <c r="CR18" s="608" t="s">
        <v>131</v>
      </c>
      <c r="CS18" s="609"/>
      <c r="CT18" s="609"/>
      <c r="CU18" s="609"/>
      <c r="CV18" s="609"/>
      <c r="CW18" s="609"/>
      <c r="CX18" s="609"/>
      <c r="CY18" s="610"/>
      <c r="CZ18" s="646" t="s">
        <v>242</v>
      </c>
      <c r="DA18" s="646"/>
      <c r="DB18" s="646"/>
      <c r="DC18" s="646"/>
      <c r="DD18" s="614" t="s">
        <v>131</v>
      </c>
      <c r="DE18" s="609"/>
      <c r="DF18" s="609"/>
      <c r="DG18" s="609"/>
      <c r="DH18" s="609"/>
      <c r="DI18" s="609"/>
      <c r="DJ18" s="609"/>
      <c r="DK18" s="609"/>
      <c r="DL18" s="609"/>
      <c r="DM18" s="609"/>
      <c r="DN18" s="609"/>
      <c r="DO18" s="609"/>
      <c r="DP18" s="610"/>
      <c r="DQ18" s="614" t="s">
        <v>131</v>
      </c>
      <c r="DR18" s="609"/>
      <c r="DS18" s="609"/>
      <c r="DT18" s="609"/>
      <c r="DU18" s="609"/>
      <c r="DV18" s="609"/>
      <c r="DW18" s="609"/>
      <c r="DX18" s="609"/>
      <c r="DY18" s="609"/>
      <c r="DZ18" s="609"/>
      <c r="EA18" s="609"/>
      <c r="EB18" s="609"/>
      <c r="EC18" s="645"/>
    </row>
    <row r="19" spans="2:133" ht="11.25" customHeight="1" x14ac:dyDescent="0.2">
      <c r="B19" s="605" t="s">
        <v>279</v>
      </c>
      <c r="C19" s="606"/>
      <c r="D19" s="606"/>
      <c r="E19" s="606"/>
      <c r="F19" s="606"/>
      <c r="G19" s="606"/>
      <c r="H19" s="606"/>
      <c r="I19" s="606"/>
      <c r="J19" s="606"/>
      <c r="K19" s="606"/>
      <c r="L19" s="606"/>
      <c r="M19" s="606"/>
      <c r="N19" s="606"/>
      <c r="O19" s="606"/>
      <c r="P19" s="606"/>
      <c r="Q19" s="607"/>
      <c r="R19" s="608">
        <v>164</v>
      </c>
      <c r="S19" s="609"/>
      <c r="T19" s="609"/>
      <c r="U19" s="609"/>
      <c r="V19" s="609"/>
      <c r="W19" s="609"/>
      <c r="X19" s="609"/>
      <c r="Y19" s="610"/>
      <c r="Z19" s="646">
        <v>0</v>
      </c>
      <c r="AA19" s="646"/>
      <c r="AB19" s="646"/>
      <c r="AC19" s="646"/>
      <c r="AD19" s="647">
        <v>164</v>
      </c>
      <c r="AE19" s="647"/>
      <c r="AF19" s="647"/>
      <c r="AG19" s="647"/>
      <c r="AH19" s="647"/>
      <c r="AI19" s="647"/>
      <c r="AJ19" s="647"/>
      <c r="AK19" s="647"/>
      <c r="AL19" s="611">
        <v>0</v>
      </c>
      <c r="AM19" s="612"/>
      <c r="AN19" s="612"/>
      <c r="AO19" s="648"/>
      <c r="AP19" s="605" t="s">
        <v>280</v>
      </c>
      <c r="AQ19" s="606"/>
      <c r="AR19" s="606"/>
      <c r="AS19" s="606"/>
      <c r="AT19" s="606"/>
      <c r="AU19" s="606"/>
      <c r="AV19" s="606"/>
      <c r="AW19" s="606"/>
      <c r="AX19" s="606"/>
      <c r="AY19" s="606"/>
      <c r="AZ19" s="606"/>
      <c r="BA19" s="606"/>
      <c r="BB19" s="606"/>
      <c r="BC19" s="606"/>
      <c r="BD19" s="606"/>
      <c r="BE19" s="606"/>
      <c r="BF19" s="607"/>
      <c r="BG19" s="608" t="s">
        <v>131</v>
      </c>
      <c r="BH19" s="609"/>
      <c r="BI19" s="609"/>
      <c r="BJ19" s="609"/>
      <c r="BK19" s="609"/>
      <c r="BL19" s="609"/>
      <c r="BM19" s="609"/>
      <c r="BN19" s="610"/>
      <c r="BO19" s="646" t="s">
        <v>131</v>
      </c>
      <c r="BP19" s="646"/>
      <c r="BQ19" s="646"/>
      <c r="BR19" s="646"/>
      <c r="BS19" s="647" t="s">
        <v>131</v>
      </c>
      <c r="BT19" s="647"/>
      <c r="BU19" s="647"/>
      <c r="BV19" s="647"/>
      <c r="BW19" s="647"/>
      <c r="BX19" s="647"/>
      <c r="BY19" s="647"/>
      <c r="BZ19" s="647"/>
      <c r="CA19" s="647"/>
      <c r="CB19" s="687"/>
      <c r="CD19" s="605" t="s">
        <v>281</v>
      </c>
      <c r="CE19" s="606"/>
      <c r="CF19" s="606"/>
      <c r="CG19" s="606"/>
      <c r="CH19" s="606"/>
      <c r="CI19" s="606"/>
      <c r="CJ19" s="606"/>
      <c r="CK19" s="606"/>
      <c r="CL19" s="606"/>
      <c r="CM19" s="606"/>
      <c r="CN19" s="606"/>
      <c r="CO19" s="606"/>
      <c r="CP19" s="606"/>
      <c r="CQ19" s="607"/>
      <c r="CR19" s="608" t="s">
        <v>131</v>
      </c>
      <c r="CS19" s="609"/>
      <c r="CT19" s="609"/>
      <c r="CU19" s="609"/>
      <c r="CV19" s="609"/>
      <c r="CW19" s="609"/>
      <c r="CX19" s="609"/>
      <c r="CY19" s="610"/>
      <c r="CZ19" s="646" t="s">
        <v>140</v>
      </c>
      <c r="DA19" s="646"/>
      <c r="DB19" s="646"/>
      <c r="DC19" s="646"/>
      <c r="DD19" s="614" t="s">
        <v>131</v>
      </c>
      <c r="DE19" s="609"/>
      <c r="DF19" s="609"/>
      <c r="DG19" s="609"/>
      <c r="DH19" s="609"/>
      <c r="DI19" s="609"/>
      <c r="DJ19" s="609"/>
      <c r="DK19" s="609"/>
      <c r="DL19" s="609"/>
      <c r="DM19" s="609"/>
      <c r="DN19" s="609"/>
      <c r="DO19" s="609"/>
      <c r="DP19" s="610"/>
      <c r="DQ19" s="614" t="s">
        <v>131</v>
      </c>
      <c r="DR19" s="609"/>
      <c r="DS19" s="609"/>
      <c r="DT19" s="609"/>
      <c r="DU19" s="609"/>
      <c r="DV19" s="609"/>
      <c r="DW19" s="609"/>
      <c r="DX19" s="609"/>
      <c r="DY19" s="609"/>
      <c r="DZ19" s="609"/>
      <c r="EA19" s="609"/>
      <c r="EB19" s="609"/>
      <c r="EC19" s="645"/>
    </row>
    <row r="20" spans="2:133" ht="11.25" customHeight="1" x14ac:dyDescent="0.2">
      <c r="B20" s="675" t="s">
        <v>282</v>
      </c>
      <c r="C20" s="676"/>
      <c r="D20" s="676"/>
      <c r="E20" s="676"/>
      <c r="F20" s="676"/>
      <c r="G20" s="676"/>
      <c r="H20" s="676"/>
      <c r="I20" s="676"/>
      <c r="J20" s="676"/>
      <c r="K20" s="676"/>
      <c r="L20" s="676"/>
      <c r="M20" s="676"/>
      <c r="N20" s="676"/>
      <c r="O20" s="676"/>
      <c r="P20" s="676"/>
      <c r="Q20" s="677"/>
      <c r="R20" s="608" t="s">
        <v>131</v>
      </c>
      <c r="S20" s="609"/>
      <c r="T20" s="609"/>
      <c r="U20" s="609"/>
      <c r="V20" s="609"/>
      <c r="W20" s="609"/>
      <c r="X20" s="609"/>
      <c r="Y20" s="610"/>
      <c r="Z20" s="646" t="s">
        <v>140</v>
      </c>
      <c r="AA20" s="646"/>
      <c r="AB20" s="646"/>
      <c r="AC20" s="646"/>
      <c r="AD20" s="647" t="s">
        <v>131</v>
      </c>
      <c r="AE20" s="647"/>
      <c r="AF20" s="647"/>
      <c r="AG20" s="647"/>
      <c r="AH20" s="647"/>
      <c r="AI20" s="647"/>
      <c r="AJ20" s="647"/>
      <c r="AK20" s="647"/>
      <c r="AL20" s="611" t="s">
        <v>140</v>
      </c>
      <c r="AM20" s="612"/>
      <c r="AN20" s="612"/>
      <c r="AO20" s="648"/>
      <c r="AP20" s="605" t="s">
        <v>283</v>
      </c>
      <c r="AQ20" s="606"/>
      <c r="AR20" s="606"/>
      <c r="AS20" s="606"/>
      <c r="AT20" s="606"/>
      <c r="AU20" s="606"/>
      <c r="AV20" s="606"/>
      <c r="AW20" s="606"/>
      <c r="AX20" s="606"/>
      <c r="AY20" s="606"/>
      <c r="AZ20" s="606"/>
      <c r="BA20" s="606"/>
      <c r="BB20" s="606"/>
      <c r="BC20" s="606"/>
      <c r="BD20" s="606"/>
      <c r="BE20" s="606"/>
      <c r="BF20" s="607"/>
      <c r="BG20" s="608" t="s">
        <v>131</v>
      </c>
      <c r="BH20" s="609"/>
      <c r="BI20" s="609"/>
      <c r="BJ20" s="609"/>
      <c r="BK20" s="609"/>
      <c r="BL20" s="609"/>
      <c r="BM20" s="609"/>
      <c r="BN20" s="610"/>
      <c r="BO20" s="646" t="s">
        <v>131</v>
      </c>
      <c r="BP20" s="646"/>
      <c r="BQ20" s="646"/>
      <c r="BR20" s="646"/>
      <c r="BS20" s="647" t="s">
        <v>242</v>
      </c>
      <c r="BT20" s="647"/>
      <c r="BU20" s="647"/>
      <c r="BV20" s="647"/>
      <c r="BW20" s="647"/>
      <c r="BX20" s="647"/>
      <c r="BY20" s="647"/>
      <c r="BZ20" s="647"/>
      <c r="CA20" s="647"/>
      <c r="CB20" s="687"/>
      <c r="CD20" s="605" t="s">
        <v>284</v>
      </c>
      <c r="CE20" s="606"/>
      <c r="CF20" s="606"/>
      <c r="CG20" s="606"/>
      <c r="CH20" s="606"/>
      <c r="CI20" s="606"/>
      <c r="CJ20" s="606"/>
      <c r="CK20" s="606"/>
      <c r="CL20" s="606"/>
      <c r="CM20" s="606"/>
      <c r="CN20" s="606"/>
      <c r="CO20" s="606"/>
      <c r="CP20" s="606"/>
      <c r="CQ20" s="607"/>
      <c r="CR20" s="608">
        <v>6700745</v>
      </c>
      <c r="CS20" s="609"/>
      <c r="CT20" s="609"/>
      <c r="CU20" s="609"/>
      <c r="CV20" s="609"/>
      <c r="CW20" s="609"/>
      <c r="CX20" s="609"/>
      <c r="CY20" s="610"/>
      <c r="CZ20" s="646">
        <v>100</v>
      </c>
      <c r="DA20" s="646"/>
      <c r="DB20" s="646"/>
      <c r="DC20" s="646"/>
      <c r="DD20" s="614">
        <v>1235145</v>
      </c>
      <c r="DE20" s="609"/>
      <c r="DF20" s="609"/>
      <c r="DG20" s="609"/>
      <c r="DH20" s="609"/>
      <c r="DI20" s="609"/>
      <c r="DJ20" s="609"/>
      <c r="DK20" s="609"/>
      <c r="DL20" s="609"/>
      <c r="DM20" s="609"/>
      <c r="DN20" s="609"/>
      <c r="DO20" s="609"/>
      <c r="DP20" s="610"/>
      <c r="DQ20" s="614">
        <v>3887405</v>
      </c>
      <c r="DR20" s="609"/>
      <c r="DS20" s="609"/>
      <c r="DT20" s="609"/>
      <c r="DU20" s="609"/>
      <c r="DV20" s="609"/>
      <c r="DW20" s="609"/>
      <c r="DX20" s="609"/>
      <c r="DY20" s="609"/>
      <c r="DZ20" s="609"/>
      <c r="EA20" s="609"/>
      <c r="EB20" s="609"/>
      <c r="EC20" s="645"/>
    </row>
    <row r="21" spans="2:133" ht="11.25" customHeight="1" x14ac:dyDescent="0.2">
      <c r="B21" s="605" t="s">
        <v>285</v>
      </c>
      <c r="C21" s="606"/>
      <c r="D21" s="606"/>
      <c r="E21" s="606"/>
      <c r="F21" s="606"/>
      <c r="G21" s="606"/>
      <c r="H21" s="606"/>
      <c r="I21" s="606"/>
      <c r="J21" s="606"/>
      <c r="K21" s="606"/>
      <c r="L21" s="606"/>
      <c r="M21" s="606"/>
      <c r="N21" s="606"/>
      <c r="O21" s="606"/>
      <c r="P21" s="606"/>
      <c r="Q21" s="607"/>
      <c r="R21" s="608">
        <v>3319124</v>
      </c>
      <c r="S21" s="609"/>
      <c r="T21" s="609"/>
      <c r="U21" s="609"/>
      <c r="V21" s="609"/>
      <c r="W21" s="609"/>
      <c r="X21" s="609"/>
      <c r="Y21" s="610"/>
      <c r="Z21" s="646">
        <v>44.1</v>
      </c>
      <c r="AA21" s="646"/>
      <c r="AB21" s="646"/>
      <c r="AC21" s="646"/>
      <c r="AD21" s="647">
        <v>2451863</v>
      </c>
      <c r="AE21" s="647"/>
      <c r="AF21" s="647"/>
      <c r="AG21" s="647"/>
      <c r="AH21" s="647"/>
      <c r="AI21" s="647"/>
      <c r="AJ21" s="647"/>
      <c r="AK21" s="647"/>
      <c r="AL21" s="611">
        <v>78.099999999999994</v>
      </c>
      <c r="AM21" s="612"/>
      <c r="AN21" s="612"/>
      <c r="AO21" s="648"/>
      <c r="AP21" s="605" t="s">
        <v>286</v>
      </c>
      <c r="AQ21" s="685"/>
      <c r="AR21" s="685"/>
      <c r="AS21" s="685"/>
      <c r="AT21" s="685"/>
      <c r="AU21" s="685"/>
      <c r="AV21" s="685"/>
      <c r="AW21" s="685"/>
      <c r="AX21" s="685"/>
      <c r="AY21" s="685"/>
      <c r="AZ21" s="685"/>
      <c r="BA21" s="685"/>
      <c r="BB21" s="685"/>
      <c r="BC21" s="685"/>
      <c r="BD21" s="685"/>
      <c r="BE21" s="685"/>
      <c r="BF21" s="686"/>
      <c r="BG21" s="608" t="s">
        <v>131</v>
      </c>
      <c r="BH21" s="609"/>
      <c r="BI21" s="609"/>
      <c r="BJ21" s="609"/>
      <c r="BK21" s="609"/>
      <c r="BL21" s="609"/>
      <c r="BM21" s="609"/>
      <c r="BN21" s="610"/>
      <c r="BO21" s="646" t="s">
        <v>242</v>
      </c>
      <c r="BP21" s="646"/>
      <c r="BQ21" s="646"/>
      <c r="BR21" s="646"/>
      <c r="BS21" s="647" t="s">
        <v>131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287</v>
      </c>
      <c r="C22" s="606"/>
      <c r="D22" s="606"/>
      <c r="E22" s="606"/>
      <c r="F22" s="606"/>
      <c r="G22" s="606"/>
      <c r="H22" s="606"/>
      <c r="I22" s="606"/>
      <c r="J22" s="606"/>
      <c r="K22" s="606"/>
      <c r="L22" s="606"/>
      <c r="M22" s="606"/>
      <c r="N22" s="606"/>
      <c r="O22" s="606"/>
      <c r="P22" s="606"/>
      <c r="Q22" s="607"/>
      <c r="R22" s="608">
        <v>2451863</v>
      </c>
      <c r="S22" s="609"/>
      <c r="T22" s="609"/>
      <c r="U22" s="609"/>
      <c r="V22" s="609"/>
      <c r="W22" s="609"/>
      <c r="X22" s="609"/>
      <c r="Y22" s="610"/>
      <c r="Z22" s="646">
        <v>32.6</v>
      </c>
      <c r="AA22" s="646"/>
      <c r="AB22" s="646"/>
      <c r="AC22" s="646"/>
      <c r="AD22" s="647">
        <v>2451863</v>
      </c>
      <c r="AE22" s="647"/>
      <c r="AF22" s="647"/>
      <c r="AG22" s="647"/>
      <c r="AH22" s="647"/>
      <c r="AI22" s="647"/>
      <c r="AJ22" s="647"/>
      <c r="AK22" s="647"/>
      <c r="AL22" s="611">
        <v>78.099999999999994</v>
      </c>
      <c r="AM22" s="612"/>
      <c r="AN22" s="612"/>
      <c r="AO22" s="648"/>
      <c r="AP22" s="605" t="s">
        <v>288</v>
      </c>
      <c r="AQ22" s="685"/>
      <c r="AR22" s="685"/>
      <c r="AS22" s="685"/>
      <c r="AT22" s="685"/>
      <c r="AU22" s="685"/>
      <c r="AV22" s="685"/>
      <c r="AW22" s="685"/>
      <c r="AX22" s="685"/>
      <c r="AY22" s="685"/>
      <c r="AZ22" s="685"/>
      <c r="BA22" s="685"/>
      <c r="BB22" s="685"/>
      <c r="BC22" s="685"/>
      <c r="BD22" s="685"/>
      <c r="BE22" s="685"/>
      <c r="BF22" s="686"/>
      <c r="BG22" s="608" t="s">
        <v>140</v>
      </c>
      <c r="BH22" s="609"/>
      <c r="BI22" s="609"/>
      <c r="BJ22" s="609"/>
      <c r="BK22" s="609"/>
      <c r="BL22" s="609"/>
      <c r="BM22" s="609"/>
      <c r="BN22" s="610"/>
      <c r="BO22" s="646" t="s">
        <v>131</v>
      </c>
      <c r="BP22" s="646"/>
      <c r="BQ22" s="646"/>
      <c r="BR22" s="646"/>
      <c r="BS22" s="647" t="s">
        <v>131</v>
      </c>
      <c r="BT22" s="647"/>
      <c r="BU22" s="647"/>
      <c r="BV22" s="647"/>
      <c r="BW22" s="647"/>
      <c r="BX22" s="647"/>
      <c r="BY22" s="647"/>
      <c r="BZ22" s="647"/>
      <c r="CA22" s="647"/>
      <c r="CB22" s="687"/>
      <c r="CD22" s="660" t="s">
        <v>289</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290</v>
      </c>
      <c r="C23" s="606"/>
      <c r="D23" s="606"/>
      <c r="E23" s="606"/>
      <c r="F23" s="606"/>
      <c r="G23" s="606"/>
      <c r="H23" s="606"/>
      <c r="I23" s="606"/>
      <c r="J23" s="606"/>
      <c r="K23" s="606"/>
      <c r="L23" s="606"/>
      <c r="M23" s="606"/>
      <c r="N23" s="606"/>
      <c r="O23" s="606"/>
      <c r="P23" s="606"/>
      <c r="Q23" s="607"/>
      <c r="R23" s="608">
        <v>867261</v>
      </c>
      <c r="S23" s="609"/>
      <c r="T23" s="609"/>
      <c r="U23" s="609"/>
      <c r="V23" s="609"/>
      <c r="W23" s="609"/>
      <c r="X23" s="609"/>
      <c r="Y23" s="610"/>
      <c r="Z23" s="646">
        <v>11.5</v>
      </c>
      <c r="AA23" s="646"/>
      <c r="AB23" s="646"/>
      <c r="AC23" s="646"/>
      <c r="AD23" s="647" t="s">
        <v>131</v>
      </c>
      <c r="AE23" s="647"/>
      <c r="AF23" s="647"/>
      <c r="AG23" s="647"/>
      <c r="AH23" s="647"/>
      <c r="AI23" s="647"/>
      <c r="AJ23" s="647"/>
      <c r="AK23" s="647"/>
      <c r="AL23" s="611" t="s">
        <v>131</v>
      </c>
      <c r="AM23" s="612"/>
      <c r="AN23" s="612"/>
      <c r="AO23" s="648"/>
      <c r="AP23" s="605" t="s">
        <v>291</v>
      </c>
      <c r="AQ23" s="685"/>
      <c r="AR23" s="685"/>
      <c r="AS23" s="685"/>
      <c r="AT23" s="685"/>
      <c r="AU23" s="685"/>
      <c r="AV23" s="685"/>
      <c r="AW23" s="685"/>
      <c r="AX23" s="685"/>
      <c r="AY23" s="685"/>
      <c r="AZ23" s="685"/>
      <c r="BA23" s="685"/>
      <c r="BB23" s="685"/>
      <c r="BC23" s="685"/>
      <c r="BD23" s="685"/>
      <c r="BE23" s="685"/>
      <c r="BF23" s="686"/>
      <c r="BG23" s="608" t="s">
        <v>131</v>
      </c>
      <c r="BH23" s="609"/>
      <c r="BI23" s="609"/>
      <c r="BJ23" s="609"/>
      <c r="BK23" s="609"/>
      <c r="BL23" s="609"/>
      <c r="BM23" s="609"/>
      <c r="BN23" s="610"/>
      <c r="BO23" s="646" t="s">
        <v>140</v>
      </c>
      <c r="BP23" s="646"/>
      <c r="BQ23" s="646"/>
      <c r="BR23" s="646"/>
      <c r="BS23" s="647" t="s">
        <v>242</v>
      </c>
      <c r="BT23" s="647"/>
      <c r="BU23" s="647"/>
      <c r="BV23" s="647"/>
      <c r="BW23" s="647"/>
      <c r="BX23" s="647"/>
      <c r="BY23" s="647"/>
      <c r="BZ23" s="647"/>
      <c r="CA23" s="647"/>
      <c r="CB23" s="687"/>
      <c r="CD23" s="660" t="s">
        <v>230</v>
      </c>
      <c r="CE23" s="661"/>
      <c r="CF23" s="661"/>
      <c r="CG23" s="661"/>
      <c r="CH23" s="661"/>
      <c r="CI23" s="661"/>
      <c r="CJ23" s="661"/>
      <c r="CK23" s="661"/>
      <c r="CL23" s="661"/>
      <c r="CM23" s="661"/>
      <c r="CN23" s="661"/>
      <c r="CO23" s="661"/>
      <c r="CP23" s="661"/>
      <c r="CQ23" s="662"/>
      <c r="CR23" s="660" t="s">
        <v>292</v>
      </c>
      <c r="CS23" s="661"/>
      <c r="CT23" s="661"/>
      <c r="CU23" s="661"/>
      <c r="CV23" s="661"/>
      <c r="CW23" s="661"/>
      <c r="CX23" s="661"/>
      <c r="CY23" s="662"/>
      <c r="CZ23" s="660" t="s">
        <v>293</v>
      </c>
      <c r="DA23" s="661"/>
      <c r="DB23" s="661"/>
      <c r="DC23" s="662"/>
      <c r="DD23" s="660" t="s">
        <v>294</v>
      </c>
      <c r="DE23" s="661"/>
      <c r="DF23" s="661"/>
      <c r="DG23" s="661"/>
      <c r="DH23" s="661"/>
      <c r="DI23" s="661"/>
      <c r="DJ23" s="661"/>
      <c r="DK23" s="662"/>
      <c r="DL23" s="698" t="s">
        <v>295</v>
      </c>
      <c r="DM23" s="699"/>
      <c r="DN23" s="699"/>
      <c r="DO23" s="699"/>
      <c r="DP23" s="699"/>
      <c r="DQ23" s="699"/>
      <c r="DR23" s="699"/>
      <c r="DS23" s="699"/>
      <c r="DT23" s="699"/>
      <c r="DU23" s="699"/>
      <c r="DV23" s="700"/>
      <c r="DW23" s="660" t="s">
        <v>296</v>
      </c>
      <c r="DX23" s="661"/>
      <c r="DY23" s="661"/>
      <c r="DZ23" s="661"/>
      <c r="EA23" s="661"/>
      <c r="EB23" s="661"/>
      <c r="EC23" s="662"/>
    </row>
    <row r="24" spans="2:133" ht="11.25" customHeight="1" x14ac:dyDescent="0.2">
      <c r="B24" s="605" t="s">
        <v>297</v>
      </c>
      <c r="C24" s="606"/>
      <c r="D24" s="606"/>
      <c r="E24" s="606"/>
      <c r="F24" s="606"/>
      <c r="G24" s="606"/>
      <c r="H24" s="606"/>
      <c r="I24" s="606"/>
      <c r="J24" s="606"/>
      <c r="K24" s="606"/>
      <c r="L24" s="606"/>
      <c r="M24" s="606"/>
      <c r="N24" s="606"/>
      <c r="O24" s="606"/>
      <c r="P24" s="606"/>
      <c r="Q24" s="607"/>
      <c r="R24" s="608" t="s">
        <v>131</v>
      </c>
      <c r="S24" s="609"/>
      <c r="T24" s="609"/>
      <c r="U24" s="609"/>
      <c r="V24" s="609"/>
      <c r="W24" s="609"/>
      <c r="X24" s="609"/>
      <c r="Y24" s="610"/>
      <c r="Z24" s="646" t="s">
        <v>140</v>
      </c>
      <c r="AA24" s="646"/>
      <c r="AB24" s="646"/>
      <c r="AC24" s="646"/>
      <c r="AD24" s="647" t="s">
        <v>242</v>
      </c>
      <c r="AE24" s="647"/>
      <c r="AF24" s="647"/>
      <c r="AG24" s="647"/>
      <c r="AH24" s="647"/>
      <c r="AI24" s="647"/>
      <c r="AJ24" s="647"/>
      <c r="AK24" s="647"/>
      <c r="AL24" s="611" t="s">
        <v>242</v>
      </c>
      <c r="AM24" s="612"/>
      <c r="AN24" s="612"/>
      <c r="AO24" s="648"/>
      <c r="AP24" s="605" t="s">
        <v>298</v>
      </c>
      <c r="AQ24" s="685"/>
      <c r="AR24" s="685"/>
      <c r="AS24" s="685"/>
      <c r="AT24" s="685"/>
      <c r="AU24" s="685"/>
      <c r="AV24" s="685"/>
      <c r="AW24" s="685"/>
      <c r="AX24" s="685"/>
      <c r="AY24" s="685"/>
      <c r="AZ24" s="685"/>
      <c r="BA24" s="685"/>
      <c r="BB24" s="685"/>
      <c r="BC24" s="685"/>
      <c r="BD24" s="685"/>
      <c r="BE24" s="685"/>
      <c r="BF24" s="686"/>
      <c r="BG24" s="608" t="s">
        <v>131</v>
      </c>
      <c r="BH24" s="609"/>
      <c r="BI24" s="609"/>
      <c r="BJ24" s="609"/>
      <c r="BK24" s="609"/>
      <c r="BL24" s="609"/>
      <c r="BM24" s="609"/>
      <c r="BN24" s="610"/>
      <c r="BO24" s="646" t="s">
        <v>131</v>
      </c>
      <c r="BP24" s="646"/>
      <c r="BQ24" s="646"/>
      <c r="BR24" s="646"/>
      <c r="BS24" s="647" t="s">
        <v>131</v>
      </c>
      <c r="BT24" s="647"/>
      <c r="BU24" s="647"/>
      <c r="BV24" s="647"/>
      <c r="BW24" s="647"/>
      <c r="BX24" s="647"/>
      <c r="BY24" s="647"/>
      <c r="BZ24" s="647"/>
      <c r="CA24" s="647"/>
      <c r="CB24" s="687"/>
      <c r="CD24" s="666" t="s">
        <v>299</v>
      </c>
      <c r="CE24" s="667"/>
      <c r="CF24" s="667"/>
      <c r="CG24" s="667"/>
      <c r="CH24" s="667"/>
      <c r="CI24" s="667"/>
      <c r="CJ24" s="667"/>
      <c r="CK24" s="667"/>
      <c r="CL24" s="667"/>
      <c r="CM24" s="667"/>
      <c r="CN24" s="667"/>
      <c r="CO24" s="667"/>
      <c r="CP24" s="667"/>
      <c r="CQ24" s="668"/>
      <c r="CR24" s="663">
        <v>1847506</v>
      </c>
      <c r="CS24" s="664"/>
      <c r="CT24" s="664"/>
      <c r="CU24" s="664"/>
      <c r="CV24" s="664"/>
      <c r="CW24" s="664"/>
      <c r="CX24" s="664"/>
      <c r="CY24" s="689"/>
      <c r="CZ24" s="690">
        <v>27.6</v>
      </c>
      <c r="DA24" s="672"/>
      <c r="DB24" s="672"/>
      <c r="DC24" s="692"/>
      <c r="DD24" s="688">
        <v>1630059</v>
      </c>
      <c r="DE24" s="664"/>
      <c r="DF24" s="664"/>
      <c r="DG24" s="664"/>
      <c r="DH24" s="664"/>
      <c r="DI24" s="664"/>
      <c r="DJ24" s="664"/>
      <c r="DK24" s="689"/>
      <c r="DL24" s="688">
        <v>1579885</v>
      </c>
      <c r="DM24" s="664"/>
      <c r="DN24" s="664"/>
      <c r="DO24" s="664"/>
      <c r="DP24" s="664"/>
      <c r="DQ24" s="664"/>
      <c r="DR24" s="664"/>
      <c r="DS24" s="664"/>
      <c r="DT24" s="664"/>
      <c r="DU24" s="664"/>
      <c r="DV24" s="689"/>
      <c r="DW24" s="690">
        <v>50</v>
      </c>
      <c r="DX24" s="672"/>
      <c r="DY24" s="672"/>
      <c r="DZ24" s="672"/>
      <c r="EA24" s="672"/>
      <c r="EB24" s="672"/>
      <c r="EC24" s="691"/>
    </row>
    <row r="25" spans="2:133" ht="11.25" customHeight="1" x14ac:dyDescent="0.2">
      <c r="B25" s="605" t="s">
        <v>300</v>
      </c>
      <c r="C25" s="606"/>
      <c r="D25" s="606"/>
      <c r="E25" s="606"/>
      <c r="F25" s="606"/>
      <c r="G25" s="606"/>
      <c r="H25" s="606"/>
      <c r="I25" s="606"/>
      <c r="J25" s="606"/>
      <c r="K25" s="606"/>
      <c r="L25" s="606"/>
      <c r="M25" s="606"/>
      <c r="N25" s="606"/>
      <c r="O25" s="606"/>
      <c r="P25" s="606"/>
      <c r="Q25" s="607"/>
      <c r="R25" s="608">
        <v>3983718</v>
      </c>
      <c r="S25" s="609"/>
      <c r="T25" s="609"/>
      <c r="U25" s="609"/>
      <c r="V25" s="609"/>
      <c r="W25" s="609"/>
      <c r="X25" s="609"/>
      <c r="Y25" s="610"/>
      <c r="Z25" s="646">
        <v>52.9</v>
      </c>
      <c r="AA25" s="646"/>
      <c r="AB25" s="646"/>
      <c r="AC25" s="646"/>
      <c r="AD25" s="647">
        <v>3116457</v>
      </c>
      <c r="AE25" s="647"/>
      <c r="AF25" s="647"/>
      <c r="AG25" s="647"/>
      <c r="AH25" s="647"/>
      <c r="AI25" s="647"/>
      <c r="AJ25" s="647"/>
      <c r="AK25" s="647"/>
      <c r="AL25" s="611">
        <v>99.3</v>
      </c>
      <c r="AM25" s="612"/>
      <c r="AN25" s="612"/>
      <c r="AO25" s="648"/>
      <c r="AP25" s="605" t="s">
        <v>301</v>
      </c>
      <c r="AQ25" s="685"/>
      <c r="AR25" s="685"/>
      <c r="AS25" s="685"/>
      <c r="AT25" s="685"/>
      <c r="AU25" s="685"/>
      <c r="AV25" s="685"/>
      <c r="AW25" s="685"/>
      <c r="AX25" s="685"/>
      <c r="AY25" s="685"/>
      <c r="AZ25" s="685"/>
      <c r="BA25" s="685"/>
      <c r="BB25" s="685"/>
      <c r="BC25" s="685"/>
      <c r="BD25" s="685"/>
      <c r="BE25" s="685"/>
      <c r="BF25" s="686"/>
      <c r="BG25" s="608" t="s">
        <v>131</v>
      </c>
      <c r="BH25" s="609"/>
      <c r="BI25" s="609"/>
      <c r="BJ25" s="609"/>
      <c r="BK25" s="609"/>
      <c r="BL25" s="609"/>
      <c r="BM25" s="609"/>
      <c r="BN25" s="610"/>
      <c r="BO25" s="646" t="s">
        <v>131</v>
      </c>
      <c r="BP25" s="646"/>
      <c r="BQ25" s="646"/>
      <c r="BR25" s="646"/>
      <c r="BS25" s="647" t="s">
        <v>131</v>
      </c>
      <c r="BT25" s="647"/>
      <c r="BU25" s="647"/>
      <c r="BV25" s="647"/>
      <c r="BW25" s="647"/>
      <c r="BX25" s="647"/>
      <c r="BY25" s="647"/>
      <c r="BZ25" s="647"/>
      <c r="CA25" s="647"/>
      <c r="CB25" s="687"/>
      <c r="CD25" s="605" t="s">
        <v>302</v>
      </c>
      <c r="CE25" s="606"/>
      <c r="CF25" s="606"/>
      <c r="CG25" s="606"/>
      <c r="CH25" s="606"/>
      <c r="CI25" s="606"/>
      <c r="CJ25" s="606"/>
      <c r="CK25" s="606"/>
      <c r="CL25" s="606"/>
      <c r="CM25" s="606"/>
      <c r="CN25" s="606"/>
      <c r="CO25" s="606"/>
      <c r="CP25" s="606"/>
      <c r="CQ25" s="607"/>
      <c r="CR25" s="608">
        <v>936230</v>
      </c>
      <c r="CS25" s="621"/>
      <c r="CT25" s="621"/>
      <c r="CU25" s="621"/>
      <c r="CV25" s="621"/>
      <c r="CW25" s="621"/>
      <c r="CX25" s="621"/>
      <c r="CY25" s="622"/>
      <c r="CZ25" s="611">
        <v>14</v>
      </c>
      <c r="DA25" s="623"/>
      <c r="DB25" s="623"/>
      <c r="DC25" s="624"/>
      <c r="DD25" s="614">
        <v>849635</v>
      </c>
      <c r="DE25" s="621"/>
      <c r="DF25" s="621"/>
      <c r="DG25" s="621"/>
      <c r="DH25" s="621"/>
      <c r="DI25" s="621"/>
      <c r="DJ25" s="621"/>
      <c r="DK25" s="622"/>
      <c r="DL25" s="614">
        <v>799614</v>
      </c>
      <c r="DM25" s="621"/>
      <c r="DN25" s="621"/>
      <c r="DO25" s="621"/>
      <c r="DP25" s="621"/>
      <c r="DQ25" s="621"/>
      <c r="DR25" s="621"/>
      <c r="DS25" s="621"/>
      <c r="DT25" s="621"/>
      <c r="DU25" s="621"/>
      <c r="DV25" s="622"/>
      <c r="DW25" s="611">
        <v>25.3</v>
      </c>
      <c r="DX25" s="623"/>
      <c r="DY25" s="623"/>
      <c r="DZ25" s="623"/>
      <c r="EA25" s="623"/>
      <c r="EB25" s="623"/>
      <c r="EC25" s="635"/>
    </row>
    <row r="26" spans="2:133" ht="11.25" customHeight="1" x14ac:dyDescent="0.2">
      <c r="B26" s="605" t="s">
        <v>303</v>
      </c>
      <c r="C26" s="606"/>
      <c r="D26" s="606"/>
      <c r="E26" s="606"/>
      <c r="F26" s="606"/>
      <c r="G26" s="606"/>
      <c r="H26" s="606"/>
      <c r="I26" s="606"/>
      <c r="J26" s="606"/>
      <c r="K26" s="606"/>
      <c r="L26" s="606"/>
      <c r="M26" s="606"/>
      <c r="N26" s="606"/>
      <c r="O26" s="606"/>
      <c r="P26" s="606"/>
      <c r="Q26" s="607"/>
      <c r="R26" s="608" t="s">
        <v>131</v>
      </c>
      <c r="S26" s="609"/>
      <c r="T26" s="609"/>
      <c r="U26" s="609"/>
      <c r="V26" s="609"/>
      <c r="W26" s="609"/>
      <c r="X26" s="609"/>
      <c r="Y26" s="610"/>
      <c r="Z26" s="646" t="s">
        <v>242</v>
      </c>
      <c r="AA26" s="646"/>
      <c r="AB26" s="646"/>
      <c r="AC26" s="646"/>
      <c r="AD26" s="647" t="s">
        <v>131</v>
      </c>
      <c r="AE26" s="647"/>
      <c r="AF26" s="647"/>
      <c r="AG26" s="647"/>
      <c r="AH26" s="647"/>
      <c r="AI26" s="647"/>
      <c r="AJ26" s="647"/>
      <c r="AK26" s="647"/>
      <c r="AL26" s="611" t="s">
        <v>131</v>
      </c>
      <c r="AM26" s="612"/>
      <c r="AN26" s="612"/>
      <c r="AO26" s="648"/>
      <c r="AP26" s="605" t="s">
        <v>304</v>
      </c>
      <c r="AQ26" s="685"/>
      <c r="AR26" s="685"/>
      <c r="AS26" s="685"/>
      <c r="AT26" s="685"/>
      <c r="AU26" s="685"/>
      <c r="AV26" s="685"/>
      <c r="AW26" s="685"/>
      <c r="AX26" s="685"/>
      <c r="AY26" s="685"/>
      <c r="AZ26" s="685"/>
      <c r="BA26" s="685"/>
      <c r="BB26" s="685"/>
      <c r="BC26" s="685"/>
      <c r="BD26" s="685"/>
      <c r="BE26" s="685"/>
      <c r="BF26" s="686"/>
      <c r="BG26" s="608" t="s">
        <v>131</v>
      </c>
      <c r="BH26" s="609"/>
      <c r="BI26" s="609"/>
      <c r="BJ26" s="609"/>
      <c r="BK26" s="609"/>
      <c r="BL26" s="609"/>
      <c r="BM26" s="609"/>
      <c r="BN26" s="610"/>
      <c r="BO26" s="646" t="s">
        <v>131</v>
      </c>
      <c r="BP26" s="646"/>
      <c r="BQ26" s="646"/>
      <c r="BR26" s="646"/>
      <c r="BS26" s="647" t="s">
        <v>131</v>
      </c>
      <c r="BT26" s="647"/>
      <c r="BU26" s="647"/>
      <c r="BV26" s="647"/>
      <c r="BW26" s="647"/>
      <c r="BX26" s="647"/>
      <c r="BY26" s="647"/>
      <c r="BZ26" s="647"/>
      <c r="CA26" s="647"/>
      <c r="CB26" s="687"/>
      <c r="CD26" s="605" t="s">
        <v>305</v>
      </c>
      <c r="CE26" s="606"/>
      <c r="CF26" s="606"/>
      <c r="CG26" s="606"/>
      <c r="CH26" s="606"/>
      <c r="CI26" s="606"/>
      <c r="CJ26" s="606"/>
      <c r="CK26" s="606"/>
      <c r="CL26" s="606"/>
      <c r="CM26" s="606"/>
      <c r="CN26" s="606"/>
      <c r="CO26" s="606"/>
      <c r="CP26" s="606"/>
      <c r="CQ26" s="607"/>
      <c r="CR26" s="608">
        <v>471369</v>
      </c>
      <c r="CS26" s="609"/>
      <c r="CT26" s="609"/>
      <c r="CU26" s="609"/>
      <c r="CV26" s="609"/>
      <c r="CW26" s="609"/>
      <c r="CX26" s="609"/>
      <c r="CY26" s="610"/>
      <c r="CZ26" s="611">
        <v>7</v>
      </c>
      <c r="DA26" s="623"/>
      <c r="DB26" s="623"/>
      <c r="DC26" s="624"/>
      <c r="DD26" s="614">
        <v>429236</v>
      </c>
      <c r="DE26" s="609"/>
      <c r="DF26" s="609"/>
      <c r="DG26" s="609"/>
      <c r="DH26" s="609"/>
      <c r="DI26" s="609"/>
      <c r="DJ26" s="609"/>
      <c r="DK26" s="610"/>
      <c r="DL26" s="614" t="s">
        <v>140</v>
      </c>
      <c r="DM26" s="609"/>
      <c r="DN26" s="609"/>
      <c r="DO26" s="609"/>
      <c r="DP26" s="609"/>
      <c r="DQ26" s="609"/>
      <c r="DR26" s="609"/>
      <c r="DS26" s="609"/>
      <c r="DT26" s="609"/>
      <c r="DU26" s="609"/>
      <c r="DV26" s="610"/>
      <c r="DW26" s="611" t="s">
        <v>131</v>
      </c>
      <c r="DX26" s="623"/>
      <c r="DY26" s="623"/>
      <c r="DZ26" s="623"/>
      <c r="EA26" s="623"/>
      <c r="EB26" s="623"/>
      <c r="EC26" s="635"/>
    </row>
    <row r="27" spans="2:133" ht="11.25" customHeight="1" x14ac:dyDescent="0.2">
      <c r="B27" s="605" t="s">
        <v>306</v>
      </c>
      <c r="C27" s="606"/>
      <c r="D27" s="606"/>
      <c r="E27" s="606"/>
      <c r="F27" s="606"/>
      <c r="G27" s="606"/>
      <c r="H27" s="606"/>
      <c r="I27" s="606"/>
      <c r="J27" s="606"/>
      <c r="K27" s="606"/>
      <c r="L27" s="606"/>
      <c r="M27" s="606"/>
      <c r="N27" s="606"/>
      <c r="O27" s="606"/>
      <c r="P27" s="606"/>
      <c r="Q27" s="607"/>
      <c r="R27" s="608">
        <v>2868</v>
      </c>
      <c r="S27" s="609"/>
      <c r="T27" s="609"/>
      <c r="U27" s="609"/>
      <c r="V27" s="609"/>
      <c r="W27" s="609"/>
      <c r="X27" s="609"/>
      <c r="Y27" s="610"/>
      <c r="Z27" s="646">
        <v>0</v>
      </c>
      <c r="AA27" s="646"/>
      <c r="AB27" s="646"/>
      <c r="AC27" s="646"/>
      <c r="AD27" s="647" t="s">
        <v>140</v>
      </c>
      <c r="AE27" s="647"/>
      <c r="AF27" s="647"/>
      <c r="AG27" s="647"/>
      <c r="AH27" s="647"/>
      <c r="AI27" s="647"/>
      <c r="AJ27" s="647"/>
      <c r="AK27" s="647"/>
      <c r="AL27" s="611" t="s">
        <v>140</v>
      </c>
      <c r="AM27" s="612"/>
      <c r="AN27" s="612"/>
      <c r="AO27" s="648"/>
      <c r="AP27" s="605" t="s">
        <v>307</v>
      </c>
      <c r="AQ27" s="606"/>
      <c r="AR27" s="606"/>
      <c r="AS27" s="606"/>
      <c r="AT27" s="606"/>
      <c r="AU27" s="606"/>
      <c r="AV27" s="606"/>
      <c r="AW27" s="606"/>
      <c r="AX27" s="606"/>
      <c r="AY27" s="606"/>
      <c r="AZ27" s="606"/>
      <c r="BA27" s="606"/>
      <c r="BB27" s="606"/>
      <c r="BC27" s="606"/>
      <c r="BD27" s="606"/>
      <c r="BE27" s="606"/>
      <c r="BF27" s="607"/>
      <c r="BG27" s="608">
        <v>380047</v>
      </c>
      <c r="BH27" s="609"/>
      <c r="BI27" s="609"/>
      <c r="BJ27" s="609"/>
      <c r="BK27" s="609"/>
      <c r="BL27" s="609"/>
      <c r="BM27" s="609"/>
      <c r="BN27" s="610"/>
      <c r="BO27" s="646">
        <v>100</v>
      </c>
      <c r="BP27" s="646"/>
      <c r="BQ27" s="646"/>
      <c r="BR27" s="646"/>
      <c r="BS27" s="647">
        <v>47115</v>
      </c>
      <c r="BT27" s="647"/>
      <c r="BU27" s="647"/>
      <c r="BV27" s="647"/>
      <c r="BW27" s="647"/>
      <c r="BX27" s="647"/>
      <c r="BY27" s="647"/>
      <c r="BZ27" s="647"/>
      <c r="CA27" s="647"/>
      <c r="CB27" s="687"/>
      <c r="CD27" s="605" t="s">
        <v>308</v>
      </c>
      <c r="CE27" s="606"/>
      <c r="CF27" s="606"/>
      <c r="CG27" s="606"/>
      <c r="CH27" s="606"/>
      <c r="CI27" s="606"/>
      <c r="CJ27" s="606"/>
      <c r="CK27" s="606"/>
      <c r="CL27" s="606"/>
      <c r="CM27" s="606"/>
      <c r="CN27" s="606"/>
      <c r="CO27" s="606"/>
      <c r="CP27" s="606"/>
      <c r="CQ27" s="607"/>
      <c r="CR27" s="608">
        <v>193308</v>
      </c>
      <c r="CS27" s="621"/>
      <c r="CT27" s="621"/>
      <c r="CU27" s="621"/>
      <c r="CV27" s="621"/>
      <c r="CW27" s="621"/>
      <c r="CX27" s="621"/>
      <c r="CY27" s="622"/>
      <c r="CZ27" s="611">
        <v>2.9</v>
      </c>
      <c r="DA27" s="623"/>
      <c r="DB27" s="623"/>
      <c r="DC27" s="624"/>
      <c r="DD27" s="614">
        <v>62456</v>
      </c>
      <c r="DE27" s="621"/>
      <c r="DF27" s="621"/>
      <c r="DG27" s="621"/>
      <c r="DH27" s="621"/>
      <c r="DI27" s="621"/>
      <c r="DJ27" s="621"/>
      <c r="DK27" s="622"/>
      <c r="DL27" s="614">
        <v>62303</v>
      </c>
      <c r="DM27" s="621"/>
      <c r="DN27" s="621"/>
      <c r="DO27" s="621"/>
      <c r="DP27" s="621"/>
      <c r="DQ27" s="621"/>
      <c r="DR27" s="621"/>
      <c r="DS27" s="621"/>
      <c r="DT27" s="621"/>
      <c r="DU27" s="621"/>
      <c r="DV27" s="622"/>
      <c r="DW27" s="611">
        <v>2</v>
      </c>
      <c r="DX27" s="623"/>
      <c r="DY27" s="623"/>
      <c r="DZ27" s="623"/>
      <c r="EA27" s="623"/>
      <c r="EB27" s="623"/>
      <c r="EC27" s="635"/>
    </row>
    <row r="28" spans="2:133" ht="11.25" customHeight="1" x14ac:dyDescent="0.2">
      <c r="B28" s="605" t="s">
        <v>309</v>
      </c>
      <c r="C28" s="606"/>
      <c r="D28" s="606"/>
      <c r="E28" s="606"/>
      <c r="F28" s="606"/>
      <c r="G28" s="606"/>
      <c r="H28" s="606"/>
      <c r="I28" s="606"/>
      <c r="J28" s="606"/>
      <c r="K28" s="606"/>
      <c r="L28" s="606"/>
      <c r="M28" s="606"/>
      <c r="N28" s="606"/>
      <c r="O28" s="606"/>
      <c r="P28" s="606"/>
      <c r="Q28" s="607"/>
      <c r="R28" s="608">
        <v>74428</v>
      </c>
      <c r="S28" s="609"/>
      <c r="T28" s="609"/>
      <c r="U28" s="609"/>
      <c r="V28" s="609"/>
      <c r="W28" s="609"/>
      <c r="X28" s="609"/>
      <c r="Y28" s="610"/>
      <c r="Z28" s="646">
        <v>1</v>
      </c>
      <c r="AA28" s="646"/>
      <c r="AB28" s="646"/>
      <c r="AC28" s="646"/>
      <c r="AD28" s="647" t="s">
        <v>131</v>
      </c>
      <c r="AE28" s="647"/>
      <c r="AF28" s="647"/>
      <c r="AG28" s="647"/>
      <c r="AH28" s="647"/>
      <c r="AI28" s="647"/>
      <c r="AJ28" s="647"/>
      <c r="AK28" s="647"/>
      <c r="AL28" s="611" t="s">
        <v>140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310</v>
      </c>
      <c r="CE28" s="606"/>
      <c r="CF28" s="606"/>
      <c r="CG28" s="606"/>
      <c r="CH28" s="606"/>
      <c r="CI28" s="606"/>
      <c r="CJ28" s="606"/>
      <c r="CK28" s="606"/>
      <c r="CL28" s="606"/>
      <c r="CM28" s="606"/>
      <c r="CN28" s="606"/>
      <c r="CO28" s="606"/>
      <c r="CP28" s="606"/>
      <c r="CQ28" s="607"/>
      <c r="CR28" s="608">
        <v>717968</v>
      </c>
      <c r="CS28" s="609"/>
      <c r="CT28" s="609"/>
      <c r="CU28" s="609"/>
      <c r="CV28" s="609"/>
      <c r="CW28" s="609"/>
      <c r="CX28" s="609"/>
      <c r="CY28" s="610"/>
      <c r="CZ28" s="611">
        <v>10.7</v>
      </c>
      <c r="DA28" s="623"/>
      <c r="DB28" s="623"/>
      <c r="DC28" s="624"/>
      <c r="DD28" s="614">
        <v>717968</v>
      </c>
      <c r="DE28" s="609"/>
      <c r="DF28" s="609"/>
      <c r="DG28" s="609"/>
      <c r="DH28" s="609"/>
      <c r="DI28" s="609"/>
      <c r="DJ28" s="609"/>
      <c r="DK28" s="610"/>
      <c r="DL28" s="614">
        <v>717968</v>
      </c>
      <c r="DM28" s="609"/>
      <c r="DN28" s="609"/>
      <c r="DO28" s="609"/>
      <c r="DP28" s="609"/>
      <c r="DQ28" s="609"/>
      <c r="DR28" s="609"/>
      <c r="DS28" s="609"/>
      <c r="DT28" s="609"/>
      <c r="DU28" s="609"/>
      <c r="DV28" s="610"/>
      <c r="DW28" s="611">
        <v>22.7</v>
      </c>
      <c r="DX28" s="623"/>
      <c r="DY28" s="623"/>
      <c r="DZ28" s="623"/>
      <c r="EA28" s="623"/>
      <c r="EB28" s="623"/>
      <c r="EC28" s="635"/>
    </row>
    <row r="29" spans="2:133" ht="11.25" customHeight="1" x14ac:dyDescent="0.2">
      <c r="B29" s="605" t="s">
        <v>311</v>
      </c>
      <c r="C29" s="606"/>
      <c r="D29" s="606"/>
      <c r="E29" s="606"/>
      <c r="F29" s="606"/>
      <c r="G29" s="606"/>
      <c r="H29" s="606"/>
      <c r="I29" s="606"/>
      <c r="J29" s="606"/>
      <c r="K29" s="606"/>
      <c r="L29" s="606"/>
      <c r="M29" s="606"/>
      <c r="N29" s="606"/>
      <c r="O29" s="606"/>
      <c r="P29" s="606"/>
      <c r="Q29" s="607"/>
      <c r="R29" s="608">
        <v>2142</v>
      </c>
      <c r="S29" s="609"/>
      <c r="T29" s="609"/>
      <c r="U29" s="609"/>
      <c r="V29" s="609"/>
      <c r="W29" s="609"/>
      <c r="X29" s="609"/>
      <c r="Y29" s="610"/>
      <c r="Z29" s="646">
        <v>0</v>
      </c>
      <c r="AA29" s="646"/>
      <c r="AB29" s="646"/>
      <c r="AC29" s="646"/>
      <c r="AD29" s="647" t="s">
        <v>242</v>
      </c>
      <c r="AE29" s="647"/>
      <c r="AF29" s="647"/>
      <c r="AG29" s="647"/>
      <c r="AH29" s="647"/>
      <c r="AI29" s="647"/>
      <c r="AJ29" s="647"/>
      <c r="AK29" s="647"/>
      <c r="AL29" s="611" t="s">
        <v>131</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312</v>
      </c>
      <c r="CE29" s="628"/>
      <c r="CF29" s="605" t="s">
        <v>313</v>
      </c>
      <c r="CG29" s="606"/>
      <c r="CH29" s="606"/>
      <c r="CI29" s="606"/>
      <c r="CJ29" s="606"/>
      <c r="CK29" s="606"/>
      <c r="CL29" s="606"/>
      <c r="CM29" s="606"/>
      <c r="CN29" s="606"/>
      <c r="CO29" s="606"/>
      <c r="CP29" s="606"/>
      <c r="CQ29" s="607"/>
      <c r="CR29" s="608">
        <v>717968</v>
      </c>
      <c r="CS29" s="621"/>
      <c r="CT29" s="621"/>
      <c r="CU29" s="621"/>
      <c r="CV29" s="621"/>
      <c r="CW29" s="621"/>
      <c r="CX29" s="621"/>
      <c r="CY29" s="622"/>
      <c r="CZ29" s="611">
        <v>10.7</v>
      </c>
      <c r="DA29" s="623"/>
      <c r="DB29" s="623"/>
      <c r="DC29" s="624"/>
      <c r="DD29" s="614">
        <v>717968</v>
      </c>
      <c r="DE29" s="621"/>
      <c r="DF29" s="621"/>
      <c r="DG29" s="621"/>
      <c r="DH29" s="621"/>
      <c r="DI29" s="621"/>
      <c r="DJ29" s="621"/>
      <c r="DK29" s="622"/>
      <c r="DL29" s="614">
        <v>717968</v>
      </c>
      <c r="DM29" s="621"/>
      <c r="DN29" s="621"/>
      <c r="DO29" s="621"/>
      <c r="DP29" s="621"/>
      <c r="DQ29" s="621"/>
      <c r="DR29" s="621"/>
      <c r="DS29" s="621"/>
      <c r="DT29" s="621"/>
      <c r="DU29" s="621"/>
      <c r="DV29" s="622"/>
      <c r="DW29" s="611">
        <v>22.7</v>
      </c>
      <c r="DX29" s="623"/>
      <c r="DY29" s="623"/>
      <c r="DZ29" s="623"/>
      <c r="EA29" s="623"/>
      <c r="EB29" s="623"/>
      <c r="EC29" s="635"/>
    </row>
    <row r="30" spans="2:133" ht="11.25" customHeight="1" x14ac:dyDescent="0.2">
      <c r="B30" s="605" t="s">
        <v>314</v>
      </c>
      <c r="C30" s="606"/>
      <c r="D30" s="606"/>
      <c r="E30" s="606"/>
      <c r="F30" s="606"/>
      <c r="G30" s="606"/>
      <c r="H30" s="606"/>
      <c r="I30" s="606"/>
      <c r="J30" s="606"/>
      <c r="K30" s="606"/>
      <c r="L30" s="606"/>
      <c r="M30" s="606"/>
      <c r="N30" s="606"/>
      <c r="O30" s="606"/>
      <c r="P30" s="606"/>
      <c r="Q30" s="607"/>
      <c r="R30" s="608">
        <v>1057548</v>
      </c>
      <c r="S30" s="609"/>
      <c r="T30" s="609"/>
      <c r="U30" s="609"/>
      <c r="V30" s="609"/>
      <c r="W30" s="609"/>
      <c r="X30" s="609"/>
      <c r="Y30" s="610"/>
      <c r="Z30" s="646">
        <v>14.1</v>
      </c>
      <c r="AA30" s="646"/>
      <c r="AB30" s="646"/>
      <c r="AC30" s="646"/>
      <c r="AD30" s="647" t="s">
        <v>131</v>
      </c>
      <c r="AE30" s="647"/>
      <c r="AF30" s="647"/>
      <c r="AG30" s="647"/>
      <c r="AH30" s="647"/>
      <c r="AI30" s="647"/>
      <c r="AJ30" s="647"/>
      <c r="AK30" s="647"/>
      <c r="AL30" s="611" t="s">
        <v>131</v>
      </c>
      <c r="AM30" s="612"/>
      <c r="AN30" s="612"/>
      <c r="AO30" s="648"/>
      <c r="AP30" s="660" t="s">
        <v>230</v>
      </c>
      <c r="AQ30" s="661"/>
      <c r="AR30" s="661"/>
      <c r="AS30" s="661"/>
      <c r="AT30" s="661"/>
      <c r="AU30" s="661"/>
      <c r="AV30" s="661"/>
      <c r="AW30" s="661"/>
      <c r="AX30" s="661"/>
      <c r="AY30" s="661"/>
      <c r="AZ30" s="661"/>
      <c r="BA30" s="661"/>
      <c r="BB30" s="661"/>
      <c r="BC30" s="661"/>
      <c r="BD30" s="661"/>
      <c r="BE30" s="661"/>
      <c r="BF30" s="662"/>
      <c r="BG30" s="660" t="s">
        <v>315</v>
      </c>
      <c r="BH30" s="683"/>
      <c r="BI30" s="683"/>
      <c r="BJ30" s="683"/>
      <c r="BK30" s="683"/>
      <c r="BL30" s="683"/>
      <c r="BM30" s="683"/>
      <c r="BN30" s="683"/>
      <c r="BO30" s="683"/>
      <c r="BP30" s="683"/>
      <c r="BQ30" s="684"/>
      <c r="BR30" s="660" t="s">
        <v>316</v>
      </c>
      <c r="BS30" s="683"/>
      <c r="BT30" s="683"/>
      <c r="BU30" s="683"/>
      <c r="BV30" s="683"/>
      <c r="BW30" s="683"/>
      <c r="BX30" s="683"/>
      <c r="BY30" s="683"/>
      <c r="BZ30" s="683"/>
      <c r="CA30" s="683"/>
      <c r="CB30" s="684"/>
      <c r="CD30" s="629"/>
      <c r="CE30" s="630"/>
      <c r="CF30" s="605" t="s">
        <v>317</v>
      </c>
      <c r="CG30" s="606"/>
      <c r="CH30" s="606"/>
      <c r="CI30" s="606"/>
      <c r="CJ30" s="606"/>
      <c r="CK30" s="606"/>
      <c r="CL30" s="606"/>
      <c r="CM30" s="606"/>
      <c r="CN30" s="606"/>
      <c r="CO30" s="606"/>
      <c r="CP30" s="606"/>
      <c r="CQ30" s="607"/>
      <c r="CR30" s="608">
        <v>703885</v>
      </c>
      <c r="CS30" s="609"/>
      <c r="CT30" s="609"/>
      <c r="CU30" s="609"/>
      <c r="CV30" s="609"/>
      <c r="CW30" s="609"/>
      <c r="CX30" s="609"/>
      <c r="CY30" s="610"/>
      <c r="CZ30" s="611">
        <v>10.5</v>
      </c>
      <c r="DA30" s="623"/>
      <c r="DB30" s="623"/>
      <c r="DC30" s="624"/>
      <c r="DD30" s="614">
        <v>703885</v>
      </c>
      <c r="DE30" s="609"/>
      <c r="DF30" s="609"/>
      <c r="DG30" s="609"/>
      <c r="DH30" s="609"/>
      <c r="DI30" s="609"/>
      <c r="DJ30" s="609"/>
      <c r="DK30" s="610"/>
      <c r="DL30" s="614">
        <v>703885</v>
      </c>
      <c r="DM30" s="609"/>
      <c r="DN30" s="609"/>
      <c r="DO30" s="609"/>
      <c r="DP30" s="609"/>
      <c r="DQ30" s="609"/>
      <c r="DR30" s="609"/>
      <c r="DS30" s="609"/>
      <c r="DT30" s="609"/>
      <c r="DU30" s="609"/>
      <c r="DV30" s="610"/>
      <c r="DW30" s="611">
        <v>22.3</v>
      </c>
      <c r="DX30" s="623"/>
      <c r="DY30" s="623"/>
      <c r="DZ30" s="623"/>
      <c r="EA30" s="623"/>
      <c r="EB30" s="623"/>
      <c r="EC30" s="635"/>
    </row>
    <row r="31" spans="2:133" ht="11.25" customHeight="1" x14ac:dyDescent="0.2">
      <c r="B31" s="675" t="s">
        <v>318</v>
      </c>
      <c r="C31" s="676"/>
      <c r="D31" s="676"/>
      <c r="E31" s="676"/>
      <c r="F31" s="676"/>
      <c r="G31" s="676"/>
      <c r="H31" s="676"/>
      <c r="I31" s="676"/>
      <c r="J31" s="676"/>
      <c r="K31" s="676"/>
      <c r="L31" s="676"/>
      <c r="M31" s="676"/>
      <c r="N31" s="676"/>
      <c r="O31" s="676"/>
      <c r="P31" s="676"/>
      <c r="Q31" s="677"/>
      <c r="R31" s="608" t="s">
        <v>131</v>
      </c>
      <c r="S31" s="609"/>
      <c r="T31" s="609"/>
      <c r="U31" s="609"/>
      <c r="V31" s="609"/>
      <c r="W31" s="609"/>
      <c r="X31" s="609"/>
      <c r="Y31" s="610"/>
      <c r="Z31" s="646" t="s">
        <v>131</v>
      </c>
      <c r="AA31" s="646"/>
      <c r="AB31" s="646"/>
      <c r="AC31" s="646"/>
      <c r="AD31" s="647" t="s">
        <v>131</v>
      </c>
      <c r="AE31" s="647"/>
      <c r="AF31" s="647"/>
      <c r="AG31" s="647"/>
      <c r="AH31" s="647"/>
      <c r="AI31" s="647"/>
      <c r="AJ31" s="647"/>
      <c r="AK31" s="647"/>
      <c r="AL31" s="611" t="s">
        <v>242</v>
      </c>
      <c r="AM31" s="612"/>
      <c r="AN31" s="612"/>
      <c r="AO31" s="648"/>
      <c r="AP31" s="678" t="s">
        <v>319</v>
      </c>
      <c r="AQ31" s="679"/>
      <c r="AR31" s="679"/>
      <c r="AS31" s="679"/>
      <c r="AT31" s="680" t="s">
        <v>320</v>
      </c>
      <c r="AU31" s="212"/>
      <c r="AV31" s="212"/>
      <c r="AW31" s="212"/>
      <c r="AX31" s="666" t="s">
        <v>192</v>
      </c>
      <c r="AY31" s="667"/>
      <c r="AZ31" s="667"/>
      <c r="BA31" s="667"/>
      <c r="BB31" s="667"/>
      <c r="BC31" s="667"/>
      <c r="BD31" s="667"/>
      <c r="BE31" s="667"/>
      <c r="BF31" s="668"/>
      <c r="BG31" s="670">
        <v>100</v>
      </c>
      <c r="BH31" s="671"/>
      <c r="BI31" s="671"/>
      <c r="BJ31" s="671"/>
      <c r="BK31" s="671"/>
      <c r="BL31" s="671"/>
      <c r="BM31" s="672">
        <v>99.8</v>
      </c>
      <c r="BN31" s="671"/>
      <c r="BO31" s="671"/>
      <c r="BP31" s="671"/>
      <c r="BQ31" s="673"/>
      <c r="BR31" s="670">
        <v>100</v>
      </c>
      <c r="BS31" s="671"/>
      <c r="BT31" s="671"/>
      <c r="BU31" s="671"/>
      <c r="BV31" s="671"/>
      <c r="BW31" s="671"/>
      <c r="BX31" s="672">
        <v>99.7</v>
      </c>
      <c r="BY31" s="671"/>
      <c r="BZ31" s="671"/>
      <c r="CA31" s="671"/>
      <c r="CB31" s="673"/>
      <c r="CD31" s="629"/>
      <c r="CE31" s="630"/>
      <c r="CF31" s="605" t="s">
        <v>321</v>
      </c>
      <c r="CG31" s="606"/>
      <c r="CH31" s="606"/>
      <c r="CI31" s="606"/>
      <c r="CJ31" s="606"/>
      <c r="CK31" s="606"/>
      <c r="CL31" s="606"/>
      <c r="CM31" s="606"/>
      <c r="CN31" s="606"/>
      <c r="CO31" s="606"/>
      <c r="CP31" s="606"/>
      <c r="CQ31" s="607"/>
      <c r="CR31" s="608">
        <v>14083</v>
      </c>
      <c r="CS31" s="621"/>
      <c r="CT31" s="621"/>
      <c r="CU31" s="621"/>
      <c r="CV31" s="621"/>
      <c r="CW31" s="621"/>
      <c r="CX31" s="621"/>
      <c r="CY31" s="622"/>
      <c r="CZ31" s="611">
        <v>0.2</v>
      </c>
      <c r="DA31" s="623"/>
      <c r="DB31" s="623"/>
      <c r="DC31" s="624"/>
      <c r="DD31" s="614">
        <v>14083</v>
      </c>
      <c r="DE31" s="621"/>
      <c r="DF31" s="621"/>
      <c r="DG31" s="621"/>
      <c r="DH31" s="621"/>
      <c r="DI31" s="621"/>
      <c r="DJ31" s="621"/>
      <c r="DK31" s="622"/>
      <c r="DL31" s="614">
        <v>14083</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322</v>
      </c>
      <c r="C32" s="606"/>
      <c r="D32" s="606"/>
      <c r="E32" s="606"/>
      <c r="F32" s="606"/>
      <c r="G32" s="606"/>
      <c r="H32" s="606"/>
      <c r="I32" s="606"/>
      <c r="J32" s="606"/>
      <c r="K32" s="606"/>
      <c r="L32" s="606"/>
      <c r="M32" s="606"/>
      <c r="N32" s="606"/>
      <c r="O32" s="606"/>
      <c r="P32" s="606"/>
      <c r="Q32" s="607"/>
      <c r="R32" s="608">
        <v>804440</v>
      </c>
      <c r="S32" s="609"/>
      <c r="T32" s="609"/>
      <c r="U32" s="609"/>
      <c r="V32" s="609"/>
      <c r="W32" s="609"/>
      <c r="X32" s="609"/>
      <c r="Y32" s="610"/>
      <c r="Z32" s="646">
        <v>10.7</v>
      </c>
      <c r="AA32" s="646"/>
      <c r="AB32" s="646"/>
      <c r="AC32" s="646"/>
      <c r="AD32" s="647" t="s">
        <v>131</v>
      </c>
      <c r="AE32" s="647"/>
      <c r="AF32" s="647"/>
      <c r="AG32" s="647"/>
      <c r="AH32" s="647"/>
      <c r="AI32" s="647"/>
      <c r="AJ32" s="647"/>
      <c r="AK32" s="647"/>
      <c r="AL32" s="611" t="s">
        <v>242</v>
      </c>
      <c r="AM32" s="612"/>
      <c r="AN32" s="612"/>
      <c r="AO32" s="648"/>
      <c r="AP32" s="649"/>
      <c r="AQ32" s="650"/>
      <c r="AR32" s="650"/>
      <c r="AS32" s="650"/>
      <c r="AT32" s="681"/>
      <c r="AU32" s="208" t="s">
        <v>323</v>
      </c>
      <c r="AX32" s="605" t="s">
        <v>324</v>
      </c>
      <c r="AY32" s="606"/>
      <c r="AZ32" s="606"/>
      <c r="BA32" s="606"/>
      <c r="BB32" s="606"/>
      <c r="BC32" s="606"/>
      <c r="BD32" s="606"/>
      <c r="BE32" s="606"/>
      <c r="BF32" s="607"/>
      <c r="BG32" s="674">
        <v>100</v>
      </c>
      <c r="BH32" s="621"/>
      <c r="BI32" s="621"/>
      <c r="BJ32" s="621"/>
      <c r="BK32" s="621"/>
      <c r="BL32" s="621"/>
      <c r="BM32" s="612">
        <v>99.6</v>
      </c>
      <c r="BN32" s="621"/>
      <c r="BO32" s="621"/>
      <c r="BP32" s="621"/>
      <c r="BQ32" s="644"/>
      <c r="BR32" s="674">
        <v>100</v>
      </c>
      <c r="BS32" s="621"/>
      <c r="BT32" s="621"/>
      <c r="BU32" s="621"/>
      <c r="BV32" s="621"/>
      <c r="BW32" s="621"/>
      <c r="BX32" s="612">
        <v>99.2</v>
      </c>
      <c r="BY32" s="621"/>
      <c r="BZ32" s="621"/>
      <c r="CA32" s="621"/>
      <c r="CB32" s="644"/>
      <c r="CD32" s="631"/>
      <c r="CE32" s="632"/>
      <c r="CF32" s="605" t="s">
        <v>325</v>
      </c>
      <c r="CG32" s="606"/>
      <c r="CH32" s="606"/>
      <c r="CI32" s="606"/>
      <c r="CJ32" s="606"/>
      <c r="CK32" s="606"/>
      <c r="CL32" s="606"/>
      <c r="CM32" s="606"/>
      <c r="CN32" s="606"/>
      <c r="CO32" s="606"/>
      <c r="CP32" s="606"/>
      <c r="CQ32" s="607"/>
      <c r="CR32" s="608" t="s">
        <v>131</v>
      </c>
      <c r="CS32" s="609"/>
      <c r="CT32" s="609"/>
      <c r="CU32" s="609"/>
      <c r="CV32" s="609"/>
      <c r="CW32" s="609"/>
      <c r="CX32" s="609"/>
      <c r="CY32" s="610"/>
      <c r="CZ32" s="611" t="s">
        <v>131</v>
      </c>
      <c r="DA32" s="623"/>
      <c r="DB32" s="623"/>
      <c r="DC32" s="624"/>
      <c r="DD32" s="614" t="s">
        <v>242</v>
      </c>
      <c r="DE32" s="609"/>
      <c r="DF32" s="609"/>
      <c r="DG32" s="609"/>
      <c r="DH32" s="609"/>
      <c r="DI32" s="609"/>
      <c r="DJ32" s="609"/>
      <c r="DK32" s="610"/>
      <c r="DL32" s="614" t="s">
        <v>131</v>
      </c>
      <c r="DM32" s="609"/>
      <c r="DN32" s="609"/>
      <c r="DO32" s="609"/>
      <c r="DP32" s="609"/>
      <c r="DQ32" s="609"/>
      <c r="DR32" s="609"/>
      <c r="DS32" s="609"/>
      <c r="DT32" s="609"/>
      <c r="DU32" s="609"/>
      <c r="DV32" s="610"/>
      <c r="DW32" s="611" t="s">
        <v>131</v>
      </c>
      <c r="DX32" s="623"/>
      <c r="DY32" s="623"/>
      <c r="DZ32" s="623"/>
      <c r="EA32" s="623"/>
      <c r="EB32" s="623"/>
      <c r="EC32" s="635"/>
    </row>
    <row r="33" spans="2:133" ht="11.25" customHeight="1" x14ac:dyDescent="0.2">
      <c r="B33" s="605" t="s">
        <v>326</v>
      </c>
      <c r="C33" s="606"/>
      <c r="D33" s="606"/>
      <c r="E33" s="606"/>
      <c r="F33" s="606"/>
      <c r="G33" s="606"/>
      <c r="H33" s="606"/>
      <c r="I33" s="606"/>
      <c r="J33" s="606"/>
      <c r="K33" s="606"/>
      <c r="L33" s="606"/>
      <c r="M33" s="606"/>
      <c r="N33" s="606"/>
      <c r="O33" s="606"/>
      <c r="P33" s="606"/>
      <c r="Q33" s="607"/>
      <c r="R33" s="608">
        <v>45146</v>
      </c>
      <c r="S33" s="609"/>
      <c r="T33" s="609"/>
      <c r="U33" s="609"/>
      <c r="V33" s="609"/>
      <c r="W33" s="609"/>
      <c r="X33" s="609"/>
      <c r="Y33" s="610"/>
      <c r="Z33" s="646">
        <v>0.6</v>
      </c>
      <c r="AA33" s="646"/>
      <c r="AB33" s="646"/>
      <c r="AC33" s="646"/>
      <c r="AD33" s="647">
        <v>18467</v>
      </c>
      <c r="AE33" s="647"/>
      <c r="AF33" s="647"/>
      <c r="AG33" s="647"/>
      <c r="AH33" s="647"/>
      <c r="AI33" s="647"/>
      <c r="AJ33" s="647"/>
      <c r="AK33" s="647"/>
      <c r="AL33" s="611">
        <v>0.6</v>
      </c>
      <c r="AM33" s="612"/>
      <c r="AN33" s="612"/>
      <c r="AO33" s="648"/>
      <c r="AP33" s="651"/>
      <c r="AQ33" s="652"/>
      <c r="AR33" s="652"/>
      <c r="AS33" s="652"/>
      <c r="AT33" s="682"/>
      <c r="AU33" s="213"/>
      <c r="AV33" s="213"/>
      <c r="AW33" s="213"/>
      <c r="AX33" s="589" t="s">
        <v>327</v>
      </c>
      <c r="AY33" s="590"/>
      <c r="AZ33" s="590"/>
      <c r="BA33" s="590"/>
      <c r="BB33" s="590"/>
      <c r="BC33" s="590"/>
      <c r="BD33" s="590"/>
      <c r="BE33" s="590"/>
      <c r="BF33" s="591"/>
      <c r="BG33" s="669">
        <v>100</v>
      </c>
      <c r="BH33" s="593"/>
      <c r="BI33" s="593"/>
      <c r="BJ33" s="593"/>
      <c r="BK33" s="593"/>
      <c r="BL33" s="593"/>
      <c r="BM33" s="639">
        <v>99.9</v>
      </c>
      <c r="BN33" s="593"/>
      <c r="BO33" s="593"/>
      <c r="BP33" s="593"/>
      <c r="BQ33" s="656"/>
      <c r="BR33" s="669">
        <v>100</v>
      </c>
      <c r="BS33" s="593"/>
      <c r="BT33" s="593"/>
      <c r="BU33" s="593"/>
      <c r="BV33" s="593"/>
      <c r="BW33" s="593"/>
      <c r="BX33" s="639">
        <v>99.8</v>
      </c>
      <c r="BY33" s="593"/>
      <c r="BZ33" s="593"/>
      <c r="CA33" s="593"/>
      <c r="CB33" s="656"/>
      <c r="CD33" s="605" t="s">
        <v>328</v>
      </c>
      <c r="CE33" s="606"/>
      <c r="CF33" s="606"/>
      <c r="CG33" s="606"/>
      <c r="CH33" s="606"/>
      <c r="CI33" s="606"/>
      <c r="CJ33" s="606"/>
      <c r="CK33" s="606"/>
      <c r="CL33" s="606"/>
      <c r="CM33" s="606"/>
      <c r="CN33" s="606"/>
      <c r="CO33" s="606"/>
      <c r="CP33" s="606"/>
      <c r="CQ33" s="607"/>
      <c r="CR33" s="608">
        <v>2412195</v>
      </c>
      <c r="CS33" s="621"/>
      <c r="CT33" s="621"/>
      <c r="CU33" s="621"/>
      <c r="CV33" s="621"/>
      <c r="CW33" s="621"/>
      <c r="CX33" s="621"/>
      <c r="CY33" s="622"/>
      <c r="CZ33" s="611">
        <v>36</v>
      </c>
      <c r="DA33" s="623"/>
      <c r="DB33" s="623"/>
      <c r="DC33" s="624"/>
      <c r="DD33" s="614">
        <v>1701479</v>
      </c>
      <c r="DE33" s="621"/>
      <c r="DF33" s="621"/>
      <c r="DG33" s="621"/>
      <c r="DH33" s="621"/>
      <c r="DI33" s="621"/>
      <c r="DJ33" s="621"/>
      <c r="DK33" s="622"/>
      <c r="DL33" s="614">
        <v>962919</v>
      </c>
      <c r="DM33" s="621"/>
      <c r="DN33" s="621"/>
      <c r="DO33" s="621"/>
      <c r="DP33" s="621"/>
      <c r="DQ33" s="621"/>
      <c r="DR33" s="621"/>
      <c r="DS33" s="621"/>
      <c r="DT33" s="621"/>
      <c r="DU33" s="621"/>
      <c r="DV33" s="622"/>
      <c r="DW33" s="611">
        <v>30.4</v>
      </c>
      <c r="DX33" s="623"/>
      <c r="DY33" s="623"/>
      <c r="DZ33" s="623"/>
      <c r="EA33" s="623"/>
      <c r="EB33" s="623"/>
      <c r="EC33" s="635"/>
    </row>
    <row r="34" spans="2:133" ht="11.25" customHeight="1" x14ac:dyDescent="0.2">
      <c r="B34" s="605" t="s">
        <v>329</v>
      </c>
      <c r="C34" s="606"/>
      <c r="D34" s="606"/>
      <c r="E34" s="606"/>
      <c r="F34" s="606"/>
      <c r="G34" s="606"/>
      <c r="H34" s="606"/>
      <c r="I34" s="606"/>
      <c r="J34" s="606"/>
      <c r="K34" s="606"/>
      <c r="L34" s="606"/>
      <c r="M34" s="606"/>
      <c r="N34" s="606"/>
      <c r="O34" s="606"/>
      <c r="P34" s="606"/>
      <c r="Q34" s="607"/>
      <c r="R34" s="608">
        <v>302164</v>
      </c>
      <c r="S34" s="609"/>
      <c r="T34" s="609"/>
      <c r="U34" s="609"/>
      <c r="V34" s="609"/>
      <c r="W34" s="609"/>
      <c r="X34" s="609"/>
      <c r="Y34" s="610"/>
      <c r="Z34" s="646">
        <v>4</v>
      </c>
      <c r="AA34" s="646"/>
      <c r="AB34" s="646"/>
      <c r="AC34" s="646"/>
      <c r="AD34" s="647" t="s">
        <v>242</v>
      </c>
      <c r="AE34" s="647"/>
      <c r="AF34" s="647"/>
      <c r="AG34" s="647"/>
      <c r="AH34" s="647"/>
      <c r="AI34" s="647"/>
      <c r="AJ34" s="647"/>
      <c r="AK34" s="647"/>
      <c r="AL34" s="611" t="s">
        <v>131</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330</v>
      </c>
      <c r="CE34" s="606"/>
      <c r="CF34" s="606"/>
      <c r="CG34" s="606"/>
      <c r="CH34" s="606"/>
      <c r="CI34" s="606"/>
      <c r="CJ34" s="606"/>
      <c r="CK34" s="606"/>
      <c r="CL34" s="606"/>
      <c r="CM34" s="606"/>
      <c r="CN34" s="606"/>
      <c r="CO34" s="606"/>
      <c r="CP34" s="606"/>
      <c r="CQ34" s="607"/>
      <c r="CR34" s="608">
        <v>1132238</v>
      </c>
      <c r="CS34" s="609"/>
      <c r="CT34" s="609"/>
      <c r="CU34" s="609"/>
      <c r="CV34" s="609"/>
      <c r="CW34" s="609"/>
      <c r="CX34" s="609"/>
      <c r="CY34" s="610"/>
      <c r="CZ34" s="611">
        <v>16.899999999999999</v>
      </c>
      <c r="DA34" s="623"/>
      <c r="DB34" s="623"/>
      <c r="DC34" s="624"/>
      <c r="DD34" s="614">
        <v>748242</v>
      </c>
      <c r="DE34" s="609"/>
      <c r="DF34" s="609"/>
      <c r="DG34" s="609"/>
      <c r="DH34" s="609"/>
      <c r="DI34" s="609"/>
      <c r="DJ34" s="609"/>
      <c r="DK34" s="610"/>
      <c r="DL34" s="614">
        <v>413799</v>
      </c>
      <c r="DM34" s="609"/>
      <c r="DN34" s="609"/>
      <c r="DO34" s="609"/>
      <c r="DP34" s="609"/>
      <c r="DQ34" s="609"/>
      <c r="DR34" s="609"/>
      <c r="DS34" s="609"/>
      <c r="DT34" s="609"/>
      <c r="DU34" s="609"/>
      <c r="DV34" s="610"/>
      <c r="DW34" s="611">
        <v>13.1</v>
      </c>
      <c r="DX34" s="623"/>
      <c r="DY34" s="623"/>
      <c r="DZ34" s="623"/>
      <c r="EA34" s="623"/>
      <c r="EB34" s="623"/>
      <c r="EC34" s="635"/>
    </row>
    <row r="35" spans="2:133" ht="11.25" customHeight="1" x14ac:dyDescent="0.2">
      <c r="B35" s="605" t="s">
        <v>331</v>
      </c>
      <c r="C35" s="606"/>
      <c r="D35" s="606"/>
      <c r="E35" s="606"/>
      <c r="F35" s="606"/>
      <c r="G35" s="606"/>
      <c r="H35" s="606"/>
      <c r="I35" s="606"/>
      <c r="J35" s="606"/>
      <c r="K35" s="606"/>
      <c r="L35" s="606"/>
      <c r="M35" s="606"/>
      <c r="N35" s="606"/>
      <c r="O35" s="606"/>
      <c r="P35" s="606"/>
      <c r="Q35" s="607"/>
      <c r="R35" s="608">
        <v>358790</v>
      </c>
      <c r="S35" s="609"/>
      <c r="T35" s="609"/>
      <c r="U35" s="609"/>
      <c r="V35" s="609"/>
      <c r="W35" s="609"/>
      <c r="X35" s="609"/>
      <c r="Y35" s="610"/>
      <c r="Z35" s="646">
        <v>4.8</v>
      </c>
      <c r="AA35" s="646"/>
      <c r="AB35" s="646"/>
      <c r="AC35" s="646"/>
      <c r="AD35" s="647" t="s">
        <v>140</v>
      </c>
      <c r="AE35" s="647"/>
      <c r="AF35" s="647"/>
      <c r="AG35" s="647"/>
      <c r="AH35" s="647"/>
      <c r="AI35" s="647"/>
      <c r="AJ35" s="647"/>
      <c r="AK35" s="647"/>
      <c r="AL35" s="611" t="s">
        <v>131</v>
      </c>
      <c r="AM35" s="612"/>
      <c r="AN35" s="612"/>
      <c r="AO35" s="648"/>
      <c r="AP35" s="216"/>
      <c r="AQ35" s="660" t="s">
        <v>332</v>
      </c>
      <c r="AR35" s="661"/>
      <c r="AS35" s="661"/>
      <c r="AT35" s="661"/>
      <c r="AU35" s="661"/>
      <c r="AV35" s="661"/>
      <c r="AW35" s="661"/>
      <c r="AX35" s="661"/>
      <c r="AY35" s="661"/>
      <c r="AZ35" s="661"/>
      <c r="BA35" s="661"/>
      <c r="BB35" s="661"/>
      <c r="BC35" s="661"/>
      <c r="BD35" s="661"/>
      <c r="BE35" s="661"/>
      <c r="BF35" s="662"/>
      <c r="BG35" s="660" t="s">
        <v>333</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334</v>
      </c>
      <c r="CE35" s="606"/>
      <c r="CF35" s="606"/>
      <c r="CG35" s="606"/>
      <c r="CH35" s="606"/>
      <c r="CI35" s="606"/>
      <c r="CJ35" s="606"/>
      <c r="CK35" s="606"/>
      <c r="CL35" s="606"/>
      <c r="CM35" s="606"/>
      <c r="CN35" s="606"/>
      <c r="CO35" s="606"/>
      <c r="CP35" s="606"/>
      <c r="CQ35" s="607"/>
      <c r="CR35" s="608">
        <v>68789</v>
      </c>
      <c r="CS35" s="621"/>
      <c r="CT35" s="621"/>
      <c r="CU35" s="621"/>
      <c r="CV35" s="621"/>
      <c r="CW35" s="621"/>
      <c r="CX35" s="621"/>
      <c r="CY35" s="622"/>
      <c r="CZ35" s="611">
        <v>1</v>
      </c>
      <c r="DA35" s="623"/>
      <c r="DB35" s="623"/>
      <c r="DC35" s="624"/>
      <c r="DD35" s="614">
        <v>61520</v>
      </c>
      <c r="DE35" s="621"/>
      <c r="DF35" s="621"/>
      <c r="DG35" s="621"/>
      <c r="DH35" s="621"/>
      <c r="DI35" s="621"/>
      <c r="DJ35" s="621"/>
      <c r="DK35" s="622"/>
      <c r="DL35" s="614">
        <v>61520</v>
      </c>
      <c r="DM35" s="621"/>
      <c r="DN35" s="621"/>
      <c r="DO35" s="621"/>
      <c r="DP35" s="621"/>
      <c r="DQ35" s="621"/>
      <c r="DR35" s="621"/>
      <c r="DS35" s="621"/>
      <c r="DT35" s="621"/>
      <c r="DU35" s="621"/>
      <c r="DV35" s="622"/>
      <c r="DW35" s="611">
        <v>1.9</v>
      </c>
      <c r="DX35" s="623"/>
      <c r="DY35" s="623"/>
      <c r="DZ35" s="623"/>
      <c r="EA35" s="623"/>
      <c r="EB35" s="623"/>
      <c r="EC35" s="635"/>
    </row>
    <row r="36" spans="2:133" ht="11.25" customHeight="1" x14ac:dyDescent="0.2">
      <c r="B36" s="605" t="s">
        <v>335</v>
      </c>
      <c r="C36" s="606"/>
      <c r="D36" s="606"/>
      <c r="E36" s="606"/>
      <c r="F36" s="606"/>
      <c r="G36" s="606"/>
      <c r="H36" s="606"/>
      <c r="I36" s="606"/>
      <c r="J36" s="606"/>
      <c r="K36" s="606"/>
      <c r="L36" s="606"/>
      <c r="M36" s="606"/>
      <c r="N36" s="606"/>
      <c r="O36" s="606"/>
      <c r="P36" s="606"/>
      <c r="Q36" s="607"/>
      <c r="R36" s="608">
        <v>235123</v>
      </c>
      <c r="S36" s="609"/>
      <c r="T36" s="609"/>
      <c r="U36" s="609"/>
      <c r="V36" s="609"/>
      <c r="W36" s="609"/>
      <c r="X36" s="609"/>
      <c r="Y36" s="610"/>
      <c r="Z36" s="646">
        <v>3.1</v>
      </c>
      <c r="AA36" s="646"/>
      <c r="AB36" s="646"/>
      <c r="AC36" s="646"/>
      <c r="AD36" s="647" t="s">
        <v>140</v>
      </c>
      <c r="AE36" s="647"/>
      <c r="AF36" s="647"/>
      <c r="AG36" s="647"/>
      <c r="AH36" s="647"/>
      <c r="AI36" s="647"/>
      <c r="AJ36" s="647"/>
      <c r="AK36" s="647"/>
      <c r="AL36" s="611" t="s">
        <v>131</v>
      </c>
      <c r="AM36" s="612"/>
      <c r="AN36" s="612"/>
      <c r="AO36" s="648"/>
      <c r="AP36" s="216"/>
      <c r="AQ36" s="657" t="s">
        <v>336</v>
      </c>
      <c r="AR36" s="658"/>
      <c r="AS36" s="658"/>
      <c r="AT36" s="658"/>
      <c r="AU36" s="658"/>
      <c r="AV36" s="658"/>
      <c r="AW36" s="658"/>
      <c r="AX36" s="658"/>
      <c r="AY36" s="659"/>
      <c r="AZ36" s="663">
        <v>409919</v>
      </c>
      <c r="BA36" s="664"/>
      <c r="BB36" s="664"/>
      <c r="BC36" s="664"/>
      <c r="BD36" s="664"/>
      <c r="BE36" s="664"/>
      <c r="BF36" s="665"/>
      <c r="BG36" s="666" t="s">
        <v>337</v>
      </c>
      <c r="BH36" s="667"/>
      <c r="BI36" s="667"/>
      <c r="BJ36" s="667"/>
      <c r="BK36" s="667"/>
      <c r="BL36" s="667"/>
      <c r="BM36" s="667"/>
      <c r="BN36" s="667"/>
      <c r="BO36" s="667"/>
      <c r="BP36" s="667"/>
      <c r="BQ36" s="667"/>
      <c r="BR36" s="667"/>
      <c r="BS36" s="667"/>
      <c r="BT36" s="667"/>
      <c r="BU36" s="668"/>
      <c r="BV36" s="663">
        <v>2399</v>
      </c>
      <c r="BW36" s="664"/>
      <c r="BX36" s="664"/>
      <c r="BY36" s="664"/>
      <c r="BZ36" s="664"/>
      <c r="CA36" s="664"/>
      <c r="CB36" s="665"/>
      <c r="CD36" s="605" t="s">
        <v>338</v>
      </c>
      <c r="CE36" s="606"/>
      <c r="CF36" s="606"/>
      <c r="CG36" s="606"/>
      <c r="CH36" s="606"/>
      <c r="CI36" s="606"/>
      <c r="CJ36" s="606"/>
      <c r="CK36" s="606"/>
      <c r="CL36" s="606"/>
      <c r="CM36" s="606"/>
      <c r="CN36" s="606"/>
      <c r="CO36" s="606"/>
      <c r="CP36" s="606"/>
      <c r="CQ36" s="607"/>
      <c r="CR36" s="608">
        <v>720685</v>
      </c>
      <c r="CS36" s="609"/>
      <c r="CT36" s="609"/>
      <c r="CU36" s="609"/>
      <c r="CV36" s="609"/>
      <c r="CW36" s="609"/>
      <c r="CX36" s="609"/>
      <c r="CY36" s="610"/>
      <c r="CZ36" s="611">
        <v>10.8</v>
      </c>
      <c r="DA36" s="623"/>
      <c r="DB36" s="623"/>
      <c r="DC36" s="624"/>
      <c r="DD36" s="614">
        <v>573167</v>
      </c>
      <c r="DE36" s="609"/>
      <c r="DF36" s="609"/>
      <c r="DG36" s="609"/>
      <c r="DH36" s="609"/>
      <c r="DI36" s="609"/>
      <c r="DJ36" s="609"/>
      <c r="DK36" s="610"/>
      <c r="DL36" s="614">
        <v>323286</v>
      </c>
      <c r="DM36" s="609"/>
      <c r="DN36" s="609"/>
      <c r="DO36" s="609"/>
      <c r="DP36" s="609"/>
      <c r="DQ36" s="609"/>
      <c r="DR36" s="609"/>
      <c r="DS36" s="609"/>
      <c r="DT36" s="609"/>
      <c r="DU36" s="609"/>
      <c r="DV36" s="610"/>
      <c r="DW36" s="611">
        <v>10.199999999999999</v>
      </c>
      <c r="DX36" s="623"/>
      <c r="DY36" s="623"/>
      <c r="DZ36" s="623"/>
      <c r="EA36" s="623"/>
      <c r="EB36" s="623"/>
      <c r="EC36" s="635"/>
    </row>
    <row r="37" spans="2:133" ht="11.25" customHeight="1" x14ac:dyDescent="0.2">
      <c r="B37" s="605" t="s">
        <v>339</v>
      </c>
      <c r="C37" s="606"/>
      <c r="D37" s="606"/>
      <c r="E37" s="606"/>
      <c r="F37" s="606"/>
      <c r="G37" s="606"/>
      <c r="H37" s="606"/>
      <c r="I37" s="606"/>
      <c r="J37" s="606"/>
      <c r="K37" s="606"/>
      <c r="L37" s="606"/>
      <c r="M37" s="606"/>
      <c r="N37" s="606"/>
      <c r="O37" s="606"/>
      <c r="P37" s="606"/>
      <c r="Q37" s="607"/>
      <c r="R37" s="608">
        <v>90953</v>
      </c>
      <c r="S37" s="609"/>
      <c r="T37" s="609"/>
      <c r="U37" s="609"/>
      <c r="V37" s="609"/>
      <c r="W37" s="609"/>
      <c r="X37" s="609"/>
      <c r="Y37" s="610"/>
      <c r="Z37" s="646">
        <v>1.2</v>
      </c>
      <c r="AA37" s="646"/>
      <c r="AB37" s="646"/>
      <c r="AC37" s="646"/>
      <c r="AD37" s="647">
        <v>2830</v>
      </c>
      <c r="AE37" s="647"/>
      <c r="AF37" s="647"/>
      <c r="AG37" s="647"/>
      <c r="AH37" s="647"/>
      <c r="AI37" s="647"/>
      <c r="AJ37" s="647"/>
      <c r="AK37" s="647"/>
      <c r="AL37" s="611">
        <v>0.1</v>
      </c>
      <c r="AM37" s="612"/>
      <c r="AN37" s="612"/>
      <c r="AO37" s="648"/>
      <c r="AQ37" s="641" t="s">
        <v>340</v>
      </c>
      <c r="AR37" s="642"/>
      <c r="AS37" s="642"/>
      <c r="AT37" s="642"/>
      <c r="AU37" s="642"/>
      <c r="AV37" s="642"/>
      <c r="AW37" s="642"/>
      <c r="AX37" s="642"/>
      <c r="AY37" s="643"/>
      <c r="AZ37" s="608">
        <v>172069</v>
      </c>
      <c r="BA37" s="609"/>
      <c r="BB37" s="609"/>
      <c r="BC37" s="609"/>
      <c r="BD37" s="621"/>
      <c r="BE37" s="621"/>
      <c r="BF37" s="644"/>
      <c r="BG37" s="605" t="s">
        <v>341</v>
      </c>
      <c r="BH37" s="606"/>
      <c r="BI37" s="606"/>
      <c r="BJ37" s="606"/>
      <c r="BK37" s="606"/>
      <c r="BL37" s="606"/>
      <c r="BM37" s="606"/>
      <c r="BN37" s="606"/>
      <c r="BO37" s="606"/>
      <c r="BP37" s="606"/>
      <c r="BQ37" s="606"/>
      <c r="BR37" s="606"/>
      <c r="BS37" s="606"/>
      <c r="BT37" s="606"/>
      <c r="BU37" s="607"/>
      <c r="BV37" s="608">
        <v>612</v>
      </c>
      <c r="BW37" s="609"/>
      <c r="BX37" s="609"/>
      <c r="BY37" s="609"/>
      <c r="BZ37" s="609"/>
      <c r="CA37" s="609"/>
      <c r="CB37" s="645"/>
      <c r="CD37" s="605" t="s">
        <v>342</v>
      </c>
      <c r="CE37" s="606"/>
      <c r="CF37" s="606"/>
      <c r="CG37" s="606"/>
      <c r="CH37" s="606"/>
      <c r="CI37" s="606"/>
      <c r="CJ37" s="606"/>
      <c r="CK37" s="606"/>
      <c r="CL37" s="606"/>
      <c r="CM37" s="606"/>
      <c r="CN37" s="606"/>
      <c r="CO37" s="606"/>
      <c r="CP37" s="606"/>
      <c r="CQ37" s="607"/>
      <c r="CR37" s="608">
        <v>67544</v>
      </c>
      <c r="CS37" s="621"/>
      <c r="CT37" s="621"/>
      <c r="CU37" s="621"/>
      <c r="CV37" s="621"/>
      <c r="CW37" s="621"/>
      <c r="CX37" s="621"/>
      <c r="CY37" s="622"/>
      <c r="CZ37" s="611">
        <v>1</v>
      </c>
      <c r="DA37" s="623"/>
      <c r="DB37" s="623"/>
      <c r="DC37" s="624"/>
      <c r="DD37" s="614">
        <v>67544</v>
      </c>
      <c r="DE37" s="621"/>
      <c r="DF37" s="621"/>
      <c r="DG37" s="621"/>
      <c r="DH37" s="621"/>
      <c r="DI37" s="621"/>
      <c r="DJ37" s="621"/>
      <c r="DK37" s="622"/>
      <c r="DL37" s="614">
        <v>60108</v>
      </c>
      <c r="DM37" s="621"/>
      <c r="DN37" s="621"/>
      <c r="DO37" s="621"/>
      <c r="DP37" s="621"/>
      <c r="DQ37" s="621"/>
      <c r="DR37" s="621"/>
      <c r="DS37" s="621"/>
      <c r="DT37" s="621"/>
      <c r="DU37" s="621"/>
      <c r="DV37" s="622"/>
      <c r="DW37" s="611">
        <v>1.9</v>
      </c>
      <c r="DX37" s="623"/>
      <c r="DY37" s="623"/>
      <c r="DZ37" s="623"/>
      <c r="EA37" s="623"/>
      <c r="EB37" s="623"/>
      <c r="EC37" s="635"/>
    </row>
    <row r="38" spans="2:133" ht="11.25" customHeight="1" x14ac:dyDescent="0.2">
      <c r="B38" s="605" t="s">
        <v>343</v>
      </c>
      <c r="C38" s="606"/>
      <c r="D38" s="606"/>
      <c r="E38" s="606"/>
      <c r="F38" s="606"/>
      <c r="G38" s="606"/>
      <c r="H38" s="606"/>
      <c r="I38" s="606"/>
      <c r="J38" s="606"/>
      <c r="K38" s="606"/>
      <c r="L38" s="606"/>
      <c r="M38" s="606"/>
      <c r="N38" s="606"/>
      <c r="O38" s="606"/>
      <c r="P38" s="606"/>
      <c r="Q38" s="607"/>
      <c r="R38" s="608">
        <v>568566</v>
      </c>
      <c r="S38" s="609"/>
      <c r="T38" s="609"/>
      <c r="U38" s="609"/>
      <c r="V38" s="609"/>
      <c r="W38" s="609"/>
      <c r="X38" s="609"/>
      <c r="Y38" s="610"/>
      <c r="Z38" s="646">
        <v>7.6</v>
      </c>
      <c r="AA38" s="646"/>
      <c r="AB38" s="646"/>
      <c r="AC38" s="646"/>
      <c r="AD38" s="647" t="s">
        <v>131</v>
      </c>
      <c r="AE38" s="647"/>
      <c r="AF38" s="647"/>
      <c r="AG38" s="647"/>
      <c r="AH38" s="647"/>
      <c r="AI38" s="647"/>
      <c r="AJ38" s="647"/>
      <c r="AK38" s="647"/>
      <c r="AL38" s="611" t="s">
        <v>131</v>
      </c>
      <c r="AM38" s="612"/>
      <c r="AN38" s="612"/>
      <c r="AO38" s="648"/>
      <c r="AQ38" s="641" t="s">
        <v>344</v>
      </c>
      <c r="AR38" s="642"/>
      <c r="AS38" s="642"/>
      <c r="AT38" s="642"/>
      <c r="AU38" s="642"/>
      <c r="AV38" s="642"/>
      <c r="AW38" s="642"/>
      <c r="AX38" s="642"/>
      <c r="AY38" s="643"/>
      <c r="AZ38" s="608">
        <v>60476</v>
      </c>
      <c r="BA38" s="609"/>
      <c r="BB38" s="609"/>
      <c r="BC38" s="609"/>
      <c r="BD38" s="621"/>
      <c r="BE38" s="621"/>
      <c r="BF38" s="644"/>
      <c r="BG38" s="605" t="s">
        <v>345</v>
      </c>
      <c r="BH38" s="606"/>
      <c r="BI38" s="606"/>
      <c r="BJ38" s="606"/>
      <c r="BK38" s="606"/>
      <c r="BL38" s="606"/>
      <c r="BM38" s="606"/>
      <c r="BN38" s="606"/>
      <c r="BO38" s="606"/>
      <c r="BP38" s="606"/>
      <c r="BQ38" s="606"/>
      <c r="BR38" s="606"/>
      <c r="BS38" s="606"/>
      <c r="BT38" s="606"/>
      <c r="BU38" s="607"/>
      <c r="BV38" s="608">
        <v>463</v>
      </c>
      <c r="BW38" s="609"/>
      <c r="BX38" s="609"/>
      <c r="BY38" s="609"/>
      <c r="BZ38" s="609"/>
      <c r="CA38" s="609"/>
      <c r="CB38" s="645"/>
      <c r="CD38" s="605" t="s">
        <v>346</v>
      </c>
      <c r="CE38" s="606"/>
      <c r="CF38" s="606"/>
      <c r="CG38" s="606"/>
      <c r="CH38" s="606"/>
      <c r="CI38" s="606"/>
      <c r="CJ38" s="606"/>
      <c r="CK38" s="606"/>
      <c r="CL38" s="606"/>
      <c r="CM38" s="606"/>
      <c r="CN38" s="606"/>
      <c r="CO38" s="606"/>
      <c r="CP38" s="606"/>
      <c r="CQ38" s="607"/>
      <c r="CR38" s="608">
        <v>237850</v>
      </c>
      <c r="CS38" s="609"/>
      <c r="CT38" s="609"/>
      <c r="CU38" s="609"/>
      <c r="CV38" s="609"/>
      <c r="CW38" s="609"/>
      <c r="CX38" s="609"/>
      <c r="CY38" s="610"/>
      <c r="CZ38" s="611">
        <v>3.5</v>
      </c>
      <c r="DA38" s="623"/>
      <c r="DB38" s="623"/>
      <c r="DC38" s="624"/>
      <c r="DD38" s="614">
        <v>191576</v>
      </c>
      <c r="DE38" s="609"/>
      <c r="DF38" s="609"/>
      <c r="DG38" s="609"/>
      <c r="DH38" s="609"/>
      <c r="DI38" s="609"/>
      <c r="DJ38" s="609"/>
      <c r="DK38" s="610"/>
      <c r="DL38" s="614">
        <v>164314</v>
      </c>
      <c r="DM38" s="609"/>
      <c r="DN38" s="609"/>
      <c r="DO38" s="609"/>
      <c r="DP38" s="609"/>
      <c r="DQ38" s="609"/>
      <c r="DR38" s="609"/>
      <c r="DS38" s="609"/>
      <c r="DT38" s="609"/>
      <c r="DU38" s="609"/>
      <c r="DV38" s="610"/>
      <c r="DW38" s="611">
        <v>5.2</v>
      </c>
      <c r="DX38" s="623"/>
      <c r="DY38" s="623"/>
      <c r="DZ38" s="623"/>
      <c r="EA38" s="623"/>
      <c r="EB38" s="623"/>
      <c r="EC38" s="635"/>
    </row>
    <row r="39" spans="2:133" ht="11.25" customHeight="1" x14ac:dyDescent="0.2">
      <c r="B39" s="605" t="s">
        <v>347</v>
      </c>
      <c r="C39" s="606"/>
      <c r="D39" s="606"/>
      <c r="E39" s="606"/>
      <c r="F39" s="606"/>
      <c r="G39" s="606"/>
      <c r="H39" s="606"/>
      <c r="I39" s="606"/>
      <c r="J39" s="606"/>
      <c r="K39" s="606"/>
      <c r="L39" s="606"/>
      <c r="M39" s="606"/>
      <c r="N39" s="606"/>
      <c r="O39" s="606"/>
      <c r="P39" s="606"/>
      <c r="Q39" s="607"/>
      <c r="R39" s="608" t="s">
        <v>131</v>
      </c>
      <c r="S39" s="609"/>
      <c r="T39" s="609"/>
      <c r="U39" s="609"/>
      <c r="V39" s="609"/>
      <c r="W39" s="609"/>
      <c r="X39" s="609"/>
      <c r="Y39" s="610"/>
      <c r="Z39" s="646" t="s">
        <v>140</v>
      </c>
      <c r="AA39" s="646"/>
      <c r="AB39" s="646"/>
      <c r="AC39" s="646"/>
      <c r="AD39" s="647" t="s">
        <v>131</v>
      </c>
      <c r="AE39" s="647"/>
      <c r="AF39" s="647"/>
      <c r="AG39" s="647"/>
      <c r="AH39" s="647"/>
      <c r="AI39" s="647"/>
      <c r="AJ39" s="647"/>
      <c r="AK39" s="647"/>
      <c r="AL39" s="611" t="s">
        <v>131</v>
      </c>
      <c r="AM39" s="612"/>
      <c r="AN39" s="612"/>
      <c r="AO39" s="648"/>
      <c r="AQ39" s="641" t="s">
        <v>348</v>
      </c>
      <c r="AR39" s="642"/>
      <c r="AS39" s="642"/>
      <c r="AT39" s="642"/>
      <c r="AU39" s="642"/>
      <c r="AV39" s="642"/>
      <c r="AW39" s="642"/>
      <c r="AX39" s="642"/>
      <c r="AY39" s="643"/>
      <c r="AZ39" s="608" t="s">
        <v>131</v>
      </c>
      <c r="BA39" s="609"/>
      <c r="BB39" s="609"/>
      <c r="BC39" s="609"/>
      <c r="BD39" s="621"/>
      <c r="BE39" s="621"/>
      <c r="BF39" s="644"/>
      <c r="BG39" s="605" t="s">
        <v>349</v>
      </c>
      <c r="BH39" s="606"/>
      <c r="BI39" s="606"/>
      <c r="BJ39" s="606"/>
      <c r="BK39" s="606"/>
      <c r="BL39" s="606"/>
      <c r="BM39" s="606"/>
      <c r="BN39" s="606"/>
      <c r="BO39" s="606"/>
      <c r="BP39" s="606"/>
      <c r="BQ39" s="606"/>
      <c r="BR39" s="606"/>
      <c r="BS39" s="606"/>
      <c r="BT39" s="606"/>
      <c r="BU39" s="607"/>
      <c r="BV39" s="608">
        <v>724</v>
      </c>
      <c r="BW39" s="609"/>
      <c r="BX39" s="609"/>
      <c r="BY39" s="609"/>
      <c r="BZ39" s="609"/>
      <c r="CA39" s="609"/>
      <c r="CB39" s="645"/>
      <c r="CD39" s="605" t="s">
        <v>350</v>
      </c>
      <c r="CE39" s="606"/>
      <c r="CF39" s="606"/>
      <c r="CG39" s="606"/>
      <c r="CH39" s="606"/>
      <c r="CI39" s="606"/>
      <c r="CJ39" s="606"/>
      <c r="CK39" s="606"/>
      <c r="CL39" s="606"/>
      <c r="CM39" s="606"/>
      <c r="CN39" s="606"/>
      <c r="CO39" s="606"/>
      <c r="CP39" s="606"/>
      <c r="CQ39" s="607"/>
      <c r="CR39" s="608">
        <v>208183</v>
      </c>
      <c r="CS39" s="621"/>
      <c r="CT39" s="621"/>
      <c r="CU39" s="621"/>
      <c r="CV39" s="621"/>
      <c r="CW39" s="621"/>
      <c r="CX39" s="621"/>
      <c r="CY39" s="622"/>
      <c r="CZ39" s="611">
        <v>3.1</v>
      </c>
      <c r="DA39" s="623"/>
      <c r="DB39" s="623"/>
      <c r="DC39" s="624"/>
      <c r="DD39" s="614">
        <v>107724</v>
      </c>
      <c r="DE39" s="621"/>
      <c r="DF39" s="621"/>
      <c r="DG39" s="621"/>
      <c r="DH39" s="621"/>
      <c r="DI39" s="621"/>
      <c r="DJ39" s="621"/>
      <c r="DK39" s="622"/>
      <c r="DL39" s="614" t="s">
        <v>131</v>
      </c>
      <c r="DM39" s="621"/>
      <c r="DN39" s="621"/>
      <c r="DO39" s="621"/>
      <c r="DP39" s="621"/>
      <c r="DQ39" s="621"/>
      <c r="DR39" s="621"/>
      <c r="DS39" s="621"/>
      <c r="DT39" s="621"/>
      <c r="DU39" s="621"/>
      <c r="DV39" s="622"/>
      <c r="DW39" s="611" t="s">
        <v>242</v>
      </c>
      <c r="DX39" s="623"/>
      <c r="DY39" s="623"/>
      <c r="DZ39" s="623"/>
      <c r="EA39" s="623"/>
      <c r="EB39" s="623"/>
      <c r="EC39" s="635"/>
    </row>
    <row r="40" spans="2:133" ht="11.25" customHeight="1" x14ac:dyDescent="0.2">
      <c r="B40" s="605" t="s">
        <v>351</v>
      </c>
      <c r="C40" s="606"/>
      <c r="D40" s="606"/>
      <c r="E40" s="606"/>
      <c r="F40" s="606"/>
      <c r="G40" s="606"/>
      <c r="H40" s="606"/>
      <c r="I40" s="606"/>
      <c r="J40" s="606"/>
      <c r="K40" s="606"/>
      <c r="L40" s="606"/>
      <c r="M40" s="606"/>
      <c r="N40" s="606"/>
      <c r="O40" s="606"/>
      <c r="P40" s="606"/>
      <c r="Q40" s="607"/>
      <c r="R40" s="608">
        <v>25166</v>
      </c>
      <c r="S40" s="609"/>
      <c r="T40" s="609"/>
      <c r="U40" s="609"/>
      <c r="V40" s="609"/>
      <c r="W40" s="609"/>
      <c r="X40" s="609"/>
      <c r="Y40" s="610"/>
      <c r="Z40" s="646">
        <v>0.3</v>
      </c>
      <c r="AA40" s="646"/>
      <c r="AB40" s="646"/>
      <c r="AC40" s="646"/>
      <c r="AD40" s="647" t="s">
        <v>140</v>
      </c>
      <c r="AE40" s="647"/>
      <c r="AF40" s="647"/>
      <c r="AG40" s="647"/>
      <c r="AH40" s="647"/>
      <c r="AI40" s="647"/>
      <c r="AJ40" s="647"/>
      <c r="AK40" s="647"/>
      <c r="AL40" s="611" t="s">
        <v>131</v>
      </c>
      <c r="AM40" s="612"/>
      <c r="AN40" s="612"/>
      <c r="AO40" s="648"/>
      <c r="AQ40" s="641" t="s">
        <v>352</v>
      </c>
      <c r="AR40" s="642"/>
      <c r="AS40" s="642"/>
      <c r="AT40" s="642"/>
      <c r="AU40" s="642"/>
      <c r="AV40" s="642"/>
      <c r="AW40" s="642"/>
      <c r="AX40" s="642"/>
      <c r="AY40" s="643"/>
      <c r="AZ40" s="608" t="s">
        <v>242</v>
      </c>
      <c r="BA40" s="609"/>
      <c r="BB40" s="609"/>
      <c r="BC40" s="609"/>
      <c r="BD40" s="621"/>
      <c r="BE40" s="621"/>
      <c r="BF40" s="644"/>
      <c r="BG40" s="649" t="s">
        <v>353</v>
      </c>
      <c r="BH40" s="650"/>
      <c r="BI40" s="650"/>
      <c r="BJ40" s="650"/>
      <c r="BK40" s="650"/>
      <c r="BL40" s="217"/>
      <c r="BM40" s="606" t="s">
        <v>354</v>
      </c>
      <c r="BN40" s="606"/>
      <c r="BO40" s="606"/>
      <c r="BP40" s="606"/>
      <c r="BQ40" s="606"/>
      <c r="BR40" s="606"/>
      <c r="BS40" s="606"/>
      <c r="BT40" s="606"/>
      <c r="BU40" s="607"/>
      <c r="BV40" s="608">
        <v>81</v>
      </c>
      <c r="BW40" s="609"/>
      <c r="BX40" s="609"/>
      <c r="BY40" s="609"/>
      <c r="BZ40" s="609"/>
      <c r="CA40" s="609"/>
      <c r="CB40" s="645"/>
      <c r="CD40" s="605" t="s">
        <v>355</v>
      </c>
      <c r="CE40" s="606"/>
      <c r="CF40" s="606"/>
      <c r="CG40" s="606"/>
      <c r="CH40" s="606"/>
      <c r="CI40" s="606"/>
      <c r="CJ40" s="606"/>
      <c r="CK40" s="606"/>
      <c r="CL40" s="606"/>
      <c r="CM40" s="606"/>
      <c r="CN40" s="606"/>
      <c r="CO40" s="606"/>
      <c r="CP40" s="606"/>
      <c r="CQ40" s="607"/>
      <c r="CR40" s="608">
        <v>44450</v>
      </c>
      <c r="CS40" s="609"/>
      <c r="CT40" s="609"/>
      <c r="CU40" s="609"/>
      <c r="CV40" s="609"/>
      <c r="CW40" s="609"/>
      <c r="CX40" s="609"/>
      <c r="CY40" s="610"/>
      <c r="CZ40" s="611">
        <v>0.7</v>
      </c>
      <c r="DA40" s="623"/>
      <c r="DB40" s="623"/>
      <c r="DC40" s="624"/>
      <c r="DD40" s="614">
        <v>19250</v>
      </c>
      <c r="DE40" s="609"/>
      <c r="DF40" s="609"/>
      <c r="DG40" s="609"/>
      <c r="DH40" s="609"/>
      <c r="DI40" s="609"/>
      <c r="DJ40" s="609"/>
      <c r="DK40" s="610"/>
      <c r="DL40" s="614" t="s">
        <v>140</v>
      </c>
      <c r="DM40" s="609"/>
      <c r="DN40" s="609"/>
      <c r="DO40" s="609"/>
      <c r="DP40" s="609"/>
      <c r="DQ40" s="609"/>
      <c r="DR40" s="609"/>
      <c r="DS40" s="609"/>
      <c r="DT40" s="609"/>
      <c r="DU40" s="609"/>
      <c r="DV40" s="610"/>
      <c r="DW40" s="611" t="s">
        <v>131</v>
      </c>
      <c r="DX40" s="623"/>
      <c r="DY40" s="623"/>
      <c r="DZ40" s="623"/>
      <c r="EA40" s="623"/>
      <c r="EB40" s="623"/>
      <c r="EC40" s="635"/>
    </row>
    <row r="41" spans="2:133" ht="11.25" customHeight="1" x14ac:dyDescent="0.2">
      <c r="B41" s="589" t="s">
        <v>356</v>
      </c>
      <c r="C41" s="590"/>
      <c r="D41" s="590"/>
      <c r="E41" s="590"/>
      <c r="F41" s="590"/>
      <c r="G41" s="590"/>
      <c r="H41" s="590"/>
      <c r="I41" s="590"/>
      <c r="J41" s="590"/>
      <c r="K41" s="590"/>
      <c r="L41" s="590"/>
      <c r="M41" s="590"/>
      <c r="N41" s="590"/>
      <c r="O41" s="590"/>
      <c r="P41" s="590"/>
      <c r="Q41" s="591"/>
      <c r="R41" s="592">
        <v>7525886</v>
      </c>
      <c r="S41" s="633"/>
      <c r="T41" s="633"/>
      <c r="U41" s="633"/>
      <c r="V41" s="633"/>
      <c r="W41" s="633"/>
      <c r="X41" s="633"/>
      <c r="Y41" s="636"/>
      <c r="Z41" s="637">
        <v>100</v>
      </c>
      <c r="AA41" s="637"/>
      <c r="AB41" s="637"/>
      <c r="AC41" s="637"/>
      <c r="AD41" s="638">
        <v>3137754</v>
      </c>
      <c r="AE41" s="638"/>
      <c r="AF41" s="638"/>
      <c r="AG41" s="638"/>
      <c r="AH41" s="638"/>
      <c r="AI41" s="638"/>
      <c r="AJ41" s="638"/>
      <c r="AK41" s="638"/>
      <c r="AL41" s="595">
        <v>100</v>
      </c>
      <c r="AM41" s="639"/>
      <c r="AN41" s="639"/>
      <c r="AO41" s="640"/>
      <c r="AQ41" s="641" t="s">
        <v>357</v>
      </c>
      <c r="AR41" s="642"/>
      <c r="AS41" s="642"/>
      <c r="AT41" s="642"/>
      <c r="AU41" s="642"/>
      <c r="AV41" s="642"/>
      <c r="AW41" s="642"/>
      <c r="AX41" s="642"/>
      <c r="AY41" s="643"/>
      <c r="AZ41" s="608">
        <v>34137</v>
      </c>
      <c r="BA41" s="609"/>
      <c r="BB41" s="609"/>
      <c r="BC41" s="609"/>
      <c r="BD41" s="621"/>
      <c r="BE41" s="621"/>
      <c r="BF41" s="644"/>
      <c r="BG41" s="649"/>
      <c r="BH41" s="650"/>
      <c r="BI41" s="650"/>
      <c r="BJ41" s="650"/>
      <c r="BK41" s="650"/>
      <c r="BL41" s="217"/>
      <c r="BM41" s="606" t="s">
        <v>358</v>
      </c>
      <c r="BN41" s="606"/>
      <c r="BO41" s="606"/>
      <c r="BP41" s="606"/>
      <c r="BQ41" s="606"/>
      <c r="BR41" s="606"/>
      <c r="BS41" s="606"/>
      <c r="BT41" s="606"/>
      <c r="BU41" s="607"/>
      <c r="BV41" s="608" t="s">
        <v>140</v>
      </c>
      <c r="BW41" s="609"/>
      <c r="BX41" s="609"/>
      <c r="BY41" s="609"/>
      <c r="BZ41" s="609"/>
      <c r="CA41" s="609"/>
      <c r="CB41" s="645"/>
      <c r="CD41" s="605" t="s">
        <v>359</v>
      </c>
      <c r="CE41" s="606"/>
      <c r="CF41" s="606"/>
      <c r="CG41" s="606"/>
      <c r="CH41" s="606"/>
      <c r="CI41" s="606"/>
      <c r="CJ41" s="606"/>
      <c r="CK41" s="606"/>
      <c r="CL41" s="606"/>
      <c r="CM41" s="606"/>
      <c r="CN41" s="606"/>
      <c r="CO41" s="606"/>
      <c r="CP41" s="606"/>
      <c r="CQ41" s="607"/>
      <c r="CR41" s="608" t="s">
        <v>242</v>
      </c>
      <c r="CS41" s="621"/>
      <c r="CT41" s="621"/>
      <c r="CU41" s="621"/>
      <c r="CV41" s="621"/>
      <c r="CW41" s="621"/>
      <c r="CX41" s="621"/>
      <c r="CY41" s="622"/>
      <c r="CZ41" s="611" t="s">
        <v>242</v>
      </c>
      <c r="DA41" s="623"/>
      <c r="DB41" s="623"/>
      <c r="DC41" s="624"/>
      <c r="DD41" s="614" t="s">
        <v>140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360</v>
      </c>
      <c r="AR42" s="654"/>
      <c r="AS42" s="654"/>
      <c r="AT42" s="654"/>
      <c r="AU42" s="654"/>
      <c r="AV42" s="654"/>
      <c r="AW42" s="654"/>
      <c r="AX42" s="654"/>
      <c r="AY42" s="655"/>
      <c r="AZ42" s="592">
        <v>143237</v>
      </c>
      <c r="BA42" s="633"/>
      <c r="BB42" s="633"/>
      <c r="BC42" s="633"/>
      <c r="BD42" s="593"/>
      <c r="BE42" s="593"/>
      <c r="BF42" s="656"/>
      <c r="BG42" s="651"/>
      <c r="BH42" s="652"/>
      <c r="BI42" s="652"/>
      <c r="BJ42" s="652"/>
      <c r="BK42" s="652"/>
      <c r="BL42" s="218"/>
      <c r="BM42" s="590" t="s">
        <v>361</v>
      </c>
      <c r="BN42" s="590"/>
      <c r="BO42" s="590"/>
      <c r="BP42" s="590"/>
      <c r="BQ42" s="590"/>
      <c r="BR42" s="590"/>
      <c r="BS42" s="590"/>
      <c r="BT42" s="590"/>
      <c r="BU42" s="591"/>
      <c r="BV42" s="592">
        <v>331</v>
      </c>
      <c r="BW42" s="633"/>
      <c r="BX42" s="633"/>
      <c r="BY42" s="633"/>
      <c r="BZ42" s="633"/>
      <c r="CA42" s="633"/>
      <c r="CB42" s="634"/>
      <c r="CD42" s="605" t="s">
        <v>362</v>
      </c>
      <c r="CE42" s="606"/>
      <c r="CF42" s="606"/>
      <c r="CG42" s="606"/>
      <c r="CH42" s="606"/>
      <c r="CI42" s="606"/>
      <c r="CJ42" s="606"/>
      <c r="CK42" s="606"/>
      <c r="CL42" s="606"/>
      <c r="CM42" s="606"/>
      <c r="CN42" s="606"/>
      <c r="CO42" s="606"/>
      <c r="CP42" s="606"/>
      <c r="CQ42" s="607"/>
      <c r="CR42" s="608">
        <v>2441044</v>
      </c>
      <c r="CS42" s="621"/>
      <c r="CT42" s="621"/>
      <c r="CU42" s="621"/>
      <c r="CV42" s="621"/>
      <c r="CW42" s="621"/>
      <c r="CX42" s="621"/>
      <c r="CY42" s="622"/>
      <c r="CZ42" s="611">
        <v>36.4</v>
      </c>
      <c r="DA42" s="623"/>
      <c r="DB42" s="623"/>
      <c r="DC42" s="624"/>
      <c r="DD42" s="614">
        <v>555867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363</v>
      </c>
      <c r="CD43" s="605" t="s">
        <v>364</v>
      </c>
      <c r="CE43" s="606"/>
      <c r="CF43" s="606"/>
      <c r="CG43" s="606"/>
      <c r="CH43" s="606"/>
      <c r="CI43" s="606"/>
      <c r="CJ43" s="606"/>
      <c r="CK43" s="606"/>
      <c r="CL43" s="606"/>
      <c r="CM43" s="606"/>
      <c r="CN43" s="606"/>
      <c r="CO43" s="606"/>
      <c r="CP43" s="606"/>
      <c r="CQ43" s="607"/>
      <c r="CR43" s="608">
        <v>47866</v>
      </c>
      <c r="CS43" s="621"/>
      <c r="CT43" s="621"/>
      <c r="CU43" s="621"/>
      <c r="CV43" s="621"/>
      <c r="CW43" s="621"/>
      <c r="CX43" s="621"/>
      <c r="CY43" s="622"/>
      <c r="CZ43" s="611">
        <v>0.7</v>
      </c>
      <c r="DA43" s="623"/>
      <c r="DB43" s="623"/>
      <c r="DC43" s="624"/>
      <c r="DD43" s="614">
        <v>47866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365</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312</v>
      </c>
      <c r="CE44" s="628"/>
      <c r="CF44" s="605" t="s">
        <v>366</v>
      </c>
      <c r="CG44" s="606"/>
      <c r="CH44" s="606"/>
      <c r="CI44" s="606"/>
      <c r="CJ44" s="606"/>
      <c r="CK44" s="606"/>
      <c r="CL44" s="606"/>
      <c r="CM44" s="606"/>
      <c r="CN44" s="606"/>
      <c r="CO44" s="606"/>
      <c r="CP44" s="606"/>
      <c r="CQ44" s="607"/>
      <c r="CR44" s="608">
        <v>1235145</v>
      </c>
      <c r="CS44" s="609"/>
      <c r="CT44" s="609"/>
      <c r="CU44" s="609"/>
      <c r="CV44" s="609"/>
      <c r="CW44" s="609"/>
      <c r="CX44" s="609"/>
      <c r="CY44" s="610"/>
      <c r="CZ44" s="611">
        <v>18.399999999999999</v>
      </c>
      <c r="DA44" s="612"/>
      <c r="DB44" s="612"/>
      <c r="DC44" s="613"/>
      <c r="DD44" s="614">
        <v>353935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367</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368</v>
      </c>
      <c r="CG45" s="606"/>
      <c r="CH45" s="606"/>
      <c r="CI45" s="606"/>
      <c r="CJ45" s="606"/>
      <c r="CK45" s="606"/>
      <c r="CL45" s="606"/>
      <c r="CM45" s="606"/>
      <c r="CN45" s="606"/>
      <c r="CO45" s="606"/>
      <c r="CP45" s="606"/>
      <c r="CQ45" s="607"/>
      <c r="CR45" s="608">
        <v>585295</v>
      </c>
      <c r="CS45" s="621"/>
      <c r="CT45" s="621"/>
      <c r="CU45" s="621"/>
      <c r="CV45" s="621"/>
      <c r="CW45" s="621"/>
      <c r="CX45" s="621"/>
      <c r="CY45" s="622"/>
      <c r="CZ45" s="611">
        <v>8.6999999999999993</v>
      </c>
      <c r="DA45" s="623"/>
      <c r="DB45" s="623"/>
      <c r="DC45" s="624"/>
      <c r="DD45" s="614">
        <v>57426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369</v>
      </c>
      <c r="CG46" s="606"/>
      <c r="CH46" s="606"/>
      <c r="CI46" s="606"/>
      <c r="CJ46" s="606"/>
      <c r="CK46" s="606"/>
      <c r="CL46" s="606"/>
      <c r="CM46" s="606"/>
      <c r="CN46" s="606"/>
      <c r="CO46" s="606"/>
      <c r="CP46" s="606"/>
      <c r="CQ46" s="607"/>
      <c r="CR46" s="608">
        <v>644683</v>
      </c>
      <c r="CS46" s="609"/>
      <c r="CT46" s="609"/>
      <c r="CU46" s="609"/>
      <c r="CV46" s="609"/>
      <c r="CW46" s="609"/>
      <c r="CX46" s="609"/>
      <c r="CY46" s="610"/>
      <c r="CZ46" s="611">
        <v>9.6</v>
      </c>
      <c r="DA46" s="612"/>
      <c r="DB46" s="612"/>
      <c r="DC46" s="613"/>
      <c r="DD46" s="614">
        <v>291842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370</v>
      </c>
      <c r="CG47" s="606"/>
      <c r="CH47" s="606"/>
      <c r="CI47" s="606"/>
      <c r="CJ47" s="606"/>
      <c r="CK47" s="606"/>
      <c r="CL47" s="606"/>
      <c r="CM47" s="606"/>
      <c r="CN47" s="606"/>
      <c r="CO47" s="606"/>
      <c r="CP47" s="606"/>
      <c r="CQ47" s="607"/>
      <c r="CR47" s="608">
        <v>1205899</v>
      </c>
      <c r="CS47" s="621"/>
      <c r="CT47" s="621"/>
      <c r="CU47" s="621"/>
      <c r="CV47" s="621"/>
      <c r="CW47" s="621"/>
      <c r="CX47" s="621"/>
      <c r="CY47" s="622"/>
      <c r="CZ47" s="611">
        <v>18</v>
      </c>
      <c r="DA47" s="623"/>
      <c r="DB47" s="623"/>
      <c r="DC47" s="624"/>
      <c r="DD47" s="614">
        <v>201932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371</v>
      </c>
      <c r="CG48" s="606"/>
      <c r="CH48" s="606"/>
      <c r="CI48" s="606"/>
      <c r="CJ48" s="606"/>
      <c r="CK48" s="606"/>
      <c r="CL48" s="606"/>
      <c r="CM48" s="606"/>
      <c r="CN48" s="606"/>
      <c r="CO48" s="606"/>
      <c r="CP48" s="606"/>
      <c r="CQ48" s="607"/>
      <c r="CR48" s="608" t="s">
        <v>242</v>
      </c>
      <c r="CS48" s="609"/>
      <c r="CT48" s="609"/>
      <c r="CU48" s="609"/>
      <c r="CV48" s="609"/>
      <c r="CW48" s="609"/>
      <c r="CX48" s="609"/>
      <c r="CY48" s="610"/>
      <c r="CZ48" s="611" t="s">
        <v>242</v>
      </c>
      <c r="DA48" s="612"/>
      <c r="DB48" s="612"/>
      <c r="DC48" s="613"/>
      <c r="DD48" s="614" t="s">
        <v>140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372</v>
      </c>
      <c r="CE49" s="590"/>
      <c r="CF49" s="590"/>
      <c r="CG49" s="590"/>
      <c r="CH49" s="590"/>
      <c r="CI49" s="590"/>
      <c r="CJ49" s="590"/>
      <c r="CK49" s="590"/>
      <c r="CL49" s="590"/>
      <c r="CM49" s="590"/>
      <c r="CN49" s="590"/>
      <c r="CO49" s="590"/>
      <c r="CP49" s="590"/>
      <c r="CQ49" s="591"/>
      <c r="CR49" s="592">
        <v>6700745</v>
      </c>
      <c r="CS49" s="593"/>
      <c r="CT49" s="593"/>
      <c r="CU49" s="593"/>
      <c r="CV49" s="593"/>
      <c r="CW49" s="593"/>
      <c r="CX49" s="593"/>
      <c r="CY49" s="594"/>
      <c r="CZ49" s="595">
        <v>100</v>
      </c>
      <c r="DA49" s="596"/>
      <c r="DB49" s="596"/>
      <c r="DC49" s="597"/>
      <c r="DD49" s="598">
        <v>3887405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1qKL+lpjV9eLIVyygjiMyE13QGpVTd8ficR+UGVuutlpCfZ1NDCWtLnuw3ZNzYpeKaw92U39Q8wJ0JJe+AqRhw==" saltValue="oMEJoLn/o3kFipiPvl9F2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64" sqref="AU64"/>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373</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374</v>
      </c>
      <c r="DK2" s="1079"/>
      <c r="DL2" s="1079"/>
      <c r="DM2" s="1079"/>
      <c r="DN2" s="1079"/>
      <c r="DO2" s="1080"/>
      <c r="DP2" s="222"/>
      <c r="DQ2" s="1078" t="s">
        <v>375</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376</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377</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378</v>
      </c>
      <c r="B5" s="983"/>
      <c r="C5" s="983"/>
      <c r="D5" s="983"/>
      <c r="E5" s="983"/>
      <c r="F5" s="983"/>
      <c r="G5" s="983"/>
      <c r="H5" s="983"/>
      <c r="I5" s="983"/>
      <c r="J5" s="983"/>
      <c r="K5" s="983"/>
      <c r="L5" s="983"/>
      <c r="M5" s="983"/>
      <c r="N5" s="983"/>
      <c r="O5" s="983"/>
      <c r="P5" s="984"/>
      <c r="Q5" s="988" t="s">
        <v>379</v>
      </c>
      <c r="R5" s="989"/>
      <c r="S5" s="989"/>
      <c r="T5" s="989"/>
      <c r="U5" s="990"/>
      <c r="V5" s="988" t="s">
        <v>380</v>
      </c>
      <c r="W5" s="989"/>
      <c r="X5" s="989"/>
      <c r="Y5" s="989"/>
      <c r="Z5" s="990"/>
      <c r="AA5" s="988" t="s">
        <v>381</v>
      </c>
      <c r="AB5" s="989"/>
      <c r="AC5" s="989"/>
      <c r="AD5" s="989"/>
      <c r="AE5" s="989"/>
      <c r="AF5" s="1081" t="s">
        <v>382</v>
      </c>
      <c r="AG5" s="989"/>
      <c r="AH5" s="989"/>
      <c r="AI5" s="989"/>
      <c r="AJ5" s="1002"/>
      <c r="AK5" s="989" t="s">
        <v>383</v>
      </c>
      <c r="AL5" s="989"/>
      <c r="AM5" s="989"/>
      <c r="AN5" s="989"/>
      <c r="AO5" s="990"/>
      <c r="AP5" s="988" t="s">
        <v>384</v>
      </c>
      <c r="AQ5" s="989"/>
      <c r="AR5" s="989"/>
      <c r="AS5" s="989"/>
      <c r="AT5" s="990"/>
      <c r="AU5" s="988" t="s">
        <v>385</v>
      </c>
      <c r="AV5" s="989"/>
      <c r="AW5" s="989"/>
      <c r="AX5" s="989"/>
      <c r="AY5" s="1002"/>
      <c r="AZ5" s="226"/>
      <c r="BA5" s="226"/>
      <c r="BB5" s="226"/>
      <c r="BC5" s="226"/>
      <c r="BD5" s="226"/>
      <c r="BE5" s="227"/>
      <c r="BF5" s="227"/>
      <c r="BG5" s="227"/>
      <c r="BH5" s="227"/>
      <c r="BI5" s="227"/>
      <c r="BJ5" s="227"/>
      <c r="BK5" s="227"/>
      <c r="BL5" s="227"/>
      <c r="BM5" s="227"/>
      <c r="BN5" s="227"/>
      <c r="BO5" s="227"/>
      <c r="BP5" s="227"/>
      <c r="BQ5" s="982" t="s">
        <v>386</v>
      </c>
      <c r="BR5" s="983"/>
      <c r="BS5" s="983"/>
      <c r="BT5" s="983"/>
      <c r="BU5" s="983"/>
      <c r="BV5" s="983"/>
      <c r="BW5" s="983"/>
      <c r="BX5" s="983"/>
      <c r="BY5" s="983"/>
      <c r="BZ5" s="983"/>
      <c r="CA5" s="983"/>
      <c r="CB5" s="983"/>
      <c r="CC5" s="983"/>
      <c r="CD5" s="983"/>
      <c r="CE5" s="983"/>
      <c r="CF5" s="983"/>
      <c r="CG5" s="984"/>
      <c r="CH5" s="988" t="s">
        <v>387</v>
      </c>
      <c r="CI5" s="989"/>
      <c r="CJ5" s="989"/>
      <c r="CK5" s="989"/>
      <c r="CL5" s="990"/>
      <c r="CM5" s="988" t="s">
        <v>388</v>
      </c>
      <c r="CN5" s="989"/>
      <c r="CO5" s="989"/>
      <c r="CP5" s="989"/>
      <c r="CQ5" s="990"/>
      <c r="CR5" s="988" t="s">
        <v>389</v>
      </c>
      <c r="CS5" s="989"/>
      <c r="CT5" s="989"/>
      <c r="CU5" s="989"/>
      <c r="CV5" s="990"/>
      <c r="CW5" s="988" t="s">
        <v>390</v>
      </c>
      <c r="CX5" s="989"/>
      <c r="CY5" s="989"/>
      <c r="CZ5" s="989"/>
      <c r="DA5" s="990"/>
      <c r="DB5" s="988" t="s">
        <v>391</v>
      </c>
      <c r="DC5" s="989"/>
      <c r="DD5" s="989"/>
      <c r="DE5" s="989"/>
      <c r="DF5" s="990"/>
      <c r="DG5" s="1071" t="s">
        <v>392</v>
      </c>
      <c r="DH5" s="1072"/>
      <c r="DI5" s="1072"/>
      <c r="DJ5" s="1072"/>
      <c r="DK5" s="1073"/>
      <c r="DL5" s="1071" t="s">
        <v>393</v>
      </c>
      <c r="DM5" s="1072"/>
      <c r="DN5" s="1072"/>
      <c r="DO5" s="1072"/>
      <c r="DP5" s="1073"/>
      <c r="DQ5" s="988" t="s">
        <v>394</v>
      </c>
      <c r="DR5" s="989"/>
      <c r="DS5" s="989"/>
      <c r="DT5" s="989"/>
      <c r="DU5" s="990"/>
      <c r="DV5" s="988" t="s">
        <v>385</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395</v>
      </c>
      <c r="C7" s="1035"/>
      <c r="D7" s="1035"/>
      <c r="E7" s="1035"/>
      <c r="F7" s="1035"/>
      <c r="G7" s="1035"/>
      <c r="H7" s="1035"/>
      <c r="I7" s="1035"/>
      <c r="J7" s="1035"/>
      <c r="K7" s="1035"/>
      <c r="L7" s="1035"/>
      <c r="M7" s="1035"/>
      <c r="N7" s="1035"/>
      <c r="O7" s="1035"/>
      <c r="P7" s="1036"/>
      <c r="Q7" s="1089">
        <v>7492</v>
      </c>
      <c r="R7" s="1090"/>
      <c r="S7" s="1090"/>
      <c r="T7" s="1090"/>
      <c r="U7" s="1090"/>
      <c r="V7" s="1090">
        <v>6667</v>
      </c>
      <c r="W7" s="1090"/>
      <c r="X7" s="1090"/>
      <c r="Y7" s="1090"/>
      <c r="Z7" s="1090"/>
      <c r="AA7" s="1090">
        <v>825</v>
      </c>
      <c r="AB7" s="1090"/>
      <c r="AC7" s="1090"/>
      <c r="AD7" s="1090"/>
      <c r="AE7" s="1091"/>
      <c r="AF7" s="1092">
        <v>163</v>
      </c>
      <c r="AG7" s="1093"/>
      <c r="AH7" s="1093"/>
      <c r="AI7" s="1093"/>
      <c r="AJ7" s="1094"/>
      <c r="AK7" s="1095">
        <v>359</v>
      </c>
      <c r="AL7" s="1096"/>
      <c r="AM7" s="1096"/>
      <c r="AN7" s="1096"/>
      <c r="AO7" s="1096"/>
      <c r="AP7" s="1096">
        <v>5751</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604</v>
      </c>
      <c r="BT7" s="1087"/>
      <c r="BU7" s="1087"/>
      <c r="BV7" s="1087"/>
      <c r="BW7" s="1087"/>
      <c r="BX7" s="1087"/>
      <c r="BY7" s="1087"/>
      <c r="BZ7" s="1087"/>
      <c r="CA7" s="1087"/>
      <c r="CB7" s="1087"/>
      <c r="CC7" s="1087"/>
      <c r="CD7" s="1087"/>
      <c r="CE7" s="1087"/>
      <c r="CF7" s="1087"/>
      <c r="CG7" s="1099"/>
      <c r="CH7" s="1083">
        <v>49</v>
      </c>
      <c r="CI7" s="1084"/>
      <c r="CJ7" s="1084"/>
      <c r="CK7" s="1084"/>
      <c r="CL7" s="1085"/>
      <c r="CM7" s="1083">
        <v>-11843</v>
      </c>
      <c r="CN7" s="1084"/>
      <c r="CO7" s="1084"/>
      <c r="CP7" s="1084"/>
      <c r="CQ7" s="1085"/>
      <c r="CR7" s="1083" t="s">
        <v>594</v>
      </c>
      <c r="CS7" s="1084"/>
      <c r="CT7" s="1084"/>
      <c r="CU7" s="1084"/>
      <c r="CV7" s="1085"/>
      <c r="CW7" s="1083" t="s">
        <v>594</v>
      </c>
      <c r="CX7" s="1084"/>
      <c r="CY7" s="1084"/>
      <c r="CZ7" s="1084"/>
      <c r="DA7" s="1085"/>
      <c r="DB7" s="1083">
        <v>36</v>
      </c>
      <c r="DC7" s="1084"/>
      <c r="DD7" s="1084"/>
      <c r="DE7" s="1084"/>
      <c r="DF7" s="1085"/>
      <c r="DG7" s="1083" t="s">
        <v>594</v>
      </c>
      <c r="DH7" s="1084"/>
      <c r="DI7" s="1084"/>
      <c r="DJ7" s="1084"/>
      <c r="DK7" s="1085"/>
      <c r="DL7" s="1083" t="s">
        <v>594</v>
      </c>
      <c r="DM7" s="1084"/>
      <c r="DN7" s="1084"/>
      <c r="DO7" s="1084"/>
      <c r="DP7" s="1085"/>
      <c r="DQ7" s="1083" t="s">
        <v>594</v>
      </c>
      <c r="DR7" s="1084"/>
      <c r="DS7" s="1084"/>
      <c r="DT7" s="1084"/>
      <c r="DU7" s="1085"/>
      <c r="DV7" s="1086"/>
      <c r="DW7" s="1087"/>
      <c r="DX7" s="1087"/>
      <c r="DY7" s="1087"/>
      <c r="DZ7" s="1088"/>
      <c r="EA7" s="228"/>
    </row>
    <row r="8" spans="1:131" s="229" customFormat="1" ht="26.25" customHeight="1" x14ac:dyDescent="0.2">
      <c r="A8" s="232">
        <v>2</v>
      </c>
      <c r="B8" s="1017" t="s">
        <v>396</v>
      </c>
      <c r="C8" s="1018"/>
      <c r="D8" s="1018"/>
      <c r="E8" s="1018"/>
      <c r="F8" s="1018"/>
      <c r="G8" s="1018"/>
      <c r="H8" s="1018"/>
      <c r="I8" s="1018"/>
      <c r="J8" s="1018"/>
      <c r="K8" s="1018"/>
      <c r="L8" s="1018"/>
      <c r="M8" s="1018"/>
      <c r="N8" s="1018"/>
      <c r="O8" s="1018"/>
      <c r="P8" s="1019"/>
      <c r="Q8" s="1025">
        <v>104</v>
      </c>
      <c r="R8" s="1026"/>
      <c r="S8" s="1026"/>
      <c r="T8" s="1026"/>
      <c r="U8" s="1026"/>
      <c r="V8" s="1026">
        <v>104</v>
      </c>
      <c r="W8" s="1026"/>
      <c r="X8" s="1026"/>
      <c r="Y8" s="1026"/>
      <c r="Z8" s="1026"/>
      <c r="AA8" s="1026">
        <v>0</v>
      </c>
      <c r="AB8" s="1026"/>
      <c r="AC8" s="1026"/>
      <c r="AD8" s="1026"/>
      <c r="AE8" s="1027"/>
      <c r="AF8" s="1022">
        <v>0</v>
      </c>
      <c r="AG8" s="1023"/>
      <c r="AH8" s="1023"/>
      <c r="AI8" s="1023"/>
      <c r="AJ8" s="1024"/>
      <c r="AK8" s="1067">
        <v>70</v>
      </c>
      <c r="AL8" s="1068"/>
      <c r="AM8" s="1068"/>
      <c r="AN8" s="1068"/>
      <c r="AO8" s="1068"/>
      <c r="AP8" s="1068" t="s">
        <v>594</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397</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398</v>
      </c>
      <c r="B23" s="924" t="s">
        <v>399</v>
      </c>
      <c r="C23" s="925"/>
      <c r="D23" s="925"/>
      <c r="E23" s="925"/>
      <c r="F23" s="925"/>
      <c r="G23" s="925"/>
      <c r="H23" s="925"/>
      <c r="I23" s="925"/>
      <c r="J23" s="925"/>
      <c r="K23" s="925"/>
      <c r="L23" s="925"/>
      <c r="M23" s="925"/>
      <c r="N23" s="925"/>
      <c r="O23" s="925"/>
      <c r="P23" s="935"/>
      <c r="Q23" s="1054">
        <v>7526</v>
      </c>
      <c r="R23" s="1048"/>
      <c r="S23" s="1048"/>
      <c r="T23" s="1048"/>
      <c r="U23" s="1048"/>
      <c r="V23" s="1048">
        <v>6701</v>
      </c>
      <c r="W23" s="1048"/>
      <c r="X23" s="1048"/>
      <c r="Y23" s="1048"/>
      <c r="Z23" s="1048"/>
      <c r="AA23" s="1048">
        <v>825</v>
      </c>
      <c r="AB23" s="1048"/>
      <c r="AC23" s="1048"/>
      <c r="AD23" s="1048"/>
      <c r="AE23" s="1055"/>
      <c r="AF23" s="1056">
        <v>163</v>
      </c>
      <c r="AG23" s="1048"/>
      <c r="AH23" s="1048"/>
      <c r="AI23" s="1048"/>
      <c r="AJ23" s="1057"/>
      <c r="AK23" s="1058"/>
      <c r="AL23" s="1059"/>
      <c r="AM23" s="1059"/>
      <c r="AN23" s="1059"/>
      <c r="AO23" s="1059"/>
      <c r="AP23" s="1048">
        <v>5751</v>
      </c>
      <c r="AQ23" s="1048"/>
      <c r="AR23" s="1048"/>
      <c r="AS23" s="1048"/>
      <c r="AT23" s="1048"/>
      <c r="AU23" s="1049"/>
      <c r="AV23" s="1049"/>
      <c r="AW23" s="1049"/>
      <c r="AX23" s="1049"/>
      <c r="AY23" s="1050"/>
      <c r="AZ23" s="1051" t="s">
        <v>400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401</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402</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378</v>
      </c>
      <c r="B26" s="983"/>
      <c r="C26" s="983"/>
      <c r="D26" s="983"/>
      <c r="E26" s="983"/>
      <c r="F26" s="983"/>
      <c r="G26" s="983"/>
      <c r="H26" s="983"/>
      <c r="I26" s="983"/>
      <c r="J26" s="983"/>
      <c r="K26" s="983"/>
      <c r="L26" s="983"/>
      <c r="M26" s="983"/>
      <c r="N26" s="983"/>
      <c r="O26" s="983"/>
      <c r="P26" s="984"/>
      <c r="Q26" s="988" t="s">
        <v>403</v>
      </c>
      <c r="R26" s="989"/>
      <c r="S26" s="989"/>
      <c r="T26" s="989"/>
      <c r="U26" s="990"/>
      <c r="V26" s="988" t="s">
        <v>404</v>
      </c>
      <c r="W26" s="989"/>
      <c r="X26" s="989"/>
      <c r="Y26" s="989"/>
      <c r="Z26" s="990"/>
      <c r="AA26" s="988" t="s">
        <v>405</v>
      </c>
      <c r="AB26" s="989"/>
      <c r="AC26" s="989"/>
      <c r="AD26" s="989"/>
      <c r="AE26" s="989"/>
      <c r="AF26" s="1042" t="s">
        <v>406</v>
      </c>
      <c r="AG26" s="995"/>
      <c r="AH26" s="995"/>
      <c r="AI26" s="995"/>
      <c r="AJ26" s="1043"/>
      <c r="AK26" s="989" t="s">
        <v>407</v>
      </c>
      <c r="AL26" s="989"/>
      <c r="AM26" s="989"/>
      <c r="AN26" s="989"/>
      <c r="AO26" s="990"/>
      <c r="AP26" s="988" t="s">
        <v>408</v>
      </c>
      <c r="AQ26" s="989"/>
      <c r="AR26" s="989"/>
      <c r="AS26" s="989"/>
      <c r="AT26" s="990"/>
      <c r="AU26" s="988" t="s">
        <v>409</v>
      </c>
      <c r="AV26" s="989"/>
      <c r="AW26" s="989"/>
      <c r="AX26" s="989"/>
      <c r="AY26" s="990"/>
      <c r="AZ26" s="988" t="s">
        <v>410</v>
      </c>
      <c r="BA26" s="989"/>
      <c r="BB26" s="989"/>
      <c r="BC26" s="989"/>
      <c r="BD26" s="990"/>
      <c r="BE26" s="988" t="s">
        <v>385</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411</v>
      </c>
      <c r="C28" s="1035"/>
      <c r="D28" s="1035"/>
      <c r="E28" s="1035"/>
      <c r="F28" s="1035"/>
      <c r="G28" s="1035"/>
      <c r="H28" s="1035"/>
      <c r="I28" s="1035"/>
      <c r="J28" s="1035"/>
      <c r="K28" s="1035"/>
      <c r="L28" s="1035"/>
      <c r="M28" s="1035"/>
      <c r="N28" s="1035"/>
      <c r="O28" s="1035"/>
      <c r="P28" s="1036"/>
      <c r="Q28" s="1037">
        <v>361</v>
      </c>
      <c r="R28" s="1038"/>
      <c r="S28" s="1038"/>
      <c r="T28" s="1038"/>
      <c r="U28" s="1038"/>
      <c r="V28" s="1038">
        <v>358</v>
      </c>
      <c r="W28" s="1038"/>
      <c r="X28" s="1038"/>
      <c r="Y28" s="1038"/>
      <c r="Z28" s="1038"/>
      <c r="AA28" s="1038">
        <v>2</v>
      </c>
      <c r="AB28" s="1038"/>
      <c r="AC28" s="1038"/>
      <c r="AD28" s="1038"/>
      <c r="AE28" s="1039"/>
      <c r="AF28" s="1040">
        <v>2</v>
      </c>
      <c r="AG28" s="1038"/>
      <c r="AH28" s="1038"/>
      <c r="AI28" s="1038"/>
      <c r="AJ28" s="1041"/>
      <c r="AK28" s="1029">
        <v>38</v>
      </c>
      <c r="AL28" s="1030"/>
      <c r="AM28" s="1030"/>
      <c r="AN28" s="1030"/>
      <c r="AO28" s="1030"/>
      <c r="AP28" s="1030" t="s">
        <v>594</v>
      </c>
      <c r="AQ28" s="1030"/>
      <c r="AR28" s="1030"/>
      <c r="AS28" s="1030"/>
      <c r="AT28" s="1030"/>
      <c r="AU28" s="1030" t="s">
        <v>594</v>
      </c>
      <c r="AV28" s="1030"/>
      <c r="AW28" s="1030"/>
      <c r="AX28" s="1030"/>
      <c r="AY28" s="1030"/>
      <c r="AZ28" s="1031" t="s">
        <v>594</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412</v>
      </c>
      <c r="C29" s="1018"/>
      <c r="D29" s="1018"/>
      <c r="E29" s="1018"/>
      <c r="F29" s="1018"/>
      <c r="G29" s="1018"/>
      <c r="H29" s="1018"/>
      <c r="I29" s="1018"/>
      <c r="J29" s="1018"/>
      <c r="K29" s="1018"/>
      <c r="L29" s="1018"/>
      <c r="M29" s="1018"/>
      <c r="N29" s="1018"/>
      <c r="O29" s="1018"/>
      <c r="P29" s="1019"/>
      <c r="Q29" s="1025">
        <v>471</v>
      </c>
      <c r="R29" s="1026"/>
      <c r="S29" s="1026"/>
      <c r="T29" s="1026"/>
      <c r="U29" s="1026"/>
      <c r="V29" s="1026">
        <v>438</v>
      </c>
      <c r="W29" s="1026"/>
      <c r="X29" s="1026"/>
      <c r="Y29" s="1026"/>
      <c r="Z29" s="1026"/>
      <c r="AA29" s="1026">
        <v>33</v>
      </c>
      <c r="AB29" s="1026"/>
      <c r="AC29" s="1026"/>
      <c r="AD29" s="1026"/>
      <c r="AE29" s="1027"/>
      <c r="AF29" s="1022">
        <v>33</v>
      </c>
      <c r="AG29" s="1023"/>
      <c r="AH29" s="1023"/>
      <c r="AI29" s="1023"/>
      <c r="AJ29" s="1024"/>
      <c r="AK29" s="967">
        <v>93</v>
      </c>
      <c r="AL29" s="958"/>
      <c r="AM29" s="958"/>
      <c r="AN29" s="958"/>
      <c r="AO29" s="958"/>
      <c r="AP29" s="958" t="s">
        <v>594</v>
      </c>
      <c r="AQ29" s="958"/>
      <c r="AR29" s="958"/>
      <c r="AS29" s="958"/>
      <c r="AT29" s="958"/>
      <c r="AU29" s="958" t="s">
        <v>594</v>
      </c>
      <c r="AV29" s="958"/>
      <c r="AW29" s="958"/>
      <c r="AX29" s="958"/>
      <c r="AY29" s="958"/>
      <c r="AZ29" s="1028" t="s">
        <v>594</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413</v>
      </c>
      <c r="C30" s="1018"/>
      <c r="D30" s="1018"/>
      <c r="E30" s="1018"/>
      <c r="F30" s="1018"/>
      <c r="G30" s="1018"/>
      <c r="H30" s="1018"/>
      <c r="I30" s="1018"/>
      <c r="J30" s="1018"/>
      <c r="K30" s="1018"/>
      <c r="L30" s="1018"/>
      <c r="M30" s="1018"/>
      <c r="N30" s="1018"/>
      <c r="O30" s="1018"/>
      <c r="P30" s="1019"/>
      <c r="Q30" s="1025">
        <v>75</v>
      </c>
      <c r="R30" s="1026"/>
      <c r="S30" s="1026"/>
      <c r="T30" s="1026"/>
      <c r="U30" s="1026"/>
      <c r="V30" s="1026">
        <v>75</v>
      </c>
      <c r="W30" s="1026"/>
      <c r="X30" s="1026"/>
      <c r="Y30" s="1026"/>
      <c r="Z30" s="1026"/>
      <c r="AA30" s="1026">
        <v>0</v>
      </c>
      <c r="AB30" s="1026"/>
      <c r="AC30" s="1026"/>
      <c r="AD30" s="1026"/>
      <c r="AE30" s="1027"/>
      <c r="AF30" s="1022">
        <v>0</v>
      </c>
      <c r="AG30" s="1023"/>
      <c r="AH30" s="1023"/>
      <c r="AI30" s="1023"/>
      <c r="AJ30" s="1024"/>
      <c r="AK30" s="967">
        <v>47</v>
      </c>
      <c r="AL30" s="958"/>
      <c r="AM30" s="958"/>
      <c r="AN30" s="958"/>
      <c r="AO30" s="958"/>
      <c r="AP30" s="958" t="s">
        <v>594</v>
      </c>
      <c r="AQ30" s="958"/>
      <c r="AR30" s="958"/>
      <c r="AS30" s="958"/>
      <c r="AT30" s="958"/>
      <c r="AU30" s="958" t="s">
        <v>594</v>
      </c>
      <c r="AV30" s="958"/>
      <c r="AW30" s="958"/>
      <c r="AX30" s="958"/>
      <c r="AY30" s="958"/>
      <c r="AZ30" s="1028" t="s">
        <v>594</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414</v>
      </c>
      <c r="C31" s="1018"/>
      <c r="D31" s="1018"/>
      <c r="E31" s="1018"/>
      <c r="F31" s="1018"/>
      <c r="G31" s="1018"/>
      <c r="H31" s="1018"/>
      <c r="I31" s="1018"/>
      <c r="J31" s="1018"/>
      <c r="K31" s="1018"/>
      <c r="L31" s="1018"/>
      <c r="M31" s="1018"/>
      <c r="N31" s="1018"/>
      <c r="O31" s="1018"/>
      <c r="P31" s="1019"/>
      <c r="Q31" s="1025">
        <v>3</v>
      </c>
      <c r="R31" s="1026"/>
      <c r="S31" s="1026"/>
      <c r="T31" s="1026"/>
      <c r="U31" s="1026"/>
      <c r="V31" s="1026">
        <v>2</v>
      </c>
      <c r="W31" s="1026"/>
      <c r="X31" s="1026"/>
      <c r="Y31" s="1026"/>
      <c r="Z31" s="1026"/>
      <c r="AA31" s="1026">
        <v>1</v>
      </c>
      <c r="AB31" s="1026"/>
      <c r="AC31" s="1026"/>
      <c r="AD31" s="1026"/>
      <c r="AE31" s="1027"/>
      <c r="AF31" s="1022">
        <v>1</v>
      </c>
      <c r="AG31" s="1023"/>
      <c r="AH31" s="1023"/>
      <c r="AI31" s="1023"/>
      <c r="AJ31" s="1024"/>
      <c r="AK31" s="967" t="s">
        <v>594</v>
      </c>
      <c r="AL31" s="958"/>
      <c r="AM31" s="958"/>
      <c r="AN31" s="958"/>
      <c r="AO31" s="958"/>
      <c r="AP31" s="958" t="s">
        <v>594</v>
      </c>
      <c r="AQ31" s="958"/>
      <c r="AR31" s="958"/>
      <c r="AS31" s="958"/>
      <c r="AT31" s="958"/>
      <c r="AU31" s="958" t="s">
        <v>594</v>
      </c>
      <c r="AV31" s="958"/>
      <c r="AW31" s="958"/>
      <c r="AX31" s="958"/>
      <c r="AY31" s="958"/>
      <c r="AZ31" s="1028" t="s">
        <v>594</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415</v>
      </c>
      <c r="C32" s="1018"/>
      <c r="D32" s="1018"/>
      <c r="E32" s="1018"/>
      <c r="F32" s="1018"/>
      <c r="G32" s="1018"/>
      <c r="H32" s="1018"/>
      <c r="I32" s="1018"/>
      <c r="J32" s="1018"/>
      <c r="K32" s="1018"/>
      <c r="L32" s="1018"/>
      <c r="M32" s="1018"/>
      <c r="N32" s="1018"/>
      <c r="O32" s="1018"/>
      <c r="P32" s="1019"/>
      <c r="Q32" s="1025">
        <v>473</v>
      </c>
      <c r="R32" s="1026"/>
      <c r="S32" s="1026"/>
      <c r="T32" s="1026"/>
      <c r="U32" s="1026"/>
      <c r="V32" s="1026">
        <v>478</v>
      </c>
      <c r="W32" s="1026"/>
      <c r="X32" s="1026"/>
      <c r="Y32" s="1026"/>
      <c r="Z32" s="1026"/>
      <c r="AA32" s="1026">
        <v>-5</v>
      </c>
      <c r="AB32" s="1026"/>
      <c r="AC32" s="1026"/>
      <c r="AD32" s="1026"/>
      <c r="AE32" s="1027"/>
      <c r="AF32" s="1022">
        <v>534</v>
      </c>
      <c r="AG32" s="1023"/>
      <c r="AH32" s="1023"/>
      <c r="AI32" s="1023"/>
      <c r="AJ32" s="1024"/>
      <c r="AK32" s="967">
        <v>148</v>
      </c>
      <c r="AL32" s="958"/>
      <c r="AM32" s="958"/>
      <c r="AN32" s="958"/>
      <c r="AO32" s="958"/>
      <c r="AP32" s="958">
        <v>61</v>
      </c>
      <c r="AQ32" s="958"/>
      <c r="AR32" s="958"/>
      <c r="AS32" s="958"/>
      <c r="AT32" s="958"/>
      <c r="AU32" s="958">
        <v>46</v>
      </c>
      <c r="AV32" s="958"/>
      <c r="AW32" s="958"/>
      <c r="AX32" s="958"/>
      <c r="AY32" s="958"/>
      <c r="AZ32" s="1028" t="s">
        <v>594</v>
      </c>
      <c r="BA32" s="1028"/>
      <c r="BB32" s="1028"/>
      <c r="BC32" s="1028"/>
      <c r="BD32" s="1028"/>
      <c r="BE32" s="959" t="s">
        <v>416</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417</v>
      </c>
      <c r="C33" s="1018"/>
      <c r="D33" s="1018"/>
      <c r="E33" s="1018"/>
      <c r="F33" s="1018"/>
      <c r="G33" s="1018"/>
      <c r="H33" s="1018"/>
      <c r="I33" s="1018"/>
      <c r="J33" s="1018"/>
      <c r="K33" s="1018"/>
      <c r="L33" s="1018"/>
      <c r="M33" s="1018"/>
      <c r="N33" s="1018"/>
      <c r="O33" s="1018"/>
      <c r="P33" s="1019"/>
      <c r="Q33" s="1025">
        <v>109</v>
      </c>
      <c r="R33" s="1026"/>
      <c r="S33" s="1026"/>
      <c r="T33" s="1026"/>
      <c r="U33" s="1026"/>
      <c r="V33" s="1026">
        <v>68</v>
      </c>
      <c r="W33" s="1026"/>
      <c r="X33" s="1026"/>
      <c r="Y33" s="1026"/>
      <c r="Z33" s="1026"/>
      <c r="AA33" s="1026">
        <v>41</v>
      </c>
      <c r="AB33" s="1026"/>
      <c r="AC33" s="1026"/>
      <c r="AD33" s="1026"/>
      <c r="AE33" s="1027"/>
      <c r="AF33" s="1022">
        <v>41</v>
      </c>
      <c r="AG33" s="1023"/>
      <c r="AH33" s="1023"/>
      <c r="AI33" s="1023"/>
      <c r="AJ33" s="1024"/>
      <c r="AK33" s="967">
        <v>60</v>
      </c>
      <c r="AL33" s="958"/>
      <c r="AM33" s="958"/>
      <c r="AN33" s="958"/>
      <c r="AO33" s="958"/>
      <c r="AP33" s="958">
        <v>415</v>
      </c>
      <c r="AQ33" s="958"/>
      <c r="AR33" s="958"/>
      <c r="AS33" s="958"/>
      <c r="AT33" s="958"/>
      <c r="AU33" s="958">
        <v>355</v>
      </c>
      <c r="AV33" s="958"/>
      <c r="AW33" s="958"/>
      <c r="AX33" s="958"/>
      <c r="AY33" s="958"/>
      <c r="AZ33" s="1028" t="s">
        <v>594</v>
      </c>
      <c r="BA33" s="1028"/>
      <c r="BB33" s="1028"/>
      <c r="BC33" s="1028"/>
      <c r="BD33" s="1028"/>
      <c r="BE33" s="959" t="s">
        <v>418</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t="s">
        <v>419</v>
      </c>
      <c r="C34" s="1018"/>
      <c r="D34" s="1018"/>
      <c r="E34" s="1018"/>
      <c r="F34" s="1018"/>
      <c r="G34" s="1018"/>
      <c r="H34" s="1018"/>
      <c r="I34" s="1018"/>
      <c r="J34" s="1018"/>
      <c r="K34" s="1018"/>
      <c r="L34" s="1018"/>
      <c r="M34" s="1018"/>
      <c r="N34" s="1018"/>
      <c r="O34" s="1018"/>
      <c r="P34" s="1019"/>
      <c r="Q34" s="1025">
        <v>88</v>
      </c>
      <c r="R34" s="1026"/>
      <c r="S34" s="1026"/>
      <c r="T34" s="1026"/>
      <c r="U34" s="1026"/>
      <c r="V34" s="1026">
        <v>81</v>
      </c>
      <c r="W34" s="1026"/>
      <c r="X34" s="1026"/>
      <c r="Y34" s="1026"/>
      <c r="Z34" s="1026"/>
      <c r="AA34" s="1026">
        <v>8</v>
      </c>
      <c r="AB34" s="1026"/>
      <c r="AC34" s="1026"/>
      <c r="AD34" s="1026"/>
      <c r="AE34" s="1027"/>
      <c r="AF34" s="1022">
        <v>8</v>
      </c>
      <c r="AG34" s="1023"/>
      <c r="AH34" s="1023"/>
      <c r="AI34" s="1023"/>
      <c r="AJ34" s="1024"/>
      <c r="AK34" s="967" t="s">
        <v>594</v>
      </c>
      <c r="AL34" s="958"/>
      <c r="AM34" s="958"/>
      <c r="AN34" s="958"/>
      <c r="AO34" s="958"/>
      <c r="AP34" s="958" t="s">
        <v>594</v>
      </c>
      <c r="AQ34" s="958"/>
      <c r="AR34" s="958"/>
      <c r="AS34" s="958"/>
      <c r="AT34" s="958"/>
      <c r="AU34" s="958" t="s">
        <v>594</v>
      </c>
      <c r="AV34" s="958"/>
      <c r="AW34" s="958"/>
      <c r="AX34" s="958"/>
      <c r="AY34" s="958"/>
      <c r="AZ34" s="1028" t="s">
        <v>594</v>
      </c>
      <c r="BA34" s="1028"/>
      <c r="BB34" s="1028"/>
      <c r="BC34" s="1028"/>
      <c r="BD34" s="1028"/>
      <c r="BE34" s="959" t="s">
        <v>420</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421</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398</v>
      </c>
      <c r="B63" s="924" t="s">
        <v>422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619</v>
      </c>
      <c r="AG63" s="946"/>
      <c r="AH63" s="946"/>
      <c r="AI63" s="946"/>
      <c r="AJ63" s="1009"/>
      <c r="AK63" s="1010"/>
      <c r="AL63" s="950"/>
      <c r="AM63" s="950"/>
      <c r="AN63" s="950"/>
      <c r="AO63" s="950"/>
      <c r="AP63" s="946">
        <v>476</v>
      </c>
      <c r="AQ63" s="946"/>
      <c r="AR63" s="946"/>
      <c r="AS63" s="946"/>
      <c r="AT63" s="946"/>
      <c r="AU63" s="946">
        <v>401</v>
      </c>
      <c r="AV63" s="946"/>
      <c r="AW63" s="946"/>
      <c r="AX63" s="946"/>
      <c r="AY63" s="946"/>
      <c r="AZ63" s="1004"/>
      <c r="BA63" s="1004"/>
      <c r="BB63" s="1004"/>
      <c r="BC63" s="1004"/>
      <c r="BD63" s="1004"/>
      <c r="BE63" s="947"/>
      <c r="BF63" s="947"/>
      <c r="BG63" s="947"/>
      <c r="BH63" s="947"/>
      <c r="BI63" s="948"/>
      <c r="BJ63" s="1005" t="s">
        <v>131</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424</v>
      </c>
      <c r="B66" s="983"/>
      <c r="C66" s="983"/>
      <c r="D66" s="983"/>
      <c r="E66" s="983"/>
      <c r="F66" s="983"/>
      <c r="G66" s="983"/>
      <c r="H66" s="983"/>
      <c r="I66" s="983"/>
      <c r="J66" s="983"/>
      <c r="K66" s="983"/>
      <c r="L66" s="983"/>
      <c r="M66" s="983"/>
      <c r="N66" s="983"/>
      <c r="O66" s="983"/>
      <c r="P66" s="984"/>
      <c r="Q66" s="988" t="s">
        <v>403</v>
      </c>
      <c r="R66" s="989"/>
      <c r="S66" s="989"/>
      <c r="T66" s="989"/>
      <c r="U66" s="990"/>
      <c r="V66" s="988" t="s">
        <v>425</v>
      </c>
      <c r="W66" s="989"/>
      <c r="X66" s="989"/>
      <c r="Y66" s="989"/>
      <c r="Z66" s="990"/>
      <c r="AA66" s="988" t="s">
        <v>426</v>
      </c>
      <c r="AB66" s="989"/>
      <c r="AC66" s="989"/>
      <c r="AD66" s="989"/>
      <c r="AE66" s="990"/>
      <c r="AF66" s="994" t="s">
        <v>427</v>
      </c>
      <c r="AG66" s="995"/>
      <c r="AH66" s="995"/>
      <c r="AI66" s="995"/>
      <c r="AJ66" s="996"/>
      <c r="AK66" s="988" t="s">
        <v>407</v>
      </c>
      <c r="AL66" s="983"/>
      <c r="AM66" s="983"/>
      <c r="AN66" s="983"/>
      <c r="AO66" s="984"/>
      <c r="AP66" s="988" t="s">
        <v>408</v>
      </c>
      <c r="AQ66" s="989"/>
      <c r="AR66" s="989"/>
      <c r="AS66" s="989"/>
      <c r="AT66" s="990"/>
      <c r="AU66" s="988" t="s">
        <v>428</v>
      </c>
      <c r="AV66" s="989"/>
      <c r="AW66" s="989"/>
      <c r="AX66" s="989"/>
      <c r="AY66" s="990"/>
      <c r="AZ66" s="988" t="s">
        <v>385</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595</v>
      </c>
      <c r="C68" s="973"/>
      <c r="D68" s="973"/>
      <c r="E68" s="973"/>
      <c r="F68" s="973"/>
      <c r="G68" s="973"/>
      <c r="H68" s="973"/>
      <c r="I68" s="973"/>
      <c r="J68" s="973"/>
      <c r="K68" s="973"/>
      <c r="L68" s="973"/>
      <c r="M68" s="973"/>
      <c r="N68" s="973"/>
      <c r="O68" s="973"/>
      <c r="P68" s="974"/>
      <c r="Q68" s="975">
        <v>1996</v>
      </c>
      <c r="R68" s="969"/>
      <c r="S68" s="969"/>
      <c r="T68" s="969"/>
      <c r="U68" s="969"/>
      <c r="V68" s="969">
        <v>1779</v>
      </c>
      <c r="W68" s="969"/>
      <c r="X68" s="969"/>
      <c r="Y68" s="969"/>
      <c r="Z68" s="969"/>
      <c r="AA68" s="969">
        <v>217</v>
      </c>
      <c r="AB68" s="969"/>
      <c r="AC68" s="969"/>
      <c r="AD68" s="969"/>
      <c r="AE68" s="969"/>
      <c r="AF68" s="969">
        <v>217</v>
      </c>
      <c r="AG68" s="969"/>
      <c r="AH68" s="969"/>
      <c r="AI68" s="969"/>
      <c r="AJ68" s="969"/>
      <c r="AK68" s="969">
        <v>58</v>
      </c>
      <c r="AL68" s="969"/>
      <c r="AM68" s="969"/>
      <c r="AN68" s="969"/>
      <c r="AO68" s="969"/>
      <c r="AP68" s="969" t="s">
        <v>594</v>
      </c>
      <c r="AQ68" s="969"/>
      <c r="AR68" s="969"/>
      <c r="AS68" s="969"/>
      <c r="AT68" s="969"/>
      <c r="AU68" s="969" t="s">
        <v>594</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596</v>
      </c>
      <c r="C69" s="962"/>
      <c r="D69" s="962"/>
      <c r="E69" s="962"/>
      <c r="F69" s="962"/>
      <c r="G69" s="962"/>
      <c r="H69" s="962"/>
      <c r="I69" s="962"/>
      <c r="J69" s="962"/>
      <c r="K69" s="962"/>
      <c r="L69" s="962"/>
      <c r="M69" s="962"/>
      <c r="N69" s="962"/>
      <c r="O69" s="962"/>
      <c r="P69" s="963"/>
      <c r="Q69" s="964">
        <v>45</v>
      </c>
      <c r="R69" s="958"/>
      <c r="S69" s="958"/>
      <c r="T69" s="958"/>
      <c r="U69" s="958"/>
      <c r="V69" s="958">
        <v>40</v>
      </c>
      <c r="W69" s="958"/>
      <c r="X69" s="958"/>
      <c r="Y69" s="958"/>
      <c r="Z69" s="958"/>
      <c r="AA69" s="958">
        <v>5</v>
      </c>
      <c r="AB69" s="958"/>
      <c r="AC69" s="958"/>
      <c r="AD69" s="958"/>
      <c r="AE69" s="958"/>
      <c r="AF69" s="958">
        <v>5</v>
      </c>
      <c r="AG69" s="958"/>
      <c r="AH69" s="958"/>
      <c r="AI69" s="958"/>
      <c r="AJ69" s="958"/>
      <c r="AK69" s="958">
        <v>28</v>
      </c>
      <c r="AL69" s="958"/>
      <c r="AM69" s="958"/>
      <c r="AN69" s="958"/>
      <c r="AO69" s="958"/>
      <c r="AP69" s="958" t="s">
        <v>594</v>
      </c>
      <c r="AQ69" s="958"/>
      <c r="AR69" s="958"/>
      <c r="AS69" s="958"/>
      <c r="AT69" s="958"/>
      <c r="AU69" s="958" t="s">
        <v>594</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597</v>
      </c>
      <c r="C70" s="962"/>
      <c r="D70" s="962"/>
      <c r="E70" s="962"/>
      <c r="F70" s="962"/>
      <c r="G70" s="962"/>
      <c r="H70" s="962"/>
      <c r="I70" s="962"/>
      <c r="J70" s="962"/>
      <c r="K70" s="962"/>
      <c r="L70" s="962"/>
      <c r="M70" s="962"/>
      <c r="N70" s="962"/>
      <c r="O70" s="962"/>
      <c r="P70" s="963"/>
      <c r="Q70" s="964">
        <v>22</v>
      </c>
      <c r="R70" s="958"/>
      <c r="S70" s="958"/>
      <c r="T70" s="958"/>
      <c r="U70" s="958"/>
      <c r="V70" s="958">
        <v>18</v>
      </c>
      <c r="W70" s="958"/>
      <c r="X70" s="958"/>
      <c r="Y70" s="958"/>
      <c r="Z70" s="958"/>
      <c r="AA70" s="958">
        <v>3</v>
      </c>
      <c r="AB70" s="958"/>
      <c r="AC70" s="958"/>
      <c r="AD70" s="958"/>
      <c r="AE70" s="958"/>
      <c r="AF70" s="958">
        <v>3</v>
      </c>
      <c r="AG70" s="958"/>
      <c r="AH70" s="958"/>
      <c r="AI70" s="958"/>
      <c r="AJ70" s="958"/>
      <c r="AK70" s="958" t="s">
        <v>594</v>
      </c>
      <c r="AL70" s="958"/>
      <c r="AM70" s="958"/>
      <c r="AN70" s="958"/>
      <c r="AO70" s="958"/>
      <c r="AP70" s="958" t="s">
        <v>594</v>
      </c>
      <c r="AQ70" s="958"/>
      <c r="AR70" s="958"/>
      <c r="AS70" s="958"/>
      <c r="AT70" s="958"/>
      <c r="AU70" s="958" t="s">
        <v>594</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598</v>
      </c>
      <c r="C71" s="962"/>
      <c r="D71" s="962"/>
      <c r="E71" s="962"/>
      <c r="F71" s="962"/>
      <c r="G71" s="962"/>
      <c r="H71" s="962"/>
      <c r="I71" s="962"/>
      <c r="J71" s="962"/>
      <c r="K71" s="962"/>
      <c r="L71" s="962"/>
      <c r="M71" s="962"/>
      <c r="N71" s="962"/>
      <c r="O71" s="962"/>
      <c r="P71" s="963"/>
      <c r="Q71" s="964">
        <v>112</v>
      </c>
      <c r="R71" s="958"/>
      <c r="S71" s="958"/>
      <c r="T71" s="958"/>
      <c r="U71" s="958"/>
      <c r="V71" s="958">
        <v>107</v>
      </c>
      <c r="W71" s="958"/>
      <c r="X71" s="958"/>
      <c r="Y71" s="958"/>
      <c r="Z71" s="958"/>
      <c r="AA71" s="958">
        <v>5</v>
      </c>
      <c r="AB71" s="958"/>
      <c r="AC71" s="958"/>
      <c r="AD71" s="958"/>
      <c r="AE71" s="958"/>
      <c r="AF71" s="958">
        <v>5</v>
      </c>
      <c r="AG71" s="958"/>
      <c r="AH71" s="958"/>
      <c r="AI71" s="958"/>
      <c r="AJ71" s="958"/>
      <c r="AK71" s="958">
        <v>6</v>
      </c>
      <c r="AL71" s="958"/>
      <c r="AM71" s="958"/>
      <c r="AN71" s="958"/>
      <c r="AO71" s="958"/>
      <c r="AP71" s="958" t="s">
        <v>594</v>
      </c>
      <c r="AQ71" s="958"/>
      <c r="AR71" s="958"/>
      <c r="AS71" s="958"/>
      <c r="AT71" s="958"/>
      <c r="AU71" s="958" t="s">
        <v>594</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599</v>
      </c>
      <c r="C72" s="962"/>
      <c r="D72" s="962"/>
      <c r="E72" s="962"/>
      <c r="F72" s="962"/>
      <c r="G72" s="962"/>
      <c r="H72" s="962"/>
      <c r="I72" s="962"/>
      <c r="J72" s="962"/>
      <c r="K72" s="962"/>
      <c r="L72" s="962"/>
      <c r="M72" s="962"/>
      <c r="N72" s="962"/>
      <c r="O72" s="962"/>
      <c r="P72" s="963"/>
      <c r="Q72" s="964">
        <v>165450</v>
      </c>
      <c r="R72" s="958"/>
      <c r="S72" s="958"/>
      <c r="T72" s="958"/>
      <c r="U72" s="958"/>
      <c r="V72" s="958">
        <v>160836</v>
      </c>
      <c r="W72" s="958"/>
      <c r="X72" s="958"/>
      <c r="Y72" s="958"/>
      <c r="Z72" s="958"/>
      <c r="AA72" s="958">
        <v>4614</v>
      </c>
      <c r="AB72" s="958"/>
      <c r="AC72" s="958"/>
      <c r="AD72" s="958"/>
      <c r="AE72" s="958"/>
      <c r="AF72" s="958">
        <v>4614</v>
      </c>
      <c r="AG72" s="958"/>
      <c r="AH72" s="958"/>
      <c r="AI72" s="958"/>
      <c r="AJ72" s="958"/>
      <c r="AK72" s="958">
        <v>1067</v>
      </c>
      <c r="AL72" s="958"/>
      <c r="AM72" s="958"/>
      <c r="AN72" s="958"/>
      <c r="AO72" s="958"/>
      <c r="AP72" s="958" t="s">
        <v>594</v>
      </c>
      <c r="AQ72" s="958"/>
      <c r="AR72" s="958"/>
      <c r="AS72" s="958"/>
      <c r="AT72" s="958"/>
      <c r="AU72" s="958" t="s">
        <v>594</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600</v>
      </c>
      <c r="C73" s="962"/>
      <c r="D73" s="962"/>
      <c r="E73" s="962"/>
      <c r="F73" s="962"/>
      <c r="G73" s="962"/>
      <c r="H73" s="962"/>
      <c r="I73" s="962"/>
      <c r="J73" s="962"/>
      <c r="K73" s="962"/>
      <c r="L73" s="962"/>
      <c r="M73" s="962"/>
      <c r="N73" s="962"/>
      <c r="O73" s="962"/>
      <c r="P73" s="963"/>
      <c r="Q73" s="964">
        <v>29</v>
      </c>
      <c r="R73" s="958"/>
      <c r="S73" s="958"/>
      <c r="T73" s="958"/>
      <c r="U73" s="958"/>
      <c r="V73" s="958">
        <v>25</v>
      </c>
      <c r="W73" s="958"/>
      <c r="X73" s="958"/>
      <c r="Y73" s="958"/>
      <c r="Z73" s="958"/>
      <c r="AA73" s="958">
        <v>5</v>
      </c>
      <c r="AB73" s="958"/>
      <c r="AC73" s="958"/>
      <c r="AD73" s="958"/>
      <c r="AE73" s="958"/>
      <c r="AF73" s="958">
        <v>5</v>
      </c>
      <c r="AG73" s="958"/>
      <c r="AH73" s="958"/>
      <c r="AI73" s="958"/>
      <c r="AJ73" s="958"/>
      <c r="AK73" s="958">
        <v>20</v>
      </c>
      <c r="AL73" s="958"/>
      <c r="AM73" s="958"/>
      <c r="AN73" s="958"/>
      <c r="AO73" s="958"/>
      <c r="AP73" s="958" t="s">
        <v>594</v>
      </c>
      <c r="AQ73" s="958"/>
      <c r="AR73" s="958"/>
      <c r="AS73" s="958"/>
      <c r="AT73" s="958"/>
      <c r="AU73" s="958" t="s">
        <v>594</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601</v>
      </c>
      <c r="C74" s="962"/>
      <c r="D74" s="962"/>
      <c r="E74" s="962"/>
      <c r="F74" s="962"/>
      <c r="G74" s="962"/>
      <c r="H74" s="962"/>
      <c r="I74" s="962"/>
      <c r="J74" s="962"/>
      <c r="K74" s="962"/>
      <c r="L74" s="962"/>
      <c r="M74" s="962"/>
      <c r="N74" s="962"/>
      <c r="O74" s="962"/>
      <c r="P74" s="963"/>
      <c r="Q74" s="964">
        <v>27</v>
      </c>
      <c r="R74" s="958"/>
      <c r="S74" s="958"/>
      <c r="T74" s="958"/>
      <c r="U74" s="958"/>
      <c r="V74" s="958">
        <v>22</v>
      </c>
      <c r="W74" s="958"/>
      <c r="X74" s="958"/>
      <c r="Y74" s="958"/>
      <c r="Z74" s="958"/>
      <c r="AA74" s="958">
        <v>4</v>
      </c>
      <c r="AB74" s="958"/>
      <c r="AC74" s="958"/>
      <c r="AD74" s="958"/>
      <c r="AE74" s="958"/>
      <c r="AF74" s="958">
        <v>4</v>
      </c>
      <c r="AG74" s="958"/>
      <c r="AH74" s="958"/>
      <c r="AI74" s="958"/>
      <c r="AJ74" s="958"/>
      <c r="AK74" s="958">
        <v>20</v>
      </c>
      <c r="AL74" s="958"/>
      <c r="AM74" s="958"/>
      <c r="AN74" s="958"/>
      <c r="AO74" s="958"/>
      <c r="AP74" s="958" t="s">
        <v>594</v>
      </c>
      <c r="AQ74" s="958"/>
      <c r="AR74" s="958"/>
      <c r="AS74" s="958"/>
      <c r="AT74" s="958"/>
      <c r="AU74" s="958" t="s">
        <v>594</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602</v>
      </c>
      <c r="C75" s="962"/>
      <c r="D75" s="962"/>
      <c r="E75" s="962"/>
      <c r="F75" s="962"/>
      <c r="G75" s="962"/>
      <c r="H75" s="962"/>
      <c r="I75" s="962"/>
      <c r="J75" s="962"/>
      <c r="K75" s="962"/>
      <c r="L75" s="962"/>
      <c r="M75" s="962"/>
      <c r="N75" s="962"/>
      <c r="O75" s="962"/>
      <c r="P75" s="963"/>
      <c r="Q75" s="965">
        <v>624</v>
      </c>
      <c r="R75" s="966"/>
      <c r="S75" s="966"/>
      <c r="T75" s="966"/>
      <c r="U75" s="967"/>
      <c r="V75" s="968">
        <v>610</v>
      </c>
      <c r="W75" s="966"/>
      <c r="X75" s="966"/>
      <c r="Y75" s="966"/>
      <c r="Z75" s="967"/>
      <c r="AA75" s="968">
        <v>15</v>
      </c>
      <c r="AB75" s="966"/>
      <c r="AC75" s="966"/>
      <c r="AD75" s="966"/>
      <c r="AE75" s="967"/>
      <c r="AF75" s="968">
        <v>15</v>
      </c>
      <c r="AG75" s="966"/>
      <c r="AH75" s="966"/>
      <c r="AI75" s="966"/>
      <c r="AJ75" s="967"/>
      <c r="AK75" s="968">
        <v>24</v>
      </c>
      <c r="AL75" s="966"/>
      <c r="AM75" s="966"/>
      <c r="AN75" s="966"/>
      <c r="AO75" s="967"/>
      <c r="AP75" s="968">
        <v>45</v>
      </c>
      <c r="AQ75" s="966"/>
      <c r="AR75" s="966"/>
      <c r="AS75" s="966"/>
      <c r="AT75" s="967"/>
      <c r="AU75" s="968">
        <v>2</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603</v>
      </c>
      <c r="C76" s="962"/>
      <c r="D76" s="962"/>
      <c r="E76" s="962"/>
      <c r="F76" s="962"/>
      <c r="G76" s="962"/>
      <c r="H76" s="962"/>
      <c r="I76" s="962"/>
      <c r="J76" s="962"/>
      <c r="K76" s="962"/>
      <c r="L76" s="962"/>
      <c r="M76" s="962"/>
      <c r="N76" s="962"/>
      <c r="O76" s="962"/>
      <c r="P76" s="963"/>
      <c r="Q76" s="965">
        <v>149</v>
      </c>
      <c r="R76" s="966"/>
      <c r="S76" s="966"/>
      <c r="T76" s="966"/>
      <c r="U76" s="967"/>
      <c r="V76" s="968">
        <v>143</v>
      </c>
      <c r="W76" s="966"/>
      <c r="X76" s="966"/>
      <c r="Y76" s="966"/>
      <c r="Z76" s="967"/>
      <c r="AA76" s="968">
        <v>5</v>
      </c>
      <c r="AB76" s="966"/>
      <c r="AC76" s="966"/>
      <c r="AD76" s="966"/>
      <c r="AE76" s="967"/>
      <c r="AF76" s="968">
        <v>5</v>
      </c>
      <c r="AG76" s="966"/>
      <c r="AH76" s="966"/>
      <c r="AI76" s="966"/>
      <c r="AJ76" s="967"/>
      <c r="AK76" s="968">
        <v>43</v>
      </c>
      <c r="AL76" s="966"/>
      <c r="AM76" s="966"/>
      <c r="AN76" s="966"/>
      <c r="AO76" s="967"/>
      <c r="AP76" s="958" t="s">
        <v>594</v>
      </c>
      <c r="AQ76" s="958"/>
      <c r="AR76" s="958"/>
      <c r="AS76" s="958"/>
      <c r="AT76" s="958"/>
      <c r="AU76" s="958" t="s">
        <v>594</v>
      </c>
      <c r="AV76" s="958"/>
      <c r="AW76" s="958"/>
      <c r="AX76" s="958"/>
      <c r="AY76" s="958"/>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398</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4873</v>
      </c>
      <c r="AG88" s="946"/>
      <c r="AH88" s="946"/>
      <c r="AI88" s="946"/>
      <c r="AJ88" s="946"/>
      <c r="AK88" s="950"/>
      <c r="AL88" s="950"/>
      <c r="AM88" s="950"/>
      <c r="AN88" s="950"/>
      <c r="AO88" s="950"/>
      <c r="AP88" s="946">
        <v>45</v>
      </c>
      <c r="AQ88" s="946"/>
      <c r="AR88" s="946"/>
      <c r="AS88" s="946"/>
      <c r="AT88" s="946"/>
      <c r="AU88" s="946">
        <v>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398</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v>36</v>
      </c>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315</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315</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315</v>
      </c>
      <c r="DR109" s="883"/>
      <c r="DS109" s="883"/>
      <c r="DT109" s="883"/>
      <c r="DU109" s="884"/>
      <c r="DV109" s="885" t="s">
        <v>440</v>
      </c>
      <c r="DW109" s="883"/>
      <c r="DX109" s="883"/>
      <c r="DY109" s="883"/>
      <c r="DZ109" s="916"/>
    </row>
    <row r="110" spans="1:131" s="224" customFormat="1" ht="26.25" customHeight="1" x14ac:dyDescent="0.2">
      <c r="A110" s="794" t="s">
        <v>442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755322</v>
      </c>
      <c r="AB110" s="876"/>
      <c r="AC110" s="876"/>
      <c r="AD110" s="876"/>
      <c r="AE110" s="877"/>
      <c r="AF110" s="878">
        <v>740684</v>
      </c>
      <c r="AG110" s="876"/>
      <c r="AH110" s="876"/>
      <c r="AI110" s="876"/>
      <c r="AJ110" s="877"/>
      <c r="AK110" s="878">
        <v>717968</v>
      </c>
      <c r="AL110" s="876"/>
      <c r="AM110" s="876"/>
      <c r="AN110" s="876"/>
      <c r="AO110" s="877"/>
      <c r="AP110" s="879">
        <v>28.1</v>
      </c>
      <c r="AQ110" s="880"/>
      <c r="AR110" s="880"/>
      <c r="AS110" s="880"/>
      <c r="AT110" s="881"/>
      <c r="AU110" s="917" t="s">
        <v>75</v>
      </c>
      <c r="AV110" s="918"/>
      <c r="AW110" s="918"/>
      <c r="AX110" s="918"/>
      <c r="AY110" s="918"/>
      <c r="AZ110" s="847" t="s">
        <v>443</v>
      </c>
      <c r="BA110" s="795"/>
      <c r="BB110" s="795"/>
      <c r="BC110" s="795"/>
      <c r="BD110" s="795"/>
      <c r="BE110" s="795"/>
      <c r="BF110" s="795"/>
      <c r="BG110" s="795"/>
      <c r="BH110" s="795"/>
      <c r="BI110" s="795"/>
      <c r="BJ110" s="795"/>
      <c r="BK110" s="795"/>
      <c r="BL110" s="795"/>
      <c r="BM110" s="795"/>
      <c r="BN110" s="795"/>
      <c r="BO110" s="795"/>
      <c r="BP110" s="796"/>
      <c r="BQ110" s="848">
        <v>6095652</v>
      </c>
      <c r="BR110" s="829"/>
      <c r="BS110" s="829"/>
      <c r="BT110" s="829"/>
      <c r="BU110" s="829"/>
      <c r="BV110" s="829">
        <v>5886140</v>
      </c>
      <c r="BW110" s="829"/>
      <c r="BX110" s="829"/>
      <c r="BY110" s="829"/>
      <c r="BZ110" s="829"/>
      <c r="CA110" s="829">
        <v>5750821</v>
      </c>
      <c r="CB110" s="829"/>
      <c r="CC110" s="829"/>
      <c r="CD110" s="829"/>
      <c r="CE110" s="829"/>
      <c r="CF110" s="853">
        <v>224.8</v>
      </c>
      <c r="CG110" s="854"/>
      <c r="CH110" s="854"/>
      <c r="CI110" s="854"/>
      <c r="CJ110" s="854"/>
      <c r="CK110" s="913" t="s">
        <v>444</v>
      </c>
      <c r="CL110" s="806"/>
      <c r="CM110" s="847" t="s">
        <v>445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446</v>
      </c>
      <c r="DH110" s="829"/>
      <c r="DI110" s="829"/>
      <c r="DJ110" s="829"/>
      <c r="DK110" s="829"/>
      <c r="DL110" s="829" t="s">
        <v>447</v>
      </c>
      <c r="DM110" s="829"/>
      <c r="DN110" s="829"/>
      <c r="DO110" s="829"/>
      <c r="DP110" s="829"/>
      <c r="DQ110" s="829" t="s">
        <v>448</v>
      </c>
      <c r="DR110" s="829"/>
      <c r="DS110" s="829"/>
      <c r="DT110" s="829"/>
      <c r="DU110" s="829"/>
      <c r="DV110" s="830" t="s">
        <v>400</v>
      </c>
      <c r="DW110" s="830"/>
      <c r="DX110" s="830"/>
      <c r="DY110" s="830"/>
      <c r="DZ110" s="831"/>
    </row>
    <row r="111" spans="1:131" s="224" customFormat="1" ht="26.25" customHeight="1" x14ac:dyDescent="0.2">
      <c r="A111" s="761" t="s">
        <v>449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447</v>
      </c>
      <c r="AB111" s="906"/>
      <c r="AC111" s="906"/>
      <c r="AD111" s="906"/>
      <c r="AE111" s="907"/>
      <c r="AF111" s="908" t="s">
        <v>400</v>
      </c>
      <c r="AG111" s="906"/>
      <c r="AH111" s="906"/>
      <c r="AI111" s="906"/>
      <c r="AJ111" s="907"/>
      <c r="AK111" s="908" t="s">
        <v>446</v>
      </c>
      <c r="AL111" s="906"/>
      <c r="AM111" s="906"/>
      <c r="AN111" s="906"/>
      <c r="AO111" s="907"/>
      <c r="AP111" s="909" t="s">
        <v>446</v>
      </c>
      <c r="AQ111" s="910"/>
      <c r="AR111" s="910"/>
      <c r="AS111" s="910"/>
      <c r="AT111" s="911"/>
      <c r="AU111" s="919"/>
      <c r="AV111" s="920"/>
      <c r="AW111" s="920"/>
      <c r="AX111" s="920"/>
      <c r="AY111" s="920"/>
      <c r="AZ111" s="802" t="s">
        <v>450</v>
      </c>
      <c r="BA111" s="739"/>
      <c r="BB111" s="739"/>
      <c r="BC111" s="739"/>
      <c r="BD111" s="739"/>
      <c r="BE111" s="739"/>
      <c r="BF111" s="739"/>
      <c r="BG111" s="739"/>
      <c r="BH111" s="739"/>
      <c r="BI111" s="739"/>
      <c r="BJ111" s="739"/>
      <c r="BK111" s="739"/>
      <c r="BL111" s="739"/>
      <c r="BM111" s="739"/>
      <c r="BN111" s="739"/>
      <c r="BO111" s="739"/>
      <c r="BP111" s="740"/>
      <c r="BQ111" s="803" t="s">
        <v>448</v>
      </c>
      <c r="BR111" s="804"/>
      <c r="BS111" s="804"/>
      <c r="BT111" s="804"/>
      <c r="BU111" s="804"/>
      <c r="BV111" s="804" t="s">
        <v>451</v>
      </c>
      <c r="BW111" s="804"/>
      <c r="BX111" s="804"/>
      <c r="BY111" s="804"/>
      <c r="BZ111" s="804"/>
      <c r="CA111" s="804" t="s">
        <v>400</v>
      </c>
      <c r="CB111" s="804"/>
      <c r="CC111" s="804"/>
      <c r="CD111" s="804"/>
      <c r="CE111" s="804"/>
      <c r="CF111" s="862" t="s">
        <v>446</v>
      </c>
      <c r="CG111" s="863"/>
      <c r="CH111" s="863"/>
      <c r="CI111" s="863"/>
      <c r="CJ111" s="863"/>
      <c r="CK111" s="914"/>
      <c r="CL111" s="808"/>
      <c r="CM111" s="802" t="s">
        <v>452</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451</v>
      </c>
      <c r="DH111" s="804"/>
      <c r="DI111" s="804"/>
      <c r="DJ111" s="804"/>
      <c r="DK111" s="804"/>
      <c r="DL111" s="804" t="s">
        <v>451</v>
      </c>
      <c r="DM111" s="804"/>
      <c r="DN111" s="804"/>
      <c r="DO111" s="804"/>
      <c r="DP111" s="804"/>
      <c r="DQ111" s="804" t="s">
        <v>446</v>
      </c>
      <c r="DR111" s="804"/>
      <c r="DS111" s="804"/>
      <c r="DT111" s="804"/>
      <c r="DU111" s="804"/>
      <c r="DV111" s="781" t="s">
        <v>448</v>
      </c>
      <c r="DW111" s="781"/>
      <c r="DX111" s="781"/>
      <c r="DY111" s="781"/>
      <c r="DZ111" s="782"/>
    </row>
    <row r="112" spans="1:131" s="224" customFormat="1" ht="26.25" customHeight="1" x14ac:dyDescent="0.2">
      <c r="A112" s="899" t="s">
        <v>453</v>
      </c>
      <c r="B112" s="900"/>
      <c r="C112" s="739" t="s">
        <v>454</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451</v>
      </c>
      <c r="AB112" s="767"/>
      <c r="AC112" s="767"/>
      <c r="AD112" s="767"/>
      <c r="AE112" s="768"/>
      <c r="AF112" s="769" t="s">
        <v>400</v>
      </c>
      <c r="AG112" s="767"/>
      <c r="AH112" s="767"/>
      <c r="AI112" s="767"/>
      <c r="AJ112" s="768"/>
      <c r="AK112" s="769" t="s">
        <v>400</v>
      </c>
      <c r="AL112" s="767"/>
      <c r="AM112" s="767"/>
      <c r="AN112" s="767"/>
      <c r="AO112" s="768"/>
      <c r="AP112" s="811" t="s">
        <v>448</v>
      </c>
      <c r="AQ112" s="812"/>
      <c r="AR112" s="812"/>
      <c r="AS112" s="812"/>
      <c r="AT112" s="813"/>
      <c r="AU112" s="919"/>
      <c r="AV112" s="920"/>
      <c r="AW112" s="920"/>
      <c r="AX112" s="920"/>
      <c r="AY112" s="920"/>
      <c r="AZ112" s="802" t="s">
        <v>455</v>
      </c>
      <c r="BA112" s="739"/>
      <c r="BB112" s="739"/>
      <c r="BC112" s="739"/>
      <c r="BD112" s="739"/>
      <c r="BE112" s="739"/>
      <c r="BF112" s="739"/>
      <c r="BG112" s="739"/>
      <c r="BH112" s="739"/>
      <c r="BI112" s="739"/>
      <c r="BJ112" s="739"/>
      <c r="BK112" s="739"/>
      <c r="BL112" s="739"/>
      <c r="BM112" s="739"/>
      <c r="BN112" s="739"/>
      <c r="BO112" s="739"/>
      <c r="BP112" s="740"/>
      <c r="BQ112" s="803">
        <v>475004</v>
      </c>
      <c r="BR112" s="804"/>
      <c r="BS112" s="804"/>
      <c r="BT112" s="804"/>
      <c r="BU112" s="804"/>
      <c r="BV112" s="804">
        <v>409414</v>
      </c>
      <c r="BW112" s="804"/>
      <c r="BX112" s="804"/>
      <c r="BY112" s="804"/>
      <c r="BZ112" s="804"/>
      <c r="CA112" s="804">
        <v>401222</v>
      </c>
      <c r="CB112" s="804"/>
      <c r="CC112" s="804"/>
      <c r="CD112" s="804"/>
      <c r="CE112" s="804"/>
      <c r="CF112" s="862">
        <v>15.7</v>
      </c>
      <c r="CG112" s="863"/>
      <c r="CH112" s="863"/>
      <c r="CI112" s="863"/>
      <c r="CJ112" s="863"/>
      <c r="CK112" s="914"/>
      <c r="CL112" s="808"/>
      <c r="CM112" s="802" t="s">
        <v>456</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400</v>
      </c>
      <c r="DH112" s="804"/>
      <c r="DI112" s="804"/>
      <c r="DJ112" s="804"/>
      <c r="DK112" s="804"/>
      <c r="DL112" s="804" t="s">
        <v>400</v>
      </c>
      <c r="DM112" s="804"/>
      <c r="DN112" s="804"/>
      <c r="DO112" s="804"/>
      <c r="DP112" s="804"/>
      <c r="DQ112" s="804" t="s">
        <v>457</v>
      </c>
      <c r="DR112" s="804"/>
      <c r="DS112" s="804"/>
      <c r="DT112" s="804"/>
      <c r="DU112" s="804"/>
      <c r="DV112" s="781" t="s">
        <v>451</v>
      </c>
      <c r="DW112" s="781"/>
      <c r="DX112" s="781"/>
      <c r="DY112" s="781"/>
      <c r="DZ112" s="782"/>
    </row>
    <row r="113" spans="1:130" s="224" customFormat="1" ht="26.25" customHeight="1" x14ac:dyDescent="0.2">
      <c r="A113" s="901"/>
      <c r="B113" s="902"/>
      <c r="C113" s="739" t="s">
        <v>458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53616</v>
      </c>
      <c r="AB113" s="906"/>
      <c r="AC113" s="906"/>
      <c r="AD113" s="906"/>
      <c r="AE113" s="907"/>
      <c r="AF113" s="908">
        <v>51713</v>
      </c>
      <c r="AG113" s="906"/>
      <c r="AH113" s="906"/>
      <c r="AI113" s="906"/>
      <c r="AJ113" s="907"/>
      <c r="AK113" s="908">
        <v>59340</v>
      </c>
      <c r="AL113" s="906"/>
      <c r="AM113" s="906"/>
      <c r="AN113" s="906"/>
      <c r="AO113" s="907"/>
      <c r="AP113" s="909">
        <v>2.2999999999999998</v>
      </c>
      <c r="AQ113" s="910"/>
      <c r="AR113" s="910"/>
      <c r="AS113" s="910"/>
      <c r="AT113" s="911"/>
      <c r="AU113" s="919"/>
      <c r="AV113" s="920"/>
      <c r="AW113" s="920"/>
      <c r="AX113" s="920"/>
      <c r="AY113" s="920"/>
      <c r="AZ113" s="802" t="s">
        <v>459</v>
      </c>
      <c r="BA113" s="739"/>
      <c r="BB113" s="739"/>
      <c r="BC113" s="739"/>
      <c r="BD113" s="739"/>
      <c r="BE113" s="739"/>
      <c r="BF113" s="739"/>
      <c r="BG113" s="739"/>
      <c r="BH113" s="739"/>
      <c r="BI113" s="739"/>
      <c r="BJ113" s="739"/>
      <c r="BK113" s="739"/>
      <c r="BL113" s="739"/>
      <c r="BM113" s="739"/>
      <c r="BN113" s="739"/>
      <c r="BO113" s="739"/>
      <c r="BP113" s="740"/>
      <c r="BQ113" s="803">
        <v>10274</v>
      </c>
      <c r="BR113" s="804"/>
      <c r="BS113" s="804"/>
      <c r="BT113" s="804"/>
      <c r="BU113" s="804"/>
      <c r="BV113" s="804">
        <v>6260</v>
      </c>
      <c r="BW113" s="804"/>
      <c r="BX113" s="804"/>
      <c r="BY113" s="804"/>
      <c r="BZ113" s="804"/>
      <c r="CA113" s="804">
        <v>2443</v>
      </c>
      <c r="CB113" s="804"/>
      <c r="CC113" s="804"/>
      <c r="CD113" s="804"/>
      <c r="CE113" s="804"/>
      <c r="CF113" s="862">
        <v>0.1</v>
      </c>
      <c r="CG113" s="863"/>
      <c r="CH113" s="863"/>
      <c r="CI113" s="863"/>
      <c r="CJ113" s="863"/>
      <c r="CK113" s="914"/>
      <c r="CL113" s="808"/>
      <c r="CM113" s="802" t="s">
        <v>460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400</v>
      </c>
      <c r="DH113" s="767"/>
      <c r="DI113" s="767"/>
      <c r="DJ113" s="767"/>
      <c r="DK113" s="768"/>
      <c r="DL113" s="769" t="s">
        <v>451</v>
      </c>
      <c r="DM113" s="767"/>
      <c r="DN113" s="767"/>
      <c r="DO113" s="767"/>
      <c r="DP113" s="768"/>
      <c r="DQ113" s="769" t="s">
        <v>400</v>
      </c>
      <c r="DR113" s="767"/>
      <c r="DS113" s="767"/>
      <c r="DT113" s="767"/>
      <c r="DU113" s="768"/>
      <c r="DV113" s="811" t="s">
        <v>400</v>
      </c>
      <c r="DW113" s="812"/>
      <c r="DX113" s="812"/>
      <c r="DY113" s="812"/>
      <c r="DZ113" s="813"/>
    </row>
    <row r="114" spans="1:130" s="224" customFormat="1" ht="26.25" customHeight="1" x14ac:dyDescent="0.2">
      <c r="A114" s="901"/>
      <c r="B114" s="902"/>
      <c r="C114" s="739" t="s">
        <v>461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4326</v>
      </c>
      <c r="AB114" s="767"/>
      <c r="AC114" s="767"/>
      <c r="AD114" s="767"/>
      <c r="AE114" s="768"/>
      <c r="AF114" s="769">
        <v>3748</v>
      </c>
      <c r="AG114" s="767"/>
      <c r="AH114" s="767"/>
      <c r="AI114" s="767"/>
      <c r="AJ114" s="768"/>
      <c r="AK114" s="769">
        <v>3870</v>
      </c>
      <c r="AL114" s="767"/>
      <c r="AM114" s="767"/>
      <c r="AN114" s="767"/>
      <c r="AO114" s="768"/>
      <c r="AP114" s="811">
        <v>0.2</v>
      </c>
      <c r="AQ114" s="812"/>
      <c r="AR114" s="812"/>
      <c r="AS114" s="812"/>
      <c r="AT114" s="813"/>
      <c r="AU114" s="919"/>
      <c r="AV114" s="920"/>
      <c r="AW114" s="920"/>
      <c r="AX114" s="920"/>
      <c r="AY114" s="920"/>
      <c r="AZ114" s="802" t="s">
        <v>462</v>
      </c>
      <c r="BA114" s="739"/>
      <c r="BB114" s="739"/>
      <c r="BC114" s="739"/>
      <c r="BD114" s="739"/>
      <c r="BE114" s="739"/>
      <c r="BF114" s="739"/>
      <c r="BG114" s="739"/>
      <c r="BH114" s="739"/>
      <c r="BI114" s="739"/>
      <c r="BJ114" s="739"/>
      <c r="BK114" s="739"/>
      <c r="BL114" s="739"/>
      <c r="BM114" s="739"/>
      <c r="BN114" s="739"/>
      <c r="BO114" s="739"/>
      <c r="BP114" s="740"/>
      <c r="BQ114" s="803">
        <v>1102093</v>
      </c>
      <c r="BR114" s="804"/>
      <c r="BS114" s="804"/>
      <c r="BT114" s="804"/>
      <c r="BU114" s="804"/>
      <c r="BV114" s="804">
        <v>1100709</v>
      </c>
      <c r="BW114" s="804"/>
      <c r="BX114" s="804"/>
      <c r="BY114" s="804"/>
      <c r="BZ114" s="804"/>
      <c r="CA114" s="804">
        <v>1162708</v>
      </c>
      <c r="CB114" s="804"/>
      <c r="CC114" s="804"/>
      <c r="CD114" s="804"/>
      <c r="CE114" s="804"/>
      <c r="CF114" s="862">
        <v>45.5</v>
      </c>
      <c r="CG114" s="863"/>
      <c r="CH114" s="863"/>
      <c r="CI114" s="863"/>
      <c r="CJ114" s="863"/>
      <c r="CK114" s="914"/>
      <c r="CL114" s="808"/>
      <c r="CM114" s="802" t="s">
        <v>463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400</v>
      </c>
      <c r="DH114" s="767"/>
      <c r="DI114" s="767"/>
      <c r="DJ114" s="767"/>
      <c r="DK114" s="768"/>
      <c r="DL114" s="769" t="s">
        <v>448</v>
      </c>
      <c r="DM114" s="767"/>
      <c r="DN114" s="767"/>
      <c r="DO114" s="767"/>
      <c r="DP114" s="768"/>
      <c r="DQ114" s="769" t="s">
        <v>400</v>
      </c>
      <c r="DR114" s="767"/>
      <c r="DS114" s="767"/>
      <c r="DT114" s="767"/>
      <c r="DU114" s="768"/>
      <c r="DV114" s="811" t="s">
        <v>400</v>
      </c>
      <c r="DW114" s="812"/>
      <c r="DX114" s="812"/>
      <c r="DY114" s="812"/>
      <c r="DZ114" s="813"/>
    </row>
    <row r="115" spans="1:130" s="224" customFormat="1" ht="26.25" customHeight="1" x14ac:dyDescent="0.2">
      <c r="A115" s="901"/>
      <c r="B115" s="902"/>
      <c r="C115" s="739" t="s">
        <v>464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400</v>
      </c>
      <c r="AB115" s="906"/>
      <c r="AC115" s="906"/>
      <c r="AD115" s="906"/>
      <c r="AE115" s="907"/>
      <c r="AF115" s="908" t="s">
        <v>400</v>
      </c>
      <c r="AG115" s="906"/>
      <c r="AH115" s="906"/>
      <c r="AI115" s="906"/>
      <c r="AJ115" s="907"/>
      <c r="AK115" s="908" t="s">
        <v>400</v>
      </c>
      <c r="AL115" s="906"/>
      <c r="AM115" s="906"/>
      <c r="AN115" s="906"/>
      <c r="AO115" s="907"/>
      <c r="AP115" s="909" t="s">
        <v>400</v>
      </c>
      <c r="AQ115" s="910"/>
      <c r="AR115" s="910"/>
      <c r="AS115" s="910"/>
      <c r="AT115" s="911"/>
      <c r="AU115" s="919"/>
      <c r="AV115" s="920"/>
      <c r="AW115" s="920"/>
      <c r="AX115" s="920"/>
      <c r="AY115" s="920"/>
      <c r="AZ115" s="802" t="s">
        <v>465</v>
      </c>
      <c r="BA115" s="739"/>
      <c r="BB115" s="739"/>
      <c r="BC115" s="739"/>
      <c r="BD115" s="739"/>
      <c r="BE115" s="739"/>
      <c r="BF115" s="739"/>
      <c r="BG115" s="739"/>
      <c r="BH115" s="739"/>
      <c r="BI115" s="739"/>
      <c r="BJ115" s="739"/>
      <c r="BK115" s="739"/>
      <c r="BL115" s="739"/>
      <c r="BM115" s="739"/>
      <c r="BN115" s="739"/>
      <c r="BO115" s="739"/>
      <c r="BP115" s="740"/>
      <c r="BQ115" s="803" t="s">
        <v>400</v>
      </c>
      <c r="BR115" s="804"/>
      <c r="BS115" s="804"/>
      <c r="BT115" s="804"/>
      <c r="BU115" s="804"/>
      <c r="BV115" s="804" t="s">
        <v>400</v>
      </c>
      <c r="BW115" s="804"/>
      <c r="BX115" s="804"/>
      <c r="BY115" s="804"/>
      <c r="BZ115" s="804"/>
      <c r="CA115" s="804" t="s">
        <v>448</v>
      </c>
      <c r="CB115" s="804"/>
      <c r="CC115" s="804"/>
      <c r="CD115" s="804"/>
      <c r="CE115" s="804"/>
      <c r="CF115" s="862" t="s">
        <v>400</v>
      </c>
      <c r="CG115" s="863"/>
      <c r="CH115" s="863"/>
      <c r="CI115" s="863"/>
      <c r="CJ115" s="863"/>
      <c r="CK115" s="914"/>
      <c r="CL115" s="808"/>
      <c r="CM115" s="802" t="s">
        <v>466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448</v>
      </c>
      <c r="DH115" s="767"/>
      <c r="DI115" s="767"/>
      <c r="DJ115" s="767"/>
      <c r="DK115" s="768"/>
      <c r="DL115" s="769" t="s">
        <v>400</v>
      </c>
      <c r="DM115" s="767"/>
      <c r="DN115" s="767"/>
      <c r="DO115" s="767"/>
      <c r="DP115" s="768"/>
      <c r="DQ115" s="769" t="s">
        <v>448</v>
      </c>
      <c r="DR115" s="767"/>
      <c r="DS115" s="767"/>
      <c r="DT115" s="767"/>
      <c r="DU115" s="768"/>
      <c r="DV115" s="811" t="s">
        <v>448</v>
      </c>
      <c r="DW115" s="812"/>
      <c r="DX115" s="812"/>
      <c r="DY115" s="812"/>
      <c r="DZ115" s="813"/>
    </row>
    <row r="116" spans="1:130" s="224" customFormat="1" ht="26.25" customHeight="1" x14ac:dyDescent="0.2">
      <c r="A116" s="903"/>
      <c r="B116" s="904"/>
      <c r="C116" s="826" t="s">
        <v>467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400</v>
      </c>
      <c r="AB116" s="767"/>
      <c r="AC116" s="767"/>
      <c r="AD116" s="767"/>
      <c r="AE116" s="768"/>
      <c r="AF116" s="769" t="s">
        <v>400</v>
      </c>
      <c r="AG116" s="767"/>
      <c r="AH116" s="767"/>
      <c r="AI116" s="767"/>
      <c r="AJ116" s="768"/>
      <c r="AK116" s="769" t="s">
        <v>400</v>
      </c>
      <c r="AL116" s="767"/>
      <c r="AM116" s="767"/>
      <c r="AN116" s="767"/>
      <c r="AO116" s="768"/>
      <c r="AP116" s="811" t="s">
        <v>448</v>
      </c>
      <c r="AQ116" s="812"/>
      <c r="AR116" s="812"/>
      <c r="AS116" s="812"/>
      <c r="AT116" s="813"/>
      <c r="AU116" s="919"/>
      <c r="AV116" s="920"/>
      <c r="AW116" s="920"/>
      <c r="AX116" s="920"/>
      <c r="AY116" s="920"/>
      <c r="AZ116" s="896" t="s">
        <v>468</v>
      </c>
      <c r="BA116" s="897"/>
      <c r="BB116" s="897"/>
      <c r="BC116" s="897"/>
      <c r="BD116" s="897"/>
      <c r="BE116" s="897"/>
      <c r="BF116" s="897"/>
      <c r="BG116" s="897"/>
      <c r="BH116" s="897"/>
      <c r="BI116" s="897"/>
      <c r="BJ116" s="897"/>
      <c r="BK116" s="897"/>
      <c r="BL116" s="897"/>
      <c r="BM116" s="897"/>
      <c r="BN116" s="897"/>
      <c r="BO116" s="897"/>
      <c r="BP116" s="898"/>
      <c r="BQ116" s="803" t="s">
        <v>400</v>
      </c>
      <c r="BR116" s="804"/>
      <c r="BS116" s="804"/>
      <c r="BT116" s="804"/>
      <c r="BU116" s="804"/>
      <c r="BV116" s="804" t="s">
        <v>448</v>
      </c>
      <c r="BW116" s="804"/>
      <c r="BX116" s="804"/>
      <c r="BY116" s="804"/>
      <c r="BZ116" s="804"/>
      <c r="CA116" s="804" t="s">
        <v>448</v>
      </c>
      <c r="CB116" s="804"/>
      <c r="CC116" s="804"/>
      <c r="CD116" s="804"/>
      <c r="CE116" s="804"/>
      <c r="CF116" s="862" t="s">
        <v>448</v>
      </c>
      <c r="CG116" s="863"/>
      <c r="CH116" s="863"/>
      <c r="CI116" s="863"/>
      <c r="CJ116" s="863"/>
      <c r="CK116" s="914"/>
      <c r="CL116" s="808"/>
      <c r="CM116" s="802" t="s">
        <v>469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470</v>
      </c>
      <c r="DH116" s="767"/>
      <c r="DI116" s="767"/>
      <c r="DJ116" s="767"/>
      <c r="DK116" s="768"/>
      <c r="DL116" s="769" t="s">
        <v>400</v>
      </c>
      <c r="DM116" s="767"/>
      <c r="DN116" s="767"/>
      <c r="DO116" s="767"/>
      <c r="DP116" s="768"/>
      <c r="DQ116" s="769" t="s">
        <v>400</v>
      </c>
      <c r="DR116" s="767"/>
      <c r="DS116" s="767"/>
      <c r="DT116" s="767"/>
      <c r="DU116" s="768"/>
      <c r="DV116" s="811" t="s">
        <v>400</v>
      </c>
      <c r="DW116" s="812"/>
      <c r="DX116" s="812"/>
      <c r="DY116" s="812"/>
      <c r="DZ116" s="813"/>
    </row>
    <row r="117" spans="1:130" s="224" customFormat="1" ht="26.25" customHeight="1" x14ac:dyDescent="0.2">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471</v>
      </c>
      <c r="Z117" s="884"/>
      <c r="AA117" s="889">
        <v>813264</v>
      </c>
      <c r="AB117" s="890"/>
      <c r="AC117" s="890"/>
      <c r="AD117" s="890"/>
      <c r="AE117" s="891"/>
      <c r="AF117" s="892">
        <v>796145</v>
      </c>
      <c r="AG117" s="890"/>
      <c r="AH117" s="890"/>
      <c r="AI117" s="890"/>
      <c r="AJ117" s="891"/>
      <c r="AK117" s="892">
        <v>781178</v>
      </c>
      <c r="AL117" s="890"/>
      <c r="AM117" s="890"/>
      <c r="AN117" s="890"/>
      <c r="AO117" s="891"/>
      <c r="AP117" s="893"/>
      <c r="AQ117" s="894"/>
      <c r="AR117" s="894"/>
      <c r="AS117" s="894"/>
      <c r="AT117" s="895"/>
      <c r="AU117" s="919"/>
      <c r="AV117" s="920"/>
      <c r="AW117" s="920"/>
      <c r="AX117" s="920"/>
      <c r="AY117" s="920"/>
      <c r="AZ117" s="850" t="s">
        <v>472</v>
      </c>
      <c r="BA117" s="851"/>
      <c r="BB117" s="851"/>
      <c r="BC117" s="851"/>
      <c r="BD117" s="851"/>
      <c r="BE117" s="851"/>
      <c r="BF117" s="851"/>
      <c r="BG117" s="851"/>
      <c r="BH117" s="851"/>
      <c r="BI117" s="851"/>
      <c r="BJ117" s="851"/>
      <c r="BK117" s="851"/>
      <c r="BL117" s="851"/>
      <c r="BM117" s="851"/>
      <c r="BN117" s="851"/>
      <c r="BO117" s="851"/>
      <c r="BP117" s="852"/>
      <c r="BQ117" s="803" t="s">
        <v>400</v>
      </c>
      <c r="BR117" s="804"/>
      <c r="BS117" s="804"/>
      <c r="BT117" s="804"/>
      <c r="BU117" s="804"/>
      <c r="BV117" s="804" t="s">
        <v>457</v>
      </c>
      <c r="BW117" s="804"/>
      <c r="BX117" s="804"/>
      <c r="BY117" s="804"/>
      <c r="BZ117" s="804"/>
      <c r="CA117" s="804" t="s">
        <v>400</v>
      </c>
      <c r="CB117" s="804"/>
      <c r="CC117" s="804"/>
      <c r="CD117" s="804"/>
      <c r="CE117" s="804"/>
      <c r="CF117" s="862" t="s">
        <v>400</v>
      </c>
      <c r="CG117" s="863"/>
      <c r="CH117" s="863"/>
      <c r="CI117" s="863"/>
      <c r="CJ117" s="863"/>
      <c r="CK117" s="914"/>
      <c r="CL117" s="808"/>
      <c r="CM117" s="802"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448</v>
      </c>
      <c r="DH117" s="767"/>
      <c r="DI117" s="767"/>
      <c r="DJ117" s="767"/>
      <c r="DK117" s="768"/>
      <c r="DL117" s="769" t="s">
        <v>457</v>
      </c>
      <c r="DM117" s="767"/>
      <c r="DN117" s="767"/>
      <c r="DO117" s="767"/>
      <c r="DP117" s="768"/>
      <c r="DQ117" s="769" t="s">
        <v>457</v>
      </c>
      <c r="DR117" s="767"/>
      <c r="DS117" s="767"/>
      <c r="DT117" s="767"/>
      <c r="DU117" s="768"/>
      <c r="DV117" s="811" t="s">
        <v>448</v>
      </c>
      <c r="DW117" s="812"/>
      <c r="DX117" s="812"/>
      <c r="DY117" s="812"/>
      <c r="DZ117" s="813"/>
    </row>
    <row r="118" spans="1:130" s="224" customFormat="1" ht="26.25" customHeight="1" x14ac:dyDescent="0.2">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315</v>
      </c>
      <c r="AL118" s="883"/>
      <c r="AM118" s="883"/>
      <c r="AN118" s="883"/>
      <c r="AO118" s="884"/>
      <c r="AP118" s="886" t="s">
        <v>440</v>
      </c>
      <c r="AQ118" s="887"/>
      <c r="AR118" s="887"/>
      <c r="AS118" s="887"/>
      <c r="AT118" s="888"/>
      <c r="AU118" s="919"/>
      <c r="AV118" s="920"/>
      <c r="AW118" s="920"/>
      <c r="AX118" s="920"/>
      <c r="AY118" s="920"/>
      <c r="AZ118" s="825" t="s">
        <v>474</v>
      </c>
      <c r="BA118" s="826"/>
      <c r="BB118" s="826"/>
      <c r="BC118" s="826"/>
      <c r="BD118" s="826"/>
      <c r="BE118" s="826"/>
      <c r="BF118" s="826"/>
      <c r="BG118" s="826"/>
      <c r="BH118" s="826"/>
      <c r="BI118" s="826"/>
      <c r="BJ118" s="826"/>
      <c r="BK118" s="826"/>
      <c r="BL118" s="826"/>
      <c r="BM118" s="826"/>
      <c r="BN118" s="826"/>
      <c r="BO118" s="826"/>
      <c r="BP118" s="827"/>
      <c r="BQ118" s="866" t="s">
        <v>451</v>
      </c>
      <c r="BR118" s="832"/>
      <c r="BS118" s="832"/>
      <c r="BT118" s="832"/>
      <c r="BU118" s="832"/>
      <c r="BV118" s="832" t="s">
        <v>457</v>
      </c>
      <c r="BW118" s="832"/>
      <c r="BX118" s="832"/>
      <c r="BY118" s="832"/>
      <c r="BZ118" s="832"/>
      <c r="CA118" s="832" t="s">
        <v>470</v>
      </c>
      <c r="CB118" s="832"/>
      <c r="CC118" s="832"/>
      <c r="CD118" s="832"/>
      <c r="CE118" s="832"/>
      <c r="CF118" s="862" t="s">
        <v>400</v>
      </c>
      <c r="CG118" s="863"/>
      <c r="CH118" s="863"/>
      <c r="CI118" s="863"/>
      <c r="CJ118" s="863"/>
      <c r="CK118" s="914"/>
      <c r="CL118" s="808"/>
      <c r="CM118" s="802" t="s">
        <v>475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457</v>
      </c>
      <c r="DH118" s="767"/>
      <c r="DI118" s="767"/>
      <c r="DJ118" s="767"/>
      <c r="DK118" s="768"/>
      <c r="DL118" s="769" t="s">
        <v>448</v>
      </c>
      <c r="DM118" s="767"/>
      <c r="DN118" s="767"/>
      <c r="DO118" s="767"/>
      <c r="DP118" s="768"/>
      <c r="DQ118" s="769" t="s">
        <v>400</v>
      </c>
      <c r="DR118" s="767"/>
      <c r="DS118" s="767"/>
      <c r="DT118" s="767"/>
      <c r="DU118" s="768"/>
      <c r="DV118" s="811" t="s">
        <v>451</v>
      </c>
      <c r="DW118" s="812"/>
      <c r="DX118" s="812"/>
      <c r="DY118" s="812"/>
      <c r="DZ118" s="813"/>
    </row>
    <row r="119" spans="1:130" s="224" customFormat="1" ht="26.25" customHeight="1" x14ac:dyDescent="0.2">
      <c r="A119" s="805" t="s">
        <v>444</v>
      </c>
      <c r="B119" s="806"/>
      <c r="C119" s="847" t="s">
        <v>445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400</v>
      </c>
      <c r="AB119" s="876"/>
      <c r="AC119" s="876"/>
      <c r="AD119" s="876"/>
      <c r="AE119" s="877"/>
      <c r="AF119" s="878" t="s">
        <v>448</v>
      </c>
      <c r="AG119" s="876"/>
      <c r="AH119" s="876"/>
      <c r="AI119" s="876"/>
      <c r="AJ119" s="877"/>
      <c r="AK119" s="878" t="s">
        <v>400</v>
      </c>
      <c r="AL119" s="876"/>
      <c r="AM119" s="876"/>
      <c r="AN119" s="876"/>
      <c r="AO119" s="877"/>
      <c r="AP119" s="879" t="s">
        <v>400</v>
      </c>
      <c r="AQ119" s="880"/>
      <c r="AR119" s="880"/>
      <c r="AS119" s="880"/>
      <c r="AT119" s="881"/>
      <c r="AU119" s="921"/>
      <c r="AV119" s="922"/>
      <c r="AW119" s="922"/>
      <c r="AX119" s="922"/>
      <c r="AY119" s="922"/>
      <c r="AZ119" s="245" t="s">
        <v>192</v>
      </c>
      <c r="BA119" s="245"/>
      <c r="BB119" s="245"/>
      <c r="BC119" s="245"/>
      <c r="BD119" s="245"/>
      <c r="BE119" s="245"/>
      <c r="BF119" s="245"/>
      <c r="BG119" s="245"/>
      <c r="BH119" s="245"/>
      <c r="BI119" s="245"/>
      <c r="BJ119" s="245"/>
      <c r="BK119" s="245"/>
      <c r="BL119" s="245"/>
      <c r="BM119" s="245"/>
      <c r="BN119" s="245"/>
      <c r="BO119" s="864" t="s">
        <v>476</v>
      </c>
      <c r="BP119" s="865"/>
      <c r="BQ119" s="866">
        <v>7683023</v>
      </c>
      <c r="BR119" s="832"/>
      <c r="BS119" s="832"/>
      <c r="BT119" s="832"/>
      <c r="BU119" s="832"/>
      <c r="BV119" s="832">
        <v>7402523</v>
      </c>
      <c r="BW119" s="832"/>
      <c r="BX119" s="832"/>
      <c r="BY119" s="832"/>
      <c r="BZ119" s="832"/>
      <c r="CA119" s="832">
        <v>7317194</v>
      </c>
      <c r="CB119" s="832"/>
      <c r="CC119" s="832"/>
      <c r="CD119" s="832"/>
      <c r="CE119" s="832"/>
      <c r="CF119" s="735"/>
      <c r="CG119" s="736"/>
      <c r="CH119" s="736"/>
      <c r="CI119" s="736"/>
      <c r="CJ119" s="821"/>
      <c r="CK119" s="915"/>
      <c r="CL119" s="810"/>
      <c r="CM119" s="825" t="s">
        <v>477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448</v>
      </c>
      <c r="DH119" s="751"/>
      <c r="DI119" s="751"/>
      <c r="DJ119" s="751"/>
      <c r="DK119" s="752"/>
      <c r="DL119" s="753" t="s">
        <v>448</v>
      </c>
      <c r="DM119" s="751"/>
      <c r="DN119" s="751"/>
      <c r="DO119" s="751"/>
      <c r="DP119" s="752"/>
      <c r="DQ119" s="753" t="s">
        <v>448</v>
      </c>
      <c r="DR119" s="751"/>
      <c r="DS119" s="751"/>
      <c r="DT119" s="751"/>
      <c r="DU119" s="752"/>
      <c r="DV119" s="835" t="s">
        <v>448</v>
      </c>
      <c r="DW119" s="836"/>
      <c r="DX119" s="836"/>
      <c r="DY119" s="836"/>
      <c r="DZ119" s="837"/>
    </row>
    <row r="120" spans="1:130" s="224" customFormat="1" ht="26.25" customHeight="1" x14ac:dyDescent="0.2">
      <c r="A120" s="807"/>
      <c r="B120" s="808"/>
      <c r="C120" s="802" t="s">
        <v>452</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451</v>
      </c>
      <c r="AB120" s="767"/>
      <c r="AC120" s="767"/>
      <c r="AD120" s="767"/>
      <c r="AE120" s="768"/>
      <c r="AF120" s="769" t="s">
        <v>448</v>
      </c>
      <c r="AG120" s="767"/>
      <c r="AH120" s="767"/>
      <c r="AI120" s="767"/>
      <c r="AJ120" s="768"/>
      <c r="AK120" s="769" t="s">
        <v>448</v>
      </c>
      <c r="AL120" s="767"/>
      <c r="AM120" s="767"/>
      <c r="AN120" s="767"/>
      <c r="AO120" s="768"/>
      <c r="AP120" s="811" t="s">
        <v>451</v>
      </c>
      <c r="AQ120" s="812"/>
      <c r="AR120" s="812"/>
      <c r="AS120" s="812"/>
      <c r="AT120" s="813"/>
      <c r="AU120" s="867" t="s">
        <v>478</v>
      </c>
      <c r="AV120" s="868"/>
      <c r="AW120" s="868"/>
      <c r="AX120" s="868"/>
      <c r="AY120" s="869"/>
      <c r="AZ120" s="847" t="s">
        <v>479</v>
      </c>
      <c r="BA120" s="795"/>
      <c r="BB120" s="795"/>
      <c r="BC120" s="795"/>
      <c r="BD120" s="795"/>
      <c r="BE120" s="795"/>
      <c r="BF120" s="795"/>
      <c r="BG120" s="795"/>
      <c r="BH120" s="795"/>
      <c r="BI120" s="795"/>
      <c r="BJ120" s="795"/>
      <c r="BK120" s="795"/>
      <c r="BL120" s="795"/>
      <c r="BM120" s="795"/>
      <c r="BN120" s="795"/>
      <c r="BO120" s="795"/>
      <c r="BP120" s="796"/>
      <c r="BQ120" s="848">
        <v>3843728</v>
      </c>
      <c r="BR120" s="829"/>
      <c r="BS120" s="829"/>
      <c r="BT120" s="829"/>
      <c r="BU120" s="829"/>
      <c r="BV120" s="829">
        <v>4333725</v>
      </c>
      <c r="BW120" s="829"/>
      <c r="BX120" s="829"/>
      <c r="BY120" s="829"/>
      <c r="BZ120" s="829"/>
      <c r="CA120" s="829">
        <v>4242634</v>
      </c>
      <c r="CB120" s="829"/>
      <c r="CC120" s="829"/>
      <c r="CD120" s="829"/>
      <c r="CE120" s="829"/>
      <c r="CF120" s="853">
        <v>165.9</v>
      </c>
      <c r="CG120" s="854"/>
      <c r="CH120" s="854"/>
      <c r="CI120" s="854"/>
      <c r="CJ120" s="854"/>
      <c r="CK120" s="855" t="s">
        <v>480</v>
      </c>
      <c r="CL120" s="839"/>
      <c r="CM120" s="839"/>
      <c r="CN120" s="839"/>
      <c r="CO120" s="840"/>
      <c r="CP120" s="859" t="s">
        <v>481</v>
      </c>
      <c r="CQ120" s="860"/>
      <c r="CR120" s="860"/>
      <c r="CS120" s="860"/>
      <c r="CT120" s="860"/>
      <c r="CU120" s="860"/>
      <c r="CV120" s="860"/>
      <c r="CW120" s="860"/>
      <c r="CX120" s="860"/>
      <c r="CY120" s="860"/>
      <c r="CZ120" s="860"/>
      <c r="DA120" s="860"/>
      <c r="DB120" s="860"/>
      <c r="DC120" s="860"/>
      <c r="DD120" s="860"/>
      <c r="DE120" s="860"/>
      <c r="DF120" s="861"/>
      <c r="DG120" s="848">
        <v>386703</v>
      </c>
      <c r="DH120" s="829"/>
      <c r="DI120" s="829"/>
      <c r="DJ120" s="829"/>
      <c r="DK120" s="829"/>
      <c r="DL120" s="829">
        <v>341824</v>
      </c>
      <c r="DM120" s="829"/>
      <c r="DN120" s="829"/>
      <c r="DO120" s="829"/>
      <c r="DP120" s="829"/>
      <c r="DQ120" s="829">
        <v>355135</v>
      </c>
      <c r="DR120" s="829"/>
      <c r="DS120" s="829"/>
      <c r="DT120" s="829"/>
      <c r="DU120" s="829"/>
      <c r="DV120" s="830">
        <v>13.9</v>
      </c>
      <c r="DW120" s="830"/>
      <c r="DX120" s="830"/>
      <c r="DY120" s="830"/>
      <c r="DZ120" s="831"/>
    </row>
    <row r="121" spans="1:130" s="224" customFormat="1" ht="26.25" customHeight="1" x14ac:dyDescent="0.2">
      <c r="A121" s="807"/>
      <c r="B121" s="808"/>
      <c r="C121" s="850" t="s">
        <v>482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451</v>
      </c>
      <c r="AB121" s="767"/>
      <c r="AC121" s="767"/>
      <c r="AD121" s="767"/>
      <c r="AE121" s="768"/>
      <c r="AF121" s="769" t="s">
        <v>451</v>
      </c>
      <c r="AG121" s="767"/>
      <c r="AH121" s="767"/>
      <c r="AI121" s="767"/>
      <c r="AJ121" s="768"/>
      <c r="AK121" s="769" t="s">
        <v>448</v>
      </c>
      <c r="AL121" s="767"/>
      <c r="AM121" s="767"/>
      <c r="AN121" s="767"/>
      <c r="AO121" s="768"/>
      <c r="AP121" s="811" t="s">
        <v>400</v>
      </c>
      <c r="AQ121" s="812"/>
      <c r="AR121" s="812"/>
      <c r="AS121" s="812"/>
      <c r="AT121" s="813"/>
      <c r="AU121" s="870"/>
      <c r="AV121" s="871"/>
      <c r="AW121" s="871"/>
      <c r="AX121" s="871"/>
      <c r="AY121" s="872"/>
      <c r="AZ121" s="802" t="s">
        <v>483</v>
      </c>
      <c r="BA121" s="739"/>
      <c r="BB121" s="739"/>
      <c r="BC121" s="739"/>
      <c r="BD121" s="739"/>
      <c r="BE121" s="739"/>
      <c r="BF121" s="739"/>
      <c r="BG121" s="739"/>
      <c r="BH121" s="739"/>
      <c r="BI121" s="739"/>
      <c r="BJ121" s="739"/>
      <c r="BK121" s="739"/>
      <c r="BL121" s="739"/>
      <c r="BM121" s="739"/>
      <c r="BN121" s="739"/>
      <c r="BO121" s="739"/>
      <c r="BP121" s="740"/>
      <c r="BQ121" s="803" t="s">
        <v>400</v>
      </c>
      <c r="BR121" s="804"/>
      <c r="BS121" s="804"/>
      <c r="BT121" s="804"/>
      <c r="BU121" s="804"/>
      <c r="BV121" s="804" t="s">
        <v>400</v>
      </c>
      <c r="BW121" s="804"/>
      <c r="BX121" s="804"/>
      <c r="BY121" s="804"/>
      <c r="BZ121" s="804"/>
      <c r="CA121" s="804" t="s">
        <v>448</v>
      </c>
      <c r="CB121" s="804"/>
      <c r="CC121" s="804"/>
      <c r="CD121" s="804"/>
      <c r="CE121" s="804"/>
      <c r="CF121" s="862" t="s">
        <v>448</v>
      </c>
      <c r="CG121" s="863"/>
      <c r="CH121" s="863"/>
      <c r="CI121" s="863"/>
      <c r="CJ121" s="863"/>
      <c r="CK121" s="856"/>
      <c r="CL121" s="842"/>
      <c r="CM121" s="842"/>
      <c r="CN121" s="842"/>
      <c r="CO121" s="843"/>
      <c r="CP121" s="822" t="s">
        <v>484</v>
      </c>
      <c r="CQ121" s="823"/>
      <c r="CR121" s="823"/>
      <c r="CS121" s="823"/>
      <c r="CT121" s="823"/>
      <c r="CU121" s="823"/>
      <c r="CV121" s="823"/>
      <c r="CW121" s="823"/>
      <c r="CX121" s="823"/>
      <c r="CY121" s="823"/>
      <c r="CZ121" s="823"/>
      <c r="DA121" s="823"/>
      <c r="DB121" s="823"/>
      <c r="DC121" s="823"/>
      <c r="DD121" s="823"/>
      <c r="DE121" s="823"/>
      <c r="DF121" s="824"/>
      <c r="DG121" s="803">
        <v>88301</v>
      </c>
      <c r="DH121" s="804"/>
      <c r="DI121" s="804"/>
      <c r="DJ121" s="804"/>
      <c r="DK121" s="804"/>
      <c r="DL121" s="804">
        <v>67590</v>
      </c>
      <c r="DM121" s="804"/>
      <c r="DN121" s="804"/>
      <c r="DO121" s="804"/>
      <c r="DP121" s="804"/>
      <c r="DQ121" s="804">
        <v>46087</v>
      </c>
      <c r="DR121" s="804"/>
      <c r="DS121" s="804"/>
      <c r="DT121" s="804"/>
      <c r="DU121" s="804"/>
      <c r="DV121" s="781">
        <v>1.8</v>
      </c>
      <c r="DW121" s="781"/>
      <c r="DX121" s="781"/>
      <c r="DY121" s="781"/>
      <c r="DZ121" s="782"/>
    </row>
    <row r="122" spans="1:130" s="224" customFormat="1" ht="26.25" customHeight="1" x14ac:dyDescent="0.2">
      <c r="A122" s="807"/>
      <c r="B122" s="808"/>
      <c r="C122" s="802" t="s">
        <v>463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400</v>
      </c>
      <c r="AB122" s="767"/>
      <c r="AC122" s="767"/>
      <c r="AD122" s="767"/>
      <c r="AE122" s="768"/>
      <c r="AF122" s="769" t="s">
        <v>448</v>
      </c>
      <c r="AG122" s="767"/>
      <c r="AH122" s="767"/>
      <c r="AI122" s="767"/>
      <c r="AJ122" s="768"/>
      <c r="AK122" s="769" t="s">
        <v>400</v>
      </c>
      <c r="AL122" s="767"/>
      <c r="AM122" s="767"/>
      <c r="AN122" s="767"/>
      <c r="AO122" s="768"/>
      <c r="AP122" s="811" t="s">
        <v>400</v>
      </c>
      <c r="AQ122" s="812"/>
      <c r="AR122" s="812"/>
      <c r="AS122" s="812"/>
      <c r="AT122" s="813"/>
      <c r="AU122" s="870"/>
      <c r="AV122" s="871"/>
      <c r="AW122" s="871"/>
      <c r="AX122" s="871"/>
      <c r="AY122" s="872"/>
      <c r="AZ122" s="825" t="s">
        <v>485</v>
      </c>
      <c r="BA122" s="826"/>
      <c r="BB122" s="826"/>
      <c r="BC122" s="826"/>
      <c r="BD122" s="826"/>
      <c r="BE122" s="826"/>
      <c r="BF122" s="826"/>
      <c r="BG122" s="826"/>
      <c r="BH122" s="826"/>
      <c r="BI122" s="826"/>
      <c r="BJ122" s="826"/>
      <c r="BK122" s="826"/>
      <c r="BL122" s="826"/>
      <c r="BM122" s="826"/>
      <c r="BN122" s="826"/>
      <c r="BO122" s="826"/>
      <c r="BP122" s="827"/>
      <c r="BQ122" s="866">
        <v>4667989</v>
      </c>
      <c r="BR122" s="832"/>
      <c r="BS122" s="832"/>
      <c r="BT122" s="832"/>
      <c r="BU122" s="832"/>
      <c r="BV122" s="832">
        <v>4539051</v>
      </c>
      <c r="BW122" s="832"/>
      <c r="BX122" s="832"/>
      <c r="BY122" s="832"/>
      <c r="BZ122" s="832"/>
      <c r="CA122" s="832">
        <v>4480712</v>
      </c>
      <c r="CB122" s="832"/>
      <c r="CC122" s="832"/>
      <c r="CD122" s="832"/>
      <c r="CE122" s="832"/>
      <c r="CF122" s="833">
        <v>175.2</v>
      </c>
      <c r="CG122" s="834"/>
      <c r="CH122" s="834"/>
      <c r="CI122" s="834"/>
      <c r="CJ122" s="834"/>
      <c r="CK122" s="856"/>
      <c r="CL122" s="842"/>
      <c r="CM122" s="842"/>
      <c r="CN122" s="842"/>
      <c r="CO122" s="843"/>
      <c r="CP122" s="822" t="s">
        <v>486</v>
      </c>
      <c r="CQ122" s="823"/>
      <c r="CR122" s="823"/>
      <c r="CS122" s="823"/>
      <c r="CT122" s="823"/>
      <c r="CU122" s="823"/>
      <c r="CV122" s="823"/>
      <c r="CW122" s="823"/>
      <c r="CX122" s="823"/>
      <c r="CY122" s="823"/>
      <c r="CZ122" s="823"/>
      <c r="DA122" s="823"/>
      <c r="DB122" s="823"/>
      <c r="DC122" s="823"/>
      <c r="DD122" s="823"/>
      <c r="DE122" s="823"/>
      <c r="DF122" s="824"/>
      <c r="DG122" s="803" t="s">
        <v>487</v>
      </c>
      <c r="DH122" s="804"/>
      <c r="DI122" s="804"/>
      <c r="DJ122" s="804"/>
      <c r="DK122" s="804"/>
      <c r="DL122" s="804" t="s">
        <v>487</v>
      </c>
      <c r="DM122" s="804"/>
      <c r="DN122" s="804"/>
      <c r="DO122" s="804"/>
      <c r="DP122" s="804"/>
      <c r="DQ122" s="804" t="s">
        <v>487</v>
      </c>
      <c r="DR122" s="804"/>
      <c r="DS122" s="804"/>
      <c r="DT122" s="804"/>
      <c r="DU122" s="804"/>
      <c r="DV122" s="781" t="s">
        <v>487</v>
      </c>
      <c r="DW122" s="781"/>
      <c r="DX122" s="781"/>
      <c r="DY122" s="781"/>
      <c r="DZ122" s="782"/>
    </row>
    <row r="123" spans="1:130" s="224" customFormat="1" ht="26.25" customHeight="1" x14ac:dyDescent="0.2">
      <c r="A123" s="807"/>
      <c r="B123" s="808"/>
      <c r="C123" s="802" t="s">
        <v>469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451</v>
      </c>
      <c r="AB123" s="767"/>
      <c r="AC123" s="767"/>
      <c r="AD123" s="767"/>
      <c r="AE123" s="768"/>
      <c r="AF123" s="769" t="s">
        <v>487</v>
      </c>
      <c r="AG123" s="767"/>
      <c r="AH123" s="767"/>
      <c r="AI123" s="767"/>
      <c r="AJ123" s="768"/>
      <c r="AK123" s="769" t="s">
        <v>487</v>
      </c>
      <c r="AL123" s="767"/>
      <c r="AM123" s="767"/>
      <c r="AN123" s="767"/>
      <c r="AO123" s="768"/>
      <c r="AP123" s="811" t="s">
        <v>451</v>
      </c>
      <c r="AQ123" s="812"/>
      <c r="AR123" s="812"/>
      <c r="AS123" s="812"/>
      <c r="AT123" s="813"/>
      <c r="AU123" s="873"/>
      <c r="AV123" s="874"/>
      <c r="AW123" s="874"/>
      <c r="AX123" s="874"/>
      <c r="AY123" s="874"/>
      <c r="AZ123" s="245" t="s">
        <v>192</v>
      </c>
      <c r="BA123" s="245"/>
      <c r="BB123" s="245"/>
      <c r="BC123" s="245"/>
      <c r="BD123" s="245"/>
      <c r="BE123" s="245"/>
      <c r="BF123" s="245"/>
      <c r="BG123" s="245"/>
      <c r="BH123" s="245"/>
      <c r="BI123" s="245"/>
      <c r="BJ123" s="245"/>
      <c r="BK123" s="245"/>
      <c r="BL123" s="245"/>
      <c r="BM123" s="245"/>
      <c r="BN123" s="245"/>
      <c r="BO123" s="864" t="s">
        <v>488</v>
      </c>
      <c r="BP123" s="865"/>
      <c r="BQ123" s="819">
        <v>8511717</v>
      </c>
      <c r="BR123" s="820"/>
      <c r="BS123" s="820"/>
      <c r="BT123" s="820"/>
      <c r="BU123" s="820"/>
      <c r="BV123" s="820">
        <v>8872776</v>
      </c>
      <c r="BW123" s="820"/>
      <c r="BX123" s="820"/>
      <c r="BY123" s="820"/>
      <c r="BZ123" s="820"/>
      <c r="CA123" s="820">
        <v>8723346</v>
      </c>
      <c r="CB123" s="820"/>
      <c r="CC123" s="820"/>
      <c r="CD123" s="820"/>
      <c r="CE123" s="820"/>
      <c r="CF123" s="735"/>
      <c r="CG123" s="736"/>
      <c r="CH123" s="736"/>
      <c r="CI123" s="736"/>
      <c r="CJ123" s="821"/>
      <c r="CK123" s="856"/>
      <c r="CL123" s="842"/>
      <c r="CM123" s="842"/>
      <c r="CN123" s="842"/>
      <c r="CO123" s="843"/>
      <c r="CP123" s="822" t="s">
        <v>489</v>
      </c>
      <c r="CQ123" s="823"/>
      <c r="CR123" s="823"/>
      <c r="CS123" s="823"/>
      <c r="CT123" s="823"/>
      <c r="CU123" s="823"/>
      <c r="CV123" s="823"/>
      <c r="CW123" s="823"/>
      <c r="CX123" s="823"/>
      <c r="CY123" s="823"/>
      <c r="CZ123" s="823"/>
      <c r="DA123" s="823"/>
      <c r="DB123" s="823"/>
      <c r="DC123" s="823"/>
      <c r="DD123" s="823"/>
      <c r="DE123" s="823"/>
      <c r="DF123" s="824"/>
      <c r="DG123" s="766" t="s">
        <v>448</v>
      </c>
      <c r="DH123" s="767"/>
      <c r="DI123" s="767"/>
      <c r="DJ123" s="767"/>
      <c r="DK123" s="768"/>
      <c r="DL123" s="769" t="s">
        <v>448</v>
      </c>
      <c r="DM123" s="767"/>
      <c r="DN123" s="767"/>
      <c r="DO123" s="767"/>
      <c r="DP123" s="768"/>
      <c r="DQ123" s="769" t="s">
        <v>451</v>
      </c>
      <c r="DR123" s="767"/>
      <c r="DS123" s="767"/>
      <c r="DT123" s="767"/>
      <c r="DU123" s="768"/>
      <c r="DV123" s="811" t="s">
        <v>448</v>
      </c>
      <c r="DW123" s="812"/>
      <c r="DX123" s="812"/>
      <c r="DY123" s="812"/>
      <c r="DZ123" s="813"/>
    </row>
    <row r="124" spans="1:130" s="224" customFormat="1" ht="26.25" customHeight="1" thickBot="1" x14ac:dyDescent="0.25">
      <c r="A124" s="807"/>
      <c r="B124" s="808"/>
      <c r="C124" s="802"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448</v>
      </c>
      <c r="AB124" s="767"/>
      <c r="AC124" s="767"/>
      <c r="AD124" s="767"/>
      <c r="AE124" s="768"/>
      <c r="AF124" s="769" t="s">
        <v>448</v>
      </c>
      <c r="AG124" s="767"/>
      <c r="AH124" s="767"/>
      <c r="AI124" s="767"/>
      <c r="AJ124" s="768"/>
      <c r="AK124" s="769" t="s">
        <v>448</v>
      </c>
      <c r="AL124" s="767"/>
      <c r="AM124" s="767"/>
      <c r="AN124" s="767"/>
      <c r="AO124" s="768"/>
      <c r="AP124" s="811" t="s">
        <v>448</v>
      </c>
      <c r="AQ124" s="812"/>
      <c r="AR124" s="812"/>
      <c r="AS124" s="812"/>
      <c r="AT124" s="813"/>
      <c r="AU124" s="814" t="s">
        <v>490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470</v>
      </c>
      <c r="BR124" s="818"/>
      <c r="BS124" s="818"/>
      <c r="BT124" s="818"/>
      <c r="BU124" s="818"/>
      <c r="BV124" s="818" t="s">
        <v>448</v>
      </c>
      <c r="BW124" s="818"/>
      <c r="BX124" s="818"/>
      <c r="BY124" s="818"/>
      <c r="BZ124" s="818"/>
      <c r="CA124" s="818" t="s">
        <v>448</v>
      </c>
      <c r="CB124" s="818"/>
      <c r="CC124" s="818"/>
      <c r="CD124" s="818"/>
      <c r="CE124" s="818"/>
      <c r="CF124" s="713"/>
      <c r="CG124" s="714"/>
      <c r="CH124" s="714"/>
      <c r="CI124" s="714"/>
      <c r="CJ124" s="849"/>
      <c r="CK124" s="857"/>
      <c r="CL124" s="857"/>
      <c r="CM124" s="857"/>
      <c r="CN124" s="857"/>
      <c r="CO124" s="858"/>
      <c r="CP124" s="822" t="s">
        <v>491</v>
      </c>
      <c r="CQ124" s="823"/>
      <c r="CR124" s="823"/>
      <c r="CS124" s="823"/>
      <c r="CT124" s="823"/>
      <c r="CU124" s="823"/>
      <c r="CV124" s="823"/>
      <c r="CW124" s="823"/>
      <c r="CX124" s="823"/>
      <c r="CY124" s="823"/>
      <c r="CZ124" s="823"/>
      <c r="DA124" s="823"/>
      <c r="DB124" s="823"/>
      <c r="DC124" s="823"/>
      <c r="DD124" s="823"/>
      <c r="DE124" s="823"/>
      <c r="DF124" s="824"/>
      <c r="DG124" s="750" t="s">
        <v>457</v>
      </c>
      <c r="DH124" s="751"/>
      <c r="DI124" s="751"/>
      <c r="DJ124" s="751"/>
      <c r="DK124" s="752"/>
      <c r="DL124" s="753" t="s">
        <v>492</v>
      </c>
      <c r="DM124" s="751"/>
      <c r="DN124" s="751"/>
      <c r="DO124" s="751"/>
      <c r="DP124" s="752"/>
      <c r="DQ124" s="753" t="s">
        <v>446</v>
      </c>
      <c r="DR124" s="751"/>
      <c r="DS124" s="751"/>
      <c r="DT124" s="751"/>
      <c r="DU124" s="752"/>
      <c r="DV124" s="835" t="s">
        <v>446</v>
      </c>
      <c r="DW124" s="836"/>
      <c r="DX124" s="836"/>
      <c r="DY124" s="836"/>
      <c r="DZ124" s="837"/>
    </row>
    <row r="125" spans="1:130" s="224" customFormat="1" ht="26.25" customHeight="1" x14ac:dyDescent="0.2">
      <c r="A125" s="807"/>
      <c r="B125" s="808"/>
      <c r="C125" s="802" t="s">
        <v>475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400</v>
      </c>
      <c r="AB125" s="767"/>
      <c r="AC125" s="767"/>
      <c r="AD125" s="767"/>
      <c r="AE125" s="768"/>
      <c r="AF125" s="769" t="s">
        <v>400</v>
      </c>
      <c r="AG125" s="767"/>
      <c r="AH125" s="767"/>
      <c r="AI125" s="767"/>
      <c r="AJ125" s="768"/>
      <c r="AK125" s="769" t="s">
        <v>446</v>
      </c>
      <c r="AL125" s="767"/>
      <c r="AM125" s="767"/>
      <c r="AN125" s="767"/>
      <c r="AO125" s="768"/>
      <c r="AP125" s="811" t="s">
        <v>457</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493</v>
      </c>
      <c r="CL125" s="839"/>
      <c r="CM125" s="839"/>
      <c r="CN125" s="839"/>
      <c r="CO125" s="840"/>
      <c r="CP125" s="847" t="s">
        <v>494</v>
      </c>
      <c r="CQ125" s="795"/>
      <c r="CR125" s="795"/>
      <c r="CS125" s="795"/>
      <c r="CT125" s="795"/>
      <c r="CU125" s="795"/>
      <c r="CV125" s="795"/>
      <c r="CW125" s="795"/>
      <c r="CX125" s="795"/>
      <c r="CY125" s="795"/>
      <c r="CZ125" s="795"/>
      <c r="DA125" s="795"/>
      <c r="DB125" s="795"/>
      <c r="DC125" s="795"/>
      <c r="DD125" s="795"/>
      <c r="DE125" s="795"/>
      <c r="DF125" s="796"/>
      <c r="DG125" s="848" t="s">
        <v>457</v>
      </c>
      <c r="DH125" s="829"/>
      <c r="DI125" s="829"/>
      <c r="DJ125" s="829"/>
      <c r="DK125" s="829"/>
      <c r="DL125" s="829" t="s">
        <v>400</v>
      </c>
      <c r="DM125" s="829"/>
      <c r="DN125" s="829"/>
      <c r="DO125" s="829"/>
      <c r="DP125" s="829"/>
      <c r="DQ125" s="829" t="s">
        <v>495</v>
      </c>
      <c r="DR125" s="829"/>
      <c r="DS125" s="829"/>
      <c r="DT125" s="829"/>
      <c r="DU125" s="829"/>
      <c r="DV125" s="830" t="s">
        <v>400</v>
      </c>
      <c r="DW125" s="830"/>
      <c r="DX125" s="830"/>
      <c r="DY125" s="830"/>
      <c r="DZ125" s="831"/>
    </row>
    <row r="126" spans="1:130" s="224" customFormat="1" ht="26.25" customHeight="1" thickBot="1" x14ac:dyDescent="0.25">
      <c r="A126" s="807"/>
      <c r="B126" s="808"/>
      <c r="C126" s="802" t="s">
        <v>477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400</v>
      </c>
      <c r="AB126" s="767"/>
      <c r="AC126" s="767"/>
      <c r="AD126" s="767"/>
      <c r="AE126" s="768"/>
      <c r="AF126" s="769" t="s">
        <v>457</v>
      </c>
      <c r="AG126" s="767"/>
      <c r="AH126" s="767"/>
      <c r="AI126" s="767"/>
      <c r="AJ126" s="768"/>
      <c r="AK126" s="769" t="s">
        <v>446</v>
      </c>
      <c r="AL126" s="767"/>
      <c r="AM126" s="767"/>
      <c r="AN126" s="767"/>
      <c r="AO126" s="768"/>
      <c r="AP126" s="811" t="s">
        <v>487</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496</v>
      </c>
      <c r="CQ126" s="739"/>
      <c r="CR126" s="739"/>
      <c r="CS126" s="739"/>
      <c r="CT126" s="739"/>
      <c r="CU126" s="739"/>
      <c r="CV126" s="739"/>
      <c r="CW126" s="739"/>
      <c r="CX126" s="739"/>
      <c r="CY126" s="739"/>
      <c r="CZ126" s="739"/>
      <c r="DA126" s="739"/>
      <c r="DB126" s="739"/>
      <c r="DC126" s="739"/>
      <c r="DD126" s="739"/>
      <c r="DE126" s="739"/>
      <c r="DF126" s="740"/>
      <c r="DG126" s="803" t="s">
        <v>400</v>
      </c>
      <c r="DH126" s="804"/>
      <c r="DI126" s="804"/>
      <c r="DJ126" s="804"/>
      <c r="DK126" s="804"/>
      <c r="DL126" s="804" t="s">
        <v>400</v>
      </c>
      <c r="DM126" s="804"/>
      <c r="DN126" s="804"/>
      <c r="DO126" s="804"/>
      <c r="DP126" s="804"/>
      <c r="DQ126" s="804" t="s">
        <v>487</v>
      </c>
      <c r="DR126" s="804"/>
      <c r="DS126" s="804"/>
      <c r="DT126" s="804"/>
      <c r="DU126" s="804"/>
      <c r="DV126" s="781" t="s">
        <v>446</v>
      </c>
      <c r="DW126" s="781"/>
      <c r="DX126" s="781"/>
      <c r="DY126" s="781"/>
      <c r="DZ126" s="782"/>
    </row>
    <row r="127" spans="1:130" s="224" customFormat="1" ht="26.25" customHeight="1" x14ac:dyDescent="0.2">
      <c r="A127" s="809"/>
      <c r="B127" s="810"/>
      <c r="C127" s="825" t="s">
        <v>497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457</v>
      </c>
      <c r="AB127" s="767"/>
      <c r="AC127" s="767"/>
      <c r="AD127" s="767"/>
      <c r="AE127" s="768"/>
      <c r="AF127" s="769" t="s">
        <v>495</v>
      </c>
      <c r="AG127" s="767"/>
      <c r="AH127" s="767"/>
      <c r="AI127" s="767"/>
      <c r="AJ127" s="768"/>
      <c r="AK127" s="769" t="s">
        <v>457</v>
      </c>
      <c r="AL127" s="767"/>
      <c r="AM127" s="767"/>
      <c r="AN127" s="767"/>
      <c r="AO127" s="768"/>
      <c r="AP127" s="811" t="s">
        <v>495</v>
      </c>
      <c r="AQ127" s="812"/>
      <c r="AR127" s="812"/>
      <c r="AS127" s="812"/>
      <c r="AT127" s="813"/>
      <c r="AU127" s="226"/>
      <c r="AV127" s="226"/>
      <c r="AW127" s="226"/>
      <c r="AX127" s="828" t="s">
        <v>498</v>
      </c>
      <c r="AY127" s="799"/>
      <c r="AZ127" s="799"/>
      <c r="BA127" s="799"/>
      <c r="BB127" s="799"/>
      <c r="BC127" s="799"/>
      <c r="BD127" s="799"/>
      <c r="BE127" s="800"/>
      <c r="BF127" s="798" t="s">
        <v>499</v>
      </c>
      <c r="BG127" s="799"/>
      <c r="BH127" s="799"/>
      <c r="BI127" s="799"/>
      <c r="BJ127" s="799"/>
      <c r="BK127" s="799"/>
      <c r="BL127" s="800"/>
      <c r="BM127" s="798" t="s">
        <v>500</v>
      </c>
      <c r="BN127" s="799"/>
      <c r="BO127" s="799"/>
      <c r="BP127" s="799"/>
      <c r="BQ127" s="799"/>
      <c r="BR127" s="799"/>
      <c r="BS127" s="800"/>
      <c r="BT127" s="798" t="s">
        <v>501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502</v>
      </c>
      <c r="CQ127" s="739"/>
      <c r="CR127" s="739"/>
      <c r="CS127" s="739"/>
      <c r="CT127" s="739"/>
      <c r="CU127" s="739"/>
      <c r="CV127" s="739"/>
      <c r="CW127" s="739"/>
      <c r="CX127" s="739"/>
      <c r="CY127" s="739"/>
      <c r="CZ127" s="739"/>
      <c r="DA127" s="739"/>
      <c r="DB127" s="739"/>
      <c r="DC127" s="739"/>
      <c r="DD127" s="739"/>
      <c r="DE127" s="739"/>
      <c r="DF127" s="740"/>
      <c r="DG127" s="803" t="s">
        <v>400</v>
      </c>
      <c r="DH127" s="804"/>
      <c r="DI127" s="804"/>
      <c r="DJ127" s="804"/>
      <c r="DK127" s="804"/>
      <c r="DL127" s="804" t="s">
        <v>446</v>
      </c>
      <c r="DM127" s="804"/>
      <c r="DN127" s="804"/>
      <c r="DO127" s="804"/>
      <c r="DP127" s="804"/>
      <c r="DQ127" s="804" t="s">
        <v>487</v>
      </c>
      <c r="DR127" s="804"/>
      <c r="DS127" s="804"/>
      <c r="DT127" s="804"/>
      <c r="DU127" s="804"/>
      <c r="DV127" s="781" t="s">
        <v>451</v>
      </c>
      <c r="DW127" s="781"/>
      <c r="DX127" s="781"/>
      <c r="DY127" s="781"/>
      <c r="DZ127" s="782"/>
    </row>
    <row r="128" spans="1:130" s="224" customFormat="1" ht="26.25" customHeight="1" thickBot="1" x14ac:dyDescent="0.25">
      <c r="A128" s="783" t="s">
        <v>503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504</v>
      </c>
      <c r="X128" s="785"/>
      <c r="Y128" s="785"/>
      <c r="Z128" s="786"/>
      <c r="AA128" s="787" t="s">
        <v>495</v>
      </c>
      <c r="AB128" s="788"/>
      <c r="AC128" s="788"/>
      <c r="AD128" s="788"/>
      <c r="AE128" s="789"/>
      <c r="AF128" s="790" t="s">
        <v>400</v>
      </c>
      <c r="AG128" s="788"/>
      <c r="AH128" s="788"/>
      <c r="AI128" s="788"/>
      <c r="AJ128" s="789"/>
      <c r="AK128" s="790">
        <v>68</v>
      </c>
      <c r="AL128" s="788"/>
      <c r="AM128" s="788"/>
      <c r="AN128" s="788"/>
      <c r="AO128" s="789"/>
      <c r="AP128" s="791"/>
      <c r="AQ128" s="792"/>
      <c r="AR128" s="792"/>
      <c r="AS128" s="792"/>
      <c r="AT128" s="793"/>
      <c r="AU128" s="226"/>
      <c r="AV128" s="226"/>
      <c r="AW128" s="226"/>
      <c r="AX128" s="794" t="s">
        <v>505</v>
      </c>
      <c r="AY128" s="795"/>
      <c r="AZ128" s="795"/>
      <c r="BA128" s="795"/>
      <c r="BB128" s="795"/>
      <c r="BC128" s="795"/>
      <c r="BD128" s="795"/>
      <c r="BE128" s="796"/>
      <c r="BF128" s="773" t="s">
        <v>400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506</v>
      </c>
      <c r="CQ128" s="717"/>
      <c r="CR128" s="717"/>
      <c r="CS128" s="717"/>
      <c r="CT128" s="717"/>
      <c r="CU128" s="717"/>
      <c r="CV128" s="717"/>
      <c r="CW128" s="717"/>
      <c r="CX128" s="717"/>
      <c r="CY128" s="717"/>
      <c r="CZ128" s="717"/>
      <c r="DA128" s="717"/>
      <c r="DB128" s="717"/>
      <c r="DC128" s="717"/>
      <c r="DD128" s="717"/>
      <c r="DE128" s="717"/>
      <c r="DF128" s="718"/>
      <c r="DG128" s="777" t="s">
        <v>457</v>
      </c>
      <c r="DH128" s="778"/>
      <c r="DI128" s="778"/>
      <c r="DJ128" s="778"/>
      <c r="DK128" s="778"/>
      <c r="DL128" s="778" t="s">
        <v>487</v>
      </c>
      <c r="DM128" s="778"/>
      <c r="DN128" s="778"/>
      <c r="DO128" s="778"/>
      <c r="DP128" s="778"/>
      <c r="DQ128" s="778" t="s">
        <v>457</v>
      </c>
      <c r="DR128" s="778"/>
      <c r="DS128" s="778"/>
      <c r="DT128" s="778"/>
      <c r="DU128" s="778"/>
      <c r="DV128" s="779" t="s">
        <v>487</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507</v>
      </c>
      <c r="X129" s="764"/>
      <c r="Y129" s="764"/>
      <c r="Z129" s="765"/>
      <c r="AA129" s="766">
        <v>2995815</v>
      </c>
      <c r="AB129" s="767"/>
      <c r="AC129" s="767"/>
      <c r="AD129" s="767"/>
      <c r="AE129" s="768"/>
      <c r="AF129" s="769">
        <v>3159952</v>
      </c>
      <c r="AG129" s="767"/>
      <c r="AH129" s="767"/>
      <c r="AI129" s="767"/>
      <c r="AJ129" s="768"/>
      <c r="AK129" s="769">
        <v>3086822</v>
      </c>
      <c r="AL129" s="767"/>
      <c r="AM129" s="767"/>
      <c r="AN129" s="767"/>
      <c r="AO129" s="768"/>
      <c r="AP129" s="770"/>
      <c r="AQ129" s="771"/>
      <c r="AR129" s="771"/>
      <c r="AS129" s="771"/>
      <c r="AT129" s="772"/>
      <c r="AU129" s="227"/>
      <c r="AV129" s="227"/>
      <c r="AW129" s="227"/>
      <c r="AX129" s="738" t="s">
        <v>508</v>
      </c>
      <c r="AY129" s="739"/>
      <c r="AZ129" s="739"/>
      <c r="BA129" s="739"/>
      <c r="BB129" s="739"/>
      <c r="BC129" s="739"/>
      <c r="BD129" s="739"/>
      <c r="BE129" s="740"/>
      <c r="BF129" s="757" t="s">
        <v>457</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510</v>
      </c>
      <c r="X130" s="764"/>
      <c r="Y130" s="764"/>
      <c r="Z130" s="765"/>
      <c r="AA130" s="766">
        <v>543718</v>
      </c>
      <c r="AB130" s="767"/>
      <c r="AC130" s="767"/>
      <c r="AD130" s="767"/>
      <c r="AE130" s="768"/>
      <c r="AF130" s="769">
        <v>534438</v>
      </c>
      <c r="AG130" s="767"/>
      <c r="AH130" s="767"/>
      <c r="AI130" s="767"/>
      <c r="AJ130" s="768"/>
      <c r="AK130" s="769">
        <v>528857</v>
      </c>
      <c r="AL130" s="767"/>
      <c r="AM130" s="767"/>
      <c r="AN130" s="767"/>
      <c r="AO130" s="768"/>
      <c r="AP130" s="770"/>
      <c r="AQ130" s="771"/>
      <c r="AR130" s="771"/>
      <c r="AS130" s="771"/>
      <c r="AT130" s="772"/>
      <c r="AU130" s="227"/>
      <c r="AV130" s="227"/>
      <c r="AW130" s="227"/>
      <c r="AX130" s="738" t="s">
        <v>511</v>
      </c>
      <c r="AY130" s="739"/>
      <c r="AZ130" s="739"/>
      <c r="BA130" s="739"/>
      <c r="BB130" s="739"/>
      <c r="BC130" s="739"/>
      <c r="BD130" s="739"/>
      <c r="BE130" s="740"/>
      <c r="BF130" s="741">
        <v>10.199999999999999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512</v>
      </c>
      <c r="X131" s="748"/>
      <c r="Y131" s="748"/>
      <c r="Z131" s="749"/>
      <c r="AA131" s="750">
        <v>2452097</v>
      </c>
      <c r="AB131" s="751"/>
      <c r="AC131" s="751"/>
      <c r="AD131" s="751"/>
      <c r="AE131" s="752"/>
      <c r="AF131" s="753">
        <v>2625514</v>
      </c>
      <c r="AG131" s="751"/>
      <c r="AH131" s="751"/>
      <c r="AI131" s="751"/>
      <c r="AJ131" s="752"/>
      <c r="AK131" s="753">
        <v>2557965</v>
      </c>
      <c r="AL131" s="751"/>
      <c r="AM131" s="751"/>
      <c r="AN131" s="751"/>
      <c r="AO131" s="752"/>
      <c r="AP131" s="754"/>
      <c r="AQ131" s="755"/>
      <c r="AR131" s="755"/>
      <c r="AS131" s="755"/>
      <c r="AT131" s="756"/>
      <c r="AU131" s="227"/>
      <c r="AV131" s="227"/>
      <c r="AW131" s="227"/>
      <c r="AX131" s="716" t="s">
        <v>513</v>
      </c>
      <c r="AY131" s="717"/>
      <c r="AZ131" s="717"/>
      <c r="BA131" s="717"/>
      <c r="BB131" s="717"/>
      <c r="BC131" s="717"/>
      <c r="BD131" s="717"/>
      <c r="BE131" s="718"/>
      <c r="BF131" s="719" t="s">
        <v>400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515</v>
      </c>
      <c r="W132" s="729"/>
      <c r="X132" s="729"/>
      <c r="Y132" s="729"/>
      <c r="Z132" s="730"/>
      <c r="AA132" s="731">
        <v>10.99246889</v>
      </c>
      <c r="AB132" s="732"/>
      <c r="AC132" s="732"/>
      <c r="AD132" s="732"/>
      <c r="AE132" s="733"/>
      <c r="AF132" s="734">
        <v>9.9678386779999997</v>
      </c>
      <c r="AG132" s="732"/>
      <c r="AH132" s="732"/>
      <c r="AI132" s="732"/>
      <c r="AJ132" s="733"/>
      <c r="AK132" s="734">
        <v>9.8614719120000007</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516</v>
      </c>
      <c r="W133" s="708"/>
      <c r="X133" s="708"/>
      <c r="Y133" s="708"/>
      <c r="Z133" s="709"/>
      <c r="AA133" s="710">
        <v>11.4</v>
      </c>
      <c r="AB133" s="711"/>
      <c r="AC133" s="711"/>
      <c r="AD133" s="711"/>
      <c r="AE133" s="712"/>
      <c r="AF133" s="710">
        <v>10.7</v>
      </c>
      <c r="AG133" s="711"/>
      <c r="AH133" s="711"/>
      <c r="AI133" s="711"/>
      <c r="AJ133" s="712"/>
      <c r="AK133" s="710">
        <v>10.199999999999999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6Y/1SJ6ORZON7HWAzQTld2yEtLG5DPeQoTFu5Y6sqK5hSPYeZH+dbNUxzA1K+aNavv3XRRW8+cXnuTHtBbuF0Q==" saltValue="a5zArFFveMRByqubF4bwx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59046-44C3-4E90-9595-013D5D1D0DFF}">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517</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AYxH1Ql4mwBVSsbOqciLR2F12hGpRbDtufOeqpoPvbkUj7hzxX9NvnUCyflgIiausCa6RzVin9EbuCkHzh28UA==" saltValue="7sHht6TepO4g9kRfPsCR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MzRLlYq934zQTAL70ey0OTP510gNSYtvtAg8RfKT9xEOKBhXad3/294LxUQb45k8tV5x5ALbUnFMxj/o9gpzg==" saltValue="BZ3M4kpi/D5hTEhRpCXY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519</v>
      </c>
      <c r="AL6" s="260"/>
      <c r="AM6" s="260"/>
      <c r="AN6" s="260"/>
    </row>
    <row r="7" spans="1:46" ht="13.5" customHeight="1" x14ac:dyDescent="0.2">
      <c r="A7" s="259"/>
      <c r="AK7" s="262"/>
      <c r="AL7" s="263"/>
      <c r="AM7" s="263"/>
      <c r="AN7" s="264"/>
      <c r="AO7" s="1105" t="s">
        <v>520</v>
      </c>
      <c r="AP7" s="265"/>
      <c r="AQ7" s="266" t="s">
        <v>521</v>
      </c>
      <c r="AR7" s="267"/>
    </row>
    <row r="8" spans="1:46" ht="13.2" x14ac:dyDescent="0.2">
      <c r="A8" s="259"/>
      <c r="AK8" s="268"/>
      <c r="AL8" s="269"/>
      <c r="AM8" s="269"/>
      <c r="AN8" s="270"/>
      <c r="AO8" s="1106"/>
      <c r="AP8" s="271" t="s">
        <v>522</v>
      </c>
      <c r="AQ8" s="272" t="s">
        <v>523</v>
      </c>
      <c r="AR8" s="273" t="s">
        <v>524</v>
      </c>
    </row>
    <row r="9" spans="1:46" ht="13.2" x14ac:dyDescent="0.2">
      <c r="A9" s="259"/>
      <c r="AK9" s="1117" t="s">
        <v>525</v>
      </c>
      <c r="AL9" s="1118"/>
      <c r="AM9" s="1118"/>
      <c r="AN9" s="1119"/>
      <c r="AO9" s="274">
        <v>936230</v>
      </c>
      <c r="AP9" s="274">
        <v>362038</v>
      </c>
      <c r="AQ9" s="275">
        <v>239803</v>
      </c>
      <c r="AR9" s="276">
        <v>51</v>
      </c>
    </row>
    <row r="10" spans="1:46" ht="13.5" customHeight="1" x14ac:dyDescent="0.2">
      <c r="A10" s="259"/>
      <c r="AK10" s="1117" t="s">
        <v>526</v>
      </c>
      <c r="AL10" s="1118"/>
      <c r="AM10" s="1118"/>
      <c r="AN10" s="1119"/>
      <c r="AO10" s="277">
        <v>19138</v>
      </c>
      <c r="AP10" s="277">
        <v>7401</v>
      </c>
      <c r="AQ10" s="278">
        <v>35073</v>
      </c>
      <c r="AR10" s="279">
        <v>-78.900000000000006</v>
      </c>
    </row>
    <row r="11" spans="1:46" ht="13.5" customHeight="1" x14ac:dyDescent="0.2">
      <c r="A11" s="259"/>
      <c r="AK11" s="1117" t="s">
        <v>527</v>
      </c>
      <c r="AL11" s="1118"/>
      <c r="AM11" s="1118"/>
      <c r="AN11" s="1119"/>
      <c r="AO11" s="277" t="s">
        <v>528</v>
      </c>
      <c r="AP11" s="277" t="s">
        <v>528</v>
      </c>
      <c r="AQ11" s="278">
        <v>3640</v>
      </c>
      <c r="AR11" s="279" t="s">
        <v>528</v>
      </c>
    </row>
    <row r="12" spans="1:46" ht="13.5" customHeight="1" x14ac:dyDescent="0.2">
      <c r="A12" s="259"/>
      <c r="AK12" s="1117" t="s">
        <v>529</v>
      </c>
      <c r="AL12" s="1118"/>
      <c r="AM12" s="1118"/>
      <c r="AN12" s="1119"/>
      <c r="AO12" s="277" t="s">
        <v>528</v>
      </c>
      <c r="AP12" s="277" t="s">
        <v>528</v>
      </c>
      <c r="AQ12" s="278" t="s">
        <v>528</v>
      </c>
      <c r="AR12" s="279" t="s">
        <v>528</v>
      </c>
    </row>
    <row r="13" spans="1:46" ht="13.5" customHeight="1" x14ac:dyDescent="0.2">
      <c r="A13" s="259"/>
      <c r="AK13" s="1117" t="s">
        <v>530</v>
      </c>
      <c r="AL13" s="1118"/>
      <c r="AM13" s="1118"/>
      <c r="AN13" s="1119"/>
      <c r="AO13" s="277">
        <v>41976</v>
      </c>
      <c r="AP13" s="277">
        <v>16232</v>
      </c>
      <c r="AQ13" s="278">
        <v>11407</v>
      </c>
      <c r="AR13" s="279">
        <v>42.3</v>
      </c>
    </row>
    <row r="14" spans="1:46" ht="13.5" customHeight="1" x14ac:dyDescent="0.2">
      <c r="A14" s="259"/>
      <c r="AK14" s="1117" t="s">
        <v>531</v>
      </c>
      <c r="AL14" s="1118"/>
      <c r="AM14" s="1118"/>
      <c r="AN14" s="1119"/>
      <c r="AO14" s="277">
        <v>47866</v>
      </c>
      <c r="AP14" s="277">
        <v>18510</v>
      </c>
      <c r="AQ14" s="278">
        <v>4585</v>
      </c>
      <c r="AR14" s="279">
        <v>303.7</v>
      </c>
    </row>
    <row r="15" spans="1:46" ht="13.5" customHeight="1" x14ac:dyDescent="0.2">
      <c r="A15" s="259"/>
      <c r="AK15" s="1120" t="s">
        <v>532</v>
      </c>
      <c r="AL15" s="1121"/>
      <c r="AM15" s="1121"/>
      <c r="AN15" s="1122"/>
      <c r="AO15" s="277">
        <v>-67532</v>
      </c>
      <c r="AP15" s="277">
        <v>-26114</v>
      </c>
      <c r="AQ15" s="278">
        <v>-18839</v>
      </c>
      <c r="AR15" s="279">
        <v>38.6</v>
      </c>
    </row>
    <row r="16" spans="1:46" ht="13.2" x14ac:dyDescent="0.2">
      <c r="A16" s="259"/>
      <c r="AK16" s="1120" t="s">
        <v>192</v>
      </c>
      <c r="AL16" s="1121"/>
      <c r="AM16" s="1121"/>
      <c r="AN16" s="1122"/>
      <c r="AO16" s="277">
        <v>977678</v>
      </c>
      <c r="AP16" s="277">
        <v>378066</v>
      </c>
      <c r="AQ16" s="278">
        <v>275669</v>
      </c>
      <c r="AR16" s="279">
        <v>37.1</v>
      </c>
    </row>
    <row r="17" spans="1:46" ht="13.2" x14ac:dyDescent="0.2">
      <c r="A17" s="259"/>
    </row>
    <row r="18" spans="1:46" ht="13.2" x14ac:dyDescent="0.2">
      <c r="A18" s="259"/>
      <c r="AQ18" s="280"/>
      <c r="AR18" s="280"/>
    </row>
    <row r="19" spans="1:46" ht="13.2" x14ac:dyDescent="0.2">
      <c r="A19" s="259"/>
      <c r="AK19" s="255" t="s">
        <v>533</v>
      </c>
    </row>
    <row r="20" spans="1:46" ht="13.2" x14ac:dyDescent="0.2">
      <c r="A20" s="259"/>
      <c r="AK20" s="281"/>
      <c r="AL20" s="282"/>
      <c r="AM20" s="282"/>
      <c r="AN20" s="283"/>
      <c r="AO20" s="284" t="s">
        <v>534</v>
      </c>
      <c r="AP20" s="285" t="s">
        <v>535</v>
      </c>
      <c r="AQ20" s="286" t="s">
        <v>536</v>
      </c>
      <c r="AR20" s="287"/>
    </row>
    <row r="21" spans="1:46" s="260" customFormat="1" ht="13.2" x14ac:dyDescent="0.2">
      <c r="A21" s="288"/>
      <c r="AK21" s="1123" t="s">
        <v>537</v>
      </c>
      <c r="AL21" s="1124"/>
      <c r="AM21" s="1124"/>
      <c r="AN21" s="1125"/>
      <c r="AO21" s="289">
        <v>34.799999999999997</v>
      </c>
      <c r="AP21" s="290">
        <v>23.86</v>
      </c>
      <c r="AQ21" s="291">
        <v>10.94</v>
      </c>
      <c r="AS21" s="292"/>
      <c r="AT21" s="288"/>
    </row>
    <row r="22" spans="1:46" s="260" customFormat="1" ht="13.2" x14ac:dyDescent="0.2">
      <c r="A22" s="288"/>
      <c r="AK22" s="1123" t="s">
        <v>538</v>
      </c>
      <c r="AL22" s="1124"/>
      <c r="AM22" s="1124"/>
      <c r="AN22" s="1125"/>
      <c r="AO22" s="293">
        <v>94.5</v>
      </c>
      <c r="AP22" s="294">
        <v>95.5</v>
      </c>
      <c r="AQ22" s="295">
        <v>-1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541</v>
      </c>
      <c r="AL29" s="260"/>
      <c r="AM29" s="260"/>
      <c r="AN29" s="260"/>
      <c r="AS29" s="302"/>
    </row>
    <row r="30" spans="1:46" ht="13.5" customHeight="1" x14ac:dyDescent="0.2">
      <c r="A30" s="259"/>
      <c r="AK30" s="262"/>
      <c r="AL30" s="263"/>
      <c r="AM30" s="263"/>
      <c r="AN30" s="264"/>
      <c r="AO30" s="1105" t="s">
        <v>520</v>
      </c>
      <c r="AP30" s="265"/>
      <c r="AQ30" s="266" t="s">
        <v>521</v>
      </c>
      <c r="AR30" s="267"/>
    </row>
    <row r="31" spans="1:46" ht="13.2" x14ac:dyDescent="0.2">
      <c r="A31" s="259"/>
      <c r="AK31" s="268"/>
      <c r="AL31" s="269"/>
      <c r="AM31" s="269"/>
      <c r="AN31" s="270"/>
      <c r="AO31" s="1106"/>
      <c r="AP31" s="271" t="s">
        <v>522</v>
      </c>
      <c r="AQ31" s="272" t="s">
        <v>523</v>
      </c>
      <c r="AR31" s="273" t="s">
        <v>524</v>
      </c>
    </row>
    <row r="32" spans="1:46" ht="27" customHeight="1" x14ac:dyDescent="0.2">
      <c r="A32" s="259"/>
      <c r="AK32" s="1107" t="s">
        <v>542</v>
      </c>
      <c r="AL32" s="1108"/>
      <c r="AM32" s="1108"/>
      <c r="AN32" s="1109"/>
      <c r="AO32" s="303">
        <v>717968</v>
      </c>
      <c r="AP32" s="303">
        <v>277637</v>
      </c>
      <c r="AQ32" s="304">
        <v>162926</v>
      </c>
      <c r="AR32" s="305">
        <v>70.400000000000006</v>
      </c>
    </row>
    <row r="33" spans="1:46" ht="13.5" customHeight="1" x14ac:dyDescent="0.2">
      <c r="A33" s="259"/>
      <c r="AK33" s="1107" t="s">
        <v>543</v>
      </c>
      <c r="AL33" s="1108"/>
      <c r="AM33" s="1108"/>
      <c r="AN33" s="1109"/>
      <c r="AO33" s="303" t="s">
        <v>528</v>
      </c>
      <c r="AP33" s="303" t="s">
        <v>528</v>
      </c>
      <c r="AQ33" s="304" t="s">
        <v>528</v>
      </c>
      <c r="AR33" s="305" t="s">
        <v>528</v>
      </c>
    </row>
    <row r="34" spans="1:46" ht="27" customHeight="1" x14ac:dyDescent="0.2">
      <c r="A34" s="259"/>
      <c r="AK34" s="1107" t="s">
        <v>544</v>
      </c>
      <c r="AL34" s="1108"/>
      <c r="AM34" s="1108"/>
      <c r="AN34" s="1109"/>
      <c r="AO34" s="303" t="s">
        <v>528</v>
      </c>
      <c r="AP34" s="303" t="s">
        <v>528</v>
      </c>
      <c r="AQ34" s="304">
        <v>4</v>
      </c>
      <c r="AR34" s="305" t="s">
        <v>528</v>
      </c>
    </row>
    <row r="35" spans="1:46" ht="27" customHeight="1" x14ac:dyDescent="0.2">
      <c r="A35" s="259"/>
      <c r="AK35" s="1107" t="s">
        <v>545</v>
      </c>
      <c r="AL35" s="1108"/>
      <c r="AM35" s="1108"/>
      <c r="AN35" s="1109"/>
      <c r="AO35" s="303">
        <v>59340</v>
      </c>
      <c r="AP35" s="303">
        <v>22947</v>
      </c>
      <c r="AQ35" s="304">
        <v>33512</v>
      </c>
      <c r="AR35" s="305">
        <v>-31.5</v>
      </c>
    </row>
    <row r="36" spans="1:46" ht="27" customHeight="1" x14ac:dyDescent="0.2">
      <c r="A36" s="259"/>
      <c r="AK36" s="1107" t="s">
        <v>546</v>
      </c>
      <c r="AL36" s="1108"/>
      <c r="AM36" s="1108"/>
      <c r="AN36" s="1109"/>
      <c r="AO36" s="303">
        <v>3870</v>
      </c>
      <c r="AP36" s="303">
        <v>1497</v>
      </c>
      <c r="AQ36" s="304">
        <v>2866</v>
      </c>
      <c r="AR36" s="305">
        <v>-47.8</v>
      </c>
    </row>
    <row r="37" spans="1:46" ht="13.5" customHeight="1" x14ac:dyDescent="0.2">
      <c r="A37" s="259"/>
      <c r="AK37" s="1107" t="s">
        <v>547</v>
      </c>
      <c r="AL37" s="1108"/>
      <c r="AM37" s="1108"/>
      <c r="AN37" s="1109"/>
      <c r="AO37" s="303" t="s">
        <v>528</v>
      </c>
      <c r="AP37" s="303" t="s">
        <v>528</v>
      </c>
      <c r="AQ37" s="304">
        <v>1429</v>
      </c>
      <c r="AR37" s="305" t="s">
        <v>528</v>
      </c>
    </row>
    <row r="38" spans="1:46" ht="27" customHeight="1" x14ac:dyDescent="0.2">
      <c r="A38" s="259"/>
      <c r="AK38" s="1110" t="s">
        <v>548</v>
      </c>
      <c r="AL38" s="1111"/>
      <c r="AM38" s="1111"/>
      <c r="AN38" s="1112"/>
      <c r="AO38" s="306" t="s">
        <v>528</v>
      </c>
      <c r="AP38" s="306" t="s">
        <v>528</v>
      </c>
      <c r="AQ38" s="307">
        <v>30</v>
      </c>
      <c r="AR38" s="295" t="s">
        <v>528</v>
      </c>
      <c r="AS38" s="302"/>
    </row>
    <row r="39" spans="1:46" ht="13.2" x14ac:dyDescent="0.2">
      <c r="A39" s="259"/>
      <c r="AK39" s="1110" t="s">
        <v>549</v>
      </c>
      <c r="AL39" s="1111"/>
      <c r="AM39" s="1111"/>
      <c r="AN39" s="1112"/>
      <c r="AO39" s="303">
        <v>-68</v>
      </c>
      <c r="AP39" s="303">
        <v>-26</v>
      </c>
      <c r="AQ39" s="304">
        <v>-7390</v>
      </c>
      <c r="AR39" s="305">
        <v>-99.6</v>
      </c>
      <c r="AS39" s="302"/>
    </row>
    <row r="40" spans="1:46" ht="27" customHeight="1" x14ac:dyDescent="0.2">
      <c r="A40" s="259"/>
      <c r="AK40" s="1107" t="s">
        <v>550</v>
      </c>
      <c r="AL40" s="1108"/>
      <c r="AM40" s="1108"/>
      <c r="AN40" s="1109"/>
      <c r="AO40" s="303">
        <v>-528857</v>
      </c>
      <c r="AP40" s="303">
        <v>-204508</v>
      </c>
      <c r="AQ40" s="304">
        <v>-136323</v>
      </c>
      <c r="AR40" s="305">
        <v>50</v>
      </c>
      <c r="AS40" s="302"/>
    </row>
    <row r="41" spans="1:46" ht="13.2" x14ac:dyDescent="0.2">
      <c r="A41" s="259"/>
      <c r="AK41" s="1113" t="s">
        <v>307</v>
      </c>
      <c r="AL41" s="1114"/>
      <c r="AM41" s="1114"/>
      <c r="AN41" s="1115"/>
      <c r="AO41" s="303">
        <v>252253</v>
      </c>
      <c r="AP41" s="303">
        <v>97546</v>
      </c>
      <c r="AQ41" s="304">
        <v>57054</v>
      </c>
      <c r="AR41" s="305">
        <v>71</v>
      </c>
      <c r="AS41" s="302"/>
    </row>
    <row r="42" spans="1:46" ht="13.2" x14ac:dyDescent="0.2">
      <c r="A42" s="259"/>
      <c r="AK42" s="308" t="s">
        <v>551</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552</v>
      </c>
    </row>
    <row r="48" spans="1:46" ht="13.2" x14ac:dyDescent="0.2">
      <c r="A48" s="259"/>
      <c r="AK48" s="313" t="s">
        <v>553</v>
      </c>
      <c r="AL48" s="313"/>
      <c r="AM48" s="313"/>
      <c r="AN48" s="313"/>
      <c r="AO48" s="313"/>
      <c r="AP48" s="313"/>
      <c r="AQ48" s="314"/>
      <c r="AR48" s="313"/>
    </row>
    <row r="49" spans="1:44" ht="13.5" customHeight="1" x14ac:dyDescent="0.2">
      <c r="A49" s="259"/>
      <c r="AK49" s="315"/>
      <c r="AL49" s="316"/>
      <c r="AM49" s="1100" t="s">
        <v>520</v>
      </c>
      <c r="AN49" s="1102" t="s">
        <v>554</v>
      </c>
      <c r="AO49" s="1103"/>
      <c r="AP49" s="1103"/>
      <c r="AQ49" s="1103"/>
      <c r="AR49" s="1104"/>
    </row>
    <row r="50" spans="1:44" ht="13.2" x14ac:dyDescent="0.2">
      <c r="A50" s="259"/>
      <c r="AK50" s="317"/>
      <c r="AL50" s="318"/>
      <c r="AM50" s="1101"/>
      <c r="AN50" s="319" t="s">
        <v>555</v>
      </c>
      <c r="AO50" s="320" t="s">
        <v>556</v>
      </c>
      <c r="AP50" s="321" t="s">
        <v>557</v>
      </c>
      <c r="AQ50" s="322" t="s">
        <v>558</v>
      </c>
      <c r="AR50" s="323" t="s">
        <v>559</v>
      </c>
    </row>
    <row r="51" spans="1:44" ht="13.2" x14ac:dyDescent="0.2">
      <c r="A51" s="259"/>
      <c r="AK51" s="315" t="s">
        <v>560</v>
      </c>
      <c r="AL51" s="316"/>
      <c r="AM51" s="324">
        <v>1688059</v>
      </c>
      <c r="AN51" s="325">
        <v>598815</v>
      </c>
      <c r="AO51" s="326">
        <v>27.1</v>
      </c>
      <c r="AP51" s="327">
        <v>271581</v>
      </c>
      <c r="AQ51" s="328">
        <v>-6.7</v>
      </c>
      <c r="AR51" s="329">
        <v>33.799999999999997</v>
      </c>
    </row>
    <row r="52" spans="1:44" ht="13.2" x14ac:dyDescent="0.2">
      <c r="A52" s="259"/>
      <c r="AK52" s="330"/>
      <c r="AL52" s="331" t="s">
        <v>561</v>
      </c>
      <c r="AM52" s="332">
        <v>816181</v>
      </c>
      <c r="AN52" s="333">
        <v>289529</v>
      </c>
      <c r="AO52" s="334">
        <v>54.5</v>
      </c>
      <c r="AP52" s="335">
        <v>117844</v>
      </c>
      <c r="AQ52" s="336">
        <v>-1</v>
      </c>
      <c r="AR52" s="337">
        <v>55.5</v>
      </c>
    </row>
    <row r="53" spans="1:44" ht="13.2" x14ac:dyDescent="0.2">
      <c r="A53" s="259"/>
      <c r="AK53" s="315" t="s">
        <v>562</v>
      </c>
      <c r="AL53" s="316"/>
      <c r="AM53" s="324">
        <v>2022188</v>
      </c>
      <c r="AN53" s="325">
        <v>733474</v>
      </c>
      <c r="AO53" s="326">
        <v>22.5</v>
      </c>
      <c r="AP53" s="327">
        <v>268375</v>
      </c>
      <c r="AQ53" s="328">
        <v>-1.2</v>
      </c>
      <c r="AR53" s="329">
        <v>23.7</v>
      </c>
    </row>
    <row r="54" spans="1:44" ht="13.2" x14ac:dyDescent="0.2">
      <c r="A54" s="259"/>
      <c r="AK54" s="330"/>
      <c r="AL54" s="331" t="s">
        <v>561</v>
      </c>
      <c r="AM54" s="332">
        <v>553579</v>
      </c>
      <c r="AN54" s="333">
        <v>200790</v>
      </c>
      <c r="AO54" s="334">
        <v>-30.6</v>
      </c>
      <c r="AP54" s="335">
        <v>119602</v>
      </c>
      <c r="AQ54" s="336">
        <v>1.5</v>
      </c>
      <c r="AR54" s="337">
        <v>-32.1</v>
      </c>
    </row>
    <row r="55" spans="1:44" ht="13.2" x14ac:dyDescent="0.2">
      <c r="A55" s="259"/>
      <c r="AK55" s="315" t="s">
        <v>563</v>
      </c>
      <c r="AL55" s="316"/>
      <c r="AM55" s="324">
        <v>1739536</v>
      </c>
      <c r="AN55" s="325">
        <v>646187</v>
      </c>
      <c r="AO55" s="326">
        <v>-11.9</v>
      </c>
      <c r="AP55" s="327">
        <v>301035</v>
      </c>
      <c r="AQ55" s="328">
        <v>12.2</v>
      </c>
      <c r="AR55" s="329">
        <v>-24.1</v>
      </c>
    </row>
    <row r="56" spans="1:44" ht="13.2" x14ac:dyDescent="0.2">
      <c r="A56" s="259"/>
      <c r="AK56" s="330"/>
      <c r="AL56" s="331" t="s">
        <v>561</v>
      </c>
      <c r="AM56" s="332">
        <v>612260</v>
      </c>
      <c r="AN56" s="333">
        <v>227437</v>
      </c>
      <c r="AO56" s="334">
        <v>13.3</v>
      </c>
      <c r="AP56" s="335">
        <v>154376</v>
      </c>
      <c r="AQ56" s="336">
        <v>29.1</v>
      </c>
      <c r="AR56" s="337">
        <v>-15.8</v>
      </c>
    </row>
    <row r="57" spans="1:44" ht="13.2" x14ac:dyDescent="0.2">
      <c r="A57" s="259"/>
      <c r="AK57" s="315" t="s">
        <v>564</v>
      </c>
      <c r="AL57" s="316"/>
      <c r="AM57" s="324">
        <v>1169288</v>
      </c>
      <c r="AN57" s="325">
        <v>443416</v>
      </c>
      <c r="AO57" s="326">
        <v>-31.4</v>
      </c>
      <c r="AP57" s="327">
        <v>277467</v>
      </c>
      <c r="AQ57" s="328">
        <v>-7.8</v>
      </c>
      <c r="AR57" s="329">
        <v>-23.6</v>
      </c>
    </row>
    <row r="58" spans="1:44" ht="13.2" x14ac:dyDescent="0.2">
      <c r="A58" s="259"/>
      <c r="AK58" s="330"/>
      <c r="AL58" s="331" t="s">
        <v>561</v>
      </c>
      <c r="AM58" s="332">
        <v>612727</v>
      </c>
      <c r="AN58" s="333">
        <v>232358</v>
      </c>
      <c r="AO58" s="334">
        <v>2.2000000000000002</v>
      </c>
      <c r="AP58" s="335">
        <v>128378</v>
      </c>
      <c r="AQ58" s="336">
        <v>-16.8</v>
      </c>
      <c r="AR58" s="337">
        <v>19</v>
      </c>
    </row>
    <row r="59" spans="1:44" ht="13.2" x14ac:dyDescent="0.2">
      <c r="A59" s="259"/>
      <c r="AK59" s="315" t="s">
        <v>565</v>
      </c>
      <c r="AL59" s="316"/>
      <c r="AM59" s="324">
        <v>1235145</v>
      </c>
      <c r="AN59" s="325">
        <v>477628</v>
      </c>
      <c r="AO59" s="326">
        <v>7.7</v>
      </c>
      <c r="AP59" s="327">
        <v>282256</v>
      </c>
      <c r="AQ59" s="328">
        <v>1.7</v>
      </c>
      <c r="AR59" s="329">
        <v>6</v>
      </c>
    </row>
    <row r="60" spans="1:44" ht="13.2" x14ac:dyDescent="0.2">
      <c r="A60" s="259"/>
      <c r="AK60" s="330"/>
      <c r="AL60" s="331" t="s">
        <v>561</v>
      </c>
      <c r="AM60" s="332">
        <v>644683</v>
      </c>
      <c r="AN60" s="333">
        <v>249297</v>
      </c>
      <c r="AO60" s="334">
        <v>7.3</v>
      </c>
      <c r="AP60" s="335">
        <v>145453</v>
      </c>
      <c r="AQ60" s="336">
        <v>13.3</v>
      </c>
      <c r="AR60" s="337">
        <v>-6</v>
      </c>
    </row>
    <row r="61" spans="1:44" ht="13.2" x14ac:dyDescent="0.2">
      <c r="A61" s="259"/>
      <c r="AK61" s="315" t="s">
        <v>566</v>
      </c>
      <c r="AL61" s="338"/>
      <c r="AM61" s="324">
        <v>1570843</v>
      </c>
      <c r="AN61" s="325">
        <v>579904</v>
      </c>
      <c r="AO61" s="326">
        <v>2.8</v>
      </c>
      <c r="AP61" s="327">
        <v>280143</v>
      </c>
      <c r="AQ61" s="339">
        <v>-0.4</v>
      </c>
      <c r="AR61" s="329">
        <v>3.2</v>
      </c>
    </row>
    <row r="62" spans="1:44" ht="13.2" x14ac:dyDescent="0.2">
      <c r="A62" s="259"/>
      <c r="AK62" s="330"/>
      <c r="AL62" s="331" t="s">
        <v>561</v>
      </c>
      <c r="AM62" s="332">
        <v>647886</v>
      </c>
      <c r="AN62" s="333">
        <v>239882</v>
      </c>
      <c r="AO62" s="334">
        <v>9.3000000000000007</v>
      </c>
      <c r="AP62" s="335">
        <v>133131</v>
      </c>
      <c r="AQ62" s="336">
        <v>5.2</v>
      </c>
      <c r="AR62" s="337">
        <v>4.0999999999999996</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48YpuW+zyxHTo1R5GTbm2vLD0sDU8V/eYQOf7dh1SeqTUozVP1D5QXZWMQDN2t/UaAHV0fl7U4e9i4nP1uPp3A==" saltValue="eYOUrevhOWsKZPZTp1h05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568</v>
      </c>
    </row>
    <row r="121" spans="125:125" ht="13.5" hidden="1" customHeight="1" x14ac:dyDescent="0.2">
      <c r="DU121" s="253"/>
    </row>
  </sheetData>
  <sheetProtection algorithmName="SHA-512" hashValue="iYYCpnxhNPBHgojDittIkPNqndHLqpFrjw1O/OjEyCU0x8jGflLL7WHrWbILsFPGfJSyF+PtuALoffrM5916+A==" saltValue="9uvC25LLcRxgB0aeAzBl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569</v>
      </c>
    </row>
  </sheetData>
  <sheetProtection algorithmName="SHA-512" hashValue="F51zKaqtkS/BdEjngi2OV/0mgcCqwSygRpGoCOSLDp1N4dd9P7DxKV2A9a1uMTW8I/waTCgq33XOjU3hHW0qfw==" saltValue="p07xHByyi/v+FRWIyjWO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J48" sqref="J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26" t="s">
        <v>3</v>
      </c>
      <c r="D47" s="1126"/>
      <c r="E47" s="1127"/>
      <c r="F47" s="11">
        <v>60.2</v>
      </c>
      <c r="G47" s="12">
        <v>60.46</v>
      </c>
      <c r="H47" s="12">
        <v>63.47</v>
      </c>
      <c r="I47" s="12">
        <v>63.75</v>
      </c>
      <c r="J47" s="13">
        <v>63.92</v>
      </c>
    </row>
    <row r="48" spans="2:10" ht="57.75" customHeight="1" x14ac:dyDescent="0.2">
      <c r="B48" s="14"/>
      <c r="C48" s="1128" t="s">
        <v>4</v>
      </c>
      <c r="D48" s="1128"/>
      <c r="E48" s="1129"/>
      <c r="F48" s="15">
        <v>5.78</v>
      </c>
      <c r="G48" s="16">
        <v>5.74</v>
      </c>
      <c r="H48" s="16">
        <v>5.47</v>
      </c>
      <c r="I48" s="16">
        <v>5.15</v>
      </c>
      <c r="J48" s="17">
        <v>5.28</v>
      </c>
    </row>
    <row r="49" spans="2:10" ht="57.75" customHeight="1" thickBot="1" x14ac:dyDescent="0.25">
      <c r="B49" s="18"/>
      <c r="C49" s="1130" t="s">
        <v>5</v>
      </c>
      <c r="D49" s="1130"/>
      <c r="E49" s="1131"/>
      <c r="F49" s="19" t="s">
        <v>575</v>
      </c>
      <c r="G49" s="20" t="s">
        <v>576</v>
      </c>
      <c r="H49" s="20">
        <v>4.03</v>
      </c>
      <c r="I49" s="20">
        <v>0.92</v>
      </c>
      <c r="J49" s="21" t="s">
        <v>577</v>
      </c>
    </row>
    <row r="50" spans="2:10" ht="13.2" x14ac:dyDescent="0.2"/>
  </sheetData>
  <sheetProtection algorithmName="SHA-512" hashValue="XDY2ijE63ooMmVPbDIvPL6siizjvuF+hgW74zCvGjsMmXfZVjJbgnTWMCan/rDU5GkQ3/Vyno0gjrc/KoU14rQ==" saltValue="ldkDrrXg9KVzifI9qUbB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2024-03-18T06:57:37Z</cp:lastPrinted>
  <dcterms:created xsi:type="dcterms:W3CDTF">2024-02-05T03:54:46Z</dcterms:created>
  <dcterms:modified xsi:type="dcterms:W3CDTF">2024-03-26T04:27:49Z</dcterms:modified>
  <cp:category/>
</cp:coreProperties>
</file>