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HICHOSON-ZAI\disk1\03-04 【決　算】財政状況資料集(H24～)\財政状況資料集(R04年度決算分)\03提出（市町村→県）\2回目（結合後）\"/>
    </mc:Choice>
  </mc:AlternateContent>
  <xr:revisionPtr revIDLastSave="0" documentId="13_ncr:1_{D2F837D6-DEC2-4E3B-81E5-7B3E67FEB05E}" xr6:coauthVersionLast="47" xr6:coauthVersionMax="47" xr10:uidLastSave="{00000000-0000-0000-0000-000000000000}"/>
  <bookViews>
    <workbookView xWindow="-108" yWindow="-108" windowWidth="23256" windowHeight="14016" tabRatio="60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C37" i="10"/>
  <c r="BE36" i="10"/>
  <c r="BE35" i="10"/>
  <c r="C35" i="10"/>
  <c r="C36"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AM34" i="10"/>
  <c r="AM35" i="10" s="1"/>
  <c r="AM36" i="10" s="1"/>
  <c r="CO34" i="10" l="1"/>
  <c r="CO35" i="10" s="1"/>
  <c r="CO36" i="10" s="1"/>
  <c r="CO37" i="10" s="1"/>
  <c r="CO38" i="10" s="1"/>
  <c r="BW34" i="10"/>
  <c r="BW35" i="10" s="1"/>
  <c r="BW36" i="10" s="1"/>
  <c r="BW37" i="10" s="1"/>
  <c r="BW38" i="10" s="1"/>
  <c r="BW39" i="10" s="1"/>
</calcChain>
</file>

<file path=xl/sharedStrings.xml><?xml version="1.0" encoding="utf-8"?>
<sst xmlns="http://schemas.openxmlformats.org/spreadsheetml/2006/main" count="1150" uniqueCount="617">
  <si>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</si>
  <si>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</si>
  <si>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</si>
  <si>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</si>
  <si>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</si>
  <si>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</si>
  <si>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</si>
  <si>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</si>
  <si>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</si>
  <si>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</si>
  <si>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</si>
  <si>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</si>
  <si>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</si>
  <si>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</si>
  <si>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</si>
  <si>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</si>
  <si>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</si>
  <si>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</si>
  <si>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</si>
  <si>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</si>
  <si>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</si>
  <si>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</si>
  <si>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</si>
  <si>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</si>
  <si>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</si>
  <si>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</si>
  <si>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</si>
  <si>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</si>
  <si>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</si>
  <si>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</si>
  <si>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</si>
  <si>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</si>
  <si>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</si>
  <si>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</si>
  <si>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</si>
  <si>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</si>
  <si>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</si>
  <si>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</si>
  <si>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</si>
  <si>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</si>
  <si>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</si>
  <si>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</si>
  <si>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</si>
  <si>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</si>
  <si>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</si>
  <si>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</si>
  <si>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</si>
  <si>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</si>
  <si>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</si>
  <si>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</si>
  <si>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</si>
  <si>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</si>
  <si>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</si>
  <si>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</si>
  <si>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</si>
  <si>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</si>
  <si>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</si>
  <si>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</si>
  <si>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</si>
  <si>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</si>
  <si>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</si>
  <si>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</si>
  <si>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</si>
  <si>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</si>
  <si>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</si>
  <si>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</si>
  <si>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</si>
  <si>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</si>
  <si>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</si>
  <si>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</si>
  <si>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</si>
  <si>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</si>
  <si>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</si>
  <si>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</si>
  <si>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</si>
  <si>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</si>
  <si>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</si>
  <si>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</si>
  <si>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</si>
  <si>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</si>
  <si>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</si>
  <si>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</si>
  <si>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</si>
  <si>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</si>
  <si>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</si>
  <si>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</si>
  <si>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</si>
  <si>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</si>
  <si>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</si>
  <si>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</si>
  <si>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</si>
  <si>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</si>
  <si>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</si>
  <si>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</si>
  <si>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</si>
  <si>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</si>
  <si>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</si>
  <si>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</si>
  <si>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</si>
  <si>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</si>
  <si>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</si>
  <si>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</si>
  <si>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</si>
  <si>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</si>
  <si>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</si>
  <si>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</si>
  <si>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</si>
  <si>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</si>
  <si>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</si>
  <si>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</si>
  <si>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</si>
  <si>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</si>
  <si>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</si>
  <si>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</si>
  <si>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</si>
  <si>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</si>
  <si>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</si>
  <si>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</si>
  <si>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</si>
  <si>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</si>
  <si>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</si>
  <si>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</si>
  <si>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</si>
  <si>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</si>
  <si>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</si>
  <si>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</si>
  <si>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</si>
  <si>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</si>
  <si>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</si>
  <si>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</si>
  <si>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</si>
  <si>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</si>
  <si>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</si>
  <si>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</si>
  <si>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</si>
  <si>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</si>
  <si>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</si>
  <si>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</si>
  <si>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</si>
  <si>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</si>
  <si>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</si>
  <si>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</si>
  <si>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</si>
  <si>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</si>
  <si>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</si>
  <si>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</si>
  <si>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</si>
  <si>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</si>
  <si>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</si>
  <si>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</si>
  <si>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</si>
  <si>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</si>
  <si>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</si>
  <si>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</si>
  <si>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</si>
  <si>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</si>
  <si>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</si>
  <si>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</si>
  <si>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</si>
  <si>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</si>
  <si>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</si>
  <si>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</si>
  <si>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</si>
  <si>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</si>
  <si>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</si>
  <si>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</si>
  <si>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</si>
  <si>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</si>
  <si>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</si>
  <si>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</si>
  <si>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</si>
  <si>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</si>
  <si>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</si>
  <si>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</si>
  <si>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</si>
  <si>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</si>
  <si>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</si>
  <si>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</si>
  <si>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</si>
  <si>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</si>
  <si>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</si>
  <si>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</si>
  <si>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</si>
  <si>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</si>
  <si>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</si>
  <si>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</si>
  <si>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</si>
  <si>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</si>
  <si>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</si>
  <si>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</si>
  <si>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</si>
  <si>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</si>
  <si>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</si>
  <si>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</si>
  <si>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</si>
  <si>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</si>
  <si>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</si>
  <si>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</si>
  <si>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</si>
  <si>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</si>
  <si>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</si>
  <si>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</si>
  <si>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</si>
  <si>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</si>
  <si>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</si>
  <si>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</si>
  <si>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</si>
  <si>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</si>
  <si>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</si>
  <si>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</si>
  <si>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</si>
  <si>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</si>
  <si>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</si>
  <si>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</si>
  <si>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</si>
  <si>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</si>
  <si>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</si>
  <si>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</si>
  <si>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</si>
  <si>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</si>
  <si>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宮崎県小林市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</si>
  <si>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</si>
  <si>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</si>
  <si>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</si>
  <si>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</si>
  <si>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</si>
  <si>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</si>
  <si>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</si>
  <si>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</si>
  <si>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</si>
  <si>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</si>
  <si>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</si>
  <si>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</si>
  <si>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</si>
  <si>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</si>
  <si>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</si>
  <si>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</si>
  <si>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</si>
  <si>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</si>
  <si>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</si>
  <si>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</si>
  <si>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</si>
  <si>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</si>
  <si>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</si>
  <si>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</si>
  <si>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</si>
  <si>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</si>
  <si>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</si>
  <si>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</si>
  <si>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</si>
  <si>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</si>
  <si>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</si>
  <si>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</si>
  <si>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</si>
  <si>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</si>
  <si>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</si>
  <si>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</si>
  <si>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</si>
  <si>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</si>
  <si>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</si>
  <si>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</si>
  <si>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</si>
  <si>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</si>
  <si>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</si>
  <si>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</si>
  <si>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</si>
  <si>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</si>
  <si>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</si>
  <si>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</si>
  <si>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</si>
  <si>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</si>
  <si>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</si>
  <si>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</si>
  <si>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</si>
  <si>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</si>
  <si>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</si>
  <si>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</si>
  <si>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</si>
  <si>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</si>
  <si>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</si>
  <si>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</si>
  <si>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</si>
  <si>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</si>
  <si>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</si>
  <si>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</si>
  <si>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</si>
  <si>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</si>
  <si>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</si>
  <si>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</si>
  <si>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</si>
  <si>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</si>
  <si>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</si>
  <si>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</si>
  <si>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</si>
  <si>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</si>
  <si>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</si>
  <si>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</si>
  <si>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</si>
  <si>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</si>
  <si>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</si>
  <si>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</si>
  <si>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</si>
  <si>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</si>
  <si>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</si>
  <si>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</si>
  <si>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</si>
  <si>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</si>
  <si>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</si>
  <si>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</si>
  <si>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</si>
  <si>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</si>
  <si>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</si>
  <si>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</si>
  <si>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</si>
  <si>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</si>
  <si>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</si>
  <si>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</si>
  <si>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</si>
  <si>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</si>
  <si>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</si>
  <si>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</si>
  <si>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</si>
  <si>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</si>
  <si>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</si>
  <si>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</si>
  <si>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</si>
  <si>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</si>
  <si>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</si>
  <si>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</si>
  <si>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</si>
  <si>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</si>
  <si>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</si>
  <si>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</si>
  <si>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</si>
  <si>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</si>
  <si>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</si>
  <si>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</si>
  <si>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</si>
  <si>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</si>
  <si>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</si>
  <si>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</si>
  <si>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</si>
  <si>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</si>
  <si>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</si>
  <si>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</si>
  <si>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</si>
  <si>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</si>
  <si>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</si>
  <si>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</si>
  <si>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</si>
  <si>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</si>
  <si>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</si>
  <si>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</si>
  <si>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</si>
  <si>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</si>
  <si>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</si>
  <si>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</si>
  <si>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</si>
  <si>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</si>
  <si>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</si>
  <si>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</si>
  <si>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</si>
  <si>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</si>
  <si>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</si>
  <si>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</si>
  <si>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</si>
  <si>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</si>
  <si>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</si>
  <si>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</si>
  <si>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</si>
  <si>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</si>
  <si>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</si>
  <si>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</si>
  <si>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宮崎県小林市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</si>
  <si>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</si>
  <si>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</si>
  <si>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</si>
  <si>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</si>
  <si>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</si>
  <si>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</si>
  <si>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</si>
  <si>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</si>
  <si>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</si>
  <si>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</si>
  <si>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</si>
  <si>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</si>
  <si>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</si>
  <si>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</si>
  <si>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</si>
  <si>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</si>
  <si>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</si>
  <si>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</si>
  <si>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</si>
  <si>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</si>
  <si>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小林市物品購入特別会計</t>
    <phoneticPr fontId="5"/>
  </si>
  <si>
    <t>西諸地区いじめ問題対策専門家委員会特別会計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</si>
  <si>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</si>
  <si>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</si>
  <si>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</si>
  <si>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</si>
  <si>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</si>
  <si>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</si>
  <si>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</si>
  <si>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</si>
  <si>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</si>
  <si>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</si>
  <si>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</si>
  <si>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</si>
  <si>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</si>
  <si>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</si>
  <si>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小林市国民健康保険事業特別会計</t>
    <phoneticPr fontId="5"/>
  </si>
  <si>
    <t>小林市介護保険事業特別会計</t>
    <phoneticPr fontId="5"/>
  </si>
  <si>
    <t>西諸地域介護認定審査事業特別会計</t>
    <phoneticPr fontId="5"/>
  </si>
  <si>
    <t>小林市後期高齢者医療事業特別会計</t>
    <phoneticPr fontId="5"/>
  </si>
  <si>
    <t>小林市水道事業会計</t>
    <phoneticPr fontId="5"/>
  </si>
  <si>
    <t>法適用企業</t>
    <phoneticPr fontId="5"/>
  </si>
  <si>
    <t>小林市病院事業会計</t>
    <phoneticPr fontId="5"/>
  </si>
  <si>
    <t>小林市下水道事業会計</t>
    <phoneticPr fontId="5"/>
  </si>
  <si>
    <t>小林市農業集落排水事業特別会計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</si>
  <si>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</si>
  <si>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</si>
  <si>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</si>
  <si>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</si>
  <si>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</si>
  <si>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</si>
  <si>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</si>
  <si>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</si>
  <si>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</si>
  <si>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</si>
  <si>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</si>
  <si>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</si>
  <si>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</si>
  <si>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</si>
  <si>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</si>
  <si>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</si>
  <si>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</si>
  <si>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</si>
  <si>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</si>
  <si>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</si>
  <si>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</si>
  <si>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</si>
  <si>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</si>
  <si>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</si>
  <si>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</si>
  <si>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</si>
  <si>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</si>
  <si>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</si>
  <si>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</si>
  <si>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</si>
  <si>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</si>
  <si>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</si>
  <si>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</si>
  <si>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</si>
  <si>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</si>
  <si>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</si>
  <si>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</si>
  <si>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</si>
  <si>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</si>
  <si>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</si>
  <si>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</si>
  <si>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</si>
  <si>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</si>
  <si>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</si>
  <si>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</si>
  <si>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</si>
  <si>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</si>
  <si>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</si>
  <si>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</si>
  <si>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</si>
  <si>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</si>
  <si>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</si>
  <si>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</si>
  <si>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</si>
  <si>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</si>
  <si>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</si>
  <si>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</si>
  <si>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</si>
  <si>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</si>
  <si>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</si>
  <si>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</si>
  <si>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t>
    <phoneticPr fontId="5"/>
  </si>
  <si>
    <t>(Ｆ)</t>
    <phoneticPr fontId="5"/>
  </si>
  <si>
    <t>小林市農業集落排水事業特別会計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</si>
  <si>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</si>
  <si>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</si>
  <si>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</si>
  <si>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</si>
  <si>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</si>
  <si>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</si>
  <si>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</si>
  <si>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</si>
  <si>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</si>
  <si>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</si>
  <si>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</si>
  <si>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</si>
  <si>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</si>
  <si>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</si>
  <si>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</si>
  <si>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</si>
  <si>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</si>
  <si>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</si>
  <si>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</si>
  <si>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</si>
  <si>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</si>
  <si>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</si>
  <si>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</si>
  <si>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</si>
  <si>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</si>
  <si>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</si>
  <si>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</si>
  <si>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</si>
  <si>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</si>
  <si>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</si>
  <si>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</si>
  <si>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</si>
  <si>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</si>
  <si>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</si>
  <si>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</si>
  <si>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</si>
  <si>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</si>
  <si>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</si>
  <si>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</si>
  <si>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</si>
  <si>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</si>
  <si>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</si>
  <si>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</si>
  <si>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</si>
  <si>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</si>
  <si>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</si>
  <si>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</si>
  <si>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</si>
  <si>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</si>
  <si>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</si>
  <si>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</si>
  <si>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</si>
  <si>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</si>
  <si>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</si>
  <si>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</si>
  <si>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</si>
  <si>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</si>
  <si>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</si>
  <si>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</si>
  <si>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</si>
  <si>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</si>
  <si>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</si>
  <si>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</si>
  <si>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</si>
  <si>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</si>
  <si>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</si>
  <si>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</si>
  <si>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</si>
  <si>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</si>
  <si>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</si>
  <si>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</si>
  <si>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</si>
  <si>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</si>
  <si>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</si>
  <si>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</si>
  <si>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</si>
  <si>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</si>
  <si>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</si>
  <si>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</si>
  <si>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</si>
  <si>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</si>
  <si>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</si>
  <si>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</si>
  <si>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</si>
  <si>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</si>
  <si>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3.72</t>
  </si>
  <si>
    <t>▲ 2.36</t>
  </si>
  <si>
    <t>▲ 3.22</t>
  </si>
  <si>
    <t>小林市水道事業会計</t>
  </si>
  <si>
    <t>一般会計</t>
  </si>
  <si>
    <t>小林市病院事業会計</t>
  </si>
  <si>
    <t>小林市介護保険事業特別会計</t>
  </si>
  <si>
    <t>小林市国民健康保険事業特別会計</t>
  </si>
  <si>
    <t>小林市下水道事業会計</t>
  </si>
  <si>
    <t>小林市農業集落排水事業特別会計</t>
  </si>
  <si>
    <t>西諸地域介護認定審査事業特別会計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</si>
  <si>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</si>
  <si>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</si>
  <si>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</si>
  <si>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</si>
  <si>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</si>
  <si>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</si>
  <si>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</si>
  <si>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</si>
  <si>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</si>
  <si>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ハーメックのじり</t>
  </si>
  <si>
    <t>のじりアグリサービス</t>
  </si>
  <si>
    <t>のじり農産加工センター</t>
    <rPh sb="3" eb="5">
      <t>ノウサン</t>
    </rPh>
    <rPh sb="5" eb="7">
      <t>カコウ</t>
    </rPh>
    <phoneticPr fontId="2"/>
  </si>
  <si>
    <t>小林まちづくり</t>
    <rPh sb="0" eb="2">
      <t>コバヤシ</t>
    </rPh>
    <phoneticPr fontId="2"/>
  </si>
  <si>
    <t>グリーンシティこばやし</t>
  </si>
  <si>
    <t>西諸広域行政事務組合　一般会計</t>
    <rPh sb="0" eb="10">
      <t>ニシモロコウイキギョウセイジムクミアイ</t>
    </rPh>
    <rPh sb="11" eb="13">
      <t>イッパン</t>
    </rPh>
    <rPh sb="13" eb="15">
      <t>カイケイ</t>
    </rPh>
    <phoneticPr fontId="2"/>
  </si>
  <si>
    <t>宮崎県市町村総合事務組合　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</si>
  <si>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　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5">
      <t>トクベツカイケイ</t>
    </rPh>
    <phoneticPr fontId="2"/>
  </si>
  <si>
    <t>宮崎県後期高齢者医療広域連合　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</si>
  <si>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　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</si>
  <si>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宮崎県市町村総合事務組合　市町村交通災害共済事業特別会計</t>
    <phoneticPr fontId="2"/>
  </si>
  <si>
    <t>未来まち創生基金</t>
    <rPh sb="0" eb="2">
      <t>ミライ</t>
    </rPh>
    <rPh sb="4" eb="6">
      <t>ソウセイ</t>
    </rPh>
    <rPh sb="6" eb="8">
      <t>キキン</t>
    </rPh>
    <phoneticPr fontId="5"/>
  </si>
  <si>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</si>
  <si>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</si>
  <si>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愛のふるさと福祉基金</t>
    <rPh sb="0" eb="1">
      <t>アイ</t>
    </rPh>
    <rPh sb="6" eb="8">
      <t>フクシ</t>
    </rPh>
    <rPh sb="8" eb="10">
      <t>キキン</t>
    </rPh>
    <phoneticPr fontId="5"/>
  </si>
  <si>
    <t>過疎地域振興基金</t>
    <rPh sb="0" eb="2">
      <t>カソ</t>
    </rPh>
    <rPh sb="2" eb="4">
      <t>チイキ</t>
    </rPh>
    <rPh sb="4" eb="6">
      <t>シンコウ</t>
    </rPh>
    <rPh sb="6" eb="8">
      <t>キキン</t>
    </rPh>
    <phoneticPr fontId="5"/>
  </si>
  <si>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</si>
  <si>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</si>
  <si>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</si>
  <si>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</si>
  <si>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地方債の新規発行を抑制してきた結果、将来負担比率が低下している。その一方で、将来負担比率、有形固定資産減価償却率のいずれも類似団体平均値を上回る状態が続いている。
　そのため、公共施設等総合管理計画及び公共施設個別施設計画に基づき、財政負担の軽減や平準化を図りながら、公共施設等の適正管理に努める必要がある。</t>
    <rPh sb="1" eb="3">
      <t>チホウ</t>
    </rPh>
    <rPh sb="3" eb="4">
      <t>サイ</t>
    </rPh>
    <rPh sb="5" eb="7">
      <t>シンキ</t>
    </rPh>
    <rPh sb="7" eb="9">
      <t>ハッコウ</t>
    </rPh>
    <rPh sb="10" eb="12">
      <t>ヨクセイ</t>
    </rPh>
    <rPh sb="16" eb="18">
      <t>ケッカ</t>
    </rPh>
    <rPh sb="19" eb="21">
      <t>ショウライ</t>
    </rPh>
    <rPh sb="21" eb="23">
      <t>フタン</t>
    </rPh>
    <rPh sb="23" eb="25">
      <t>ヒリツ</t>
    </rPh>
    <rPh sb="26" eb="28">
      <t>テイカ</t>
    </rPh>
    <rPh sb="35" eb="37">
      <t>イッポウ</t>
    </rPh>
    <rPh sb="39" eb="41">
      <t>ショウライ</t>
    </rPh>
    <rPh sb="41" eb="43">
      <t>フタン</t>
    </rPh>
    <rPh sb="43" eb="45">
      <t>ヒリツ</t>
    </rPh>
    <rPh sb="62" eb="64">
      <t>ルイジ</t>
    </rPh>
    <rPh sb="64" eb="66">
      <t>ダンタイ</t>
    </rPh>
    <rPh sb="66" eb="68">
      <t>ヘイキン</t>
    </rPh>
    <rPh sb="68" eb="69">
      <t>チ</t>
    </rPh>
    <rPh sb="70" eb="72">
      <t>ウワマワ</t>
    </rPh>
    <rPh sb="73" eb="75">
      <t>ジョウタイ</t>
    </rPh>
    <rPh sb="76" eb="77">
      <t>ツヅ</t>
    </rPh>
    <rPh sb="129" eb="130">
      <t>ハカ</t>
    </rPh>
    <phoneticPr fontId="1"/>
  </si>
  <si>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</si>
  <si>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</si>
  <si>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</si>
  <si>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</si>
  <si>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</si>
  <si>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</si>
  <si>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のいずれも類似団体平均値を上回る状態が続いており、特に将来負担比率は類似団体平均値を大きく上回っているが、これは平成27年度から平成29年度にかけて実施した新庁舎建設事業に当たり、約30億円の地方債を発行したことが大きな要因である。当該事業に係る地方債については、令和3年度から元金償還を開始しているため、地方債残高の減少に伴い、将来負担比率も減少するものと想定される。また、実質公債費比率については、既発債の元利償還金が令和4年度をピークに減少する見通しであるため、普通交付税及び臨時財政対策債といった依存財源にも左右されるが、今後はおおむね横ばい又は微減の方向で推移するものと想定される。
　今後も、新規地方債の発行の抑制により、計画的に地方債の残高及び元利償還金を圧縮し、両指標の改善を図る必要がある。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</si>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</sst>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773FE33-DDEF-4122-851C-0E8E51C3B29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96469</c:v>
                </c:pt>
                <c:pt idx="4">
                  <c:v>85743</c:v>
                </c:pt>
              </c:numCache>
            </c:numRef>
          </c:val>
          <c:smooth val="0"/>
          <c:extLst>
            <c:ext xmlns:c16="http://schemas.microsoft.com/office/drawing/2014/chart" uri="{C3380CC4-5D6E-409C-BE32-E72D297353CC}">
              <c16:uniqueId val="{00000000-1A9F-4E38-B3D1-53A12EE6AB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73124</c:v>
                </c:pt>
                <c:pt idx="1">
                  <c:v>82653</c:v>
                </c:pt>
                <c:pt idx="2">
                  <c:v>68350</c:v>
                </c:pt>
                <c:pt idx="3">
                  <c:v>69805</c:v>
                </c:pt>
                <c:pt idx="4">
                  <c:v>53168</c:v>
                </c:pt>
              </c:numCache>
            </c:numRef>
          </c:val>
          <c:smooth val="0"/>
          <c:extLst>
            <c:ext xmlns:c16="http://schemas.microsoft.com/office/drawing/2014/chart" uri="{C3380CC4-5D6E-409C-BE32-E72D297353CC}">
              <c16:uniqueId val="{00000001-1A9F-4E38-B3D1-53A12EE6AB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3.69</c:v>
                </c:pt>
                <c:pt idx="1">
                  <c:v>3.13</c:v>
                </c:pt>
                <c:pt idx="2">
                  <c:v>3.07</c:v>
                </c:pt>
                <c:pt idx="3">
                  <c:v>6.25</c:v>
                </c:pt>
                <c:pt idx="4">
                  <c:v>2.52</c:v>
                </c:pt>
              </c:numCache>
            </c:numRef>
          </c:val>
          <c:extLst>
            <c:ext xmlns:c16="http://schemas.microsoft.com/office/drawing/2014/chart" uri="{C3380CC4-5D6E-409C-BE32-E72D297353CC}">
              <c16:uniqueId val="{00000000-E56D-46DC-96C6-2AA68E94C4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7.92</c:v>
                </c:pt>
                <c:pt idx="1">
                  <c:v>6.28</c:v>
                </c:pt>
                <c:pt idx="2">
                  <c:v>7.4</c:v>
                </c:pt>
                <c:pt idx="3">
                  <c:v>8.73</c:v>
                </c:pt>
                <c:pt idx="4">
                  <c:v>9.76</c:v>
                </c:pt>
              </c:numCache>
            </c:numRef>
          </c:val>
          <c:extLst>
            <c:ext xmlns:c16="http://schemas.microsoft.com/office/drawing/2014/chart" uri="{C3380CC4-5D6E-409C-BE32-E72D297353CC}">
              <c16:uniqueId val="{00000001-E56D-46DC-96C6-2AA68E94C4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-3.72</c:v>
                </c:pt>
                <c:pt idx="1">
                  <c:v>-2.36</c:v>
                </c:pt>
                <c:pt idx="2">
                  <c:v>1.46</c:v>
                </c:pt>
                <c:pt idx="3">
                  <c:v>4.59</c:v>
                </c:pt>
                <c:pt idx="4">
                  <c:v>-3.22</c:v>
                </c:pt>
              </c:numCache>
            </c:numRef>
          </c:val>
          <c:smooth val="0"/>
          <c:extLst>
            <c:ext xmlns:c16="http://schemas.microsoft.com/office/drawing/2014/chart" uri="{C3380CC4-5D6E-409C-BE32-E72D297353CC}">
              <c16:uniqueId val="{00000002-E56D-46DC-96C6-2AA68E94C4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0.08</c:v>
                </c:pt>
                <c:pt idx="2">
                  <c:v>#N/A</c:v>
                </c:pt>
                <c:pt idx="3">
                  <c:v>0.06</c:v>
                </c:pt>
                <c:pt idx="4">
                  <c:v>#N/A</c:v>
                </c:pt>
                <c:pt idx="5">
                  <c:v>0.01</c:v>
                </c:pt>
                <c:pt idx="6">
                  <c:v>#N/A</c:v>
                </c:pt>
                <c:pt idx="7">
                  <c:v>0.01</c:v>
                </c:pt>
                <c:pt idx="8">
                  <c:v>#N/A</c:v>
                </c:pt>
                <c:pt idx="9">
                  <c:v>0.02</c:v>
                </c:pt>
              </c:numCache>
            </c:numRef>
          </c:val>
          <c:extLst>
            <c:ext xmlns:c16="http://schemas.microsoft.com/office/drawing/2014/chart" uri="{C3380CC4-5D6E-409C-BE32-E72D297353CC}">
              <c16:uniqueId val="{00000000-1785-48BA-BF23-FECE0031EA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85-48BA-BF23-FECE0031EA15}"/>
            </c:ext>
          </c:extLst>
        </c:ser>
        <c:ser>
          <c:idx val="2"/>
          <c:order val="2"/>
          <c:tx>
            <c:strRef>
              <c:f>データシート!$A$29</c:f>
              <c:strCache>
                <c:ptCount val="1"/>
                <c:pt idx="0">
                  <c:v>西諸地域介護認定審査事業特別会計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0.02</c:v>
                </c:pt>
                <c:pt idx="8">
                  <c:v>#N/A</c:v>
                </c:pt>
                <c:pt idx="9">
                  <c:v>0.03</c:v>
                </c:pt>
              </c:numCache>
            </c:numRef>
          </c:val>
          <c:extLst>
            <c:ext xmlns:c16="http://schemas.microsoft.com/office/drawing/2014/chart" uri="{C3380CC4-5D6E-409C-BE32-E72D297353CC}">
              <c16:uniqueId val="{00000002-1785-48BA-BF23-FECE0031EA15}"/>
            </c:ext>
          </c:extLst>
        </c:ser>
        <c:ser>
          <c:idx val="3"/>
          <c:order val="3"/>
          <c:tx>
            <c:strRef>
              <c:f>データシート!$A$30</c:f>
              <c:strCache>
                <c:ptCount val="1"/>
                <c:pt idx="0">
                  <c:v>小林市農業集落排水事業特別会計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0.08</c:v>
                </c:pt>
                <c:pt idx="4">
                  <c:v>#N/A</c:v>
                </c:pt>
                <c:pt idx="5">
                  <c:v>0.1</c:v>
                </c:pt>
                <c:pt idx="6">
                  <c:v>#N/A</c:v>
                </c:pt>
                <c:pt idx="7">
                  <c:v>0.12</c:v>
                </c:pt>
                <c:pt idx="8">
                  <c:v>#N/A</c:v>
                </c:pt>
                <c:pt idx="9">
                  <c:v>0.15</c:v>
                </c:pt>
              </c:numCache>
            </c:numRef>
          </c:val>
          <c:extLst>
            <c:ext xmlns:c16="http://schemas.microsoft.com/office/drawing/2014/chart" uri="{C3380CC4-5D6E-409C-BE32-E72D297353CC}">
              <c16:uniqueId val="{00000003-1785-48BA-BF23-FECE0031EA15}"/>
            </c:ext>
          </c:extLst>
        </c:ser>
        <c:ser>
          <c:idx val="4"/>
          <c:order val="4"/>
          <c:tx>
            <c:strRef>
              <c:f>データシート!$A$31</c:f>
              <c:strCache>
                <c:ptCount val="1"/>
                <c:pt idx="0">
                  <c:v>小林市下水道事業会計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0.46</c:v>
                </c:pt>
                <c:pt idx="6">
                  <c:v>#N/A</c:v>
                </c:pt>
                <c:pt idx="7">
                  <c:v>0.79</c:v>
                </c:pt>
                <c:pt idx="8">
                  <c:v>#N/A</c:v>
                </c:pt>
                <c:pt idx="9">
                  <c:v>0.77</c:v>
                </c:pt>
              </c:numCache>
            </c:numRef>
          </c:val>
          <c:extLst>
            <c:ext xmlns:c16="http://schemas.microsoft.com/office/drawing/2014/chart" uri="{C3380CC4-5D6E-409C-BE32-E72D297353CC}">
              <c16:uniqueId val="{00000004-1785-48BA-BF23-FECE0031EA15}"/>
            </c:ext>
          </c:extLst>
        </c:ser>
        <c:ser>
          <c:idx val="5"/>
          <c:order val="5"/>
          <c:tx>
            <c:strRef>
              <c:f>データシート!$A$32</c:f>
              <c:strCache>
                <c:ptCount val="1"/>
                <c:pt idx="0">
                  <c:v>小林市国民健康保険事業特別会計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1.59</c:v>
                </c:pt>
                <c:pt idx="2">
                  <c:v>#N/A</c:v>
                </c:pt>
                <c:pt idx="3">
                  <c:v>1.24</c:v>
                </c:pt>
                <c:pt idx="4">
                  <c:v>#N/A</c:v>
                </c:pt>
                <c:pt idx="5">
                  <c:v>0.8</c:v>
                </c:pt>
                <c:pt idx="6">
                  <c:v>#N/A</c:v>
                </c:pt>
                <c:pt idx="7">
                  <c:v>1.1499999999999999</c:v>
                </c:pt>
                <c:pt idx="8">
                  <c:v>#N/A</c:v>
                </c:pt>
                <c:pt idx="9">
                  <c:v>1.4</c:v>
                </c:pt>
              </c:numCache>
            </c:numRef>
          </c:val>
          <c:extLst>
            <c:ext xmlns:c16="http://schemas.microsoft.com/office/drawing/2014/chart" uri="{C3380CC4-5D6E-409C-BE32-E72D297353CC}">
              <c16:uniqueId val="{00000005-1785-48BA-BF23-FECE0031EA15}"/>
            </c:ext>
          </c:extLst>
        </c:ser>
        <c:ser>
          <c:idx val="6"/>
          <c:order val="6"/>
          <c:tx>
            <c:strRef>
              <c:f>データシート!$A$33</c:f>
              <c:strCache>
                <c:ptCount val="1"/>
                <c:pt idx="0">
                  <c:v>小林市介護保険事業特別会計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1.47</c:v>
                </c:pt>
                <c:pt idx="2">
                  <c:v>#N/A</c:v>
                </c:pt>
                <c:pt idx="3">
                  <c:v>1.69</c:v>
                </c:pt>
                <c:pt idx="4">
                  <c:v>#N/A</c:v>
                </c:pt>
                <c:pt idx="5">
                  <c:v>1.25</c:v>
                </c:pt>
                <c:pt idx="6">
                  <c:v>#N/A</c:v>
                </c:pt>
                <c:pt idx="7">
                  <c:v>1.03</c:v>
                </c:pt>
                <c:pt idx="8">
                  <c:v>#N/A</c:v>
                </c:pt>
                <c:pt idx="9">
                  <c:v>1.44</c:v>
                </c:pt>
              </c:numCache>
            </c:numRef>
          </c:val>
          <c:extLst>
            <c:ext xmlns:c16="http://schemas.microsoft.com/office/drawing/2014/chart" uri="{C3380CC4-5D6E-409C-BE32-E72D297353CC}">
              <c16:uniqueId val="{00000006-1785-48BA-BF23-FECE0031EA15}"/>
            </c:ext>
          </c:extLst>
        </c:ser>
        <c:ser>
          <c:idx val="7"/>
          <c:order val="7"/>
          <c:tx>
            <c:strRef>
              <c:f>データシート!$A$34</c:f>
              <c:strCache>
                <c:ptCount val="1"/>
                <c:pt idx="0">
                  <c:v>小林市病院事業会計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1.35</c:v>
                </c:pt>
                <c:pt idx="2">
                  <c:v>#N/A</c:v>
                </c:pt>
                <c:pt idx="3">
                  <c:v>1.67</c:v>
                </c:pt>
                <c:pt idx="4">
                  <c:v>#N/A</c:v>
                </c:pt>
                <c:pt idx="5">
                  <c:v>2.37</c:v>
                </c:pt>
                <c:pt idx="6">
                  <c:v>#N/A</c:v>
                </c:pt>
                <c:pt idx="7">
                  <c:v>2.0099999999999998</c:v>
                </c:pt>
                <c:pt idx="8">
                  <c:v>#N/A</c:v>
                </c:pt>
                <c:pt idx="9">
                  <c:v>1.74</c:v>
                </c:pt>
              </c:numCache>
            </c:numRef>
          </c:val>
          <c:extLst>
            <c:ext xmlns:c16="http://schemas.microsoft.com/office/drawing/2014/chart" uri="{C3380CC4-5D6E-409C-BE32-E72D297353CC}">
              <c16:uniqueId val="{00000007-1785-48BA-BF23-FECE0031EA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3.68</c:v>
                </c:pt>
                <c:pt idx="2">
                  <c:v>#N/A</c:v>
                </c:pt>
                <c:pt idx="3">
                  <c:v>3.13</c:v>
                </c:pt>
                <c:pt idx="4">
                  <c:v>#N/A</c:v>
                </c:pt>
                <c:pt idx="5">
                  <c:v>3.06</c:v>
                </c:pt>
                <c:pt idx="6">
                  <c:v>#N/A</c:v>
                </c:pt>
                <c:pt idx="7">
                  <c:v>6.25</c:v>
                </c:pt>
                <c:pt idx="8">
                  <c:v>#N/A</c:v>
                </c:pt>
                <c:pt idx="9">
                  <c:v>2.5099999999999998</c:v>
                </c:pt>
              </c:numCache>
            </c:numRef>
          </c:val>
          <c:extLst>
            <c:ext xmlns:c16="http://schemas.microsoft.com/office/drawing/2014/chart" uri="{C3380CC4-5D6E-409C-BE32-E72D297353CC}">
              <c16:uniqueId val="{00000008-1785-48BA-BF23-FECE0031EA15}"/>
            </c:ext>
          </c:extLst>
        </c:ser>
        <c:ser>
          <c:idx val="9"/>
          <c:order val="9"/>
          <c:tx>
            <c:strRef>
              <c:f>データシート!$A$36</c:f>
              <c:strCache>
                <c:ptCount val="1"/>
                <c:pt idx="0">
                  <c:v>小林市水道事業会計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4.0999999999999996</c:v>
                </c:pt>
                <c:pt idx="2">
                  <c:v>#N/A</c:v>
                </c:pt>
                <c:pt idx="3">
                  <c:v>4.17</c:v>
                </c:pt>
                <c:pt idx="4">
                  <c:v>#N/A</c:v>
                </c:pt>
                <c:pt idx="5">
                  <c:v>4.12</c:v>
                </c:pt>
                <c:pt idx="6">
                  <c:v>#N/A</c:v>
                </c:pt>
                <c:pt idx="7">
                  <c:v>3.91</c:v>
                </c:pt>
                <c:pt idx="8">
                  <c:v>#N/A</c:v>
                </c:pt>
                <c:pt idx="9">
                  <c:v>3.36</c:v>
                </c:pt>
              </c:numCache>
            </c:numRef>
          </c:val>
          <c:extLst>
            <c:ext xmlns:c16="http://schemas.microsoft.com/office/drawing/2014/chart" uri="{C3380CC4-5D6E-409C-BE32-E72D297353CC}">
              <c16:uniqueId val="{00000009-1785-48BA-BF23-FECE0031EA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2607</c:v>
                </c:pt>
                <c:pt idx="5">
                  <c:v>2466</c:v>
                </c:pt>
                <c:pt idx="8">
                  <c:v>2757</c:v>
                </c:pt>
                <c:pt idx="11">
                  <c:v>2374</c:v>
                </c:pt>
                <c:pt idx="14">
                  <c:v>2300</c:v>
                </c:pt>
              </c:numCache>
            </c:numRef>
          </c:val>
          <c:extLst>
            <c:ext xmlns:c16="http://schemas.microsoft.com/office/drawing/2014/chart" uri="{C3380CC4-5D6E-409C-BE32-E72D297353CC}">
              <c16:uniqueId val="{00000000-E65C-4EC7-93BF-DED72CF658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5C-4EC7-93BF-DED72CF658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1</c:v>
                </c:pt>
                <c:pt idx="6">
                  <c:v>5</c:v>
                </c:pt>
                <c:pt idx="9">
                  <c:v>5</c:v>
                </c:pt>
                <c:pt idx="12">
                  <c:v>5</c:v>
                </c:pt>
              </c:numCache>
            </c:numRef>
          </c:val>
          <c:extLst>
            <c:ext xmlns:c16="http://schemas.microsoft.com/office/drawing/2014/chart" uri="{C3380CC4-5D6E-409C-BE32-E72D297353CC}">
              <c16:uniqueId val="{00000002-E65C-4EC7-93BF-DED72CF658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c:v>
                </c:pt>
                <c:pt idx="3">
                  <c:v>47</c:v>
                </c:pt>
                <c:pt idx="6">
                  <c:v>47</c:v>
                </c:pt>
                <c:pt idx="9">
                  <c:v>43</c:v>
                </c:pt>
                <c:pt idx="12">
                  <c:v>40</c:v>
                </c:pt>
              </c:numCache>
            </c:numRef>
          </c:val>
          <c:extLst>
            <c:ext xmlns:c16="http://schemas.microsoft.com/office/drawing/2014/chart" uri="{C3380CC4-5D6E-409C-BE32-E72D297353CC}">
              <c16:uniqueId val="{00000003-E65C-4EC7-93BF-DED72CF658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640</c:v>
                </c:pt>
                <c:pt idx="3">
                  <c:v>636</c:v>
                </c:pt>
                <c:pt idx="6">
                  <c:v>618</c:v>
                </c:pt>
                <c:pt idx="9">
                  <c:v>621</c:v>
                </c:pt>
                <c:pt idx="12">
                  <c:v>612</c:v>
                </c:pt>
              </c:numCache>
            </c:numRef>
          </c:val>
          <c:extLst>
            <c:ext xmlns:c16="http://schemas.microsoft.com/office/drawing/2014/chart" uri="{C3380CC4-5D6E-409C-BE32-E72D297353CC}">
              <c16:uniqueId val="{00000004-E65C-4EC7-93BF-DED72CF658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5C-4EC7-93BF-DED72CF658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5C-4EC7-93BF-DED72CF658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3180</c:v>
                </c:pt>
                <c:pt idx="3">
                  <c:v>3226</c:v>
                </c:pt>
                <c:pt idx="6">
                  <c:v>3285</c:v>
                </c:pt>
                <c:pt idx="9">
                  <c:v>3269</c:v>
                </c:pt>
                <c:pt idx="12">
                  <c:v>3265</c:v>
                </c:pt>
              </c:numCache>
            </c:numRef>
          </c:val>
          <c:extLst>
            <c:ext xmlns:c16="http://schemas.microsoft.com/office/drawing/2014/chart" uri="{C3380CC4-5D6E-409C-BE32-E72D297353CC}">
              <c16:uniqueId val="{00000007-E65C-4EC7-93BF-DED72CF658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1263</c:v>
                </c:pt>
                <c:pt idx="2">
                  <c:v>#N/A</c:v>
                </c:pt>
                <c:pt idx="3">
                  <c:v>#N/A</c:v>
                </c:pt>
                <c:pt idx="4">
                  <c:v>1444</c:v>
                </c:pt>
                <c:pt idx="5">
                  <c:v>#N/A</c:v>
                </c:pt>
                <c:pt idx="6">
                  <c:v>#N/A</c:v>
                </c:pt>
                <c:pt idx="7">
                  <c:v>1198</c:v>
                </c:pt>
                <c:pt idx="8">
                  <c:v>#N/A</c:v>
                </c:pt>
                <c:pt idx="9">
                  <c:v>#N/A</c:v>
                </c:pt>
                <c:pt idx="10">
                  <c:v>1564</c:v>
                </c:pt>
                <c:pt idx="11">
                  <c:v>#N/A</c:v>
                </c:pt>
                <c:pt idx="12">
                  <c:v>#N/A</c:v>
                </c:pt>
                <c:pt idx="13">
                  <c:v>1622</c:v>
                </c:pt>
                <c:pt idx="14">
                  <c:v>#N/A</c:v>
                </c:pt>
              </c:numCache>
            </c:numRef>
          </c:val>
          <c:smooth val="0"/>
          <c:extLst>
            <c:ext xmlns:c16="http://schemas.microsoft.com/office/drawing/2014/chart" uri="{C3380CC4-5D6E-409C-BE32-E72D297353CC}">
              <c16:uniqueId val="{00000008-E65C-4EC7-93BF-DED72CF658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23074</c:v>
                </c:pt>
                <c:pt idx="5">
                  <c:v>22799</c:v>
                </c:pt>
                <c:pt idx="8">
                  <c:v>22784</c:v>
                </c:pt>
                <c:pt idx="11">
                  <c:v>21758</c:v>
                </c:pt>
                <c:pt idx="14">
                  <c:v>20581</c:v>
                </c:pt>
              </c:numCache>
            </c:numRef>
          </c:val>
          <c:extLst>
            <c:ext xmlns:c16="http://schemas.microsoft.com/office/drawing/2014/chart" uri="{C3380CC4-5D6E-409C-BE32-E72D297353CC}">
              <c16:uniqueId val="{00000000-EFEC-410F-A017-C03C60D42B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2200</c:v>
                </c:pt>
                <c:pt idx="5">
                  <c:v>2224</c:v>
                </c:pt>
                <c:pt idx="8">
                  <c:v>2095</c:v>
                </c:pt>
                <c:pt idx="11">
                  <c:v>1946</c:v>
                </c:pt>
                <c:pt idx="14">
                  <c:v>1717</c:v>
                </c:pt>
              </c:numCache>
            </c:numRef>
          </c:val>
          <c:extLst>
            <c:ext xmlns:c16="http://schemas.microsoft.com/office/drawing/2014/chart" uri="{C3380CC4-5D6E-409C-BE32-E72D297353CC}">
              <c16:uniqueId val="{00000001-EFEC-410F-A017-C03C60D42B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4086</c:v>
                </c:pt>
                <c:pt idx="5">
                  <c:v>4433</c:v>
                </c:pt>
                <c:pt idx="8">
                  <c:v>3447</c:v>
                </c:pt>
                <c:pt idx="11">
                  <c:v>6205</c:v>
                </c:pt>
                <c:pt idx="14">
                  <c:v>6720</c:v>
                </c:pt>
              </c:numCache>
            </c:numRef>
          </c:val>
          <c:extLst>
            <c:ext xmlns:c16="http://schemas.microsoft.com/office/drawing/2014/chart" uri="{C3380CC4-5D6E-409C-BE32-E72D297353CC}">
              <c16:uniqueId val="{00000002-EFEC-410F-A017-C03C60D42B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EC-410F-A017-C03C60D42B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EC-410F-A017-C03C60D42B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EC-410F-A017-C03C60D42B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3385</c:v>
                </c:pt>
                <c:pt idx="3">
                  <c:v>3187</c:v>
                </c:pt>
                <c:pt idx="6">
                  <c:v>3106</c:v>
                </c:pt>
                <c:pt idx="9">
                  <c:v>3191</c:v>
                </c:pt>
                <c:pt idx="12">
                  <c:v>3198</c:v>
                </c:pt>
              </c:numCache>
            </c:numRef>
          </c:val>
          <c:extLst>
            <c:ext xmlns:c16="http://schemas.microsoft.com/office/drawing/2014/chart" uri="{C3380CC4-5D6E-409C-BE32-E72D297353CC}">
              <c16:uniqueId val="{00000006-EFEC-410F-A017-C03C60D42B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192</c:v>
                </c:pt>
                <c:pt idx="3">
                  <c:v>145</c:v>
                </c:pt>
                <c:pt idx="6">
                  <c:v>99</c:v>
                </c:pt>
                <c:pt idx="9">
                  <c:v>56</c:v>
                </c:pt>
                <c:pt idx="12">
                  <c:v>16</c:v>
                </c:pt>
              </c:numCache>
            </c:numRef>
          </c:val>
          <c:extLst>
            <c:ext xmlns:c16="http://schemas.microsoft.com/office/drawing/2014/chart" uri="{C3380CC4-5D6E-409C-BE32-E72D297353CC}">
              <c16:uniqueId val="{00000007-EFEC-410F-A017-C03C60D42B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8699</c:v>
                </c:pt>
                <c:pt idx="3">
                  <c:v>8569</c:v>
                </c:pt>
                <c:pt idx="6">
                  <c:v>8200</c:v>
                </c:pt>
                <c:pt idx="9">
                  <c:v>7708</c:v>
                </c:pt>
                <c:pt idx="12">
                  <c:v>7073</c:v>
                </c:pt>
              </c:numCache>
            </c:numRef>
          </c:val>
          <c:extLst>
            <c:ext xmlns:c16="http://schemas.microsoft.com/office/drawing/2014/chart" uri="{C3380CC4-5D6E-409C-BE32-E72D297353CC}">
              <c16:uniqueId val="{00000008-EFEC-410F-A017-C03C60D42B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EC-410F-A017-C03C60D42B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30280</c:v>
                </c:pt>
                <c:pt idx="3">
                  <c:v>29972</c:v>
                </c:pt>
                <c:pt idx="6">
                  <c:v>29805</c:v>
                </c:pt>
                <c:pt idx="9">
                  <c:v>28675</c:v>
                </c:pt>
                <c:pt idx="12">
                  <c:v>26877</c:v>
                </c:pt>
              </c:numCache>
            </c:numRef>
          </c:val>
          <c:extLst>
            <c:ext xmlns:c16="http://schemas.microsoft.com/office/drawing/2014/chart" uri="{C3380CC4-5D6E-409C-BE32-E72D297353CC}">
              <c16:uniqueId val="{0000000A-EFEC-410F-A017-C03C60D42B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13195</c:v>
                </c:pt>
                <c:pt idx="2">
                  <c:v>#N/A</c:v>
                </c:pt>
                <c:pt idx="3">
                  <c:v>#N/A</c:v>
                </c:pt>
                <c:pt idx="4">
                  <c:v>12418</c:v>
                </c:pt>
                <c:pt idx="5">
                  <c:v>#N/A</c:v>
                </c:pt>
                <c:pt idx="6">
                  <c:v>#N/A</c:v>
                </c:pt>
                <c:pt idx="7">
                  <c:v>12883</c:v>
                </c:pt>
                <c:pt idx="8">
                  <c:v>#N/A</c:v>
                </c:pt>
                <c:pt idx="9">
                  <c:v>#N/A</c:v>
                </c:pt>
                <c:pt idx="10">
                  <c:v>9721</c:v>
                </c:pt>
                <c:pt idx="11">
                  <c:v>#N/A</c:v>
                </c:pt>
                <c:pt idx="12">
                  <c:v>#N/A</c:v>
                </c:pt>
                <c:pt idx="13">
                  <c:v>8146</c:v>
                </c:pt>
                <c:pt idx="14">
                  <c:v>#N/A</c:v>
                </c:pt>
              </c:numCache>
            </c:numRef>
          </c:val>
          <c:smooth val="0"/>
          <c:extLst>
            <c:ext xmlns:c16="http://schemas.microsoft.com/office/drawing/2014/chart" uri="{C3380CC4-5D6E-409C-BE32-E72D297353CC}">
              <c16:uniqueId val="{0000000B-EFEC-410F-A017-C03C60D42B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1085</c:v>
                </c:pt>
                <c:pt idx="1">
                  <c:v>1289</c:v>
                </c:pt>
                <c:pt idx="2">
                  <c:v>1393</c:v>
                </c:pt>
              </c:numCache>
            </c:numRef>
          </c:val>
          <c:extLst>
            <c:ext xmlns:c16="http://schemas.microsoft.com/office/drawing/2014/chart" uri="{C3380CC4-5D6E-409C-BE32-E72D297353CC}">
              <c16:uniqueId val="{00000000-93CF-467C-9111-2DE5F7B31C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633</c:v>
                </c:pt>
                <c:pt idx="1">
                  <c:v>733</c:v>
                </c:pt>
                <c:pt idx="2">
                  <c:v>733</c:v>
                </c:pt>
              </c:numCache>
            </c:numRef>
          </c:val>
          <c:extLst>
            <c:ext xmlns:c16="http://schemas.microsoft.com/office/drawing/2014/chart" uri="{C3380CC4-5D6E-409C-BE32-E72D297353CC}">
              <c16:uniqueId val="{00000001-93CF-467C-9111-2DE5F7B31C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3862</c:v>
                </c:pt>
                <c:pt idx="1">
                  <c:v>4505</c:v>
                </c:pt>
                <c:pt idx="2">
                  <c:v>4962</c:v>
                </c:pt>
              </c:numCache>
            </c:numRef>
          </c:val>
          <c:extLst>
            <c:ext xmlns:c16="http://schemas.microsoft.com/office/drawing/2014/chart" uri="{C3380CC4-5D6E-409C-BE32-E72D297353CC}">
              <c16:uniqueId val="{00000002-93CF-467C-9111-2DE5F7B31C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{DE16A979-904F-4A2D-A685-EFFCA1981471}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B72-4BCC-B419-B75D5A6BB7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{6AFFA9AF-8C85-45DA-81C7-EF34FFE1C64D}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72-4BCC-B419-B75D5A6BB7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{82BDF466-10E3-4374-AB2E-1C9AD5166051}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72-4BCC-B419-B75D5A6BB7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{E3F4516C-90F7-4FA9-90BF-4627E30EF375}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72-4BCC-B419-B75D5A6BB7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{AC4AB89F-0FF6-4142-BD53-918E31914A3F}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72-4BCC-B419-B75D5A6BB7FA}"/>
                </c:ext>
              </c:extLst>
            </c:dLbl>
            <c:dLbl>
              <c:idx val="8"/>
              <c:layout>
                <c:manualLayout>
                  <c:x val="0"/>
                  <c:y val="-1.711910640974960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{E86D03F5-ABEF-4825-B4F9-695684CBC70A}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B72-4BCC-B419-B75D5A6BB7FA}"/>
                </c:ext>
              </c:extLst>
            </c:dLbl>
            <c:dLbl>
              <c:idx val="16"/>
              <c:layout>
                <c:manualLayout>
                  <c:x val="0"/>
                  <c:y val="1.711910640974952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{D158CF9B-BE32-43E7-AAA7-5E01CAF48E5E}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B72-4BCC-B419-B75D5A6BB7FA}"/>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{FC10E236-6956-4961-B0C2-A9F3FE95B844}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B72-4BCC-B419-B75D5A6BB7FA}"/>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{D8B1EFE6-A723-4E02-ABC6-9ECCEFA95540}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B72-4BCC-B419-B75D5A6BB7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76.400000000000006</c:v>
                </c:pt>
                <c:pt idx="8">
                  <c:v>72.5</c:v>
                </c:pt>
                <c:pt idx="16">
                  <c:v>72.7</c:v>
                </c:pt>
                <c:pt idx="24">
                  <c:v>73.3</c:v>
                </c:pt>
                <c:pt idx="32">
                  <c:v>73.900000000000006</c:v>
                </c:pt>
              </c:numCache>
            </c:numRef>
          </c:xVal>
          <c:yVal>
            <c:numRef>
              <c:f>公会計指標分析・財政指標組合せ分析表!$BP$51:$DC$51</c:f>
              <c:numCache>
                <c:formatCode>#,##0.0;"▲ "#,##0.0</c:formatCode>
                <c:ptCount val="40"/>
                <c:pt idx="0">
                  <c:v>111.9</c:v>
                </c:pt>
                <c:pt idx="8">
                  <c:v>105.7</c:v>
                </c:pt>
                <c:pt idx="16">
                  <c:v>106.6</c:v>
                </c:pt>
                <c:pt idx="24">
                  <c:v>77.3</c:v>
                </c:pt>
                <c:pt idx="32">
                  <c:v>67</c:v>
                </c:pt>
              </c:numCache>
            </c:numRef>
          </c:yVal>
          <c:smooth val="0"/>
          <c:extLst>
            <c:ext xmlns:c16="http://schemas.microsoft.com/office/drawing/2014/chart" uri="{C3380CC4-5D6E-409C-BE32-E72D297353CC}">
              <c16:uniqueId val="{00000009-AB72-4BCC-B419-B75D5A6BB7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287287445289613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{50788A8C-18F0-4595-AB57-DAEA55AD42E7}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B72-4BCC-B419-B75D5A6BB7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{A2E89D59-A02F-49CB-98BB-7F6DC27D7983}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72-4BCC-B419-B75D5A6BB7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{9B68CAD9-8998-49F8-AFB7-BB4BF4F74503}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72-4BCC-B419-B75D5A6BB7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{69E780FE-A63D-4DBA-A2FD-7D6ADF1012AD}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72-4BCC-B419-B75D5A6BB7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{7CEBBF8D-E891-43D1-8D78-6FC91B57D2CE}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72-4BCC-B419-B75D5A6BB7FA}"/>
                </c:ext>
              </c:extLst>
            </c:dLbl>
            <c:dLbl>
              <c:idx val="8"/>
              <c:layout>
                <c:manualLayout>
                  <c:x val="-4.287366367451685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{CCD0533A-EDE3-4253-ADA9-09876BDF0971}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B72-4BCC-B419-B75D5A6BB7F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{E8DA241A-A39D-48E8-A038-1EE2958BACA9}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B72-4BCC-B419-B75D5A6BB7F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{408A02D8-0229-4AB3-8BDA-0A6E13B43DD3}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B72-4BCC-B419-B75D5A6BB7F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{93096D77-9297-4C53-813A-106D27EADDB0}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B72-4BCC-B419-B75D5A6BB7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62.5</c:v>
                </c:pt>
                <c:pt idx="32">
                  <c:v>65</c:v>
                </c:pt>
              </c:numCache>
            </c:numRef>
          </c:xVal>
          <c:yVal>
            <c:numRef>
              <c:f>公会計指標分析・財政指標組合せ分析表!$BP$55:$DC$55</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AB72-4BCC-B419-B75D5A6BB7FA}"/>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{7B62A0D5-652C-4615-AE2C-B2C3052CB6E7}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03F-4F6C-ADC4-CDD97F09E4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{F01A772C-6BC9-406F-90EC-672E65F44ADE}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3F-4F6C-ADC4-CDD97F09E4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{F7B933F9-F9E0-43C7-9191-86A28BFF92FF}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3F-4F6C-ADC4-CDD97F09E4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{AF71179C-3BD1-4B45-8C57-CAD86180D73F}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3F-4F6C-ADC4-CDD97F09E4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{12B30DA4-A088-40ED-9B4C-0717E1911CD4}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3F-4F6C-ADC4-CDD97F09E47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{7C8518D2-F88B-4B80-9AC3-40DF4A5F19C7}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03F-4F6C-ADC4-CDD97F09E47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{E681C699-A899-4B61-AFD4-E26C9FC8A3B8}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03F-4F6C-ADC4-CDD97F09E47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{B82A26AD-1F40-4F0C-A952-82ACFEC5A15C}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03F-4F6C-ADC4-CDD97F09E47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{BA6D3AA9-52E0-4FA3-BBD8-F01568FD1E9B}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03F-4F6C-ADC4-CDD97F09E4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11.3</c:v>
                </c:pt>
                <c:pt idx="16">
                  <c:v>10.9</c:v>
                </c:pt>
                <c:pt idx="24">
                  <c:v>11.5</c:v>
                </c:pt>
                <c:pt idx="32">
                  <c:v>11.8</c:v>
                </c:pt>
              </c:numCache>
            </c:numRef>
          </c:xVal>
          <c:yVal>
            <c:numRef>
              <c:f>公会計指標分析・財政指標組合せ分析表!$BP$73:$DC$73</c:f>
              <c:numCache>
                <c:formatCode>#,##0.0;"▲ "#,##0.0</c:formatCode>
                <c:ptCount val="40"/>
                <c:pt idx="0">
                  <c:v>111.9</c:v>
                </c:pt>
                <c:pt idx="8">
                  <c:v>105.7</c:v>
                </c:pt>
                <c:pt idx="16">
                  <c:v>106.6</c:v>
                </c:pt>
                <c:pt idx="24">
                  <c:v>77.3</c:v>
                </c:pt>
                <c:pt idx="32">
                  <c:v>67</c:v>
                </c:pt>
              </c:numCache>
            </c:numRef>
          </c:yVal>
          <c:smooth val="0"/>
          <c:extLst>
            <c:ext xmlns:c16="http://schemas.microsoft.com/office/drawing/2014/chart" uri="{C3380CC4-5D6E-409C-BE32-E72D297353CC}">
              <c16:uniqueId val="{00000009-E03F-4F6C-ADC4-CDD97F09E4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147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{EDCA3D73-696B-491D-8799-F06507A0E30B}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03F-4F6C-ADC4-CDD97F09E4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{E71C43E2-80AC-42D6-AC55-F56FBE08A9DC}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3F-4F6C-ADC4-CDD97F09E4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{20767D70-2910-4474-B37A-CD7C56FA9994}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3F-4F6C-ADC4-CDD97F09E4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{D0765DB4-E25B-47AB-8D2F-53D85104B34C}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3F-4F6C-ADC4-CDD97F09E4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{CD5729CB-C1A6-4A68-81FB-B2150337D5B4}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3F-4F6C-ADC4-CDD97F09E479}"/>
                </c:ext>
              </c:extLst>
            </c:dLbl>
            <c:dLbl>
              <c:idx val="8"/>
              <c:layout>
                <c:manualLayout>
                  <c:x val="-2.876601570038320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{401A1790-BB63-49D9-A912-3BCACB35E43F}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03F-4F6C-ADC4-CDD97F09E47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{415F5C59-7AC4-4150-9C04-D66C48BE5526}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03F-4F6C-ADC4-CDD97F09E47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{4D3754B3-DBC7-4339-956B-90ECA3DBE8BE}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03F-4F6C-ADC4-CDD97F09E47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{CF1B34F2-3D3F-4DDE-AD0E-FC1F30AC2635}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03F-4F6C-ADC4-CDD97F09E4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8.9</c:v>
                </c:pt>
                <c:pt idx="32">
                  <c:v>8.9</c:v>
                </c:pt>
              </c:numCache>
            </c:numRef>
          </c:xVal>
          <c:yVal>
            <c:numRef>
              <c:f>公会計指標分析・財政指標組合せ分析表!$BP$77:$DC$77</c:f>
              <c:numCache>
                <c:formatCode>#,##0.0;"▲ "#,##0.0</c:formatCode>
                <c:ptCount val="40"/>
                <c:pt idx="0">
                  <c:v>48</c:v>
                </c:pt>
                <c:pt idx="8">
                  <c:v>49.1</c:v>
                </c:pt>
                <c:pt idx="16">
                  <c:v>41.5</c:v>
                </c:pt>
                <c:pt idx="24">
                  <c:v>25.2</c:v>
                </c:pt>
                <c:pt idx="32">
                  <c:v>15.7</c:v>
                </c:pt>
              </c:numCache>
            </c:numRef>
          </c:yVal>
          <c:smooth val="0"/>
          <c:extLst>
            <c:ext xmlns:c16="http://schemas.microsoft.com/office/drawing/2014/chart" uri="{C3380CC4-5D6E-409C-BE32-E72D297353CC}">
              <c16:uniqueId val="{00000013-E03F-4F6C-ADC4-CDD97F09E479}"/>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43,554
42,995
562.95
30,631,839
29,673,201
359,543
14,279,494
26,876,645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新型コロナウイルス感染症の影響等からの復調及び新型コロナウイルス感染症等に係る軽減措置の終了により個人関係税及び固定資産税がそれぞれ増収したこと等に伴い、全体的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税収が増加した。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同水準にあるものの、地方交付税など依存財源の比率が高く、財政基盤が弱いことから、今後も経費全般について見直しを行い、歳出の抑制を図るとともに、更なる地方税の徴収強化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73660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2745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49530</xdr:rowOff>
    </xdr:from>
    <xdr:to>
      <xdr:col>19</xdr:col>
      <xdr:colOff>133350</xdr:colOff>
      <xdr:row>42</xdr:row>
      <xdr:rowOff>73660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49530</xdr:rowOff>
    </xdr:from>
    <xdr:to>
      <xdr:col>15</xdr:col>
      <xdr:colOff>82550</xdr:colOff>
      <xdr:row>42</xdr:row>
      <xdr:rowOff>49530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49530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39387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170180</xdr:rowOff>
    </xdr:from>
    <xdr:to>
      <xdr:col>15</xdr:col>
      <xdr:colOff>133350</xdr:colOff>
      <xdr:row>42</xdr:row>
      <xdr:rowOff>100330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85107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170180</xdr:rowOff>
    </xdr:from>
    <xdr:to>
      <xdr:col>11</xdr:col>
      <xdr:colOff>82550</xdr:colOff>
      <xdr:row>42</xdr:row>
      <xdr:rowOff>100330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普通交付税及び地方特例交付金等が減少した一方で、人件費及び物件費の増加により、前年度比で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ポイント増加し、引き続き類似団体平均を上回っている。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今後も経費全般について見直しを行い、経常経費を含めた歳出の抑制を図るとともに、地方税の徴収強化など一般財源の確保に努める。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22840"/>
          <a:ext cx="0" cy="1409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18506</xdr:rowOff>
    </xdr:from>
    <xdr:to>
      <xdr:col>23</xdr:col>
      <xdr:colOff>133350</xdr:colOff>
      <xdr:row>61</xdr:row>
      <xdr:rowOff>22860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305506"/>
          <a:ext cx="8382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35940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18506</xdr:rowOff>
    </xdr:from>
    <xdr:to>
      <xdr:col>19</xdr:col>
      <xdr:colOff>133350</xdr:colOff>
      <xdr:row>60</xdr:row>
      <xdr:rowOff>146050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05506"/>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84909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33050"/>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26307</xdr:rowOff>
    </xdr:from>
    <xdr:to>
      <xdr:col>15</xdr:col>
      <xdr:colOff>133350</xdr:colOff>
      <xdr:row>60</xdr:row>
      <xdr:rowOff>127907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19413</xdr:rowOff>
    </xdr:from>
    <xdr:to>
      <xdr:col>11</xdr:col>
      <xdr:colOff>31750</xdr:colOff>
      <xdr:row>61</xdr:row>
      <xdr:rowOff>84909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7786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67673</xdr:rowOff>
    </xdr:from>
    <xdr:to>
      <xdr:col>11</xdr:col>
      <xdr:colOff>82550</xdr:colOff>
      <xdr:row>60</xdr:row>
      <xdr:rowOff>169273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8000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43543</xdr:rowOff>
    </xdr:from>
    <xdr:to>
      <xdr:col>7</xdr:col>
      <xdr:colOff>31750</xdr:colOff>
      <xdr:row>60</xdr:row>
      <xdr:rowOff>145143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155320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115587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0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139156</xdr:rowOff>
    </xdr:from>
    <xdr:to>
      <xdr:col>19</xdr:col>
      <xdr:colOff>184150</xdr:colOff>
      <xdr:row>60</xdr:row>
      <xdr:rowOff>69306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54083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4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34109</xdr:rowOff>
    </xdr:from>
    <xdr:to>
      <xdr:col>11</xdr:col>
      <xdr:colOff>82550</xdr:colOff>
      <xdr:row>61</xdr:row>
      <xdr:rowOff>135709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120486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140063</xdr:rowOff>
    </xdr:from>
    <xdr:to>
      <xdr:col>7</xdr:col>
      <xdr:colOff>31750</xdr:colOff>
      <xdr:row>61</xdr:row>
      <xdr:rowOff>70213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54990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類似団体平均を下回っているが、前年度に比べ増加しているのは、主に人件費を要因としており、消防団員の出動手当が報酬として位置づけられたことにより出動報酬が増加したためである。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また、物件費についても保有する施設数が多く、老朽化により維持管理に多額の費用を要しているところである。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今後も公共施設の集約化・複合化や長寿命化に取り組み、維持管理コストの抑制に努めるとともに、指定管理者制度の運用や事務事業の民間委託により、物件費全般の低減を図っていく方針である。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8369"/>
          <a:ext cx="0" cy="1273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9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2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130967</xdr:rowOff>
    </xdr:from>
    <xdr:to>
      <xdr:col>23</xdr:col>
      <xdr:colOff>133350</xdr:colOff>
      <xdr:row>81</xdr:row>
      <xdr:rowOff>134668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18417"/>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144866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3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119914</xdr:rowOff>
    </xdr:from>
    <xdr:to>
      <xdr:col>19</xdr:col>
      <xdr:colOff>133350</xdr:colOff>
      <xdr:row>81</xdr:row>
      <xdr:rowOff>130967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07364"/>
          <a:ext cx="889000" cy="1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76182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3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107759</xdr:rowOff>
    </xdr:from>
    <xdr:to>
      <xdr:col>15</xdr:col>
      <xdr:colOff>82550</xdr:colOff>
      <xdr:row>81</xdr:row>
      <xdr:rowOff>119914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95209"/>
          <a:ext cx="889000" cy="1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141128</xdr:rowOff>
    </xdr:from>
    <xdr:to>
      <xdr:col>15</xdr:col>
      <xdr:colOff>133350</xdr:colOff>
      <xdr:row>82</xdr:row>
      <xdr:rowOff>71278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56055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102946</xdr:rowOff>
    </xdr:from>
    <xdr:to>
      <xdr:col>11</xdr:col>
      <xdr:colOff>31750</xdr:colOff>
      <xdr:row>81</xdr:row>
      <xdr:rowOff>107759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90396"/>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113015</xdr:rowOff>
    </xdr:from>
    <xdr:to>
      <xdr:col>11</xdr:col>
      <xdr:colOff>82550</xdr:colOff>
      <xdr:row>82</xdr:row>
      <xdr:rowOff>43165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27942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102119</xdr:rowOff>
    </xdr:from>
    <xdr:to>
      <xdr:col>7</xdr:col>
      <xdr:colOff>31750</xdr:colOff>
      <xdr:row>82</xdr:row>
      <xdr:rowOff>32269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8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17046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7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83868</xdr:rowOff>
    </xdr:from>
    <xdr:to>
      <xdr:col>23</xdr:col>
      <xdr:colOff>184150</xdr:colOff>
      <xdr:row>82</xdr:row>
      <xdr:rowOff>14018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5145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9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80167</xdr:rowOff>
    </xdr:from>
    <xdr:to>
      <xdr:col>19</xdr:col>
      <xdr:colOff>184150</xdr:colOff>
      <xdr:row>82</xdr:row>
      <xdr:rowOff>10317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20494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36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69114</xdr:rowOff>
    </xdr:from>
    <xdr:to>
      <xdr:col>15</xdr:col>
      <xdr:colOff>133350</xdr:colOff>
      <xdr:row>81</xdr:row>
      <xdr:rowOff>170714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9441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2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56959</xdr:rowOff>
    </xdr:from>
    <xdr:to>
      <xdr:col>11</xdr:col>
      <xdr:colOff>82550</xdr:colOff>
      <xdr:row>81</xdr:row>
      <xdr:rowOff>158559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168736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1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52146</xdr:rowOff>
    </xdr:from>
    <xdr:to>
      <xdr:col>7</xdr:col>
      <xdr:colOff>31750</xdr:colOff>
      <xdr:row>81</xdr:row>
      <xdr:rowOff>153746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3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163923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0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ポイント増加し、類似団体平均を上回ったが、今後も給与制度の研究・検討を行い、引き続き給与水準の適正化に努める。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20234"/>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61384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658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13705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86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34572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34572</xdr:rowOff>
    </xdr:from>
    <xdr:to>
      <xdr:col>72</xdr:col>
      <xdr:colOff>203200</xdr:colOff>
      <xdr:row>86</xdr:row>
      <xdr:rowOff>34572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7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34572</xdr:rowOff>
    </xdr:from>
    <xdr:to>
      <xdr:col>68</xdr:col>
      <xdr:colOff>152400</xdr:colOff>
      <xdr:row>86</xdr:row>
      <xdr:rowOff>74789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7792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155222</xdr:rowOff>
    </xdr:from>
    <xdr:to>
      <xdr:col>73</xdr:col>
      <xdr:colOff>44450</xdr:colOff>
      <xdr:row>86</xdr:row>
      <xdr:rowOff>85372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常勤の一般職の職員の新規採用者数について、平成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年度までは退職者の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年度までは退職者の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とし、定員管理の適正化を図ったことにより、類似団体平均を下回っている。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今後も業務の整理・統合や集約化など業務改善を図るとともに、新たな行財政需要や複雑化する行政課題への対応など業務量に応じた適正な定員管理に努める。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72282"/>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2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4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1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166975</xdr:rowOff>
    </xdr:from>
    <xdr:to>
      <xdr:col>81</xdr:col>
      <xdr:colOff>44450</xdr:colOff>
      <xdr:row>59</xdr:row>
      <xdr:rowOff>168124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282525"/>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106394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393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153186</xdr:rowOff>
    </xdr:from>
    <xdr:to>
      <xdr:col>77</xdr:col>
      <xdr:colOff>44450</xdr:colOff>
      <xdr:row>59</xdr:row>
      <xdr:rowOff>166975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26873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38903</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4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126758</xdr:rowOff>
    </xdr:from>
    <xdr:to>
      <xdr:col>72</xdr:col>
      <xdr:colOff>203200</xdr:colOff>
      <xdr:row>59</xdr:row>
      <xdr:rowOff>153186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24230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84909</xdr:rowOff>
    </xdr:from>
    <xdr:to>
      <xdr:col>73</xdr:col>
      <xdr:colOff>44450</xdr:colOff>
      <xdr:row>61</xdr:row>
      <xdr:rowOff>15059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171286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122162</xdr:rowOff>
    </xdr:from>
    <xdr:to>
      <xdr:col>68</xdr:col>
      <xdr:colOff>152400</xdr:colOff>
      <xdr:row>59</xdr:row>
      <xdr:rowOff>126758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23771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75716</xdr:rowOff>
    </xdr:from>
    <xdr:to>
      <xdr:col>68</xdr:col>
      <xdr:colOff>203200</xdr:colOff>
      <xdr:row>61</xdr:row>
      <xdr:rowOff>5866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162093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63077</xdr:rowOff>
    </xdr:from>
    <xdr:to>
      <xdr:col>64</xdr:col>
      <xdr:colOff>152400</xdr:colOff>
      <xdr:row>60</xdr:row>
      <xdr:rowOff>164677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117324</xdr:rowOff>
    </xdr:from>
    <xdr:to>
      <xdr:col>81</xdr:col>
      <xdr:colOff>95250</xdr:colOff>
      <xdr:row>60</xdr:row>
      <xdr:rowOff>47474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133851</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0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116175</xdr:rowOff>
    </xdr:from>
    <xdr:to>
      <xdr:col>77</xdr:col>
      <xdr:colOff>95250</xdr:colOff>
      <xdr:row>60</xdr:row>
      <xdr:rowOff>46325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56502</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0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102386</xdr:rowOff>
    </xdr:from>
    <xdr:to>
      <xdr:col>73</xdr:col>
      <xdr:colOff>44450</xdr:colOff>
      <xdr:row>60</xdr:row>
      <xdr:rowOff>32536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42713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9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75958</xdr:rowOff>
    </xdr:from>
    <xdr:to>
      <xdr:col>68</xdr:col>
      <xdr:colOff>203200</xdr:colOff>
      <xdr:row>60</xdr:row>
      <xdr:rowOff>6108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16285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9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71362</xdr:rowOff>
    </xdr:from>
    <xdr:to>
      <xdr:col>64</xdr:col>
      <xdr:colOff>152400</xdr:colOff>
      <xdr:row>60</xdr:row>
      <xdr:rowOff>1512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1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11689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95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元利償還金が減少し、標準税収入額等が増加した一方で、普通交付税及び臨時財政対策債発行可能額が減少したことに伴い、前年度比で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今後も現在の水準前後の比率が見込まれることから、自主財源の確保や事業の選択と集中を図るとともに、償還額未満の地方債の借入れにより地方債現在高の計画的な減少に努める。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82136"/>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0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3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68263</xdr:rowOff>
    </xdr:from>
    <xdr:to>
      <xdr:col>81</xdr:col>
      <xdr:colOff>44450</xdr:colOff>
      <xdr:row>37</xdr:row>
      <xdr:rowOff>74295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1191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56197</xdr:rowOff>
    </xdr:from>
    <xdr:to>
      <xdr:col>77</xdr:col>
      <xdr:colOff>44450</xdr:colOff>
      <xdr:row>37</xdr:row>
      <xdr:rowOff>68263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39984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56197</xdr:rowOff>
    </xdr:from>
    <xdr:to>
      <xdr:col>72</xdr:col>
      <xdr:colOff>203200</xdr:colOff>
      <xdr:row>37</xdr:row>
      <xdr:rowOff>64241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39984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142663</xdr:rowOff>
    </xdr:from>
    <xdr:to>
      <xdr:col>73</xdr:col>
      <xdr:colOff>44450</xdr:colOff>
      <xdr:row>37</xdr:row>
      <xdr:rowOff>72813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52176</xdr:rowOff>
    </xdr:from>
    <xdr:to>
      <xdr:col>68</xdr:col>
      <xdr:colOff>152400</xdr:colOff>
      <xdr:row>37</xdr:row>
      <xdr:rowOff>64241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9582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148696</xdr:rowOff>
    </xdr:from>
    <xdr:to>
      <xdr:col>68</xdr:col>
      <xdr:colOff>203200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23495</xdr:rowOff>
    </xdr:from>
    <xdr:to>
      <xdr:col>81</xdr:col>
      <xdr:colOff>95250</xdr:colOff>
      <xdr:row>37</xdr:row>
      <xdr:rowOff>125095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167022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3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17463</xdr:rowOff>
    </xdr:from>
    <xdr:to>
      <xdr:col>77</xdr:col>
      <xdr:colOff>95250</xdr:colOff>
      <xdr:row>37</xdr:row>
      <xdr:rowOff>119063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103840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47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5397</xdr:rowOff>
    </xdr:from>
    <xdr:to>
      <xdr:col>73</xdr:col>
      <xdr:colOff>44450</xdr:colOff>
      <xdr:row>37</xdr:row>
      <xdr:rowOff>106997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91774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13441</xdr:rowOff>
    </xdr:from>
    <xdr:to>
      <xdr:col>68</xdr:col>
      <xdr:colOff>203200</xdr:colOff>
      <xdr:row>37</xdr:row>
      <xdr:rowOff>115041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99818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基準財政需要額算入見込額及び標準財政規模が減少した一方で、地方債現在高及び公営企業債等繰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見込額が減少したこと、及びふるさと納税寄附金の増加により、同寄附金を原資とした未来まち創生基金の現在高が増加し、充当可能基金が増加したことに伴い、前年度比で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今後も償還額未満の地方債の借入れにより地方債現在高の減少を図るとともに、基金運用の見直し及び計画的な資金繰りにより基金の繰替運用の縮減を図る。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571750"/>
          <a:ext cx="0" cy="133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61277</xdr:rowOff>
    </xdr:from>
    <xdr:to>
      <xdr:col>81</xdr:col>
      <xdr:colOff>44450</xdr:colOff>
      <xdr:row>17</xdr:row>
      <xdr:rowOff>123412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975927"/>
          <a:ext cx="838200" cy="6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60437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0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123412</xdr:rowOff>
    </xdr:from>
    <xdr:to>
      <xdr:col>77</xdr:col>
      <xdr:colOff>44450</xdr:colOff>
      <xdr:row>18</xdr:row>
      <xdr:rowOff>128714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038062"/>
          <a:ext cx="889000" cy="17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7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41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123285</xdr:rowOff>
    </xdr:from>
    <xdr:to>
      <xdr:col>72</xdr:col>
      <xdr:colOff>203200</xdr:colOff>
      <xdr:row>18</xdr:row>
      <xdr:rowOff>128714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209385"/>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28099</xdr:rowOff>
    </xdr:from>
    <xdr:to>
      <xdr:col>73</xdr:col>
      <xdr:colOff>44450</xdr:colOff>
      <xdr:row>16</xdr:row>
      <xdr:rowOff>129699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139876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4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123285</xdr:rowOff>
    </xdr:from>
    <xdr:to>
      <xdr:col>68</xdr:col>
      <xdr:colOff>152400</xdr:colOff>
      <xdr:row>18</xdr:row>
      <xdr:rowOff>160687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209385"/>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73946</xdr:rowOff>
    </xdr:from>
    <xdr:to>
      <xdr:col>68</xdr:col>
      <xdr:colOff>203200</xdr:colOff>
      <xdr:row>17</xdr:row>
      <xdr:rowOff>4096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14273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10477</xdr:rowOff>
    </xdr:from>
    <xdr:to>
      <xdr:col>81</xdr:col>
      <xdr:colOff>95250</xdr:colOff>
      <xdr:row>17</xdr:row>
      <xdr:rowOff>112077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9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154004</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8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72612</xdr:rowOff>
    </xdr:from>
    <xdr:to>
      <xdr:col>77</xdr:col>
      <xdr:colOff>95250</xdr:colOff>
      <xdr:row>18</xdr:row>
      <xdr:rowOff>2762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8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158989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73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77914</xdr:rowOff>
    </xdr:from>
    <xdr:to>
      <xdr:col>73</xdr:col>
      <xdr:colOff>44450</xdr:colOff>
      <xdr:row>19</xdr:row>
      <xdr:rowOff>8065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1640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164292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5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72485</xdr:rowOff>
    </xdr:from>
    <xdr:to>
      <xdr:col>68</xdr:col>
      <xdr:colOff>203200</xdr:colOff>
      <xdr:row>19</xdr:row>
      <xdr:rowOff>2635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158862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24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109887</xdr:rowOff>
    </xdr:from>
    <xdr:to>
      <xdr:col>64</xdr:col>
      <xdr:colOff>152400</xdr:colOff>
      <xdr:row>19</xdr:row>
      <xdr:rowOff>40037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24814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8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43,554
42,995
562.95
30,631,839
29,673,201
359,543
14,279,494
26,876,645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消防団員の出動手当が報酬として位置づけられたことにより出動報酬が増加したことから、前年度比で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ポイント増加したが、引き続き類似団体平均を下回っている。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今後も行財政改革の取組により業務改善や適正な定員管理を図り、削減に努める。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925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92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72390</xdr:rowOff>
    </xdr:from>
    <xdr:to>
      <xdr:col>15</xdr:col>
      <xdr:colOff>149225</xdr:colOff>
      <xdr:row>38</xdr:row>
      <xdr:rowOff>2540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、引き続き類似団体平均より高い水準にある。その主な要因としては、保有する公共施設数が多く、老朽化によりその維持管理に多額の費用を要しているためである。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今後も公共施設の集約化・複合化や長寿命化に取り組み、維持管理コストの抑制を図るとともに、指定管理者制度の運用や事務事業の民間委託により、物件費全般の低減に努める。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156936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62729"/>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13806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62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72571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845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72571</xdr:rowOff>
    </xdr:from>
    <xdr:to>
      <xdr:col>69</xdr:col>
      <xdr:colOff>92075</xdr:colOff>
      <xdr:row>18</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58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141713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21771</xdr:rowOff>
    </xdr:from>
    <xdr:to>
      <xdr:col>69</xdr:col>
      <xdr:colOff>142875</xdr:colOff>
      <xdr:row>18</xdr:row>
      <xdr:rowOff>123371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108149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、引き続き類似団体平均より高い水準にある。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扶助費については、人口構成の変化等を鑑みると、財政運営に与える影響が大きいものであることから、行政サービスの範囲や水準等について検証し、必要に応じて見直しを行うなど、引き続き健全な財政運営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6350</xdr:rowOff>
    </xdr:from>
    <xdr:to>
      <xdr:col>24</xdr:col>
      <xdr:colOff>25400</xdr:colOff>
      <xdr:row>59</xdr:row>
      <xdr:rowOff>82550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21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6350</xdr:rowOff>
    </xdr:from>
    <xdr:to>
      <xdr:col>19</xdr:col>
      <xdr:colOff>187325</xdr:colOff>
      <xdr:row>59</xdr:row>
      <xdr:rowOff>19050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2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19050</xdr:rowOff>
    </xdr:from>
    <xdr:to>
      <xdr:col>15</xdr:col>
      <xdr:colOff>98425</xdr:colOff>
      <xdr:row>59</xdr:row>
      <xdr:rowOff>44450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3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6350</xdr:rowOff>
    </xdr:from>
    <xdr:to>
      <xdr:col>11</xdr:col>
      <xdr:colOff>9525</xdr:colOff>
      <xdr:row>59</xdr:row>
      <xdr:rowOff>44450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12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31750</xdr:rowOff>
    </xdr:from>
    <xdr:to>
      <xdr:col>24</xdr:col>
      <xdr:colOff>76200</xdr:colOff>
      <xdr:row>59</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139700</xdr:rowOff>
    </xdr:from>
    <xdr:to>
      <xdr:col>15</xdr:col>
      <xdr:colOff>149225</xdr:colOff>
      <xdr:row>59</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165100</xdr:rowOff>
    </xdr:from>
    <xdr:to>
      <xdr:col>11</xdr:col>
      <xdr:colOff>60325</xdr:colOff>
      <xdr:row>59</xdr:row>
      <xdr:rowOff>95250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80027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127000</xdr:rowOff>
    </xdr:from>
    <xdr:to>
      <xdr:col>6</xdr:col>
      <xdr:colOff>171450</xdr:colOff>
      <xdr:row>59</xdr:row>
      <xdr:rowOff>57150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し、類似団体平均と同水準にある。　介護保険など特別会計に対する繰出金の構成比が約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％と高い割合を占めていることから、各特別会計の財政健全化に努める。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67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88900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6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123190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901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123190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下水道事業など公営企業に対する繰出金の構成比が約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％と高い割合を占めていることから、各公営企業の経営健全化を図るとともに、各種補助金の見直しや廃止の検討を行い、引き続き補助費等の適正化に努める。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849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84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40132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483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147574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、引き続き類似団体平均より高い水準にある。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今後も現在の水準前後の比率が見込まれることから、財政の硬直化を招かないよう、自主財源の確保や事業の選択と集中を図るとともに、償還額未満の地方債の借入れにより公債費の計画的な減少に努める。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60325</xdr:rowOff>
    </xdr:from>
    <xdr:to>
      <xdr:col>24</xdr:col>
      <xdr:colOff>25400</xdr:colOff>
      <xdr:row>75</xdr:row>
      <xdr:rowOff>75565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91907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161307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7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60325</xdr:rowOff>
    </xdr:from>
    <xdr:to>
      <xdr:col>19</xdr:col>
      <xdr:colOff>187325</xdr:colOff>
      <xdr:row>75</xdr:row>
      <xdr:rowOff>73660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29190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64152</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73660</xdr:rowOff>
    </xdr:from>
    <xdr:to>
      <xdr:col>15</xdr:col>
      <xdr:colOff>98425</xdr:colOff>
      <xdr:row>75</xdr:row>
      <xdr:rowOff>83185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324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135255</xdr:rowOff>
    </xdr:from>
    <xdr:to>
      <xdr:col>15</xdr:col>
      <xdr:colOff>149225</xdr:colOff>
      <xdr:row>75</xdr:row>
      <xdr:rowOff>65405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75582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71755</xdr:rowOff>
    </xdr:from>
    <xdr:to>
      <xdr:col>11</xdr:col>
      <xdr:colOff>9525</xdr:colOff>
      <xdr:row>75</xdr:row>
      <xdr:rowOff>83185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305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137160</xdr:rowOff>
    </xdr:from>
    <xdr:to>
      <xdr:col>11</xdr:col>
      <xdr:colOff>60325</xdr:colOff>
      <xdr:row>75</xdr:row>
      <xdr:rowOff>67310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24765</xdr:rowOff>
    </xdr:from>
    <xdr:to>
      <xdr:col>24</xdr:col>
      <xdr:colOff>76200</xdr:colOff>
      <xdr:row>75</xdr:row>
      <xdr:rowOff>126365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168292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xdr:rowOff>
    </xdr:from>
    <xdr:to>
      <xdr:col>20</xdr:col>
      <xdr:colOff>38100</xdr:colOff>
      <xdr:row>75</xdr:row>
      <xdr:rowOff>111125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95902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54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22860</xdr:rowOff>
    </xdr:from>
    <xdr:to>
      <xdr:col>15</xdr:col>
      <xdr:colOff>149225</xdr:colOff>
      <xdr:row>75</xdr:row>
      <xdr:rowOff>124460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109238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32385</xdr:rowOff>
    </xdr:from>
    <xdr:to>
      <xdr:col>11</xdr:col>
      <xdr:colOff>60325</xdr:colOff>
      <xdr:row>75</xdr:row>
      <xdr:rowOff>133985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118763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20955</xdr:rowOff>
    </xdr:from>
    <xdr:to>
      <xdr:col>6</xdr:col>
      <xdr:colOff>171450</xdr:colOff>
      <xdr:row>75</xdr:row>
      <xdr:rowOff>122555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107332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類似団体平均と同水準にあるものの、扶助費及び物件費については、類似団体平均を上回っている。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今後も、住民サービスの低下を招かないよう配慮しつつ、各種単独事業の見直しや公共施設の適正管理により経費削減を図るとともに、使用料・手数料の適正化による自主財源の確保に努める。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77</xdr:row>
      <xdr:rowOff>5842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1089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117856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0108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117856</xdr:rowOff>
    </xdr:from>
    <xdr:to>
      <xdr:col>73</xdr:col>
      <xdr:colOff>180975</xdr:colOff>
      <xdr:row>77</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4805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77</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120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50564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98569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35691</xdr:rowOff>
    </xdr:from>
    <xdr:to>
      <xdr:col>29</xdr:col>
      <xdr:colOff>127000</xdr:colOff>
      <xdr:row>18</xdr:row>
      <xdr:rowOff>52629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69416"/>
          <a:ext cx="647700" cy="16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9560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00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52629</xdr:rowOff>
    </xdr:from>
    <xdr:to>
      <xdr:col>26</xdr:col>
      <xdr:colOff>50800</xdr:colOff>
      <xdr:row>18</xdr:row>
      <xdr:rowOff>63765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86354"/>
          <a:ext cx="698500" cy="11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116469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5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63765</xdr:rowOff>
    </xdr:from>
    <xdr:to>
      <xdr:col>22</xdr:col>
      <xdr:colOff>114300</xdr:colOff>
      <xdr:row>18</xdr:row>
      <xdr:rowOff>106034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97490"/>
          <a:ext cx="698500" cy="4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49933</xdr:rowOff>
    </xdr:from>
    <xdr:to>
      <xdr:col>22</xdr:col>
      <xdr:colOff>165100</xdr:colOff>
      <xdr:row>17</xdr:row>
      <xdr:rowOff>151533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161710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106034</xdr:rowOff>
    </xdr:from>
    <xdr:to>
      <xdr:col>18</xdr:col>
      <xdr:colOff>177800</xdr:colOff>
      <xdr:row>18</xdr:row>
      <xdr:rowOff>120501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39759"/>
          <a:ext cx="698500" cy="14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82220</xdr:rowOff>
    </xdr:from>
    <xdr:to>
      <xdr:col>19</xdr:col>
      <xdr:colOff>38100</xdr:colOff>
      <xdr:row>18</xdr:row>
      <xdr:rowOff>12370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22547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99724</xdr:rowOff>
    </xdr:from>
    <xdr:to>
      <xdr:col>15</xdr:col>
      <xdr:colOff>101600</xdr:colOff>
      <xdr:row>18</xdr:row>
      <xdr:rowOff>29874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40051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156341</xdr:rowOff>
    </xdr:from>
    <xdr:to>
      <xdr:col>29</xdr:col>
      <xdr:colOff>177800</xdr:colOff>
      <xdr:row>18</xdr:row>
      <xdr:rowOff>86491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8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128418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9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1829</xdr:rowOff>
    </xdr:from>
    <xdr:to>
      <xdr:col>26</xdr:col>
      <xdr:colOff>101600</xdr:colOff>
      <xdr:row>18</xdr:row>
      <xdr:rowOff>103429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88206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1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12965</xdr:rowOff>
    </xdr:from>
    <xdr:to>
      <xdr:col>22</xdr:col>
      <xdr:colOff>165100</xdr:colOff>
      <xdr:row>18</xdr:row>
      <xdr:rowOff>114565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46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99342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3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55234</xdr:rowOff>
    </xdr:from>
    <xdr:to>
      <xdr:col>19</xdr:col>
      <xdr:colOff>38100</xdr:colOff>
      <xdr:row>18</xdr:row>
      <xdr:rowOff>156834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88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141611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7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69701</xdr:rowOff>
    </xdr:from>
    <xdr:to>
      <xdr:col>15</xdr:col>
      <xdr:colOff>101600</xdr:colOff>
      <xdr:row>18</xdr:row>
      <xdr:rowOff>171301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03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156078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8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290045</xdr:rowOff>
    </xdr:from>
    <xdr:to>
      <xdr:col>29</xdr:col>
      <xdr:colOff>127000</xdr:colOff>
      <xdr:row>37</xdr:row>
      <xdr:rowOff>296618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14745"/>
          <a:ext cx="647700" cy="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274822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399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296618</xdr:rowOff>
    </xdr:from>
    <xdr:to>
      <xdr:col>26</xdr:col>
      <xdr:colOff>50800</xdr:colOff>
      <xdr:row>37</xdr:row>
      <xdr:rowOff>329563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21318"/>
          <a:ext cx="698500" cy="32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310390</xdr:rowOff>
    </xdr:from>
    <xdr:to>
      <xdr:col>22</xdr:col>
      <xdr:colOff>114300</xdr:colOff>
      <xdr:row>37</xdr:row>
      <xdr:rowOff>329563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35090"/>
          <a:ext cx="698500" cy="19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285533</xdr:rowOff>
    </xdr:from>
    <xdr:to>
      <xdr:col>22</xdr:col>
      <xdr:colOff>165100</xdr:colOff>
      <xdr:row>38</xdr:row>
      <xdr:rowOff>44233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29010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310390</xdr:rowOff>
    </xdr:from>
    <xdr:to>
      <xdr:col>18</xdr:col>
      <xdr:colOff>177800</xdr:colOff>
      <xdr:row>37</xdr:row>
      <xdr:rowOff>327116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35090"/>
          <a:ext cx="698500" cy="16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282927</xdr:rowOff>
    </xdr:from>
    <xdr:to>
      <xdr:col>19</xdr:col>
      <xdr:colOff>38100</xdr:colOff>
      <xdr:row>38</xdr:row>
      <xdr:rowOff>41627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26404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282824</xdr:rowOff>
    </xdr:from>
    <xdr:to>
      <xdr:col>15</xdr:col>
      <xdr:colOff>101600</xdr:colOff>
      <xdr:row>38</xdr:row>
      <xdr:rowOff>41524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26301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239245</xdr:rowOff>
    </xdr:from>
    <xdr:to>
      <xdr:col>29</xdr:col>
      <xdr:colOff>177800</xdr:colOff>
      <xdr:row>37</xdr:row>
      <xdr:rowOff>340845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6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84322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0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245818</xdr:rowOff>
    </xdr:from>
    <xdr:to>
      <xdr:col>26</xdr:col>
      <xdr:colOff>101600</xdr:colOff>
      <xdr:row>38</xdr:row>
      <xdr:rowOff>4518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70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14695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3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278763</xdr:rowOff>
    </xdr:from>
    <xdr:to>
      <xdr:col>22</xdr:col>
      <xdr:colOff>165100</xdr:colOff>
      <xdr:row>38</xdr:row>
      <xdr:rowOff>37463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03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47640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7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259590</xdr:rowOff>
    </xdr:from>
    <xdr:to>
      <xdr:col>19</xdr:col>
      <xdr:colOff>38100</xdr:colOff>
      <xdr:row>38</xdr:row>
      <xdr:rowOff>18290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84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28467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53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276316</xdr:rowOff>
    </xdr:from>
    <xdr:to>
      <xdr:col>15</xdr:col>
      <xdr:colOff>101600</xdr:colOff>
      <xdr:row>38</xdr:row>
      <xdr:rowOff>35016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01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45193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6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43,554
42,995
562.95
30,631,839
29,673,201
359,543
14,279,494
26,876,645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23000</xdr:rowOff>
    </xdr:from>
    <xdr:to>
      <xdr:col>24</xdr:col>
      <xdr:colOff>63500</xdr:colOff>
      <xdr:row>37</xdr:row>
      <xdr:rowOff>76873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66650"/>
          <a:ext cx="8382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126776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56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38659</xdr:rowOff>
    </xdr:from>
    <xdr:to>
      <xdr:col>19</xdr:col>
      <xdr:colOff>177800</xdr:colOff>
      <xdr:row>37</xdr:row>
      <xdr:rowOff>76873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82309"/>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59390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38659</xdr:rowOff>
    </xdr:from>
    <xdr:to>
      <xdr:col>15</xdr:col>
      <xdr:colOff>50800</xdr:colOff>
      <xdr:row>37</xdr:row>
      <xdr:rowOff>97904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82309"/>
          <a:ext cx="889000" cy="5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169202</xdr:rowOff>
    </xdr:from>
    <xdr:to>
      <xdr:col>15</xdr:col>
      <xdr:colOff>101600</xdr:colOff>
      <xdr:row>36</xdr:row>
      <xdr:rowOff>99352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115879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97904</xdr:rowOff>
    </xdr:from>
    <xdr:to>
      <xdr:col>10</xdr:col>
      <xdr:colOff>114300</xdr:colOff>
      <xdr:row>37</xdr:row>
      <xdr:rowOff>144132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1554"/>
          <a:ext cx="8890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119215</xdr:rowOff>
    </xdr:from>
    <xdr:to>
      <xdr:col>10</xdr:col>
      <xdr:colOff>165100</xdr:colOff>
      <xdr:row>37</xdr:row>
      <xdr:rowOff>49365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65892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121742</xdr:rowOff>
    </xdr:from>
    <xdr:to>
      <xdr:col>6</xdr:col>
      <xdr:colOff>38100</xdr:colOff>
      <xdr:row>37</xdr:row>
      <xdr:rowOff>51892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68419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143650</xdr:rowOff>
    </xdr:from>
    <xdr:to>
      <xdr:col>24</xdr:col>
      <xdr:colOff>114300</xdr:colOff>
      <xdr:row>37</xdr:row>
      <xdr:rowOff>73800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122077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26073</xdr:rowOff>
    </xdr:from>
    <xdr:to>
      <xdr:col>20</xdr:col>
      <xdr:colOff>38100</xdr:colOff>
      <xdr:row>37</xdr:row>
      <xdr:rowOff>127673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118800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159309</xdr:rowOff>
    </xdr:from>
    <xdr:to>
      <xdr:col>15</xdr:col>
      <xdr:colOff>101600</xdr:colOff>
      <xdr:row>37</xdr:row>
      <xdr:rowOff>89459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80586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47104</xdr:rowOff>
    </xdr:from>
    <xdr:to>
      <xdr:col>10</xdr:col>
      <xdr:colOff>165100</xdr:colOff>
      <xdr:row>37</xdr:row>
      <xdr:rowOff>148704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139831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93332</xdr:rowOff>
    </xdr:from>
    <xdr:to>
      <xdr:col>6</xdr:col>
      <xdr:colOff>38100</xdr:colOff>
      <xdr:row>38</xdr:row>
      <xdr:rowOff>23482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14609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69227</xdr:rowOff>
    </xdr:from>
    <xdr:to>
      <xdr:col>24</xdr:col>
      <xdr:colOff>63500</xdr:colOff>
      <xdr:row>58</xdr:row>
      <xdr:rowOff>70248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13327"/>
          <a:ext cx="8382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163761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64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70248</xdr:rowOff>
    </xdr:from>
    <xdr:to>
      <xdr:col>19</xdr:col>
      <xdr:colOff>177800</xdr:colOff>
      <xdr:row>58</xdr:row>
      <xdr:rowOff>82714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14348"/>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98617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80607</xdr:rowOff>
    </xdr:from>
    <xdr:to>
      <xdr:col>15</xdr:col>
      <xdr:colOff>50800</xdr:colOff>
      <xdr:row>58</xdr:row>
      <xdr:rowOff>82714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24707"/>
          <a:ext cx="889000" cy="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163686</xdr:rowOff>
    </xdr:from>
    <xdr:to>
      <xdr:col>15</xdr:col>
      <xdr:colOff>101600</xdr:colOff>
      <xdr:row>58</xdr:row>
      <xdr:rowOff>93836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110363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80607</xdr:rowOff>
    </xdr:from>
    <xdr:to>
      <xdr:col>10</xdr:col>
      <xdr:colOff>114300</xdr:colOff>
      <xdr:row>58</xdr:row>
      <xdr:rowOff>85181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2470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170125</xdr:rowOff>
    </xdr:from>
    <xdr:to>
      <xdr:col>10</xdr:col>
      <xdr:colOff>165100</xdr:colOff>
      <xdr:row>58</xdr:row>
      <xdr:rowOff>100275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116802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10730</xdr:rowOff>
    </xdr:from>
    <xdr:to>
      <xdr:col>6</xdr:col>
      <xdr:colOff>38100</xdr:colOff>
      <xdr:row>58</xdr:row>
      <xdr:rowOff>112330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5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128857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7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18427</xdr:rowOff>
    </xdr:from>
    <xdr:to>
      <xdr:col>24</xdr:col>
      <xdr:colOff>114300</xdr:colOff>
      <xdr:row>58</xdr:row>
      <xdr:rowOff>120027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119311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19448</xdr:rowOff>
    </xdr:from>
    <xdr:to>
      <xdr:col>20</xdr:col>
      <xdr:colOff>38100</xdr:colOff>
      <xdr:row>58</xdr:row>
      <xdr:rowOff>121048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112175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5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31914</xdr:rowOff>
    </xdr:from>
    <xdr:to>
      <xdr:col>15</xdr:col>
      <xdr:colOff>101600</xdr:colOff>
      <xdr:row>58</xdr:row>
      <xdr:rowOff>133514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7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124641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29807</xdr:rowOff>
    </xdr:from>
    <xdr:to>
      <xdr:col>10</xdr:col>
      <xdr:colOff>165100</xdr:colOff>
      <xdr:row>58</xdr:row>
      <xdr:rowOff>131407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7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122534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6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34381</xdr:rowOff>
    </xdr:from>
    <xdr:to>
      <xdr:col>6</xdr:col>
      <xdr:colOff>38100</xdr:colOff>
      <xdr:row>58</xdr:row>
      <xdr:rowOff>135981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7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127108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68720</xdr:rowOff>
    </xdr:from>
    <xdr:to>
      <xdr:col>24</xdr:col>
      <xdr:colOff>63500</xdr:colOff>
      <xdr:row>79</xdr:row>
      <xdr:rowOff>71349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613270"/>
          <a:ext cx="8382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66760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66940</xdr:rowOff>
    </xdr:from>
    <xdr:to>
      <xdr:col>19</xdr:col>
      <xdr:colOff>177800</xdr:colOff>
      <xdr:row>79</xdr:row>
      <xdr:rowOff>71349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611490"/>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159608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66940</xdr:rowOff>
    </xdr:from>
    <xdr:to>
      <xdr:col>15</xdr:col>
      <xdr:colOff>50800</xdr:colOff>
      <xdr:row>79</xdr:row>
      <xdr:rowOff>72410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611490"/>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64619</xdr:rowOff>
    </xdr:from>
    <xdr:to>
      <xdr:col>15</xdr:col>
      <xdr:colOff>101600</xdr:colOff>
      <xdr:row>78</xdr:row>
      <xdr:rowOff>166219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64866</xdr:rowOff>
    </xdr:from>
    <xdr:to>
      <xdr:col>10</xdr:col>
      <xdr:colOff>114300</xdr:colOff>
      <xdr:row>79</xdr:row>
      <xdr:rowOff>72410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60941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110274</xdr:rowOff>
    </xdr:from>
    <xdr:to>
      <xdr:col>10</xdr:col>
      <xdr:colOff>165100</xdr:colOff>
      <xdr:row>79</xdr:row>
      <xdr:rowOff>40424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56951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94501</xdr:rowOff>
    </xdr:from>
    <xdr:to>
      <xdr:col>6</xdr:col>
      <xdr:colOff>38100</xdr:colOff>
      <xdr:row>79</xdr:row>
      <xdr:rowOff>24651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41178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17920</xdr:rowOff>
    </xdr:from>
    <xdr:to>
      <xdr:col>24</xdr:col>
      <xdr:colOff>114300</xdr:colOff>
      <xdr:row>79</xdr:row>
      <xdr:rowOff>119520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5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104297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47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20549</xdr:rowOff>
    </xdr:from>
    <xdr:to>
      <xdr:col>20</xdr:col>
      <xdr:colOff>38100</xdr:colOff>
      <xdr:row>79</xdr:row>
      <xdr:rowOff>122149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113276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5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16140</xdr:rowOff>
    </xdr:from>
    <xdr:to>
      <xdr:col>15</xdr:col>
      <xdr:colOff>101600</xdr:colOff>
      <xdr:row>79</xdr:row>
      <xdr:rowOff>117740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6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108867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5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21610</xdr:rowOff>
    </xdr:from>
    <xdr:to>
      <xdr:col>10</xdr:col>
      <xdr:colOff>165100</xdr:colOff>
      <xdr:row>79</xdr:row>
      <xdr:rowOff>123210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114337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5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14066</xdr:rowOff>
    </xdr:from>
    <xdr:to>
      <xdr:col>6</xdr:col>
      <xdr:colOff>38100</xdr:colOff>
      <xdr:row>79</xdr:row>
      <xdr:rowOff>115666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106793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5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42066</xdr:rowOff>
    </xdr:from>
    <xdr:to>
      <xdr:col>24</xdr:col>
      <xdr:colOff>63500</xdr:colOff>
      <xdr:row>93</xdr:row>
      <xdr:rowOff>87241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5815466"/>
          <a:ext cx="838200" cy="2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110510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98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42066</xdr:rowOff>
    </xdr:from>
    <xdr:to>
      <xdr:col>19</xdr:col>
      <xdr:colOff>177800</xdr:colOff>
      <xdr:row>94</xdr:row>
      <xdr:rowOff>143934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815466"/>
          <a:ext cx="889000" cy="4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110608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9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143934</xdr:rowOff>
    </xdr:from>
    <xdr:to>
      <xdr:col>15</xdr:col>
      <xdr:colOff>50800</xdr:colOff>
      <xdr:row>94</xdr:row>
      <xdr:rowOff>167753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260234"/>
          <a:ext cx="889000" cy="2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100079</xdr:rowOff>
    </xdr:from>
    <xdr:to>
      <xdr:col>15</xdr:col>
      <xdr:colOff>101600</xdr:colOff>
      <xdr:row>97</xdr:row>
      <xdr:rowOff>30229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21356</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65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167753</xdr:rowOff>
    </xdr:from>
    <xdr:to>
      <xdr:col>10</xdr:col>
      <xdr:colOff>114300</xdr:colOff>
      <xdr:row>95</xdr:row>
      <xdr:rowOff>48172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284053"/>
          <a:ext cx="889000" cy="5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99383</xdr:rowOff>
    </xdr:from>
    <xdr:to>
      <xdr:col>10</xdr:col>
      <xdr:colOff>165100</xdr:colOff>
      <xdr:row>97</xdr:row>
      <xdr:rowOff>29533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20660</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65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144951</xdr:rowOff>
    </xdr:from>
    <xdr:to>
      <xdr:col>6</xdr:col>
      <xdr:colOff>38100</xdr:colOff>
      <xdr:row>97</xdr:row>
      <xdr:rowOff>75101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66228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6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36441</xdr:rowOff>
    </xdr:from>
    <xdr:to>
      <xdr:col>24</xdr:col>
      <xdr:colOff>114300</xdr:colOff>
      <xdr:row>93</xdr:row>
      <xdr:rowOff>138041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9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59318</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83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162716</xdr:rowOff>
    </xdr:from>
    <xdr:to>
      <xdr:col>20</xdr:col>
      <xdr:colOff>38100</xdr:colOff>
      <xdr:row>92</xdr:row>
      <xdr:rowOff>92866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76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109393</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53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93134</xdr:rowOff>
    </xdr:from>
    <xdr:to>
      <xdr:col>15</xdr:col>
      <xdr:colOff>101600</xdr:colOff>
      <xdr:row>95</xdr:row>
      <xdr:rowOff>23284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2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39811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9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116953</xdr:rowOff>
    </xdr:from>
    <xdr:to>
      <xdr:col>10</xdr:col>
      <xdr:colOff>165100</xdr:colOff>
      <xdr:row>95</xdr:row>
      <xdr:rowOff>47103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2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63630</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00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168822</xdr:rowOff>
    </xdr:from>
    <xdr:to>
      <xdr:col>6</xdr:col>
      <xdr:colOff>38100</xdr:colOff>
      <xdr:row>95</xdr:row>
      <xdr:rowOff>98972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28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115499</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06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117849</xdr:rowOff>
    </xdr:from>
    <xdr:to>
      <xdr:col>55</xdr:col>
      <xdr:colOff>0</xdr:colOff>
      <xdr:row>37</xdr:row>
      <xdr:rowOff>123104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61499"/>
          <a:ext cx="838200" cy="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73699</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45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35602</xdr:rowOff>
    </xdr:from>
    <xdr:to>
      <xdr:col>50</xdr:col>
      <xdr:colOff>114300</xdr:colOff>
      <xdr:row>37</xdr:row>
      <xdr:rowOff>123104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036352"/>
          <a:ext cx="889000" cy="43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6953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17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35602</xdr:rowOff>
    </xdr:from>
    <xdr:to>
      <xdr:col>45</xdr:col>
      <xdr:colOff>177800</xdr:colOff>
      <xdr:row>38</xdr:row>
      <xdr:rowOff>48120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036352"/>
          <a:ext cx="889000" cy="52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80357</xdr:rowOff>
    </xdr:from>
    <xdr:to>
      <xdr:col>46</xdr:col>
      <xdr:colOff>38100</xdr:colOff>
      <xdr:row>36</xdr:row>
      <xdr:rowOff>10507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1634</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17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20554</xdr:rowOff>
    </xdr:from>
    <xdr:to>
      <xdr:col>41</xdr:col>
      <xdr:colOff>50800</xdr:colOff>
      <xdr:row>38</xdr:row>
      <xdr:rowOff>48120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535654"/>
          <a:ext cx="889000" cy="2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142820</xdr:rowOff>
    </xdr:from>
    <xdr:to>
      <xdr:col>41</xdr:col>
      <xdr:colOff>101600</xdr:colOff>
      <xdr:row>38</xdr:row>
      <xdr:rowOff>72971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89497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162594</xdr:rowOff>
    </xdr:from>
    <xdr:to>
      <xdr:col>36</xdr:col>
      <xdr:colOff>165100</xdr:colOff>
      <xdr:row>38</xdr:row>
      <xdr:rowOff>92744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83871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67049</xdr:rowOff>
    </xdr:from>
    <xdr:to>
      <xdr:col>55</xdr:col>
      <xdr:colOff>50800</xdr:colOff>
      <xdr:row>37</xdr:row>
      <xdr:rowOff>168649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45476</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72304</xdr:rowOff>
    </xdr:from>
    <xdr:to>
      <xdr:col>50</xdr:col>
      <xdr:colOff>165100</xdr:colOff>
      <xdr:row>38</xdr:row>
      <xdr:rowOff>2454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1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165030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0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156252</xdr:rowOff>
    </xdr:from>
    <xdr:to>
      <xdr:col>46</xdr:col>
      <xdr:colOff>38100</xdr:colOff>
      <xdr:row>35</xdr:row>
      <xdr:rowOff>86402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98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102929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76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168770</xdr:rowOff>
    </xdr:from>
    <xdr:to>
      <xdr:col>41</xdr:col>
      <xdr:colOff>101600</xdr:colOff>
      <xdr:row>38</xdr:row>
      <xdr:rowOff>98920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90047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0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141204</xdr:rowOff>
    </xdr:from>
    <xdr:to>
      <xdr:col>36</xdr:col>
      <xdr:colOff>165100</xdr:colOff>
      <xdr:row>38</xdr:row>
      <xdr:rowOff>71354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4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87881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42366</xdr:rowOff>
    </xdr:from>
    <xdr:to>
      <xdr:col>55</xdr:col>
      <xdr:colOff>0</xdr:colOff>
      <xdr:row>58</xdr:row>
      <xdr:rowOff>96697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86466"/>
          <a:ext cx="8382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133843</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3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42366</xdr:rowOff>
    </xdr:from>
    <xdr:to>
      <xdr:col>50</xdr:col>
      <xdr:colOff>114300</xdr:colOff>
      <xdr:row>58</xdr:row>
      <xdr:rowOff>47117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986466"/>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408</xdr:rowOff>
    </xdr:from>
    <xdr:to>
      <xdr:col>45</xdr:col>
      <xdr:colOff>177800</xdr:colOff>
      <xdr:row>58</xdr:row>
      <xdr:rowOff>47117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44508"/>
          <a:ext cx="889000" cy="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88469</xdr:rowOff>
    </xdr:from>
    <xdr:to>
      <xdr:col>46</xdr:col>
      <xdr:colOff>38100</xdr:colOff>
      <xdr:row>58</xdr:row>
      <xdr:rowOff>18619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35146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6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408</xdr:rowOff>
    </xdr:from>
    <xdr:to>
      <xdr:col>41</xdr:col>
      <xdr:colOff>50800</xdr:colOff>
      <xdr:row>58</xdr:row>
      <xdr:rowOff>31527</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44508"/>
          <a:ext cx="889000" cy="3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83737</xdr:rowOff>
    </xdr:from>
    <xdr:to>
      <xdr:col>41</xdr:col>
      <xdr:colOff>101600</xdr:colOff>
      <xdr:row>58</xdr:row>
      <xdr:rowOff>13887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30414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3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112828</xdr:rowOff>
    </xdr:from>
    <xdr:to>
      <xdr:col>36</xdr:col>
      <xdr:colOff>165100</xdr:colOff>
      <xdr:row>58</xdr:row>
      <xdr:rowOff>42978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8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59505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6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45897</xdr:rowOff>
    </xdr:from>
    <xdr:to>
      <xdr:col>55</xdr:col>
      <xdr:colOff>50800</xdr:colOff>
      <xdr:row>58</xdr:row>
      <xdr:rowOff>147497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132274</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90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163016</xdr:rowOff>
    </xdr:from>
    <xdr:to>
      <xdr:col>50</xdr:col>
      <xdr:colOff>165100</xdr:colOff>
      <xdr:row>58</xdr:row>
      <xdr:rowOff>93166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9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84293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1002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167767</xdr:rowOff>
    </xdr:from>
    <xdr:to>
      <xdr:col>46</xdr:col>
      <xdr:colOff>38100</xdr:colOff>
      <xdr:row>58</xdr:row>
      <xdr:rowOff>97917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4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89044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100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121058</xdr:rowOff>
    </xdr:from>
    <xdr:to>
      <xdr:col>41</xdr:col>
      <xdr:colOff>101600</xdr:colOff>
      <xdr:row>58</xdr:row>
      <xdr:rowOff>51208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42335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8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152177</xdr:rowOff>
    </xdr:from>
    <xdr:to>
      <xdr:col>36</xdr:col>
      <xdr:colOff>165100</xdr:colOff>
      <xdr:row>58</xdr:row>
      <xdr:rowOff>82327</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73454</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1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159449</xdr:rowOff>
    </xdr:from>
    <xdr:to>
      <xdr:col>55</xdr:col>
      <xdr:colOff>0</xdr:colOff>
      <xdr:row>79</xdr:row>
      <xdr:rowOff>21120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532549"/>
          <a:ext cx="838200" cy="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129133</xdr:rowOff>
    </xdr:from>
    <xdr:to>
      <xdr:col>50</xdr:col>
      <xdr:colOff>114300</xdr:colOff>
      <xdr:row>78</xdr:row>
      <xdr:rowOff>159449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502233"/>
          <a:ext cx="889000" cy="3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12001</xdr:rowOff>
    </xdr:from>
    <xdr:to>
      <xdr:col>45</xdr:col>
      <xdr:colOff>177800</xdr:colOff>
      <xdr:row>78</xdr:row>
      <xdr:rowOff>129133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385101"/>
          <a:ext cx="889000" cy="1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168123</xdr:rowOff>
    </xdr:from>
    <xdr:to>
      <xdr:col>46</xdr:col>
      <xdr:colOff>38100</xdr:colOff>
      <xdr:row>77</xdr:row>
      <xdr:rowOff>98273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114800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9816</xdr:rowOff>
    </xdr:from>
    <xdr:to>
      <xdr:col>41</xdr:col>
      <xdr:colOff>50800</xdr:colOff>
      <xdr:row>78</xdr:row>
      <xdr:rowOff>12001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82916"/>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6198</xdr:rowOff>
    </xdr:from>
    <xdr:to>
      <xdr:col>41</xdr:col>
      <xdr:colOff>101600</xdr:colOff>
      <xdr:row>77</xdr:row>
      <xdr:rowOff>107798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124325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25006</xdr:rowOff>
    </xdr:from>
    <xdr:to>
      <xdr:col>36</xdr:col>
      <xdr:colOff>165100</xdr:colOff>
      <xdr:row>77</xdr:row>
      <xdr:rowOff>126606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143133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141770</xdr:rowOff>
    </xdr:from>
    <xdr:to>
      <xdr:col>55</xdr:col>
      <xdr:colOff>50800</xdr:colOff>
      <xdr:row>79</xdr:row>
      <xdr:rowOff>71920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5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56697</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2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108649</xdr:rowOff>
    </xdr:from>
    <xdr:to>
      <xdr:col>50</xdr:col>
      <xdr:colOff>165100</xdr:colOff>
      <xdr:row>79</xdr:row>
      <xdr:rowOff>38799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4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29926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57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78333</xdr:rowOff>
    </xdr:from>
    <xdr:to>
      <xdr:col>46</xdr:col>
      <xdr:colOff>38100</xdr:colOff>
      <xdr:row>79</xdr:row>
      <xdr:rowOff>8483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4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171060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54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132651</xdr:rowOff>
    </xdr:from>
    <xdr:to>
      <xdr:col>41</xdr:col>
      <xdr:colOff>101600</xdr:colOff>
      <xdr:row>78</xdr:row>
      <xdr:rowOff>62801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53928</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42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130466</xdr:rowOff>
    </xdr:from>
    <xdr:to>
      <xdr:col>36</xdr:col>
      <xdr:colOff>165100</xdr:colOff>
      <xdr:row>78</xdr:row>
      <xdr:rowOff>60616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3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51743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42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136209</xdr:rowOff>
    </xdr:from>
    <xdr:to>
      <xdr:col>55</xdr:col>
      <xdr:colOff>0</xdr:colOff>
      <xdr:row>98</xdr:row>
      <xdr:rowOff>160976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938309"/>
          <a:ext cx="838200" cy="2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70992</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701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103360</xdr:rowOff>
    </xdr:from>
    <xdr:to>
      <xdr:col>50</xdr:col>
      <xdr:colOff>114300</xdr:colOff>
      <xdr:row>98</xdr:row>
      <xdr:rowOff>136209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905460"/>
          <a:ext cx="889000" cy="3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103360</xdr:rowOff>
    </xdr:from>
    <xdr:to>
      <xdr:col>45</xdr:col>
      <xdr:colOff>177800</xdr:colOff>
      <xdr:row>98</xdr:row>
      <xdr:rowOff>119929</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905460"/>
          <a:ext cx="889000" cy="1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53539</xdr:rowOff>
    </xdr:from>
    <xdr:to>
      <xdr:col>46</xdr:col>
      <xdr:colOff>38100</xdr:colOff>
      <xdr:row>98</xdr:row>
      <xdr:rowOff>155139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8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146266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119929</xdr:rowOff>
    </xdr:from>
    <xdr:to>
      <xdr:col>41</xdr:col>
      <xdr:colOff>50800</xdr:colOff>
      <xdr:row>98</xdr:row>
      <xdr:rowOff>155499</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22029"/>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48265</xdr:rowOff>
    </xdr:from>
    <xdr:to>
      <xdr:col>41</xdr:col>
      <xdr:colOff>101600</xdr:colOff>
      <xdr:row>98</xdr:row>
      <xdr:rowOff>149865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85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74388</xdr:rowOff>
    </xdr:from>
    <xdr:to>
      <xdr:col>36</xdr:col>
      <xdr:colOff>165100</xdr:colOff>
      <xdr:row>99</xdr:row>
      <xdr:rowOff>4538</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8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21065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110176</xdr:rowOff>
    </xdr:from>
    <xdr:to>
      <xdr:col>55</xdr:col>
      <xdr:colOff>50800</xdr:colOff>
      <xdr:row>99</xdr:row>
      <xdr:rowOff>40326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91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26541</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8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85409</xdr:rowOff>
    </xdr:from>
    <xdr:to>
      <xdr:col>50</xdr:col>
      <xdr:colOff>165100</xdr:colOff>
      <xdr:row>99</xdr:row>
      <xdr:rowOff>15559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88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6686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98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52560</xdr:rowOff>
    </xdr:from>
    <xdr:to>
      <xdr:col>46</xdr:col>
      <xdr:colOff>38100</xdr:colOff>
      <xdr:row>98</xdr:row>
      <xdr:rowOff>154160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8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170687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6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69129</xdr:rowOff>
    </xdr:from>
    <xdr:to>
      <xdr:col>41</xdr:col>
      <xdr:colOff>101600</xdr:colOff>
      <xdr:row>98</xdr:row>
      <xdr:rowOff>170729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161856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96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104699</xdr:rowOff>
    </xdr:from>
    <xdr:to>
      <xdr:col>36</xdr:col>
      <xdr:colOff>165100</xdr:colOff>
      <xdr:row>99</xdr:row>
      <xdr:rowOff>34849</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25976</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9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a:extLst>
            <a:ext uri="{FF2B5EF4-FFF2-40B4-BE49-F238E27FC236}">
              <a16:creationId xmlns:a16="http://schemas.microsoft.com/office/drawing/2014/main" id="{00000000-0008-0000-06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a:extLst>
            <a:ext uri="{FF2B5EF4-FFF2-40B4-BE49-F238E27FC236}">
              <a16:creationId xmlns:a16="http://schemas.microsoft.com/office/drawing/2014/main" id="{00000000-0008-0000-0600-00000E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a:extLst>
            <a:ext uri="{FF2B5EF4-FFF2-40B4-BE49-F238E27FC236}">
              <a16:creationId xmlns:a16="http://schemas.microsoft.com/office/drawing/2014/main" id="{00000000-0008-0000-0600-000010020000}"/>
            </a:ext>
          </a:extLst>
        </xdr:cNvPr>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168324</xdr:rowOff>
    </xdr:from>
    <xdr:to>
      <xdr:col>85</xdr:col>
      <xdr:colOff>127000</xdr:colOff>
      <xdr:row>39</xdr:row>
      <xdr:rowOff>35067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5481300" y="6683424"/>
          <a:ext cx="838200" cy="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a:extLst>
            <a:ext uri="{FF2B5EF4-FFF2-40B4-BE49-F238E27FC236}">
              <a16:creationId xmlns:a16="http://schemas.microsoft.com/office/drawing/2014/main" id="{00000000-0008-0000-0600-000013020000}"/>
            </a:ext>
          </a:extLst>
        </xdr:cNvPr>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168324</xdr:rowOff>
    </xdr:from>
    <xdr:to>
      <xdr:col>81</xdr:col>
      <xdr:colOff>50800</xdr:colOff>
      <xdr:row>39</xdr:row>
      <xdr:rowOff>6018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4592300" y="66834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6018</xdr:rowOff>
    </xdr:from>
    <xdr:to>
      <xdr:col>76</xdr:col>
      <xdr:colOff>114300</xdr:colOff>
      <xdr:row>39</xdr:row>
      <xdr:rowOff>26265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3703300" y="6692568"/>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69142</xdr:rowOff>
    </xdr:from>
    <xdr:to>
      <xdr:col>76</xdr:col>
      <xdr:colOff>165100</xdr:colOff>
      <xdr:row>38</xdr:row>
      <xdr:rowOff>170742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4541500" y="658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15819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35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26265</xdr:rowOff>
    </xdr:from>
    <xdr:to>
      <xdr:col>71</xdr:col>
      <xdr:colOff>177800</xdr:colOff>
      <xdr:row>39</xdr:row>
      <xdr:rowOff>45565</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flipV="1">
          <a:off x="12814300" y="6712815"/>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54332</xdr:rowOff>
    </xdr:from>
    <xdr:to>
      <xdr:col>72</xdr:col>
      <xdr:colOff>38100</xdr:colOff>
      <xdr:row>38</xdr:row>
      <xdr:rowOff>155932</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36525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1009</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36111" y="63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70776</xdr:rowOff>
    </xdr:from>
    <xdr:to>
      <xdr:col>67</xdr:col>
      <xdr:colOff>101600</xdr:colOff>
      <xdr:row>39</xdr:row>
      <xdr:rowOff>926</xdr:rowOff>
    </xdr:to>
    <xdr:sp macro="" textlink="">
      <xdr:nvSpPr>
        <xdr:cNvPr id="542" name="フローチャート: 判断 541">
          <a:extLst>
            <a:ext uri="{FF2B5EF4-FFF2-40B4-BE49-F238E27FC236}">
              <a16:creationId xmlns:a16="http://schemas.microsoft.com/office/drawing/2014/main" id="{00000000-0008-0000-0600-00001E020000}"/>
            </a:ext>
          </a:extLst>
        </xdr:cNvPr>
        <xdr:cNvSpPr/>
      </xdr:nvSpPr>
      <xdr:spPr>
        <a:xfrm>
          <a:off x="12763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17452</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155717</xdr:rowOff>
    </xdr:from>
    <xdr:to>
      <xdr:col>85</xdr:col>
      <xdr:colOff>177800</xdr:colOff>
      <xdr:row>39</xdr:row>
      <xdr:rowOff>85867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6268700" y="667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70644</xdr:rowOff>
    </xdr:from>
    <xdr:ext cx="469744" cy="259045"/>
    <xdr:sp macro="" textlink="">
      <xdr:nvSpPr>
        <xdr:cNvPr id="550" name="災害復旧事業費該当値テキスト">
          <a:extLst>
            <a:ext uri="{FF2B5EF4-FFF2-40B4-BE49-F238E27FC236}">
              <a16:creationId xmlns:a16="http://schemas.microsoft.com/office/drawing/2014/main" id="{00000000-0008-0000-0600-000026020000}"/>
            </a:ext>
          </a:extLst>
        </xdr:cNvPr>
        <xdr:cNvSpPr txBox="1"/>
      </xdr:nvSpPr>
      <xdr:spPr>
        <a:xfrm>
          <a:off x="16370300" y="658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117524</xdr:rowOff>
    </xdr:from>
    <xdr:to>
      <xdr:col>81</xdr:col>
      <xdr:colOff>101600</xdr:colOff>
      <xdr:row>39</xdr:row>
      <xdr:rowOff>47674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5430500" y="66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38801</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246428" y="672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126668</xdr:rowOff>
    </xdr:from>
    <xdr:to>
      <xdr:col>76</xdr:col>
      <xdr:colOff>165100</xdr:colOff>
      <xdr:row>39</xdr:row>
      <xdr:rowOff>56818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4541500" y="664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47945</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4357428" y="673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146915</xdr:rowOff>
    </xdr:from>
    <xdr:to>
      <xdr:col>72</xdr:col>
      <xdr:colOff>38100</xdr:colOff>
      <xdr:row>39</xdr:row>
      <xdr:rowOff>77065</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3652500" y="66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68192</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468428" y="67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166215</xdr:rowOff>
    </xdr:from>
    <xdr:to>
      <xdr:col>67</xdr:col>
      <xdr:colOff>101600</xdr:colOff>
      <xdr:row>39</xdr:row>
      <xdr:rowOff>96365</xdr:rowOff>
    </xdr:to>
    <xdr:sp macro="" textlink="">
      <xdr:nvSpPr>
        <xdr:cNvPr id="557" name="楕円 556">
          <a:extLst>
            <a:ext uri="{FF2B5EF4-FFF2-40B4-BE49-F238E27FC236}">
              <a16:creationId xmlns:a16="http://schemas.microsoft.com/office/drawing/2014/main" id="{00000000-0008-0000-0600-00002D020000}"/>
            </a:ext>
          </a:extLst>
        </xdr:cNvPr>
        <xdr:cNvSpPr/>
      </xdr:nvSpPr>
      <xdr:spPr>
        <a:xfrm>
          <a:off x="12763500" y="66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87492</xdr:rowOff>
    </xdr:from>
    <xdr:ext cx="469744"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579428" y="677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失業対策事業費グラフ枠">
          <a:extLst>
            <a:ext uri="{FF2B5EF4-FFF2-40B4-BE49-F238E27FC236}">
              <a16:creationId xmlns:a16="http://schemas.microsoft.com/office/drawing/2014/main" id="{00000000-0008-0000-06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7" name="失業対策事業費最小値テキスト">
          <a:extLst>
            <a:ext uri="{FF2B5EF4-FFF2-40B4-BE49-F238E27FC236}">
              <a16:creationId xmlns:a16="http://schemas.microsoft.com/office/drawing/2014/main" id="{00000000-0008-0000-0600-000041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9" name="失業対策事業費最大値テキスト">
          <a:extLst>
            <a:ext uri="{FF2B5EF4-FFF2-40B4-BE49-F238E27FC236}">
              <a16:creationId xmlns:a16="http://schemas.microsoft.com/office/drawing/2014/main" id="{00000000-0008-0000-0600-000043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82" name="失業対策事業費平均値テキスト">
          <a:extLst>
            <a:ext uri="{FF2B5EF4-FFF2-40B4-BE49-F238E27FC236}">
              <a16:creationId xmlns:a16="http://schemas.microsoft.com/office/drawing/2014/main" id="{00000000-0008-0000-0600-000046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93" name="フローチャート: 判断 592">
          <a:extLst>
            <a:ext uri="{FF2B5EF4-FFF2-40B4-BE49-F238E27FC236}">
              <a16:creationId xmlns:a16="http://schemas.microsoft.com/office/drawing/2014/main" id="{00000000-0008-0000-0600-000051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601" name="失業対策事業費該当値テキスト">
          <a:extLst>
            <a:ext uri="{FF2B5EF4-FFF2-40B4-BE49-F238E27FC236}">
              <a16:creationId xmlns:a16="http://schemas.microsoft.com/office/drawing/2014/main" id="{00000000-0008-0000-0600-000059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25536</xdr:rowOff>
    </xdr:from>
    <xdr:to>
      <xdr:col>85</xdr:col>
      <xdr:colOff>127000</xdr:colOff>
      <xdr:row>78</xdr:row>
      <xdr:rowOff>27964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398636"/>
          <a:ext cx="8382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160590</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190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27964</xdr:rowOff>
    </xdr:from>
    <xdr:to>
      <xdr:col>81</xdr:col>
      <xdr:colOff>50800</xdr:colOff>
      <xdr:row>78</xdr:row>
      <xdr:rowOff>29992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4592300" y="13401064"/>
          <a:ext cx="889000" cy="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29992</xdr:rowOff>
    </xdr:from>
    <xdr:to>
      <xdr:col>76</xdr:col>
      <xdr:colOff>114300</xdr:colOff>
      <xdr:row>78</xdr:row>
      <xdr:rowOff>37928</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403092"/>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160700</xdr:rowOff>
    </xdr:from>
    <xdr:to>
      <xdr:col>76</xdr:col>
      <xdr:colOff>165100</xdr:colOff>
      <xdr:row>78</xdr:row>
      <xdr:rowOff>90850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81977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37928</xdr:rowOff>
    </xdr:from>
    <xdr:to>
      <xdr:col>71</xdr:col>
      <xdr:colOff>177800</xdr:colOff>
      <xdr:row>78</xdr:row>
      <xdr:rowOff>44492</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411028"/>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165066</xdr:rowOff>
    </xdr:from>
    <xdr:to>
      <xdr:col>72</xdr:col>
      <xdr:colOff>38100</xdr:colOff>
      <xdr:row>78</xdr:row>
      <xdr:rowOff>95216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86343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162920</xdr:rowOff>
    </xdr:from>
    <xdr:to>
      <xdr:col>67</xdr:col>
      <xdr:colOff>101600</xdr:colOff>
      <xdr:row>78</xdr:row>
      <xdr:rowOff>93070</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109597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146186</xdr:rowOff>
    </xdr:from>
    <xdr:to>
      <xdr:col>85</xdr:col>
      <xdr:colOff>177800</xdr:colOff>
      <xdr:row>78</xdr:row>
      <xdr:rowOff>76336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3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124613</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32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148614</xdr:rowOff>
    </xdr:from>
    <xdr:to>
      <xdr:col>81</xdr:col>
      <xdr:colOff>101600</xdr:colOff>
      <xdr:row>78</xdr:row>
      <xdr:rowOff>78764</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35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69891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4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150642</xdr:rowOff>
    </xdr:from>
    <xdr:to>
      <xdr:col>76</xdr:col>
      <xdr:colOff>165100</xdr:colOff>
      <xdr:row>78</xdr:row>
      <xdr:rowOff>80792</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35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97319</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12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158578</xdr:rowOff>
    </xdr:from>
    <xdr:to>
      <xdr:col>72</xdr:col>
      <xdr:colOff>38100</xdr:colOff>
      <xdr:row>78</xdr:row>
      <xdr:rowOff>88728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3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105255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13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165142</xdr:rowOff>
    </xdr:from>
    <xdr:to>
      <xdr:col>67</xdr:col>
      <xdr:colOff>101600</xdr:colOff>
      <xdr:row>78</xdr:row>
      <xdr:rowOff>95292</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36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86419</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45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140533</xdr:rowOff>
    </xdr:from>
    <xdr:to>
      <xdr:col>85</xdr:col>
      <xdr:colOff>127000</xdr:colOff>
      <xdr:row>98</xdr:row>
      <xdr:rowOff>144290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942633"/>
          <a:ext cx="8382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140533</xdr:rowOff>
    </xdr:from>
    <xdr:to>
      <xdr:col>81</xdr:col>
      <xdr:colOff>50800</xdr:colOff>
      <xdr:row>98</xdr:row>
      <xdr:rowOff>169190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4592300" y="16942633"/>
          <a:ext cx="8890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169190</xdr:rowOff>
    </xdr:from>
    <xdr:to>
      <xdr:col>76</xdr:col>
      <xdr:colOff>114300</xdr:colOff>
      <xdr:row>99</xdr:row>
      <xdr:rowOff>9982</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6971290"/>
          <a:ext cx="889000" cy="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104654</xdr:rowOff>
    </xdr:from>
    <xdr:to>
      <xdr:col>76</xdr:col>
      <xdr:colOff>165100</xdr:colOff>
      <xdr:row>99</xdr:row>
      <xdr:rowOff>34804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90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51331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68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9982</xdr:rowOff>
    </xdr:from>
    <xdr:to>
      <xdr:col>71</xdr:col>
      <xdr:colOff>177800</xdr:colOff>
      <xdr:row>99</xdr:row>
      <xdr:rowOff>13278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983532"/>
          <a:ext cx="8890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116498</xdr:rowOff>
    </xdr:from>
    <xdr:to>
      <xdr:col>72</xdr:col>
      <xdr:colOff>38100</xdr:colOff>
      <xdr:row>99</xdr:row>
      <xdr:rowOff>46648</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91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63175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124061</xdr:rowOff>
    </xdr:from>
    <xdr:to>
      <xdr:col>67</xdr:col>
      <xdr:colOff>101600</xdr:colOff>
      <xdr:row>99</xdr:row>
      <xdr:rowOff>54211</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70738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93490</xdr:rowOff>
    </xdr:from>
    <xdr:to>
      <xdr:col>85</xdr:col>
      <xdr:colOff>177800</xdr:colOff>
      <xdr:row>99</xdr:row>
      <xdr:rowOff>23640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8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89733</xdr:rowOff>
    </xdr:from>
    <xdr:to>
      <xdr:col>81</xdr:col>
      <xdr:colOff>101600</xdr:colOff>
      <xdr:row>99</xdr:row>
      <xdr:rowOff>19883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89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11010</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698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118390</xdr:rowOff>
    </xdr:from>
    <xdr:to>
      <xdr:col>76</xdr:col>
      <xdr:colOff>165100</xdr:colOff>
      <xdr:row>99</xdr:row>
      <xdr:rowOff>48540</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69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39667</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701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130632</xdr:rowOff>
    </xdr:from>
    <xdr:to>
      <xdr:col>72</xdr:col>
      <xdr:colOff>38100</xdr:colOff>
      <xdr:row>99</xdr:row>
      <xdr:rowOff>60782</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93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51909</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36111" y="1702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133928</xdr:rowOff>
    </xdr:from>
    <xdr:to>
      <xdr:col>67</xdr:col>
      <xdr:colOff>101600</xdr:colOff>
      <xdr:row>99</xdr:row>
      <xdr:rowOff>64078</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9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55205</xdr:rowOff>
    </xdr:from>
    <xdr:ext cx="534377"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47111" y="17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95188</xdr:rowOff>
    </xdr:from>
    <xdr:to>
      <xdr:col>116</xdr:col>
      <xdr:colOff>63500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1323300" y="6781738"/>
          <a:ext cx="8382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116806</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460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90551</xdr:rowOff>
    </xdr:from>
    <xdr:to>
      <xdr:col>111</xdr:col>
      <xdr:colOff>177800</xdr:colOff>
      <xdr:row>39</xdr:row>
      <xdr:rowOff>95188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777101"/>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47693</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90355</xdr:rowOff>
    </xdr:from>
    <xdr:to>
      <xdr:col>107</xdr:col>
      <xdr:colOff>50800</xdr:colOff>
      <xdr:row>39</xdr:row>
      <xdr:rowOff>90551</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776905"/>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38385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73798</xdr:rowOff>
    </xdr:from>
    <xdr:to>
      <xdr:col>102</xdr:col>
      <xdr:colOff>114300</xdr:colOff>
      <xdr:row>39</xdr:row>
      <xdr:rowOff>90355</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656300" y="6760348"/>
          <a:ext cx="8890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83420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88841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4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44388</xdr:rowOff>
    </xdr:from>
    <xdr:to>
      <xdr:col>112</xdr:col>
      <xdr:colOff>38100</xdr:colOff>
      <xdr:row>39</xdr:row>
      <xdr:rowOff>145988</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7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137115</xdr:rowOff>
    </xdr:from>
    <xdr:ext cx="378565"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34017" y="682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39751</xdr:rowOff>
    </xdr:from>
    <xdr:to>
      <xdr:col>107</xdr:col>
      <xdr:colOff>101600</xdr:colOff>
      <xdr:row>39</xdr:row>
      <xdr:rowOff>141351</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7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132478</xdr:rowOff>
    </xdr:from>
    <xdr:ext cx="378565"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245017" y="6819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39555</xdr:rowOff>
    </xdr:from>
    <xdr:to>
      <xdr:col>102</xdr:col>
      <xdr:colOff>165100</xdr:colOff>
      <xdr:row>39</xdr:row>
      <xdr:rowOff>141155</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7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132282</xdr:rowOff>
    </xdr:from>
    <xdr:ext cx="378565"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56017" y="6818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22998</xdr:rowOff>
    </xdr:from>
    <xdr:to>
      <xdr:col>98</xdr:col>
      <xdr:colOff>38100</xdr:colOff>
      <xdr:row>39</xdr:row>
      <xdr:rowOff>124598</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70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115725</xdr:rowOff>
    </xdr:from>
    <xdr:ext cx="378565"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67017" y="6802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139837</xdr:rowOff>
    </xdr:from>
    <xdr:to>
      <xdr:col>116</xdr:col>
      <xdr:colOff>63500</xdr:colOff>
      <xdr:row>54</xdr:row>
      <xdr:rowOff>155336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9398137"/>
          <a:ext cx="838200" cy="1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155336</xdr:rowOff>
    </xdr:from>
    <xdr:to>
      <xdr:col>111</xdr:col>
      <xdr:colOff>177800</xdr:colOff>
      <xdr:row>54</xdr:row>
      <xdr:rowOff>159520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20434300" y="9413636"/>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53360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9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159520</xdr:rowOff>
    </xdr:from>
    <xdr:to>
      <xdr:col>107</xdr:col>
      <xdr:colOff>50800</xdr:colOff>
      <xdr:row>55</xdr:row>
      <xdr:rowOff>69452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9417820"/>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116606</xdr:rowOff>
    </xdr:from>
    <xdr:to>
      <xdr:col>107</xdr:col>
      <xdr:colOff>101600</xdr:colOff>
      <xdr:row>58</xdr:row>
      <xdr:rowOff>46756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37883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98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69452</xdr:rowOff>
    </xdr:from>
    <xdr:to>
      <xdr:col>102</xdr:col>
      <xdr:colOff>114300</xdr:colOff>
      <xdr:row>55</xdr:row>
      <xdr:rowOff>90300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18656300" y="9499202"/>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135192</xdr:rowOff>
    </xdr:from>
    <xdr:to>
      <xdr:col>102</xdr:col>
      <xdr:colOff>165100</xdr:colOff>
      <xdr:row>58</xdr:row>
      <xdr:rowOff>65342</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56469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0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132631</xdr:rowOff>
    </xdr:from>
    <xdr:to>
      <xdr:col>98</xdr:col>
      <xdr:colOff>38100</xdr:colOff>
      <xdr:row>58</xdr:row>
      <xdr:rowOff>62781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53908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89037</xdr:rowOff>
    </xdr:from>
    <xdr:to>
      <xdr:col>116</xdr:col>
      <xdr:colOff>114300</xdr:colOff>
      <xdr:row>55</xdr:row>
      <xdr:rowOff>19187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9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111914</xdr:rowOff>
    </xdr:from>
    <xdr:ext cx="534377"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19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104536</xdr:rowOff>
    </xdr:from>
    <xdr:to>
      <xdr:col>112</xdr:col>
      <xdr:colOff>38100</xdr:colOff>
      <xdr:row>55</xdr:row>
      <xdr:rowOff>34686</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936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51213</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913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108720</xdr:rowOff>
    </xdr:from>
    <xdr:to>
      <xdr:col>107</xdr:col>
      <xdr:colOff>101600</xdr:colOff>
      <xdr:row>55</xdr:row>
      <xdr:rowOff>38870</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93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55397</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91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18652</xdr:rowOff>
    </xdr:from>
    <xdr:to>
      <xdr:col>102</xdr:col>
      <xdr:colOff>165100</xdr:colOff>
      <xdr:row>55</xdr:row>
      <xdr:rowOff>120252</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944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136779</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278111" y="922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39500</xdr:rowOff>
    </xdr:from>
    <xdr:to>
      <xdr:col>98</xdr:col>
      <xdr:colOff>38100</xdr:colOff>
      <xdr:row>55</xdr:row>
      <xdr:rowOff>141100</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94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157627</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389111" y="924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5" name="繰出金グラフ枠">
          <a:extLst>
            <a:ext uri="{FF2B5EF4-FFF2-40B4-BE49-F238E27FC236}">
              <a16:creationId xmlns:a16="http://schemas.microsoft.com/office/drawing/2014/main" id="{00000000-0008-0000-0600-00006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7" name="繰出金最小値テキスト">
          <a:extLst>
            <a:ext uri="{FF2B5EF4-FFF2-40B4-BE49-F238E27FC236}">
              <a16:creationId xmlns:a16="http://schemas.microsoft.com/office/drawing/2014/main" id="{00000000-0008-0000-0600-000063030000}"/>
            </a:ext>
          </a:extLst>
        </xdr:cNvPr>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9" name="繰出金最大値テキスト">
          <a:extLst>
            <a:ext uri="{FF2B5EF4-FFF2-40B4-BE49-F238E27FC236}">
              <a16:creationId xmlns:a16="http://schemas.microsoft.com/office/drawing/2014/main" id="{00000000-0008-0000-0600-000065030000}"/>
            </a:ext>
          </a:extLst>
        </xdr:cNvPr>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141529</xdr:rowOff>
    </xdr:from>
    <xdr:to>
      <xdr:col>116</xdr:col>
      <xdr:colOff>63500</xdr:colOff>
      <xdr:row>75</xdr:row>
      <xdr:rowOff>162561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1323300" y="13000279"/>
          <a:ext cx="8382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2" name="繰出金平均値テキスト">
          <a:extLst>
            <a:ext uri="{FF2B5EF4-FFF2-40B4-BE49-F238E27FC236}">
              <a16:creationId xmlns:a16="http://schemas.microsoft.com/office/drawing/2014/main" id="{00000000-0008-0000-0600-000068030000}"/>
            </a:ext>
          </a:extLst>
        </xdr:cNvPr>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162561</xdr:rowOff>
    </xdr:from>
    <xdr:to>
      <xdr:col>111</xdr:col>
      <xdr:colOff>177800</xdr:colOff>
      <xdr:row>76</xdr:row>
      <xdr:rowOff>7928</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20434300" y="13021311"/>
          <a:ext cx="8890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76231</xdr:rowOff>
    </xdr:from>
    <xdr:to>
      <xdr:col>107</xdr:col>
      <xdr:colOff>50800</xdr:colOff>
      <xdr:row>76</xdr:row>
      <xdr:rowOff>7928</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9545300" y="12934981"/>
          <a:ext cx="889000" cy="10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18817</xdr:rowOff>
    </xdr:from>
    <xdr:to>
      <xdr:col>107</xdr:col>
      <xdr:colOff>101600</xdr:colOff>
      <xdr:row>76</xdr:row>
      <xdr:rowOff>120417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0383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111544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76231</xdr:rowOff>
    </xdr:from>
    <xdr:to>
      <xdr:col>102</xdr:col>
      <xdr:colOff>114300</xdr:colOff>
      <xdr:row>75</xdr:row>
      <xdr:rowOff>108610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flipV="1">
          <a:off x="18656300" y="12934981"/>
          <a:ext cx="889000" cy="3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66073</xdr:rowOff>
    </xdr:from>
    <xdr:to>
      <xdr:col>102</xdr:col>
      <xdr:colOff>165100</xdr:colOff>
      <xdr:row>75</xdr:row>
      <xdr:rowOff>167673</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9494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158799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44715</xdr:rowOff>
    </xdr:from>
    <xdr:to>
      <xdr:col>98</xdr:col>
      <xdr:colOff>38100</xdr:colOff>
      <xdr:row>75</xdr:row>
      <xdr:rowOff>146315</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8605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162842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90729</xdr:rowOff>
    </xdr:from>
    <xdr:to>
      <xdr:col>116</xdr:col>
      <xdr:colOff>114300</xdr:colOff>
      <xdr:row>76</xdr:row>
      <xdr:rowOff>20879</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2110700" y="129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113606</xdr:rowOff>
    </xdr:from>
    <xdr:ext cx="534377" cy="259045"/>
    <xdr:sp macro="" textlink="">
      <xdr:nvSpPr>
        <xdr:cNvPr id="891" name="繰出金該当値テキスト">
          <a:extLst>
            <a:ext uri="{FF2B5EF4-FFF2-40B4-BE49-F238E27FC236}">
              <a16:creationId xmlns:a16="http://schemas.microsoft.com/office/drawing/2014/main" id="{00000000-0008-0000-0600-00007B030000}"/>
            </a:ext>
          </a:extLst>
        </xdr:cNvPr>
        <xdr:cNvSpPr txBox="1"/>
      </xdr:nvSpPr>
      <xdr:spPr>
        <a:xfrm>
          <a:off x="22212300" y="1280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111760</xdr:rowOff>
    </xdr:from>
    <xdr:to>
      <xdr:col>112</xdr:col>
      <xdr:colOff>38100</xdr:colOff>
      <xdr:row>76</xdr:row>
      <xdr:rowOff>41911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1272500" y="129705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58437</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056111" y="127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128578</xdr:rowOff>
    </xdr:from>
    <xdr:to>
      <xdr:col>107</xdr:col>
      <xdr:colOff>101600</xdr:colOff>
      <xdr:row>76</xdr:row>
      <xdr:rowOff>58728</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0383500" y="129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75255</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167111" y="1276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25431</xdr:rowOff>
    </xdr:from>
    <xdr:to>
      <xdr:col>102</xdr:col>
      <xdr:colOff>165100</xdr:colOff>
      <xdr:row>75</xdr:row>
      <xdr:rowOff>127031</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9494500" y="128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143558</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278111" y="126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57810</xdr:rowOff>
    </xdr:from>
    <xdr:to>
      <xdr:col>98</xdr:col>
      <xdr:colOff>38100</xdr:colOff>
      <xdr:row>75</xdr:row>
      <xdr:rowOff>159410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8605500" y="129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150537</xdr:rowOff>
    </xdr:from>
    <xdr:ext cx="534377"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389111" y="1300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4" name="前年度繰上充用金グラフ枠">
          <a:extLst>
            <a:ext uri="{FF2B5EF4-FFF2-40B4-BE49-F238E27FC236}">
              <a16:creationId xmlns:a16="http://schemas.microsoft.com/office/drawing/2014/main" id="{00000000-0008-0000-0600-00009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6" name="前年度繰上充用金最小値テキスト">
          <a:extLst>
            <a:ext uri="{FF2B5EF4-FFF2-40B4-BE49-F238E27FC236}">
              <a16:creationId xmlns:a16="http://schemas.microsoft.com/office/drawing/2014/main" id="{00000000-0008-0000-0600-00009E030000}"/>
            </a:ext>
          </a:extLst>
        </xdr:cNvPr>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8" name="前年度繰上充用金最大値テキスト">
          <a:extLst>
            <a:ext uri="{FF2B5EF4-FFF2-40B4-BE49-F238E27FC236}">
              <a16:creationId xmlns:a16="http://schemas.microsoft.com/office/drawing/2014/main" id="{00000000-0008-0000-0600-0000A0030000}"/>
            </a:ext>
          </a:extLst>
        </xdr:cNvPr>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9" name="直線コネクタ 928">
          <a:extLst>
            <a:ext uri="{FF2B5EF4-FFF2-40B4-BE49-F238E27FC236}">
              <a16:creationId xmlns:a16="http://schemas.microsoft.com/office/drawing/2014/main" id="{00000000-0008-0000-0600-0000A1030000}"/>
            </a:ext>
          </a:extLst>
        </xdr:cNvPr>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30" name="直線コネクタ 929">
          <a:extLst>
            <a:ext uri="{FF2B5EF4-FFF2-40B4-BE49-F238E27FC236}">
              <a16:creationId xmlns:a16="http://schemas.microsoft.com/office/drawing/2014/main" id="{00000000-0008-0000-0600-0000A2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31" name="前年度繰上充用金平均値テキスト">
          <a:extLst>
            <a:ext uri="{FF2B5EF4-FFF2-40B4-BE49-F238E27FC236}">
              <a16:creationId xmlns:a16="http://schemas.microsoft.com/office/drawing/2014/main" id="{00000000-0008-0000-0600-0000A3030000}"/>
            </a:ext>
          </a:extLst>
        </xdr:cNvPr>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2" name="フローチャート: 判断 931">
          <a:extLst>
            <a:ext uri="{FF2B5EF4-FFF2-40B4-BE49-F238E27FC236}">
              <a16:creationId xmlns:a16="http://schemas.microsoft.com/office/drawing/2014/main" id="{00000000-0008-0000-0600-0000A4030000}"/>
            </a:ext>
          </a:extLst>
        </xdr:cNvPr>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3" name="直線コネクタ 932">
          <a:extLst>
            <a:ext uri="{FF2B5EF4-FFF2-40B4-BE49-F238E27FC236}">
              <a16:creationId xmlns:a16="http://schemas.microsoft.com/office/drawing/2014/main" id="{00000000-0008-0000-0600-0000A5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4" name="フローチャート: 判断 933">
          <a:extLst>
            <a:ext uri="{FF2B5EF4-FFF2-40B4-BE49-F238E27FC236}">
              <a16:creationId xmlns:a16="http://schemas.microsoft.com/office/drawing/2014/main" id="{00000000-0008-0000-0600-0000A6030000}"/>
            </a:ext>
          </a:extLst>
        </xdr:cNvPr>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6" name="直線コネクタ 935">
          <a:extLst>
            <a:ext uri="{FF2B5EF4-FFF2-40B4-BE49-F238E27FC236}">
              <a16:creationId xmlns:a16="http://schemas.microsoft.com/office/drawing/2014/main" id="{00000000-0008-0000-0600-0000A8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39261</xdr:rowOff>
    </xdr:from>
    <xdr:to>
      <xdr:col>107</xdr:col>
      <xdr:colOff>101600</xdr:colOff>
      <xdr:row>99</xdr:row>
      <xdr:rowOff>140861</xdr:rowOff>
    </xdr:to>
    <xdr:sp macro="" textlink="">
      <xdr:nvSpPr>
        <xdr:cNvPr id="937" name="フローチャート: 判断 936">
          <a:extLst>
            <a:ext uri="{FF2B5EF4-FFF2-40B4-BE49-F238E27FC236}">
              <a16:creationId xmlns:a16="http://schemas.microsoft.com/office/drawing/2014/main" id="{00000000-0008-0000-0600-0000A9030000}"/>
            </a:ext>
          </a:extLst>
        </xdr:cNvPr>
        <xdr:cNvSpPr/>
      </xdr:nvSpPr>
      <xdr:spPr>
        <a:xfrm>
          <a:off x="20383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157388</xdr:rowOff>
    </xdr:from>
    <xdr:ext cx="313932"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277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9" name="直線コネクタ 938">
          <a:extLst>
            <a:ext uri="{FF2B5EF4-FFF2-40B4-BE49-F238E27FC236}">
              <a16:creationId xmlns:a16="http://schemas.microsoft.com/office/drawing/2014/main" id="{00000000-0008-0000-0600-0000AB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37629</xdr:rowOff>
    </xdr:from>
    <xdr:to>
      <xdr:col>102</xdr:col>
      <xdr:colOff>165100</xdr:colOff>
      <xdr:row>99</xdr:row>
      <xdr:rowOff>139229</xdr:rowOff>
    </xdr:to>
    <xdr:sp macro="" textlink="">
      <xdr:nvSpPr>
        <xdr:cNvPr id="940" name="フローチャート: 判断 939">
          <a:extLst>
            <a:ext uri="{FF2B5EF4-FFF2-40B4-BE49-F238E27FC236}">
              <a16:creationId xmlns:a16="http://schemas.microsoft.com/office/drawing/2014/main" id="{00000000-0008-0000-0600-0000AC030000}"/>
            </a:ext>
          </a:extLst>
        </xdr:cNvPr>
        <xdr:cNvSpPr/>
      </xdr:nvSpPr>
      <xdr:spPr>
        <a:xfrm>
          <a:off x="19494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155756</xdr:rowOff>
    </xdr:from>
    <xdr:ext cx="313932"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388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37302</xdr:rowOff>
    </xdr:from>
    <xdr:to>
      <xdr:col>98</xdr:col>
      <xdr:colOff>38100</xdr:colOff>
      <xdr:row>99</xdr:row>
      <xdr:rowOff>138902</xdr:rowOff>
    </xdr:to>
    <xdr:sp macro="" textlink="">
      <xdr:nvSpPr>
        <xdr:cNvPr id="942" name="フローチャート: 判断 941">
          <a:extLst>
            <a:ext uri="{FF2B5EF4-FFF2-40B4-BE49-F238E27FC236}">
              <a16:creationId xmlns:a16="http://schemas.microsoft.com/office/drawing/2014/main" id="{00000000-0008-0000-0600-0000AE030000}"/>
            </a:ext>
          </a:extLst>
        </xdr:cNvPr>
        <xdr:cNvSpPr/>
      </xdr:nvSpPr>
      <xdr:spPr>
        <a:xfrm>
          <a:off x="18605500" y="1701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155429</xdr:rowOff>
    </xdr:from>
    <xdr:ext cx="313932"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499333" y="16786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9" name="楕円 948">
          <a:extLst>
            <a:ext uri="{FF2B5EF4-FFF2-40B4-BE49-F238E27FC236}">
              <a16:creationId xmlns:a16="http://schemas.microsoft.com/office/drawing/2014/main" id="{00000000-0008-0000-0600-0000B5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50" name="前年度繰上充用金該当値テキスト">
          <a:extLst>
            <a:ext uri="{FF2B5EF4-FFF2-40B4-BE49-F238E27FC236}">
              <a16:creationId xmlns:a16="http://schemas.microsoft.com/office/drawing/2014/main" id="{00000000-0008-0000-0600-0000B6030000}"/>
            </a:ext>
          </a:extLst>
        </xdr:cNvPr>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51" name="楕円 950">
          <a:extLst>
            <a:ext uri="{FF2B5EF4-FFF2-40B4-BE49-F238E27FC236}">
              <a16:creationId xmlns:a16="http://schemas.microsoft.com/office/drawing/2014/main" id="{00000000-0008-0000-0600-0000B7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2" name="テキスト ボックス 951">
          <a:extLst>
            <a:ext uri="{FF2B5EF4-FFF2-40B4-BE49-F238E27FC236}">
              <a16:creationId xmlns:a16="http://schemas.microsoft.com/office/drawing/2014/main" id="{00000000-0008-0000-0600-0000B8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3" name="楕円 952">
          <a:extLst>
            <a:ext uri="{FF2B5EF4-FFF2-40B4-BE49-F238E27FC236}">
              <a16:creationId xmlns:a16="http://schemas.microsoft.com/office/drawing/2014/main" id="{00000000-0008-0000-0600-0000B9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54" name="テキスト ボックス 953">
          <a:extLst>
            <a:ext uri="{FF2B5EF4-FFF2-40B4-BE49-F238E27FC236}">
              <a16:creationId xmlns:a16="http://schemas.microsoft.com/office/drawing/2014/main" id="{00000000-0008-0000-0600-0000BA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5" name="楕円 954">
          <a:extLst>
            <a:ext uri="{FF2B5EF4-FFF2-40B4-BE49-F238E27FC236}">
              <a16:creationId xmlns:a16="http://schemas.microsoft.com/office/drawing/2014/main" id="{00000000-0008-0000-0600-0000BB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56" name="テキスト ボックス 955">
          <a:extLst>
            <a:ext uri="{FF2B5EF4-FFF2-40B4-BE49-F238E27FC236}">
              <a16:creationId xmlns:a16="http://schemas.microsoft.com/office/drawing/2014/main" id="{00000000-0008-0000-0600-0000BC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7" name="楕円 956">
          <a:extLst>
            <a:ext uri="{FF2B5EF4-FFF2-40B4-BE49-F238E27FC236}">
              <a16:creationId xmlns:a16="http://schemas.microsoft.com/office/drawing/2014/main" id="{00000000-0008-0000-0600-0000BD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58" name="テキスト ボックス 957">
          <a:extLst>
            <a:ext uri="{FF2B5EF4-FFF2-40B4-BE49-F238E27FC236}">
              <a16:creationId xmlns:a16="http://schemas.microsoft.com/office/drawing/2014/main" id="{00000000-0008-0000-0600-0000BE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9" name="正方形/長方形 958">
          <a:extLst>
            <a:ext uri="{FF2B5EF4-FFF2-40B4-BE49-F238E27FC236}">
              <a16:creationId xmlns:a16="http://schemas.microsoft.com/office/drawing/2014/main" id="{00000000-0008-0000-0600-0000B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60" name="正方形/長方形 959">
          <a:extLst>
            <a:ext uri="{FF2B5EF4-FFF2-40B4-BE49-F238E27FC236}">
              <a16:creationId xmlns:a16="http://schemas.microsoft.com/office/drawing/2014/main" id="{00000000-0008-0000-0600-0000C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61" name="テキスト ボックス 960">
          <a:extLst>
            <a:ext uri="{FF2B5EF4-FFF2-40B4-BE49-F238E27FC236}">
              <a16:creationId xmlns:a16="http://schemas.microsoft.com/office/drawing/2014/main" id="{00000000-0008-0000-0600-0000C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76,994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下回っているが、年々増加傾向にある。これは、保有する公共施設数が多く、老朽化によりその維持管理に多額の費用を要しているためである。今後も公共施設の集約化・複合化や長寿命化に取り組み、維持管理コストの抑制を図るとともに、指定管理者制度の運用や事務事業の民間委託により、物件費全般の低減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155,569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大きく上回っている。これは、近年の障がい福祉、幼児教育・保育及び生活保護に要する費用の増加等によるものである。今後は、単独事業をはじめ、行政サービスの範囲や水準等について検証し、必要に応じて見直し等を行う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43,554
42,995
562.95
30,631,839
29,673,201
359,543
14,279,494
26,876,645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21399</xdr:rowOff>
    </xdr:from>
    <xdr:to>
      <xdr:col>24</xdr:col>
      <xdr:colOff>63500</xdr:colOff>
      <xdr:row>37</xdr:row>
      <xdr:rowOff>24447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6504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112730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2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21209</xdr:rowOff>
    </xdr:from>
    <xdr:to>
      <xdr:col>19</xdr:col>
      <xdr:colOff>177800</xdr:colOff>
      <xdr:row>37</xdr:row>
      <xdr:rowOff>21399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6485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47198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12065</xdr:rowOff>
    </xdr:from>
    <xdr:to>
      <xdr:col>15</xdr:col>
      <xdr:colOff>50800</xdr:colOff>
      <xdr:row>37</xdr:row>
      <xdr:rowOff>21209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571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125666</xdr:rowOff>
    </xdr:from>
    <xdr:to>
      <xdr:col>15</xdr:col>
      <xdr:colOff>101600</xdr:colOff>
      <xdr:row>36</xdr:row>
      <xdr:rowOff>55816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72343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167894</xdr:rowOff>
    </xdr:from>
    <xdr:to>
      <xdr:col>10</xdr:col>
      <xdr:colOff>114300</xdr:colOff>
      <xdr:row>37</xdr:row>
      <xdr:rowOff>12065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40094"/>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86233</xdr:rowOff>
    </xdr:from>
    <xdr:to>
      <xdr:col>10</xdr:col>
      <xdr:colOff>165100</xdr:colOff>
      <xdr:row>36</xdr:row>
      <xdr:rowOff>16383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32910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81280</xdr:rowOff>
    </xdr:from>
    <xdr:to>
      <xdr:col>6</xdr:col>
      <xdr:colOff>38100</xdr:colOff>
      <xdr:row>36</xdr:row>
      <xdr:rowOff>11430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27957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145097</xdr:rowOff>
    </xdr:from>
    <xdr:to>
      <xdr:col>24</xdr:col>
      <xdr:colOff>114300</xdr:colOff>
      <xdr:row>37</xdr:row>
      <xdr:rowOff>75247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60024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142049</xdr:rowOff>
    </xdr:from>
    <xdr:to>
      <xdr:col>20</xdr:col>
      <xdr:colOff>38100</xdr:colOff>
      <xdr:row>37</xdr:row>
      <xdr:rowOff>72199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63326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141859</xdr:rowOff>
    </xdr:from>
    <xdr:to>
      <xdr:col>15</xdr:col>
      <xdr:colOff>101600</xdr:colOff>
      <xdr:row>37</xdr:row>
      <xdr:rowOff>72009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63136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132715</xdr:rowOff>
    </xdr:from>
    <xdr:to>
      <xdr:col>10</xdr:col>
      <xdr:colOff>165100</xdr:colOff>
      <xdr:row>37</xdr:row>
      <xdr:rowOff>62865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53992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117094</xdr:rowOff>
    </xdr:from>
    <xdr:to>
      <xdr:col>6</xdr:col>
      <xdr:colOff>38100</xdr:colOff>
      <xdr:row>37</xdr:row>
      <xdr:rowOff>47244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38371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147876</xdr:rowOff>
    </xdr:from>
    <xdr:to>
      <xdr:col>24</xdr:col>
      <xdr:colOff>63500</xdr:colOff>
      <xdr:row>58</xdr:row>
      <xdr:rowOff>149699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91976"/>
          <a:ext cx="838200" cy="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99248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1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63602</xdr:rowOff>
    </xdr:from>
    <xdr:to>
      <xdr:col>19</xdr:col>
      <xdr:colOff>177800</xdr:colOff>
      <xdr:row>58</xdr:row>
      <xdr:rowOff>149699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07702"/>
          <a:ext cx="889000" cy="8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63602</xdr:rowOff>
    </xdr:from>
    <xdr:to>
      <xdr:col>15</xdr:col>
      <xdr:colOff>50800</xdr:colOff>
      <xdr:row>59</xdr:row>
      <xdr:rowOff>1322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07702"/>
          <a:ext cx="889000" cy="10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161600</xdr:rowOff>
    </xdr:from>
    <xdr:to>
      <xdr:col>15</xdr:col>
      <xdr:colOff>101600</xdr:colOff>
      <xdr:row>58</xdr:row>
      <xdr:rowOff>91750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1322</xdr:rowOff>
    </xdr:from>
    <xdr:to>
      <xdr:col>10</xdr:col>
      <xdr:colOff>114300</xdr:colOff>
      <xdr:row>59</xdr:row>
      <xdr:rowOff>9423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16872"/>
          <a:ext cx="889000" cy="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108933</xdr:rowOff>
    </xdr:from>
    <xdr:to>
      <xdr:col>10</xdr:col>
      <xdr:colOff>165100</xdr:colOff>
      <xdr:row>59</xdr:row>
      <xdr:rowOff>39083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5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55610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122280</xdr:rowOff>
    </xdr:from>
    <xdr:to>
      <xdr:col>6</xdr:col>
      <xdr:colOff>38100</xdr:colOff>
      <xdr:row>59</xdr:row>
      <xdr:rowOff>52430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6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68957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4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97076</xdr:rowOff>
    </xdr:from>
    <xdr:to>
      <xdr:col>24</xdr:col>
      <xdr:colOff>114300</xdr:colOff>
      <xdr:row>59</xdr:row>
      <xdr:rowOff>27226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54797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98899</xdr:rowOff>
    </xdr:from>
    <xdr:to>
      <xdr:col>20</xdr:col>
      <xdr:colOff>38100</xdr:colOff>
      <xdr:row>59</xdr:row>
      <xdr:rowOff>29049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4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20176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35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12802</xdr:rowOff>
    </xdr:from>
    <xdr:to>
      <xdr:col>15</xdr:col>
      <xdr:colOff>101600</xdr:colOff>
      <xdr:row>58</xdr:row>
      <xdr:rowOff>114402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105529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121972</xdr:rowOff>
    </xdr:from>
    <xdr:to>
      <xdr:col>10</xdr:col>
      <xdr:colOff>165100</xdr:colOff>
      <xdr:row>59</xdr:row>
      <xdr:rowOff>52122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43249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130073</xdr:rowOff>
    </xdr:from>
    <xdr:to>
      <xdr:col>6</xdr:col>
      <xdr:colOff>38100</xdr:colOff>
      <xdr:row>59</xdr:row>
      <xdr:rowOff>60223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51350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6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159776</xdr:rowOff>
    </xdr:from>
    <xdr:to>
      <xdr:col>24</xdr:col>
      <xdr:colOff>63500</xdr:colOff>
      <xdr:row>75</xdr:row>
      <xdr:rowOff>59310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47076"/>
          <a:ext cx="838200" cy="7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88944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47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159776</xdr:rowOff>
    </xdr:from>
    <xdr:to>
      <xdr:col>19</xdr:col>
      <xdr:colOff>177800</xdr:colOff>
      <xdr:row>75</xdr:row>
      <xdr:rowOff>158257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47076"/>
          <a:ext cx="889000" cy="16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162899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149800</xdr:rowOff>
    </xdr:from>
    <xdr:to>
      <xdr:col>15</xdr:col>
      <xdr:colOff>50800</xdr:colOff>
      <xdr:row>75</xdr:row>
      <xdr:rowOff>158257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08550"/>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26127</xdr:rowOff>
    </xdr:from>
    <xdr:to>
      <xdr:col>15</xdr:col>
      <xdr:colOff>101600</xdr:colOff>
      <xdr:row>76</xdr:row>
      <xdr:rowOff>127727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118854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149800</xdr:rowOff>
    </xdr:from>
    <xdr:to>
      <xdr:col>10</xdr:col>
      <xdr:colOff>114300</xdr:colOff>
      <xdr:row>76</xdr:row>
      <xdr:rowOff>12374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08550"/>
          <a:ext cx="8890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40798</xdr:rowOff>
    </xdr:from>
    <xdr:to>
      <xdr:col>10</xdr:col>
      <xdr:colOff>165100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133525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63946</xdr:rowOff>
    </xdr:from>
    <xdr:to>
      <xdr:col>6</xdr:col>
      <xdr:colOff>38100</xdr:colOff>
      <xdr:row>76</xdr:row>
      <xdr:rowOff>165546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156673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8510</xdr:rowOff>
    </xdr:from>
    <xdr:to>
      <xdr:col>24</xdr:col>
      <xdr:colOff>114300</xdr:colOff>
      <xdr:row>75</xdr:row>
      <xdr:rowOff>110110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31387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1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108976</xdr:rowOff>
    </xdr:from>
    <xdr:to>
      <xdr:col>20</xdr:col>
      <xdr:colOff>38100</xdr:colOff>
      <xdr:row>75</xdr:row>
      <xdr:rowOff>39126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9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55653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7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107458</xdr:rowOff>
    </xdr:from>
    <xdr:to>
      <xdr:col>15</xdr:col>
      <xdr:colOff>101600</xdr:colOff>
      <xdr:row>76</xdr:row>
      <xdr:rowOff>37607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6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54135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4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98999</xdr:rowOff>
    </xdr:from>
    <xdr:to>
      <xdr:col>10</xdr:col>
      <xdr:colOff>165100</xdr:colOff>
      <xdr:row>76</xdr:row>
      <xdr:rowOff>29149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5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45676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3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133024</xdr:rowOff>
    </xdr:from>
    <xdr:to>
      <xdr:col>6</xdr:col>
      <xdr:colOff>38100</xdr:colOff>
      <xdr:row>76</xdr:row>
      <xdr:rowOff>63174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9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79701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6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98738</xdr:rowOff>
    </xdr:from>
    <xdr:to>
      <xdr:col>24</xdr:col>
      <xdr:colOff>63500</xdr:colOff>
      <xdr:row>98</xdr:row>
      <xdr:rowOff>110351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00838"/>
          <a:ext cx="8382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27351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58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98137</xdr:rowOff>
    </xdr:from>
    <xdr:to>
      <xdr:col>19</xdr:col>
      <xdr:colOff>177800</xdr:colOff>
      <xdr:row>98</xdr:row>
      <xdr:rowOff>98738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00237"/>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126818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8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98137</xdr:rowOff>
    </xdr:from>
    <xdr:to>
      <xdr:col>15</xdr:col>
      <xdr:colOff>50800</xdr:colOff>
      <xdr:row>98</xdr:row>
      <xdr:rowOff>135710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0237"/>
          <a:ext cx="889000" cy="3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33361</xdr:rowOff>
    </xdr:from>
    <xdr:to>
      <xdr:col>15</xdr:col>
      <xdr:colOff>101600</xdr:colOff>
      <xdr:row>98</xdr:row>
      <xdr:rowOff>134961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3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135710</xdr:rowOff>
    </xdr:from>
    <xdr:to>
      <xdr:col>10</xdr:col>
      <xdr:colOff>114300</xdr:colOff>
      <xdr:row>98</xdr:row>
      <xdr:rowOff>136696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37810"/>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37824</xdr:rowOff>
    </xdr:from>
    <xdr:to>
      <xdr:col>10</xdr:col>
      <xdr:colOff>165100</xdr:colOff>
      <xdr:row>98</xdr:row>
      <xdr:rowOff>139424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155951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1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45633</xdr:rowOff>
    </xdr:from>
    <xdr:to>
      <xdr:col>6</xdr:col>
      <xdr:colOff>38100</xdr:colOff>
      <xdr:row>98</xdr:row>
      <xdr:rowOff>147233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4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163760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59551</xdr:rowOff>
    </xdr:from>
    <xdr:to>
      <xdr:col>24</xdr:col>
      <xdr:colOff>114300</xdr:colOff>
      <xdr:row>98</xdr:row>
      <xdr:rowOff>161151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154352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47938</xdr:rowOff>
    </xdr:from>
    <xdr:to>
      <xdr:col>20</xdr:col>
      <xdr:colOff>38100</xdr:colOff>
      <xdr:row>98</xdr:row>
      <xdr:rowOff>149538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140665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47337</xdr:rowOff>
    </xdr:from>
    <xdr:to>
      <xdr:col>15</xdr:col>
      <xdr:colOff>101600</xdr:colOff>
      <xdr:row>98</xdr:row>
      <xdr:rowOff>148937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4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140064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84910</xdr:rowOff>
    </xdr:from>
    <xdr:to>
      <xdr:col>10</xdr:col>
      <xdr:colOff>165100</xdr:colOff>
      <xdr:row>99</xdr:row>
      <xdr:rowOff>15060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8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6187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85896</xdr:rowOff>
    </xdr:from>
    <xdr:to>
      <xdr:col>6</xdr:col>
      <xdr:colOff>38100</xdr:colOff>
      <xdr:row>99</xdr:row>
      <xdr:rowOff>16046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7173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8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104810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101218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103177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9834</xdr:rowOff>
    </xdr:from>
    <xdr:to>
      <xdr:col>55</xdr:col>
      <xdr:colOff>0</xdr:colOff>
      <xdr:row>55</xdr:row>
      <xdr:rowOff>23865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439584"/>
          <a:ext cx="838200" cy="1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168525</xdr:rowOff>
    </xdr:from>
    <xdr:to>
      <xdr:col>50</xdr:col>
      <xdr:colOff>114300</xdr:colOff>
      <xdr:row>55</xdr:row>
      <xdr:rowOff>23865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083925"/>
          <a:ext cx="889000" cy="3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168525</xdr:rowOff>
    </xdr:from>
    <xdr:to>
      <xdr:col>45</xdr:col>
      <xdr:colOff>177800</xdr:colOff>
      <xdr:row>55</xdr:row>
      <xdr:rowOff>116198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083925"/>
          <a:ext cx="889000" cy="46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145614</xdr:rowOff>
    </xdr:from>
    <xdr:to>
      <xdr:col>46</xdr:col>
      <xdr:colOff>38100</xdr:colOff>
      <xdr:row>57</xdr:row>
      <xdr:rowOff>75764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4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66891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3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154690</xdr:rowOff>
    </xdr:from>
    <xdr:to>
      <xdr:col>41</xdr:col>
      <xdr:colOff>50800</xdr:colOff>
      <xdr:row>55</xdr:row>
      <xdr:rowOff>116198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412990"/>
          <a:ext cx="889000" cy="13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5831</xdr:rowOff>
    </xdr:from>
    <xdr:to>
      <xdr:col>41</xdr:col>
      <xdr:colOff>101600</xdr:colOff>
      <xdr:row>57</xdr:row>
      <xdr:rowOff>107431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98558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169280</xdr:rowOff>
    </xdr:from>
    <xdr:to>
      <xdr:col>36</xdr:col>
      <xdr:colOff>165100</xdr:colOff>
      <xdr:row>57</xdr:row>
      <xdr:rowOff>99430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7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90557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86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130484</xdr:rowOff>
    </xdr:from>
    <xdr:to>
      <xdr:col>55</xdr:col>
      <xdr:colOff>50800</xdr:colOff>
      <xdr:row>55</xdr:row>
      <xdr:rowOff>60634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38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153361</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24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144515</xdr:rowOff>
    </xdr:from>
    <xdr:to>
      <xdr:col>50</xdr:col>
      <xdr:colOff>165100</xdr:colOff>
      <xdr:row>55</xdr:row>
      <xdr:rowOff>74665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91192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17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117725</xdr:rowOff>
    </xdr:from>
    <xdr:to>
      <xdr:col>46</xdr:col>
      <xdr:colOff>38100</xdr:colOff>
      <xdr:row>53</xdr:row>
      <xdr:rowOff>47875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03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64402</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50795" y="880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65398</xdr:rowOff>
    </xdr:from>
    <xdr:to>
      <xdr:col>41</xdr:col>
      <xdr:colOff>101600</xdr:colOff>
      <xdr:row>55</xdr:row>
      <xdr:rowOff>166998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4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12075</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27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103890</xdr:rowOff>
    </xdr:from>
    <xdr:to>
      <xdr:col>36</xdr:col>
      <xdr:colOff>165100</xdr:colOff>
      <xdr:row>55</xdr:row>
      <xdr:rowOff>34040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3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50567</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1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160654</xdr:rowOff>
    </xdr:from>
    <xdr:to>
      <xdr:col>55</xdr:col>
      <xdr:colOff>0</xdr:colOff>
      <xdr:row>78</xdr:row>
      <xdr:rowOff>28198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62304"/>
          <a:ext cx="838200" cy="3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146214</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76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160654</xdr:rowOff>
    </xdr:from>
    <xdr:to>
      <xdr:col>50</xdr:col>
      <xdr:colOff>114300</xdr:colOff>
      <xdr:row>78</xdr:row>
      <xdr:rowOff>17084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362304"/>
          <a:ext cx="889000" cy="2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40453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1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17084</xdr:rowOff>
    </xdr:from>
    <xdr:to>
      <xdr:col>45</xdr:col>
      <xdr:colOff>177800</xdr:colOff>
      <xdr:row>78</xdr:row>
      <xdr:rowOff>70507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90184"/>
          <a:ext cx="889000" cy="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112016</xdr:rowOff>
    </xdr:from>
    <xdr:to>
      <xdr:col>46</xdr:col>
      <xdr:colOff>38100</xdr:colOff>
      <xdr:row>78</xdr:row>
      <xdr:rowOff>42166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58693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70507</xdr:rowOff>
    </xdr:from>
    <xdr:to>
      <xdr:col>41</xdr:col>
      <xdr:colOff>50800</xdr:colOff>
      <xdr:row>78</xdr:row>
      <xdr:rowOff>76547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43607"/>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161348</xdr:rowOff>
    </xdr:from>
    <xdr:to>
      <xdr:col>41</xdr:col>
      <xdr:colOff>101600</xdr:colOff>
      <xdr:row>78</xdr:row>
      <xdr:rowOff>91498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108025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xdr:rowOff>
    </xdr:from>
    <xdr:to>
      <xdr:col>36</xdr:col>
      <xdr:colOff>165100</xdr:colOff>
      <xdr:row>78</xdr:row>
      <xdr:rowOff>103023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119550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148848</xdr:rowOff>
    </xdr:from>
    <xdr:to>
      <xdr:col>55</xdr:col>
      <xdr:colOff>50800</xdr:colOff>
      <xdr:row>78</xdr:row>
      <xdr:rowOff>78998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5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101763</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109854</xdr:rowOff>
    </xdr:from>
    <xdr:to>
      <xdr:col>50</xdr:col>
      <xdr:colOff>165100</xdr:colOff>
      <xdr:row>78</xdr:row>
      <xdr:rowOff>40004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56531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08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137734</xdr:rowOff>
    </xdr:from>
    <xdr:to>
      <xdr:col>46</xdr:col>
      <xdr:colOff>38100</xdr:colOff>
      <xdr:row>78</xdr:row>
      <xdr:rowOff>67884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59011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3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19707</xdr:rowOff>
    </xdr:from>
    <xdr:to>
      <xdr:col>41</xdr:col>
      <xdr:colOff>101600</xdr:colOff>
      <xdr:row>78</xdr:row>
      <xdr:rowOff>121307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9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112434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8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25747</xdr:rowOff>
    </xdr:from>
    <xdr:to>
      <xdr:col>36</xdr:col>
      <xdr:colOff>165100</xdr:colOff>
      <xdr:row>78</xdr:row>
      <xdr:rowOff>127347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9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118474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37791</xdr:rowOff>
    </xdr:from>
    <xdr:to>
      <xdr:col>55</xdr:col>
      <xdr:colOff>0</xdr:colOff>
      <xdr:row>97</xdr:row>
      <xdr:rowOff>50318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668441"/>
          <a:ext cx="8382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23680</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11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37791</xdr:rowOff>
    </xdr:from>
    <xdr:to>
      <xdr:col>50</xdr:col>
      <xdr:colOff>114300</xdr:colOff>
      <xdr:row>97</xdr:row>
      <xdr:rowOff>81341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668441"/>
          <a:ext cx="889000" cy="4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103137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21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54423</xdr:rowOff>
    </xdr:from>
    <xdr:to>
      <xdr:col>45</xdr:col>
      <xdr:colOff>177800</xdr:colOff>
      <xdr:row>97</xdr:row>
      <xdr:rowOff>81341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685073"/>
          <a:ext cx="889000" cy="2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35083</xdr:rowOff>
    </xdr:from>
    <xdr:to>
      <xdr:col>46</xdr:col>
      <xdr:colOff>38100</xdr:colOff>
      <xdr:row>96</xdr:row>
      <xdr:rowOff>136683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9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153210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6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25191</xdr:rowOff>
    </xdr:from>
    <xdr:to>
      <xdr:col>41</xdr:col>
      <xdr:colOff>50800</xdr:colOff>
      <xdr:row>97</xdr:row>
      <xdr:rowOff>54423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55841"/>
          <a:ext cx="889000" cy="2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85213</xdr:rowOff>
    </xdr:from>
    <xdr:to>
      <xdr:col>41</xdr:col>
      <xdr:colOff>101600</xdr:colOff>
      <xdr:row>97</xdr:row>
      <xdr:rowOff>15363</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31890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3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75622</xdr:rowOff>
    </xdr:from>
    <xdr:to>
      <xdr:col>36</xdr:col>
      <xdr:colOff>165100</xdr:colOff>
      <xdr:row>97</xdr:row>
      <xdr:rowOff>5772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170968</xdr:rowOff>
    </xdr:from>
    <xdr:to>
      <xdr:col>55</xdr:col>
      <xdr:colOff>50800</xdr:colOff>
      <xdr:row>97</xdr:row>
      <xdr:rowOff>101118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149395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158441</xdr:rowOff>
    </xdr:from>
    <xdr:to>
      <xdr:col>50</xdr:col>
      <xdr:colOff>165100</xdr:colOff>
      <xdr:row>97</xdr:row>
      <xdr:rowOff>88591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79718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30541</xdr:rowOff>
    </xdr:from>
    <xdr:to>
      <xdr:col>46</xdr:col>
      <xdr:colOff>38100</xdr:colOff>
      <xdr:row>97</xdr:row>
      <xdr:rowOff>132141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123268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5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3623</xdr:rowOff>
    </xdr:from>
    <xdr:to>
      <xdr:col>41</xdr:col>
      <xdr:colOff>101600</xdr:colOff>
      <xdr:row>97</xdr:row>
      <xdr:rowOff>105223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3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96350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2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145841</xdr:rowOff>
    </xdr:from>
    <xdr:to>
      <xdr:col>36</xdr:col>
      <xdr:colOff>165100</xdr:colOff>
      <xdr:row>97</xdr:row>
      <xdr:rowOff>75991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0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67118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69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20942</xdr:rowOff>
    </xdr:from>
    <xdr:to>
      <xdr:col>85</xdr:col>
      <xdr:colOff>127000</xdr:colOff>
      <xdr:row>37</xdr:row>
      <xdr:rowOff>48508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364592"/>
          <a:ext cx="838200" cy="2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35367</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3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155340</xdr:rowOff>
    </xdr:from>
    <xdr:to>
      <xdr:col>81</xdr:col>
      <xdr:colOff>50800</xdr:colOff>
      <xdr:row>37</xdr:row>
      <xdr:rowOff>20942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327540"/>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113644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594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135490</xdr:rowOff>
    </xdr:from>
    <xdr:to>
      <xdr:col>76</xdr:col>
      <xdr:colOff>114300</xdr:colOff>
      <xdr:row>36</xdr:row>
      <xdr:rowOff>155340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136240"/>
          <a:ext cx="889000" cy="19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156737</xdr:rowOff>
    </xdr:from>
    <xdr:to>
      <xdr:col>76</xdr:col>
      <xdr:colOff>165100</xdr:colOff>
      <xdr:row>36</xdr:row>
      <xdr:rowOff>86887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103414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135490</xdr:rowOff>
    </xdr:from>
    <xdr:to>
      <xdr:col>71</xdr:col>
      <xdr:colOff>177800</xdr:colOff>
      <xdr:row>37</xdr:row>
      <xdr:rowOff>39764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136240"/>
          <a:ext cx="889000" cy="24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33388</xdr:rowOff>
    </xdr:from>
    <xdr:to>
      <xdr:col>72</xdr:col>
      <xdr:colOff>38100</xdr:colOff>
      <xdr:row>36</xdr:row>
      <xdr:rowOff>134988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126115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37274</xdr:rowOff>
    </xdr:from>
    <xdr:to>
      <xdr:col>67</xdr:col>
      <xdr:colOff>101600</xdr:colOff>
      <xdr:row>36</xdr:row>
      <xdr:rowOff>138874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155401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169158</xdr:rowOff>
    </xdr:from>
    <xdr:to>
      <xdr:col>85</xdr:col>
      <xdr:colOff>177800</xdr:colOff>
      <xdr:row>37</xdr:row>
      <xdr:rowOff>99308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147585</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141592</xdr:rowOff>
    </xdr:from>
    <xdr:to>
      <xdr:col>81</xdr:col>
      <xdr:colOff>101600</xdr:colOff>
      <xdr:row>37</xdr:row>
      <xdr:rowOff>71742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62869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4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104540</xdr:rowOff>
    </xdr:from>
    <xdr:to>
      <xdr:col>76</xdr:col>
      <xdr:colOff>165100</xdr:colOff>
      <xdr:row>37</xdr:row>
      <xdr:rowOff>34690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25817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84690</xdr:rowOff>
    </xdr:from>
    <xdr:to>
      <xdr:col>72</xdr:col>
      <xdr:colOff>38100</xdr:colOff>
      <xdr:row>36</xdr:row>
      <xdr:rowOff>14840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08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31367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86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160414</xdr:rowOff>
    </xdr:from>
    <xdr:to>
      <xdr:col>67</xdr:col>
      <xdr:colOff>101600</xdr:colOff>
      <xdr:row>37</xdr:row>
      <xdr:rowOff>90564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3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81691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127851</xdr:rowOff>
    </xdr:from>
    <xdr:to>
      <xdr:col>85</xdr:col>
      <xdr:colOff>127000</xdr:colOff>
      <xdr:row>57</xdr:row>
      <xdr:rowOff>161925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900501"/>
          <a:ext cx="838200" cy="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95610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25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92799</xdr:rowOff>
    </xdr:from>
    <xdr:to>
      <xdr:col>81</xdr:col>
      <xdr:colOff>50800</xdr:colOff>
      <xdr:row>57</xdr:row>
      <xdr:rowOff>127851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65449"/>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92799</xdr:rowOff>
    </xdr:from>
    <xdr:to>
      <xdr:col>76</xdr:col>
      <xdr:colOff>114300</xdr:colOff>
      <xdr:row>57</xdr:row>
      <xdr:rowOff>166345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9865449"/>
          <a:ext cx="889000" cy="7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166345</xdr:rowOff>
    </xdr:from>
    <xdr:to>
      <xdr:col>71</xdr:col>
      <xdr:colOff>177800</xdr:colOff>
      <xdr:row>58</xdr:row>
      <xdr:rowOff>13081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938995"/>
          <a:ext cx="889000" cy="1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111125</xdr:rowOff>
    </xdr:from>
    <xdr:to>
      <xdr:col>85</xdr:col>
      <xdr:colOff>177800</xdr:colOff>
      <xdr:row>58</xdr:row>
      <xdr:rowOff>41275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89552</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77051</xdr:rowOff>
    </xdr:from>
    <xdr:to>
      <xdr:col>81</xdr:col>
      <xdr:colOff>101600</xdr:colOff>
      <xdr:row>58</xdr:row>
      <xdr:rowOff>7201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169778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41999</xdr:rowOff>
    </xdr:from>
    <xdr:to>
      <xdr:col>76</xdr:col>
      <xdr:colOff>165100</xdr:colOff>
      <xdr:row>57</xdr:row>
      <xdr:rowOff>143599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134726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0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115545</xdr:rowOff>
    </xdr:from>
    <xdr:to>
      <xdr:col>72</xdr:col>
      <xdr:colOff>38100</xdr:colOff>
      <xdr:row>58</xdr:row>
      <xdr:rowOff>45695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8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36822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9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133731</xdr:rowOff>
    </xdr:from>
    <xdr:to>
      <xdr:col>67</xdr:col>
      <xdr:colOff>101600</xdr:colOff>
      <xdr:row>58</xdr:row>
      <xdr:rowOff>63881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55008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9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168325</xdr:rowOff>
    </xdr:from>
    <xdr:to>
      <xdr:col>85</xdr:col>
      <xdr:colOff>127000</xdr:colOff>
      <xdr:row>79</xdr:row>
      <xdr:rowOff>35066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41425"/>
          <a:ext cx="838200" cy="3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168325</xdr:rowOff>
    </xdr:from>
    <xdr:to>
      <xdr:col>81</xdr:col>
      <xdr:colOff>50800</xdr:colOff>
      <xdr:row>79</xdr:row>
      <xdr:rowOff>6018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4142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6018</xdr:rowOff>
    </xdr:from>
    <xdr:to>
      <xdr:col>76</xdr:col>
      <xdr:colOff>114300</xdr:colOff>
      <xdr:row>79</xdr:row>
      <xdr:rowOff>26265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50568"/>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69143</xdr:rowOff>
    </xdr:from>
    <xdr:to>
      <xdr:col>76</xdr:col>
      <xdr:colOff>165100</xdr:colOff>
      <xdr:row>78</xdr:row>
      <xdr:rowOff>170743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4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15820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26265</xdr:rowOff>
    </xdr:from>
    <xdr:to>
      <xdr:col>71</xdr:col>
      <xdr:colOff>177800</xdr:colOff>
      <xdr:row>79</xdr:row>
      <xdr:rowOff>45566</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70815"/>
          <a:ext cx="889000" cy="1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54333</xdr:rowOff>
    </xdr:from>
    <xdr:to>
      <xdr:col>72</xdr:col>
      <xdr:colOff>38100</xdr:colOff>
      <xdr:row>78</xdr:row>
      <xdr:rowOff>155933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1010</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70776</xdr:rowOff>
    </xdr:from>
    <xdr:to>
      <xdr:col>67</xdr:col>
      <xdr:colOff>101600</xdr:colOff>
      <xdr:row>79</xdr:row>
      <xdr:rowOff>926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17453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155716</xdr:rowOff>
    </xdr:from>
    <xdr:to>
      <xdr:col>85</xdr:col>
      <xdr:colOff>177800</xdr:colOff>
      <xdr:row>79</xdr:row>
      <xdr:rowOff>85866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70643</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117525</xdr:rowOff>
    </xdr:from>
    <xdr:to>
      <xdr:col>81</xdr:col>
      <xdr:colOff>101600</xdr:colOff>
      <xdr:row>79</xdr:row>
      <xdr:rowOff>47675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38802</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5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126668</xdr:rowOff>
    </xdr:from>
    <xdr:to>
      <xdr:col>76</xdr:col>
      <xdr:colOff>165100</xdr:colOff>
      <xdr:row>79</xdr:row>
      <xdr:rowOff>56818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47945</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59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146915</xdr:rowOff>
    </xdr:from>
    <xdr:to>
      <xdr:col>72</xdr:col>
      <xdr:colOff>38100</xdr:colOff>
      <xdr:row>79</xdr:row>
      <xdr:rowOff>77065</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68192</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61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166216</xdr:rowOff>
    </xdr:from>
    <xdr:to>
      <xdr:col>67</xdr:col>
      <xdr:colOff>101600</xdr:colOff>
      <xdr:row>79</xdr:row>
      <xdr:rowOff>96366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87493</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63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25536</xdr:rowOff>
    </xdr:from>
    <xdr:to>
      <xdr:col>85</xdr:col>
      <xdr:colOff>127000</xdr:colOff>
      <xdr:row>98</xdr:row>
      <xdr:rowOff>27964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5481300" y="16827636"/>
          <a:ext cx="8382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160577</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6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27964</xdr:rowOff>
    </xdr:from>
    <xdr:to>
      <xdr:col>81</xdr:col>
      <xdr:colOff>50800</xdr:colOff>
      <xdr:row>98</xdr:row>
      <xdr:rowOff>29992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830064"/>
          <a:ext cx="889000" cy="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92618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55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29992</xdr:rowOff>
    </xdr:from>
    <xdr:to>
      <xdr:col>76</xdr:col>
      <xdr:colOff>114300</xdr:colOff>
      <xdr:row>98</xdr:row>
      <xdr:rowOff>37928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832092"/>
          <a:ext cx="889000" cy="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160686</xdr:rowOff>
    </xdr:from>
    <xdr:to>
      <xdr:col>76</xdr:col>
      <xdr:colOff>165100</xdr:colOff>
      <xdr:row>98</xdr:row>
      <xdr:rowOff>90836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81963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37928</xdr:rowOff>
    </xdr:from>
    <xdr:to>
      <xdr:col>71</xdr:col>
      <xdr:colOff>177800</xdr:colOff>
      <xdr:row>98</xdr:row>
      <xdr:rowOff>44492</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6840028"/>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165060</xdr:rowOff>
    </xdr:from>
    <xdr:to>
      <xdr:col>72</xdr:col>
      <xdr:colOff>38100</xdr:colOff>
      <xdr:row>98</xdr:row>
      <xdr:rowOff>95210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86337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109579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146186</xdr:rowOff>
    </xdr:from>
    <xdr:to>
      <xdr:col>85</xdr:col>
      <xdr:colOff>177800</xdr:colOff>
      <xdr:row>98</xdr:row>
      <xdr:rowOff>76336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7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124613</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7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148614</xdr:rowOff>
    </xdr:from>
    <xdr:to>
      <xdr:col>81</xdr:col>
      <xdr:colOff>101600</xdr:colOff>
      <xdr:row>98</xdr:row>
      <xdr:rowOff>78764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7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69891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87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150642</xdr:rowOff>
    </xdr:from>
    <xdr:to>
      <xdr:col>76</xdr:col>
      <xdr:colOff>165100</xdr:colOff>
      <xdr:row>98</xdr:row>
      <xdr:rowOff>80792</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7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97319</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55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158578</xdr:rowOff>
    </xdr:from>
    <xdr:to>
      <xdr:col>72</xdr:col>
      <xdr:colOff>38100</xdr:colOff>
      <xdr:row>98</xdr:row>
      <xdr:rowOff>88728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7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105255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5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165142</xdr:rowOff>
    </xdr:from>
    <xdr:to>
      <xdr:col>67</xdr:col>
      <xdr:colOff>101600</xdr:colOff>
      <xdr:row>98</xdr:row>
      <xdr:rowOff>95292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79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86419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88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95992</xdr:rowOff>
    </xdr:from>
    <xdr:to>
      <xdr:col>116</xdr:col>
      <xdr:colOff>63500</xdr:colOff>
      <xdr:row>38</xdr:row>
      <xdr:rowOff>96175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1323300" y="6611092"/>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54617</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69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96175</xdr:rowOff>
    </xdr:from>
    <xdr:to>
      <xdr:col>111</xdr:col>
      <xdr:colOff>177800</xdr:colOff>
      <xdr:row>38</xdr:row>
      <xdr:rowOff>96541</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0434300" y="661127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4599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69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80630</xdr:rowOff>
    </xdr:from>
    <xdr:to>
      <xdr:col>107</xdr:col>
      <xdr:colOff>50800</xdr:colOff>
      <xdr:row>38</xdr:row>
      <xdr:rowOff>96541</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595730"/>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76556</xdr:rowOff>
    </xdr:from>
    <xdr:to>
      <xdr:col>107</xdr:col>
      <xdr:colOff>101600</xdr:colOff>
      <xdr:row>39</xdr:row>
      <xdr:rowOff>6706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169283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684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80630</xdr:rowOff>
    </xdr:from>
    <xdr:to>
      <xdr:col>102</xdr:col>
      <xdr:colOff>114300</xdr:colOff>
      <xdr:row>38</xdr:row>
      <xdr:rowOff>80996</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flipV="1">
          <a:off x="18656300" y="6595730"/>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77927</xdr:rowOff>
    </xdr:from>
    <xdr:to>
      <xdr:col>102</xdr:col>
      <xdr:colOff>165100</xdr:colOff>
      <xdr:row>39</xdr:row>
      <xdr:rowOff>8077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170654</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74178</xdr:rowOff>
    </xdr:from>
    <xdr:to>
      <xdr:col>98</xdr:col>
      <xdr:colOff>38100</xdr:colOff>
      <xdr:row>39</xdr:row>
      <xdr:rowOff>4328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166905</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45192</xdr:rowOff>
    </xdr:from>
    <xdr:to>
      <xdr:col>116</xdr:col>
      <xdr:colOff>114300</xdr:colOff>
      <xdr:row>38</xdr:row>
      <xdr:rowOff>146792</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5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4569</xdr:rowOff>
    </xdr:from>
    <xdr:ext cx="378565"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34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45375</xdr:rowOff>
    </xdr:from>
    <xdr:to>
      <xdr:col>112</xdr:col>
      <xdr:colOff>38100</xdr:colOff>
      <xdr:row>38</xdr:row>
      <xdr:rowOff>146975</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5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163502</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34017" y="6335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45741</xdr:rowOff>
    </xdr:from>
    <xdr:to>
      <xdr:col>107</xdr:col>
      <xdr:colOff>101600</xdr:colOff>
      <xdr:row>38</xdr:row>
      <xdr:rowOff>147341</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56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163867</xdr:rowOff>
    </xdr:from>
    <xdr:ext cx="378565"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5017" y="633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29830</xdr:rowOff>
    </xdr:from>
    <xdr:to>
      <xdr:col>102</xdr:col>
      <xdr:colOff>165100</xdr:colOff>
      <xdr:row>38</xdr:row>
      <xdr:rowOff>131430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5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147957</xdr:rowOff>
    </xdr:from>
    <xdr:ext cx="378565"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56017" y="6320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30196</xdr:rowOff>
    </xdr:from>
    <xdr:to>
      <xdr:col>98</xdr:col>
      <xdr:colOff>38100</xdr:colOff>
      <xdr:row>38</xdr:row>
      <xdr:rowOff>131796</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5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148322</xdr:rowOff>
    </xdr:from>
    <xdr:ext cx="378565"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67017" y="632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a:extLst>
            <a:ext uri="{FF2B5EF4-FFF2-40B4-BE49-F238E27FC236}">
              <a16:creationId xmlns:a16="http://schemas.microsoft.com/office/drawing/2014/main" id="{00000000-0008-0000-0700-00002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a:extLst>
            <a:ext uri="{FF2B5EF4-FFF2-40B4-BE49-F238E27FC236}">
              <a16:creationId xmlns:a16="http://schemas.microsoft.com/office/drawing/2014/main" id="{00000000-0008-0000-0700-00002C030000}"/>
            </a:ext>
          </a:extLst>
        </xdr:cNvPr>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a:extLst>
            <a:ext uri="{FF2B5EF4-FFF2-40B4-BE49-F238E27FC236}">
              <a16:creationId xmlns:a16="http://schemas.microsoft.com/office/drawing/2014/main" id="{00000000-0008-0000-0700-00002E030000}"/>
            </a:ext>
          </a:extLst>
        </xdr:cNvPr>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a:extLst>
            <a:ext uri="{FF2B5EF4-FFF2-40B4-BE49-F238E27FC236}">
              <a16:creationId xmlns:a16="http://schemas.microsoft.com/office/drawing/2014/main" id="{00000000-0008-0000-0700-000031030000}"/>
            </a:ext>
          </a:extLst>
        </xdr:cNvPr>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39261</xdr:rowOff>
    </xdr:from>
    <xdr:to>
      <xdr:col>107</xdr:col>
      <xdr:colOff>101600</xdr:colOff>
      <xdr:row>59</xdr:row>
      <xdr:rowOff>140861</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0383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157388</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77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37628</xdr:rowOff>
    </xdr:from>
    <xdr:to>
      <xdr:col>102</xdr:col>
      <xdr:colOff>165100</xdr:colOff>
      <xdr:row>59</xdr:row>
      <xdr:rowOff>139228</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9494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155755</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88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37302</xdr:rowOff>
    </xdr:from>
    <xdr:to>
      <xdr:col>98</xdr:col>
      <xdr:colOff>38100</xdr:colOff>
      <xdr:row>59</xdr:row>
      <xdr:rowOff>138902</xdr:rowOff>
    </xdr:to>
    <xdr:sp macro="" textlink="">
      <xdr:nvSpPr>
        <xdr:cNvPr id="828" name="フローチャート: 判断 827">
          <a:extLst>
            <a:ext uri="{FF2B5EF4-FFF2-40B4-BE49-F238E27FC236}">
              <a16:creationId xmlns:a16="http://schemas.microsoft.com/office/drawing/2014/main" id="{00000000-0008-0000-0700-00003C030000}"/>
            </a:ext>
          </a:extLst>
        </xdr:cNvPr>
        <xdr:cNvSpPr/>
      </xdr:nvSpPr>
      <xdr:spPr>
        <a:xfrm>
          <a:off x="18605500" y="1015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155429</xdr:rowOff>
    </xdr:from>
    <xdr:ext cx="313932"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99333" y="992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a:extLst>
            <a:ext uri="{FF2B5EF4-FFF2-40B4-BE49-F238E27FC236}">
              <a16:creationId xmlns:a16="http://schemas.microsoft.com/office/drawing/2014/main" id="{00000000-0008-0000-0700-000044030000}"/>
            </a:ext>
          </a:extLst>
        </xdr:cNvPr>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a:extLst>
            <a:ext uri="{FF2B5EF4-FFF2-40B4-BE49-F238E27FC236}">
              <a16:creationId xmlns:a16="http://schemas.microsoft.com/office/drawing/2014/main" id="{00000000-0008-0000-0700-00004B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44" name="テキスト ボックス 843">
          <a:extLst>
            <a:ext uri="{FF2B5EF4-FFF2-40B4-BE49-F238E27FC236}">
              <a16:creationId xmlns:a16="http://schemas.microsoft.com/office/drawing/2014/main" id="{00000000-0008-0000-0700-00004C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a:extLst>
            <a:ext uri="{FF2B5EF4-FFF2-40B4-BE49-F238E27FC236}">
              <a16:creationId xmlns:a16="http://schemas.microsoft.com/office/drawing/2014/main" id="{00000000-0008-0000-0700-00004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230,083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上回っている。これは、近年の障がい福祉、幼児教育・保育及び生活保護に要する費用の増加等によるものである。今後は、単独事業をはじめ、行政サービスの範囲や水準等について検証し、必要に応じて見直し等を行う必要がある。また、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円減少しているが、その主な要因としては、前年度、全国的に実施された住民税非課税世帯等や子育て世帯に対する給付金支給事業が大きく減少したためである。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農林水産業費については、住民一人当たり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71,180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大きく上回っている。これは、本市の基幹産業である畜産業の振興のため、肉用肥育素牛及び優良肉用雌牛の導入に対する貸付けを実施しているためである。また、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円増加しているが、その主な要因としては、国の補助金を活用した、園芸農家に対する農業機械及び施設整備に係る補助事業を実施したためである。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財政調整基金残高については、財政健全化の取組を着実に実施したことによる実質収支の黒字拡大に伴い、決算剰余金等を積み立てたため、前年度比で増加している。</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また、実質収支額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及び実質単年度収支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国庫支出金、都道府県支出金、臨時財政対策債、地方交付税が減少した一方、人件費及び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翌年度に繰り越すべき財源が増加したことにより、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前年度比で大幅に減少している。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年度に食肉センター事業特別会計（平成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年度廃止）で赤字が発生して以降、各会計で赤字は発生していない。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今後も、事業見直し等による歳出の抑制や受益者負担の適正化など、健全な財政運営及び事業経営を図る必要がある。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百万円減少した一方で、算入公債費等が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百万円減少したため、実質公債費比率の分子は前年度から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今後は、交付税措置の有利な地方債を優先的に活用するとともに、自主財源の確保や事業の選択と集中を図ることにより、新規地方債の発行の抑制に努める。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宮崎県小林市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一般会計に係る地方債の現在高は、償還額が新規発行額を上回ったため、前年度比で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1,798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百万円減少した。今後も償還額未満の地方債の借入れにより地方債現在高の減少を図る。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また、基準財政需要額算入見込額が減少傾向にある一方で、充当可能基金については、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ふるさと納税寄附金の増加により、同寄附金を原資とした未来まち創生基金の現在高が増加したことに伴い、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515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百万円増加している。今後も基金運用の見直し及び計画的な資金繰りにより基金の繰替運用の縮減を図る。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宮崎県小林市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地方債償還のため「減債基金」から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、乳幼児から中学生までの医療費助成、公立小・中学校等の給食費半額補助等の財源として「未来まち創生基金」から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百万円を取り崩したこと等の一方で、「財政調整基金」に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百万円を、「未来まち創生基金」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今後も積極的にふるさと納税制度による寄附金の確保を図るとともに、小林市行財政改革推進プラン</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を推進し、受益者負担の適正化や歳出削減による資金余力を創出することにより、計画的な基金取崩しと積立てを行う。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未来まち創生基金：ふるさと納税制度による寄附金を原資として、次に掲げる重要施策の推進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安心して子どもを生み育てることのできる子育てにやさしいまちづくり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教育環境の整備を図り、将来を担う子ども達が積極的に学ぶことのできるまちづくり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健康で健やかな生活を送り、一人ひとりが生きがいの持てるまちづくり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災害に強く、安心安全に暮らせるまちづくり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豊かな自然環境や文化を後世に残すまちづくり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産業の活性化を図り、地域経済の発展に取り組むまちづくり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愛のふるさと福祉基金：少子高齢化等、社会情勢の急激な変動に備えた、地域福祉の向上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企業立地促進基金：企業立地の促進　など</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未来まち創生基金：乳幼児から中学生までの医療費助成、公立小・中学校等の給食費半額補助等の財源として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百万円を充当した一方で、ふるさと納税制度による寄附金等を原資として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公共施設整備基金：将来の公共施設整備の財源として、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百万円を積み立てたことにより増となった。　など</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未来まち創生基金：今後も積極的にふるさと納税制度による寄附金の確保を図るとともに、充当事業の精査を行う。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公共施設整備基金：公共施設の整備を計画的に行うとともに、財政負担の平準化を図るため、財政状況を勘案しながら、必要な財源を可能な限り確保する。　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百万円等を積み立てたことにより増となっ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次小林市総合計画後期基本計画（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年）において、持続可能な財政運営を行うため、令和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年度末までに基金残高を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億円以上とすることを目標としている。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将来世代の負担を軽減し、住民サービスの低下を招くことのないよう、地方債償還に必要な一定水準の基金残高の確保に努める。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AEB3E55-F9B8-4CE3-A159-831ABB94F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235035F-9304-4539-AC27-8C4FBDFEF2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2C6E4E5-742E-4AC7-9CEC-BC6EEB0E58B4}"/>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191174D-CCE3-4043-849F-EA5EE1CC7A5A}"/>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35ACEF8-6F4A-486C-928B-0B8077B9492E}"/>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2F2CC7B-3511-4981-8F2D-67F519D0FD54}"/>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13124F0-51E3-4335-8826-33FF9934B242}"/>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F15D859-56AD-4E22-A9A1-E82D96FFBBF9}"/>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ABB409D-C299-4544-8BF1-B47A4AD4A604}"/>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F3E609D-9B36-4756-B4C8-FF4C102B6FA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646919B-1747-4F3C-AF4D-F97B80B25699}"/>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3ED919E-8E70-41BB-8414-E111DCAC0255}"/>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43,554
42,995
562.95
30,631,839
29,673,201
359,543
14,279,494
26,876,645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4F222BF-BB51-4948-B929-176DA2013E56}"/>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2ABE14F-2ACA-4618-8947-ED0F2E509B89}"/>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519F33E-307A-479F-8842-69A2FC38469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D13EEE9-CF1E-40E2-8FC8-7E4B5107AA2F}"/>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A8F34DE-4CF6-4357-8A70-2AF76B5157F1}"/>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83F635C-FA91-4AB6-9001-DE21F3EDC047}"/>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216F512-8F3A-4436-8C33-A8CBDC382D05}"/>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87921E9-6A0D-46F7-AD7E-45CF29CD8A7D}"/>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70F8E63-FD4E-483E-B73B-D1C4E5D0A1F5}"/>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34BED64-0A4B-401F-9241-F172B9F46C3F}"/>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74C2A9A-D526-431F-87A6-86B93D684547}"/>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27BD5FF-711D-4E3D-BDA6-D08EACFFA0A5}"/>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DECB925-83DA-49BB-BCF2-090CF18274C6}"/>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9973453-9B7B-4FF4-9495-7017FE48B138}"/>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ACCFCBD-ED0F-4C64-BA02-398E956A1DB9}"/>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5F2FEEF-0ECC-4207-BD2B-E5C9EF63FA6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55365A9-7C45-47A8-A834-846FDBD6DF5E}"/>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0C46B28-EE47-46EB-9CFF-CC149934E07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4F937A0-58AC-40F7-82F4-5410B0C3242B}"/>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9892641-50AF-4747-A802-435C0B2AAE3E}"/>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DF8CA524-4E04-45EB-B3FF-DB785AE84451}"/>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F987FDB-12D3-4D9C-A8BE-1B0EF82469F2}"/>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D02BDE7-C712-415E-8726-F9F8CEB7A329}"/>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C4AC721-24AF-414D-99EE-877AACAC2999}"/>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6F2BA4F-1F83-40FC-9DD0-3F09B85316ED}"/>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3F0EE2F-B84E-4916-8E8E-929F47BF679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2EE68D9-FD6F-4D8D-9B4A-EEF7BF993F29}"/>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060712D-818F-468D-A10E-C909846A9D1B}"/>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9DF1087-A84A-4497-8670-992D5FFB4C54}"/>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7966907-E117-49C5-82E3-E755AE8EE6E3}"/>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745626E-7372-4777-A243-D3B24301910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C71B979-0BA0-40EC-A837-C9DA0F91F81B}"/>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8C0E33D-1DF6-4652-853A-5F5DD9C1F31C}"/>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E2AD22D-69D7-46EC-A001-CFD3510D86CA}"/>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51B622A-438C-4EA1-918B-7F78E5F0B852}"/>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有形固定資産減価償却率については、道路・橋りょう等のインフラの老朽化に加え、建物についても整備から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年以上が経過し、更新時期を迎えるものが多いため、類似団体平均値を上回っている。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ため、公共施設等総合管理計画及び公共施設個別施設計画に基づき、公共施設等の長寿命化の実施とともに、将来の人口推計に見合った施設の集約化・複合化を進めるなど、公共施設等の適正管理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78BFB04-C1DE-4D4C-9348-D9EEBA93ECD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3B0FFCB-6536-4804-AC3D-F7E36CDE69F4}"/>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A1C268C-6B3F-480F-8F64-F2217D5BE082}"/>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7EA9208-4000-48F8-A5B8-242DEA832695}"/>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ACB21532-E66F-4F8C-A85C-751A4E2609FC}"/>
            </a:ext>
          </a:extLst>
        </xdr:cNvPr>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2B63A00C-BB2C-480F-93F9-61C142A7F228}"/>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F825CF7-131A-4739-BE0C-F6D0324821D4}"/>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5EDD088-C413-42E9-A6F9-61C325EA6FCD}"/>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7F0EDFE-A976-49C7-81DA-A0FED8B147F5}"/>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BFF44EF-FF7A-4169-87EC-B12BC22BF26A}"/>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2A8E75A-F5C6-4DB4-832E-9FD5170B6FAA}"/>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74250FA-5851-4C74-8CE1-1622CAB7B60C}"/>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3BA535C-6C29-4C54-9155-5580641478F4}"/>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99E6720-FF95-4090-ACEB-F6767271382F}"/>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968ECC64-E47E-40C6-857F-B05116505802}"/>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398AE6A-DD13-468D-A1C4-4BA332578E6A}"/>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65" name="直線コネクタ 64">
          <a:extLst>
            <a:ext uri="{FF2B5EF4-FFF2-40B4-BE49-F238E27FC236}">
              <a16:creationId xmlns:a16="http://schemas.microsoft.com/office/drawing/2014/main" id="{1F2CDA85-5D13-4D17-8E03-446FFCD40392}"/>
            </a:ext>
          </a:extLst>
        </xdr:cNvPr>
        <xdr:cNvCxnSpPr/>
      </xdr:nvCxnSpPr>
      <xdr:spPr>
        <a:xfrm flipV="1">
          <a:off x="4206240" y="5165090"/>
          <a:ext cx="1270" cy="12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66" name="有形固定資産減価償却率最小値テキスト">
          <a:extLst>
            <a:ext uri="{FF2B5EF4-FFF2-40B4-BE49-F238E27FC236}">
              <a16:creationId xmlns:a16="http://schemas.microsoft.com/office/drawing/2014/main" id="{CD4C3564-5D60-48A2-AF0B-1173C7422118}"/>
            </a:ext>
          </a:extLst>
        </xdr:cNvPr>
        <xdr:cNvSpPr txBox="1"/>
      </xdr:nvSpPr>
      <xdr:spPr>
        <a:xfrm>
          <a:off x="4258945" y="64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67" name="直線コネクタ 66">
          <a:extLst>
            <a:ext uri="{FF2B5EF4-FFF2-40B4-BE49-F238E27FC236}">
              <a16:creationId xmlns:a16="http://schemas.microsoft.com/office/drawing/2014/main" id="{F579052E-A352-46CF-B5CE-D3F894E4B66C}"/>
            </a:ext>
          </a:extLst>
        </xdr:cNvPr>
        <xdr:cNvCxnSpPr/>
      </xdr:nvCxnSpPr>
      <xdr:spPr>
        <a:xfrm>
          <a:off x="4119245" y="645720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68" name="有形固定資産減価償却率最大値テキスト">
          <a:extLst>
            <a:ext uri="{FF2B5EF4-FFF2-40B4-BE49-F238E27FC236}">
              <a16:creationId xmlns:a16="http://schemas.microsoft.com/office/drawing/2014/main" id="{2E865733-7051-4BBF-AB06-51FF66312B98}"/>
            </a:ext>
          </a:extLst>
        </xdr:cNvPr>
        <xdr:cNvSpPr txBox="1"/>
      </xdr:nvSpPr>
      <xdr:spPr>
        <a:xfrm>
          <a:off x="4258945" y="494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69" name="直線コネクタ 68">
          <a:extLst>
            <a:ext uri="{FF2B5EF4-FFF2-40B4-BE49-F238E27FC236}">
              <a16:creationId xmlns:a16="http://schemas.microsoft.com/office/drawing/2014/main" id="{3FDF0947-94C3-4221-80FE-AD87F4027896}"/>
            </a:ext>
          </a:extLst>
        </xdr:cNvPr>
        <xdr:cNvCxnSpPr/>
      </xdr:nvCxnSpPr>
      <xdr:spPr>
        <a:xfrm>
          <a:off x="4119245" y="51650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a:extLst>
            <a:ext uri="{FF2B5EF4-FFF2-40B4-BE49-F238E27FC236}">
              <a16:creationId xmlns:a16="http://schemas.microsoft.com/office/drawing/2014/main" id="{680572A4-A6E0-4FF4-8DD5-E48A09022085}"/>
            </a:ext>
          </a:extLst>
        </xdr:cNvPr>
        <xdr:cNvSpPr txBox="1"/>
      </xdr:nvSpPr>
      <xdr:spPr>
        <a:xfrm>
          <a:off x="4258945" y="5806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a:extLst>
            <a:ext uri="{FF2B5EF4-FFF2-40B4-BE49-F238E27FC236}">
              <a16:creationId xmlns:a16="http://schemas.microsoft.com/office/drawing/2014/main" id="{B8ACB89E-49CD-464E-8CC5-EAE6BF1731CC}"/>
            </a:ext>
          </a:extLst>
        </xdr:cNvPr>
        <xdr:cNvSpPr/>
      </xdr:nvSpPr>
      <xdr:spPr>
        <a:xfrm>
          <a:off x="4157345" y="5955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72" name="フローチャート: 判断 71">
          <a:extLst>
            <a:ext uri="{FF2B5EF4-FFF2-40B4-BE49-F238E27FC236}">
              <a16:creationId xmlns:a16="http://schemas.microsoft.com/office/drawing/2014/main" id="{D987A3B9-ABAF-476D-B55B-E9F2853908E8}"/>
            </a:ext>
          </a:extLst>
        </xdr:cNvPr>
        <xdr:cNvSpPr/>
      </xdr:nvSpPr>
      <xdr:spPr>
        <a:xfrm>
          <a:off x="3537585" y="5910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3" name="フローチャート: 判断 72">
          <a:extLst>
            <a:ext uri="{FF2B5EF4-FFF2-40B4-BE49-F238E27FC236}">
              <a16:creationId xmlns:a16="http://schemas.microsoft.com/office/drawing/2014/main" id="{380A7869-D0CC-4E09-8DAB-9237259E66AF}"/>
            </a:ext>
          </a:extLst>
        </xdr:cNvPr>
        <xdr:cNvSpPr/>
      </xdr:nvSpPr>
      <xdr:spPr>
        <a:xfrm>
          <a:off x="2867025" y="5896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EF90ED1A-196A-490F-88AF-18051E2595BD}"/>
            </a:ext>
          </a:extLst>
        </xdr:cNvPr>
        <xdr:cNvSpPr/>
      </xdr:nvSpPr>
      <xdr:spPr>
        <a:xfrm>
          <a:off x="2196465" y="58834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14F465D9-F954-4D2E-8789-E4F93263C17E}"/>
            </a:ext>
          </a:extLst>
        </xdr:cNvPr>
        <xdr:cNvSpPr/>
      </xdr:nvSpPr>
      <xdr:spPr>
        <a:xfrm>
          <a:off x="1525905" y="587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B4B6883-38F0-419A-816B-F59F0FD33A87}"/>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67662CA-8C5B-4A62-8816-FD3FC5B03802}"/>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1373D15-8EAC-4C36-B38B-4733A7C071E7}"/>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13E44CC-91D5-4294-AF95-1FD1F900887B}"/>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68DC9CF-99C8-4059-B98C-39B32892DF1D}"/>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145309</xdr:rowOff>
    </xdr:from>
    <xdr:to>
      <xdr:col>23</xdr:col>
      <xdr:colOff>136525</xdr:colOff>
      <xdr:row>32</xdr:row>
      <xdr:rowOff>75459</xdr:rowOff>
    </xdr:to>
    <xdr:sp macro="" textlink="">
      <xdr:nvSpPr>
        <xdr:cNvPr id="81" name="楕円 80">
          <a:extLst>
            <a:ext uri="{FF2B5EF4-FFF2-40B4-BE49-F238E27FC236}">
              <a16:creationId xmlns:a16="http://schemas.microsoft.com/office/drawing/2014/main" id="{66D9A236-BC20-4803-B000-2F599754A2FF}"/>
            </a:ext>
          </a:extLst>
        </xdr:cNvPr>
        <xdr:cNvSpPr/>
      </xdr:nvSpPr>
      <xdr:spPr>
        <a:xfrm>
          <a:off x="4157345" y="6111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123736</xdr:rowOff>
    </xdr:from>
    <xdr:ext cx="405111" cy="259045"/>
    <xdr:sp macro="" textlink="">
      <xdr:nvSpPr>
        <xdr:cNvPr id="82" name="有形固定資産減価償却率該当値テキスト">
          <a:extLst>
            <a:ext uri="{FF2B5EF4-FFF2-40B4-BE49-F238E27FC236}">
              <a16:creationId xmlns:a16="http://schemas.microsoft.com/office/drawing/2014/main" id="{F3A4CE61-8175-4C4F-BA7F-E75F5CB5468F}"/>
            </a:ext>
          </a:extLst>
        </xdr:cNvPr>
        <xdr:cNvSpPr txBox="1"/>
      </xdr:nvSpPr>
      <xdr:spPr>
        <a:xfrm>
          <a:off x="4258945" y="6090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134514</xdr:rowOff>
    </xdr:from>
    <xdr:to>
      <xdr:col>19</xdr:col>
      <xdr:colOff>187325</xdr:colOff>
      <xdr:row>32</xdr:row>
      <xdr:rowOff>64664</xdr:rowOff>
    </xdr:to>
    <xdr:sp macro="" textlink="">
      <xdr:nvSpPr>
        <xdr:cNvPr id="83" name="楕円 82">
          <a:extLst>
            <a:ext uri="{FF2B5EF4-FFF2-40B4-BE49-F238E27FC236}">
              <a16:creationId xmlns:a16="http://schemas.microsoft.com/office/drawing/2014/main" id="{2FE9CA69-8B70-4BD5-A119-9420978ACEEA}"/>
            </a:ext>
          </a:extLst>
        </xdr:cNvPr>
        <xdr:cNvSpPr/>
      </xdr:nvSpPr>
      <xdr:spPr>
        <a:xfrm>
          <a:off x="3537585" y="61009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13864</xdr:rowOff>
    </xdr:from>
    <xdr:to>
      <xdr:col>23</xdr:col>
      <xdr:colOff>85725</xdr:colOff>
      <xdr:row>32</xdr:row>
      <xdr:rowOff>24659</xdr:rowOff>
    </xdr:to>
    <xdr:cxnSp macro="">
      <xdr:nvCxnSpPr>
        <xdr:cNvPr id="84" name="直線コネクタ 83">
          <a:extLst>
            <a:ext uri="{FF2B5EF4-FFF2-40B4-BE49-F238E27FC236}">
              <a16:creationId xmlns:a16="http://schemas.microsoft.com/office/drawing/2014/main" id="{13E7C4DC-3A75-4841-BEE0-10CC7CB0050D}"/>
            </a:ext>
          </a:extLst>
        </xdr:cNvPr>
        <xdr:cNvCxnSpPr/>
      </xdr:nvCxnSpPr>
      <xdr:spPr>
        <a:xfrm>
          <a:off x="3588385" y="6147964"/>
          <a:ext cx="6197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123719</xdr:rowOff>
    </xdr:from>
    <xdr:to>
      <xdr:col>15</xdr:col>
      <xdr:colOff>187325</xdr:colOff>
      <xdr:row>32</xdr:row>
      <xdr:rowOff>53869</xdr:rowOff>
    </xdr:to>
    <xdr:sp macro="" textlink="">
      <xdr:nvSpPr>
        <xdr:cNvPr id="85" name="楕円 84">
          <a:extLst>
            <a:ext uri="{FF2B5EF4-FFF2-40B4-BE49-F238E27FC236}">
              <a16:creationId xmlns:a16="http://schemas.microsoft.com/office/drawing/2014/main" id="{C1C3B7A0-5CBB-4B2B-B073-C939DFC5F723}"/>
            </a:ext>
          </a:extLst>
        </xdr:cNvPr>
        <xdr:cNvSpPr/>
      </xdr:nvSpPr>
      <xdr:spPr>
        <a:xfrm>
          <a:off x="2867025" y="60901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3069</xdr:rowOff>
    </xdr:from>
    <xdr:to>
      <xdr:col>19</xdr:col>
      <xdr:colOff>136525</xdr:colOff>
      <xdr:row>32</xdr:row>
      <xdr:rowOff>13864</xdr:rowOff>
    </xdr:to>
    <xdr:cxnSp macro="">
      <xdr:nvCxnSpPr>
        <xdr:cNvPr id="86" name="直線コネクタ 85">
          <a:extLst>
            <a:ext uri="{FF2B5EF4-FFF2-40B4-BE49-F238E27FC236}">
              <a16:creationId xmlns:a16="http://schemas.microsoft.com/office/drawing/2014/main" id="{D8D31662-072C-40B3-BAE2-69F7B7111861}"/>
            </a:ext>
          </a:extLst>
        </xdr:cNvPr>
        <xdr:cNvCxnSpPr/>
      </xdr:nvCxnSpPr>
      <xdr:spPr>
        <a:xfrm>
          <a:off x="2917825" y="6137169"/>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120121</xdr:rowOff>
    </xdr:from>
    <xdr:to>
      <xdr:col>11</xdr:col>
      <xdr:colOff>187325</xdr:colOff>
      <xdr:row>32</xdr:row>
      <xdr:rowOff>50271</xdr:rowOff>
    </xdr:to>
    <xdr:sp macro="" textlink="">
      <xdr:nvSpPr>
        <xdr:cNvPr id="87" name="楕円 86">
          <a:extLst>
            <a:ext uri="{FF2B5EF4-FFF2-40B4-BE49-F238E27FC236}">
              <a16:creationId xmlns:a16="http://schemas.microsoft.com/office/drawing/2014/main" id="{14935CB3-EB23-450E-92B9-08D6AFD62086}"/>
            </a:ext>
          </a:extLst>
        </xdr:cNvPr>
        <xdr:cNvSpPr/>
      </xdr:nvSpPr>
      <xdr:spPr>
        <a:xfrm>
          <a:off x="2196465" y="60865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170921</xdr:rowOff>
    </xdr:from>
    <xdr:to>
      <xdr:col>15</xdr:col>
      <xdr:colOff>136525</xdr:colOff>
      <xdr:row>32</xdr:row>
      <xdr:rowOff>3069</xdr:rowOff>
    </xdr:to>
    <xdr:cxnSp macro="">
      <xdr:nvCxnSpPr>
        <xdr:cNvPr id="88" name="直線コネクタ 87">
          <a:extLst>
            <a:ext uri="{FF2B5EF4-FFF2-40B4-BE49-F238E27FC236}">
              <a16:creationId xmlns:a16="http://schemas.microsoft.com/office/drawing/2014/main" id="{80374F9F-185C-4A1B-A7E2-A7F16D906A7B}"/>
            </a:ext>
          </a:extLst>
        </xdr:cNvPr>
        <xdr:cNvCxnSpPr/>
      </xdr:nvCxnSpPr>
      <xdr:spPr>
        <a:xfrm>
          <a:off x="2247265" y="6137381"/>
          <a:ext cx="670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18838</xdr:rowOff>
    </xdr:from>
    <xdr:to>
      <xdr:col>7</xdr:col>
      <xdr:colOff>187325</xdr:colOff>
      <xdr:row>32</xdr:row>
      <xdr:rowOff>120438</xdr:rowOff>
    </xdr:to>
    <xdr:sp macro="" textlink="">
      <xdr:nvSpPr>
        <xdr:cNvPr id="89" name="楕円 88">
          <a:extLst>
            <a:ext uri="{FF2B5EF4-FFF2-40B4-BE49-F238E27FC236}">
              <a16:creationId xmlns:a16="http://schemas.microsoft.com/office/drawing/2014/main" id="{AD11F8A9-6209-4269-A738-A8E0065E2D2E}"/>
            </a:ext>
          </a:extLst>
        </xdr:cNvPr>
        <xdr:cNvSpPr/>
      </xdr:nvSpPr>
      <xdr:spPr>
        <a:xfrm>
          <a:off x="1525905" y="61529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170921</xdr:rowOff>
    </xdr:from>
    <xdr:to>
      <xdr:col>11</xdr:col>
      <xdr:colOff>136525</xdr:colOff>
      <xdr:row>32</xdr:row>
      <xdr:rowOff>69638</xdr:rowOff>
    </xdr:to>
    <xdr:cxnSp macro="">
      <xdr:nvCxnSpPr>
        <xdr:cNvPr id="90" name="直線コネクタ 89">
          <a:extLst>
            <a:ext uri="{FF2B5EF4-FFF2-40B4-BE49-F238E27FC236}">
              <a16:creationId xmlns:a16="http://schemas.microsoft.com/office/drawing/2014/main" id="{65EBD28B-CB6E-4F42-A6F5-C49A333DF59C}"/>
            </a:ext>
          </a:extLst>
        </xdr:cNvPr>
        <xdr:cNvCxnSpPr/>
      </xdr:nvCxnSpPr>
      <xdr:spPr>
        <a:xfrm flipV="1">
          <a:off x="1576705" y="6137381"/>
          <a:ext cx="67056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1" name="n_1aveValue有形固定資産減価償却率">
          <a:extLst>
            <a:ext uri="{FF2B5EF4-FFF2-40B4-BE49-F238E27FC236}">
              <a16:creationId xmlns:a16="http://schemas.microsoft.com/office/drawing/2014/main" id="{D50B9504-AD13-45AB-B1FF-232EA5BBAB4F}"/>
            </a:ext>
          </a:extLst>
        </xdr:cNvPr>
        <xdr:cNvSpPr txBox="1"/>
      </xdr:nvSpPr>
      <xdr:spPr>
        <a:xfrm>
          <a:off x="3395989" y="56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92" name="n_2aveValue有形固定資産減価償却率">
          <a:extLst>
            <a:ext uri="{FF2B5EF4-FFF2-40B4-BE49-F238E27FC236}">
              <a16:creationId xmlns:a16="http://schemas.microsoft.com/office/drawing/2014/main" id="{26AA5036-DDAD-4601-912B-CDF366EF70DB}"/>
            </a:ext>
          </a:extLst>
        </xdr:cNvPr>
        <xdr:cNvSpPr txBox="1"/>
      </xdr:nvSpPr>
      <xdr:spPr>
        <a:xfrm>
          <a:off x="2738129" y="567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DB6CB36F-4030-40A0-B812-D98B547073A3}"/>
            </a:ext>
          </a:extLst>
        </xdr:cNvPr>
        <xdr:cNvSpPr txBox="1"/>
      </xdr:nvSpPr>
      <xdr:spPr>
        <a:xfrm>
          <a:off x="2067569" y="566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a:extLst>
            <a:ext uri="{FF2B5EF4-FFF2-40B4-BE49-F238E27FC236}">
              <a16:creationId xmlns:a16="http://schemas.microsoft.com/office/drawing/2014/main" id="{BB27C0B5-13DC-4D27-B893-60A3BB78E7A6}"/>
            </a:ext>
          </a:extLst>
        </xdr:cNvPr>
        <xdr:cNvSpPr txBox="1"/>
      </xdr:nvSpPr>
      <xdr:spPr>
        <a:xfrm>
          <a:off x="1397009" y="5658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55791</xdr:rowOff>
    </xdr:from>
    <xdr:ext cx="405111" cy="259045"/>
    <xdr:sp macro="" textlink="">
      <xdr:nvSpPr>
        <xdr:cNvPr id="95" name="n_1mainValue有形固定資産減価償却率">
          <a:extLst>
            <a:ext uri="{FF2B5EF4-FFF2-40B4-BE49-F238E27FC236}">
              <a16:creationId xmlns:a16="http://schemas.microsoft.com/office/drawing/2014/main" id="{2A7A76F8-370D-4845-B4E9-C758DFB79A6A}"/>
            </a:ext>
          </a:extLst>
        </xdr:cNvPr>
        <xdr:cNvSpPr txBox="1"/>
      </xdr:nvSpPr>
      <xdr:spPr>
        <a:xfrm>
          <a:off x="3395989" y="618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44996</xdr:rowOff>
    </xdr:from>
    <xdr:ext cx="405111" cy="259045"/>
    <xdr:sp macro="" textlink="">
      <xdr:nvSpPr>
        <xdr:cNvPr id="96" name="n_2mainValue有形固定資産減価償却率">
          <a:extLst>
            <a:ext uri="{FF2B5EF4-FFF2-40B4-BE49-F238E27FC236}">
              <a16:creationId xmlns:a16="http://schemas.microsoft.com/office/drawing/2014/main" id="{D5CB9A29-32FF-4FB5-ADC7-816E7E4F6F1E}"/>
            </a:ext>
          </a:extLst>
        </xdr:cNvPr>
        <xdr:cNvSpPr txBox="1"/>
      </xdr:nvSpPr>
      <xdr:spPr>
        <a:xfrm>
          <a:off x="2738129" y="617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41398</xdr:rowOff>
    </xdr:from>
    <xdr:ext cx="405111" cy="259045"/>
    <xdr:sp macro="" textlink="">
      <xdr:nvSpPr>
        <xdr:cNvPr id="97" name="n_3mainValue有形固定資産減価償却率">
          <a:extLst>
            <a:ext uri="{FF2B5EF4-FFF2-40B4-BE49-F238E27FC236}">
              <a16:creationId xmlns:a16="http://schemas.microsoft.com/office/drawing/2014/main" id="{E3AA8909-CBDA-4F3B-BAEF-F9CEC2053BD1}"/>
            </a:ext>
          </a:extLst>
        </xdr:cNvPr>
        <xdr:cNvSpPr txBox="1"/>
      </xdr:nvSpPr>
      <xdr:spPr>
        <a:xfrm>
          <a:off x="2067569" y="61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111565</xdr:rowOff>
    </xdr:from>
    <xdr:ext cx="405111" cy="259045"/>
    <xdr:sp macro="" textlink="">
      <xdr:nvSpPr>
        <xdr:cNvPr id="98" name="n_4mainValue有形固定資産減価償却率">
          <a:extLst>
            <a:ext uri="{FF2B5EF4-FFF2-40B4-BE49-F238E27FC236}">
              <a16:creationId xmlns:a16="http://schemas.microsoft.com/office/drawing/2014/main" id="{C07D6B21-99F3-44DF-8712-EEFCAB22EE02}"/>
            </a:ext>
          </a:extLst>
        </xdr:cNvPr>
        <xdr:cNvSpPr txBox="1"/>
      </xdr:nvSpPr>
      <xdr:spPr>
        <a:xfrm>
          <a:off x="1397009" y="624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2E205F7-636B-4422-B02D-B183F934D104}"/>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03E13ED-A872-45A5-8929-583E08F6C0EF}"/>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56C733F-21A1-4CA0-AFB3-3092E0BC9B85}"/>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14EE083-16C4-4685-86A6-D8156C6FACDB}"/>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EC7ECC1-2C6A-414E-8107-D557E2446395}"/>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9239EAA8-DB95-40BC-9A82-C5D527EE71C2}"/>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2F20542-27F0-4C11-A5DA-9B3834CB2DB9}"/>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985A950-6335-484D-A66A-D53B4DF22A4F}"/>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60065DAC-F509-4D93-92F0-AF73D65E7DE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330FA39-872C-45EA-A541-63F644F0A8D7}"/>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CCB0386-62A1-4510-BEB9-4E4A2775536D}"/>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E7BF61E-F734-43AB-8777-8FB97446A0EE}"/>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0FA19C5-55E6-4B03-8D5E-08F347A763E4}"/>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地方債残高は新庁舎建設事業が完了した平成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年度にピークを迎えたが、その後は新規地方債の発行を抑制してきたため、</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分子である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将来負担額は減少傾向に</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あるが</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分母である臨時財政対策債が大幅に減少したことにより</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、債務償還比率は前年度より</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今後も新規地方債の発行の抑制により将来負担額の減少に努めるとともに、公共施設等の適正管理により経常経費充当財源等の減少に努め、債務償還比率の改善を図る必要がある。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56C23F3-3426-4F22-8357-0D0A95441F5B}"/>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5E9C563-6610-40A8-B10B-F38C4FC71327}"/>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D80EA4D-9178-4CF0-A3F5-D39D2A81A446}"/>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868588FA-9CA9-4C13-842C-F9BF9AA2B4A7}"/>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1A59CB2E-091B-4AC3-A4DC-BF3723013234}"/>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FA2C450D-0D7A-47BF-89D4-8A7F9E04BA12}"/>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3C12E983-FBD4-4208-B075-F1AF5440219C}"/>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DCEBE57-BDD1-45B8-8B96-622004996011}"/>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34D31BBB-FB8E-45D7-B88C-49BA68DCD746}"/>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6305D0F-FA79-40F1-9AE9-F92AB72340E2}"/>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F8BFB608-5D30-49ED-ABE5-20EA87F4CF7B}"/>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60D808EC-219F-4BC2-B412-9D9A8AAA96E8}"/>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89B82851-86F4-4EA7-990A-5A6CE69B78F3}"/>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2488EFB2-93BF-41F6-A353-A52CDD499B99}"/>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92A7D22-F454-4FA1-AD47-76E14363115D}"/>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27" name="直線コネクタ 126">
          <a:extLst>
            <a:ext uri="{FF2B5EF4-FFF2-40B4-BE49-F238E27FC236}">
              <a16:creationId xmlns:a16="http://schemas.microsoft.com/office/drawing/2014/main" id="{1BC4F103-DC53-4AE3-A3EE-0C7D6D3FFE94}"/>
            </a:ext>
          </a:extLst>
        </xdr:cNvPr>
        <xdr:cNvCxnSpPr/>
      </xdr:nvCxnSpPr>
      <xdr:spPr>
        <a:xfrm flipV="1">
          <a:off x="13027660" y="5211868"/>
          <a:ext cx="1269" cy="126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28" name="債務償還比率最小値テキスト">
          <a:extLst>
            <a:ext uri="{FF2B5EF4-FFF2-40B4-BE49-F238E27FC236}">
              <a16:creationId xmlns:a16="http://schemas.microsoft.com/office/drawing/2014/main" id="{35CC3A5C-BAFD-4AD3-9D40-05C90E8B7B01}"/>
            </a:ext>
          </a:extLst>
        </xdr:cNvPr>
        <xdr:cNvSpPr txBox="1"/>
      </xdr:nvSpPr>
      <xdr:spPr>
        <a:xfrm>
          <a:off x="13080365" y="64795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29" name="直線コネクタ 128">
          <a:extLst>
            <a:ext uri="{FF2B5EF4-FFF2-40B4-BE49-F238E27FC236}">
              <a16:creationId xmlns:a16="http://schemas.microsoft.com/office/drawing/2014/main" id="{9AF92D8C-C964-4E64-A21A-655D762FA450}"/>
            </a:ext>
          </a:extLst>
        </xdr:cNvPr>
        <xdr:cNvCxnSpPr/>
      </xdr:nvCxnSpPr>
      <xdr:spPr>
        <a:xfrm>
          <a:off x="12963525" y="6475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EDF37FA-2570-4059-BD98-F6BC0F2FD149}"/>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8400A8C5-DD2C-402D-B1B7-F499855DCF28}"/>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35217</xdr:rowOff>
    </xdr:from>
    <xdr:ext cx="469744" cy="259045"/>
    <xdr:sp macro="" textlink="">
      <xdr:nvSpPr>
        <xdr:cNvPr id="132" name="債務償還比率平均値テキスト">
          <a:extLst>
            <a:ext uri="{FF2B5EF4-FFF2-40B4-BE49-F238E27FC236}">
              <a16:creationId xmlns:a16="http://schemas.microsoft.com/office/drawing/2014/main" id="{C94C5317-3400-4D04-8538-EE4F33612C3E}"/>
            </a:ext>
          </a:extLst>
        </xdr:cNvPr>
        <xdr:cNvSpPr txBox="1"/>
      </xdr:nvSpPr>
      <xdr:spPr>
        <a:xfrm>
          <a:off x="13080365" y="5666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33" name="フローチャート: 判断 132">
          <a:extLst>
            <a:ext uri="{FF2B5EF4-FFF2-40B4-BE49-F238E27FC236}">
              <a16:creationId xmlns:a16="http://schemas.microsoft.com/office/drawing/2014/main" id="{DD794286-491C-4498-BEE9-BC3ABF602D35}"/>
            </a:ext>
          </a:extLst>
        </xdr:cNvPr>
        <xdr:cNvSpPr/>
      </xdr:nvSpPr>
      <xdr:spPr>
        <a:xfrm>
          <a:off x="13001625" y="5811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34" name="フローチャート: 判断 133">
          <a:extLst>
            <a:ext uri="{FF2B5EF4-FFF2-40B4-BE49-F238E27FC236}">
              <a16:creationId xmlns:a16="http://schemas.microsoft.com/office/drawing/2014/main" id="{1ADE89DC-8438-4375-A95C-A9E52A6DC9F3}"/>
            </a:ext>
          </a:extLst>
        </xdr:cNvPr>
        <xdr:cNvSpPr/>
      </xdr:nvSpPr>
      <xdr:spPr>
        <a:xfrm>
          <a:off x="12359005" y="5778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147638</xdr:rowOff>
    </xdr:from>
    <xdr:to>
      <xdr:col>68</xdr:col>
      <xdr:colOff>123825</xdr:colOff>
      <xdr:row>31</xdr:row>
      <xdr:rowOff>77788</xdr:rowOff>
    </xdr:to>
    <xdr:sp macro="" textlink="">
      <xdr:nvSpPr>
        <xdr:cNvPr id="135" name="フローチャート: 判断 134">
          <a:extLst>
            <a:ext uri="{FF2B5EF4-FFF2-40B4-BE49-F238E27FC236}">
              <a16:creationId xmlns:a16="http://schemas.microsoft.com/office/drawing/2014/main" id="{E40DA11A-7A59-4201-8D4D-21931523E91E}"/>
            </a:ext>
          </a:extLst>
        </xdr:cNvPr>
        <xdr:cNvSpPr/>
      </xdr:nvSpPr>
      <xdr:spPr>
        <a:xfrm>
          <a:off x="11688445" y="5946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34361</xdr:rowOff>
    </xdr:from>
    <xdr:to>
      <xdr:col>64</xdr:col>
      <xdr:colOff>123825</xdr:colOff>
      <xdr:row>31</xdr:row>
      <xdr:rowOff>135961</xdr:rowOff>
    </xdr:to>
    <xdr:sp macro="" textlink="">
      <xdr:nvSpPr>
        <xdr:cNvPr id="136" name="フローチャート: 判断 135">
          <a:extLst>
            <a:ext uri="{FF2B5EF4-FFF2-40B4-BE49-F238E27FC236}">
              <a16:creationId xmlns:a16="http://schemas.microsoft.com/office/drawing/2014/main" id="{56FBC813-3F69-4053-BC1B-8797912CFF56}"/>
            </a:ext>
          </a:extLst>
        </xdr:cNvPr>
        <xdr:cNvSpPr/>
      </xdr:nvSpPr>
      <xdr:spPr>
        <a:xfrm>
          <a:off x="11017885" y="600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7493</xdr:rowOff>
    </xdr:from>
    <xdr:to>
      <xdr:col>60</xdr:col>
      <xdr:colOff>123825</xdr:colOff>
      <xdr:row>31</xdr:row>
      <xdr:rowOff>109093</xdr:rowOff>
    </xdr:to>
    <xdr:sp macro="" textlink="">
      <xdr:nvSpPr>
        <xdr:cNvPr id="137" name="フローチャート: 判断 136">
          <a:extLst>
            <a:ext uri="{FF2B5EF4-FFF2-40B4-BE49-F238E27FC236}">
              <a16:creationId xmlns:a16="http://schemas.microsoft.com/office/drawing/2014/main" id="{0F1CEB14-9B52-4FD9-AEEF-947255C0297B}"/>
            </a:ext>
          </a:extLst>
        </xdr:cNvPr>
        <xdr:cNvSpPr/>
      </xdr:nvSpPr>
      <xdr:spPr>
        <a:xfrm>
          <a:off x="10347325" y="597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9A0375A-A3D0-48C7-8EDF-BAD57A28E50B}"/>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B7284C7-3A69-4FE7-82BD-DDD04D237217}"/>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8A20E8E-0771-4D75-B0C3-0B4734E91304}"/>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E466194-FA10-4243-B491-883A219A305A}"/>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1F420F9-9F6F-44BC-BC3B-06263A12FEDE}"/>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133484</xdr:rowOff>
    </xdr:from>
    <xdr:to>
      <xdr:col>76</xdr:col>
      <xdr:colOff>73025</xdr:colOff>
      <xdr:row>31</xdr:row>
      <xdr:rowOff>63634</xdr:rowOff>
    </xdr:to>
    <xdr:sp macro="" textlink="">
      <xdr:nvSpPr>
        <xdr:cNvPr id="143" name="楕円 142">
          <a:extLst>
            <a:ext uri="{FF2B5EF4-FFF2-40B4-BE49-F238E27FC236}">
              <a16:creationId xmlns:a16="http://schemas.microsoft.com/office/drawing/2014/main" id="{A4E83B4D-D040-44A6-B717-5874C065EF9F}"/>
            </a:ext>
          </a:extLst>
        </xdr:cNvPr>
        <xdr:cNvSpPr/>
      </xdr:nvSpPr>
      <xdr:spPr>
        <a:xfrm>
          <a:off x="13001625" y="59323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111911</xdr:rowOff>
    </xdr:from>
    <xdr:ext cx="469744" cy="259045"/>
    <xdr:sp macro="" textlink="">
      <xdr:nvSpPr>
        <xdr:cNvPr id="144" name="債務償還比率該当値テキスト">
          <a:extLst>
            <a:ext uri="{FF2B5EF4-FFF2-40B4-BE49-F238E27FC236}">
              <a16:creationId xmlns:a16="http://schemas.microsoft.com/office/drawing/2014/main" id="{C40B97D0-470E-4093-94A9-EB1FD4E56EC6}"/>
            </a:ext>
          </a:extLst>
        </xdr:cNvPr>
        <xdr:cNvSpPr txBox="1"/>
      </xdr:nvSpPr>
      <xdr:spPr>
        <a:xfrm>
          <a:off x="13080365" y="591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78310</xdr:rowOff>
    </xdr:from>
    <xdr:to>
      <xdr:col>72</xdr:col>
      <xdr:colOff>123825</xdr:colOff>
      <xdr:row>31</xdr:row>
      <xdr:rowOff>8460</xdr:rowOff>
    </xdr:to>
    <xdr:sp macro="" textlink="">
      <xdr:nvSpPr>
        <xdr:cNvPr id="145" name="楕円 144">
          <a:extLst>
            <a:ext uri="{FF2B5EF4-FFF2-40B4-BE49-F238E27FC236}">
              <a16:creationId xmlns:a16="http://schemas.microsoft.com/office/drawing/2014/main" id="{1BC2ADA0-ECEC-4E39-AF75-E4CE08B724DC}"/>
            </a:ext>
          </a:extLst>
        </xdr:cNvPr>
        <xdr:cNvSpPr/>
      </xdr:nvSpPr>
      <xdr:spPr>
        <a:xfrm>
          <a:off x="12359005" y="587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129110</xdr:rowOff>
    </xdr:from>
    <xdr:to>
      <xdr:col>76</xdr:col>
      <xdr:colOff>22225</xdr:colOff>
      <xdr:row>31</xdr:row>
      <xdr:rowOff>12834</xdr:rowOff>
    </xdr:to>
    <xdr:cxnSp macro="">
      <xdr:nvCxnSpPr>
        <xdr:cNvPr id="146" name="直線コネクタ 145">
          <a:extLst>
            <a:ext uri="{FF2B5EF4-FFF2-40B4-BE49-F238E27FC236}">
              <a16:creationId xmlns:a16="http://schemas.microsoft.com/office/drawing/2014/main" id="{EF70A110-C2DD-4554-A9E5-31BFADA2D813}"/>
            </a:ext>
          </a:extLst>
        </xdr:cNvPr>
        <xdr:cNvCxnSpPr/>
      </xdr:nvCxnSpPr>
      <xdr:spPr>
        <a:xfrm>
          <a:off x="12409805" y="5927930"/>
          <a:ext cx="619760" cy="5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109925</xdr:rowOff>
    </xdr:from>
    <xdr:to>
      <xdr:col>68</xdr:col>
      <xdr:colOff>123825</xdr:colOff>
      <xdr:row>32</xdr:row>
      <xdr:rowOff>40075</xdr:rowOff>
    </xdr:to>
    <xdr:sp macro="" textlink="">
      <xdr:nvSpPr>
        <xdr:cNvPr id="147" name="楕円 146">
          <a:extLst>
            <a:ext uri="{FF2B5EF4-FFF2-40B4-BE49-F238E27FC236}">
              <a16:creationId xmlns:a16="http://schemas.microsoft.com/office/drawing/2014/main" id="{BD5097BA-19C0-49B5-AE21-BBDBB0DE2A42}"/>
            </a:ext>
          </a:extLst>
        </xdr:cNvPr>
        <xdr:cNvSpPr/>
      </xdr:nvSpPr>
      <xdr:spPr>
        <a:xfrm>
          <a:off x="11688445" y="6076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129110</xdr:rowOff>
    </xdr:from>
    <xdr:to>
      <xdr:col>72</xdr:col>
      <xdr:colOff>73025</xdr:colOff>
      <xdr:row>31</xdr:row>
      <xdr:rowOff>160725</xdr:rowOff>
    </xdr:to>
    <xdr:cxnSp macro="">
      <xdr:nvCxnSpPr>
        <xdr:cNvPr id="148" name="直線コネクタ 147">
          <a:extLst>
            <a:ext uri="{FF2B5EF4-FFF2-40B4-BE49-F238E27FC236}">
              <a16:creationId xmlns:a16="http://schemas.microsoft.com/office/drawing/2014/main" id="{52B7D50C-91E8-4021-9DD6-DC3F52EDFD8B}"/>
            </a:ext>
          </a:extLst>
        </xdr:cNvPr>
        <xdr:cNvCxnSpPr/>
      </xdr:nvCxnSpPr>
      <xdr:spPr>
        <a:xfrm flipV="1">
          <a:off x="11739245" y="5927930"/>
          <a:ext cx="670560" cy="1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51943</xdr:rowOff>
    </xdr:from>
    <xdr:to>
      <xdr:col>64</xdr:col>
      <xdr:colOff>123825</xdr:colOff>
      <xdr:row>32</xdr:row>
      <xdr:rowOff>153543</xdr:rowOff>
    </xdr:to>
    <xdr:sp macro="" textlink="">
      <xdr:nvSpPr>
        <xdr:cNvPr id="149" name="楕円 148">
          <a:extLst>
            <a:ext uri="{FF2B5EF4-FFF2-40B4-BE49-F238E27FC236}">
              <a16:creationId xmlns:a16="http://schemas.microsoft.com/office/drawing/2014/main" id="{436AE932-2FD0-4880-B1E3-084111E0B0D5}"/>
            </a:ext>
          </a:extLst>
        </xdr:cNvPr>
        <xdr:cNvSpPr/>
      </xdr:nvSpPr>
      <xdr:spPr>
        <a:xfrm>
          <a:off x="11017885" y="61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160725</xdr:rowOff>
    </xdr:from>
    <xdr:to>
      <xdr:col>68</xdr:col>
      <xdr:colOff>73025</xdr:colOff>
      <xdr:row>32</xdr:row>
      <xdr:rowOff>102743</xdr:rowOff>
    </xdr:to>
    <xdr:cxnSp macro="">
      <xdr:nvCxnSpPr>
        <xdr:cNvPr id="150" name="直線コネクタ 149">
          <a:extLst>
            <a:ext uri="{FF2B5EF4-FFF2-40B4-BE49-F238E27FC236}">
              <a16:creationId xmlns:a16="http://schemas.microsoft.com/office/drawing/2014/main" id="{D5817A3A-0569-4B6E-B2D8-7D5D66F1C7DF}"/>
            </a:ext>
          </a:extLst>
        </xdr:cNvPr>
        <xdr:cNvCxnSpPr/>
      </xdr:nvCxnSpPr>
      <xdr:spPr>
        <a:xfrm flipV="1">
          <a:off x="11068685" y="6127185"/>
          <a:ext cx="670560" cy="10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29873</xdr:rowOff>
    </xdr:from>
    <xdr:to>
      <xdr:col>60</xdr:col>
      <xdr:colOff>123825</xdr:colOff>
      <xdr:row>32</xdr:row>
      <xdr:rowOff>131473</xdr:rowOff>
    </xdr:to>
    <xdr:sp macro="" textlink="">
      <xdr:nvSpPr>
        <xdr:cNvPr id="151" name="楕円 150">
          <a:extLst>
            <a:ext uri="{FF2B5EF4-FFF2-40B4-BE49-F238E27FC236}">
              <a16:creationId xmlns:a16="http://schemas.microsoft.com/office/drawing/2014/main" id="{9D56336B-7ACF-40D9-B6DC-E177EC005F9C}"/>
            </a:ext>
          </a:extLst>
        </xdr:cNvPr>
        <xdr:cNvSpPr/>
      </xdr:nvSpPr>
      <xdr:spPr>
        <a:xfrm>
          <a:off x="10347325" y="616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80673</xdr:rowOff>
    </xdr:from>
    <xdr:to>
      <xdr:col>64</xdr:col>
      <xdr:colOff>73025</xdr:colOff>
      <xdr:row>32</xdr:row>
      <xdr:rowOff>102743</xdr:rowOff>
    </xdr:to>
    <xdr:cxnSp macro="">
      <xdr:nvCxnSpPr>
        <xdr:cNvPr id="152" name="直線コネクタ 151">
          <a:extLst>
            <a:ext uri="{FF2B5EF4-FFF2-40B4-BE49-F238E27FC236}">
              <a16:creationId xmlns:a16="http://schemas.microsoft.com/office/drawing/2014/main" id="{711FE670-3F62-42CB-A509-A5E2F19B50D8}"/>
            </a:ext>
          </a:extLst>
        </xdr:cNvPr>
        <xdr:cNvCxnSpPr/>
      </xdr:nvCxnSpPr>
      <xdr:spPr>
        <a:xfrm>
          <a:off x="10398125" y="6214773"/>
          <a:ext cx="670560" cy="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93524</xdr:rowOff>
    </xdr:from>
    <xdr:ext cx="469744" cy="259045"/>
    <xdr:sp macro="" textlink="">
      <xdr:nvSpPr>
        <xdr:cNvPr id="153" name="n_1aveValue債務償還比率">
          <a:extLst>
            <a:ext uri="{FF2B5EF4-FFF2-40B4-BE49-F238E27FC236}">
              <a16:creationId xmlns:a16="http://schemas.microsoft.com/office/drawing/2014/main" id="{D17B9A39-59C5-488D-BCBC-E1EADBCB0F8A}"/>
            </a:ext>
          </a:extLst>
        </xdr:cNvPr>
        <xdr:cNvSpPr txBox="1"/>
      </xdr:nvSpPr>
      <xdr:spPr>
        <a:xfrm>
          <a:off x="12185092" y="555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94315</xdr:rowOff>
    </xdr:from>
    <xdr:ext cx="469744" cy="259045"/>
    <xdr:sp macro="" textlink="">
      <xdr:nvSpPr>
        <xdr:cNvPr id="154" name="n_2aveValue債務償還比率">
          <a:extLst>
            <a:ext uri="{FF2B5EF4-FFF2-40B4-BE49-F238E27FC236}">
              <a16:creationId xmlns:a16="http://schemas.microsoft.com/office/drawing/2014/main" id="{0B5F3572-B2AB-494A-BF41-4EC18B0D762B}"/>
            </a:ext>
          </a:extLst>
        </xdr:cNvPr>
        <xdr:cNvSpPr txBox="1"/>
      </xdr:nvSpPr>
      <xdr:spPr>
        <a:xfrm>
          <a:off x="11527232" y="57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152488</xdr:rowOff>
    </xdr:from>
    <xdr:ext cx="469744" cy="259045"/>
    <xdr:sp macro="" textlink="">
      <xdr:nvSpPr>
        <xdr:cNvPr id="155" name="n_3aveValue債務償還比率">
          <a:extLst>
            <a:ext uri="{FF2B5EF4-FFF2-40B4-BE49-F238E27FC236}">
              <a16:creationId xmlns:a16="http://schemas.microsoft.com/office/drawing/2014/main" id="{7E4720DB-FC25-46D4-AA91-DAD93E366601}"/>
            </a:ext>
          </a:extLst>
        </xdr:cNvPr>
        <xdr:cNvSpPr txBox="1"/>
      </xdr:nvSpPr>
      <xdr:spPr>
        <a:xfrm>
          <a:off x="10856672" y="578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125620</xdr:rowOff>
    </xdr:from>
    <xdr:ext cx="469744" cy="259045"/>
    <xdr:sp macro="" textlink="">
      <xdr:nvSpPr>
        <xdr:cNvPr id="156" name="n_4aveValue債務償還比率">
          <a:extLst>
            <a:ext uri="{FF2B5EF4-FFF2-40B4-BE49-F238E27FC236}">
              <a16:creationId xmlns:a16="http://schemas.microsoft.com/office/drawing/2014/main" id="{EFD23317-5B38-43C6-93AD-C452B924FD62}"/>
            </a:ext>
          </a:extLst>
        </xdr:cNvPr>
        <xdr:cNvSpPr txBox="1"/>
      </xdr:nvSpPr>
      <xdr:spPr>
        <a:xfrm>
          <a:off x="10186112" y="575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171037</xdr:rowOff>
    </xdr:from>
    <xdr:ext cx="469744" cy="259045"/>
    <xdr:sp macro="" textlink="">
      <xdr:nvSpPr>
        <xdr:cNvPr id="157" name="n_1mainValue債務償還比率">
          <a:extLst>
            <a:ext uri="{FF2B5EF4-FFF2-40B4-BE49-F238E27FC236}">
              <a16:creationId xmlns:a16="http://schemas.microsoft.com/office/drawing/2014/main" id="{C05F8965-2428-4A45-BA40-421F7445D72B}"/>
            </a:ext>
          </a:extLst>
        </xdr:cNvPr>
        <xdr:cNvSpPr txBox="1"/>
      </xdr:nvSpPr>
      <xdr:spPr>
        <a:xfrm>
          <a:off x="12185092" y="59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31202</xdr:rowOff>
    </xdr:from>
    <xdr:ext cx="469744" cy="259045"/>
    <xdr:sp macro="" textlink="">
      <xdr:nvSpPr>
        <xdr:cNvPr id="158" name="n_2mainValue債務償還比率">
          <a:extLst>
            <a:ext uri="{FF2B5EF4-FFF2-40B4-BE49-F238E27FC236}">
              <a16:creationId xmlns:a16="http://schemas.microsoft.com/office/drawing/2014/main" id="{1BCB1099-59F8-463F-B8E4-53AFBEB0FD71}"/>
            </a:ext>
          </a:extLst>
        </xdr:cNvPr>
        <xdr:cNvSpPr txBox="1"/>
      </xdr:nvSpPr>
      <xdr:spPr>
        <a:xfrm>
          <a:off x="11527232" y="616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144670</xdr:rowOff>
    </xdr:from>
    <xdr:ext cx="469744" cy="259045"/>
    <xdr:sp macro="" textlink="">
      <xdr:nvSpPr>
        <xdr:cNvPr id="159" name="n_3mainValue債務償還比率">
          <a:extLst>
            <a:ext uri="{FF2B5EF4-FFF2-40B4-BE49-F238E27FC236}">
              <a16:creationId xmlns:a16="http://schemas.microsoft.com/office/drawing/2014/main" id="{64C74848-5D15-486C-A0AB-D1F58A5E4794}"/>
            </a:ext>
          </a:extLst>
        </xdr:cNvPr>
        <xdr:cNvSpPr txBox="1"/>
      </xdr:nvSpPr>
      <xdr:spPr>
        <a:xfrm>
          <a:off x="10856672" y="62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122600</xdr:rowOff>
    </xdr:from>
    <xdr:ext cx="469744" cy="259045"/>
    <xdr:sp macro="" textlink="">
      <xdr:nvSpPr>
        <xdr:cNvPr id="160" name="n_4mainValue債務償還比率">
          <a:extLst>
            <a:ext uri="{FF2B5EF4-FFF2-40B4-BE49-F238E27FC236}">
              <a16:creationId xmlns:a16="http://schemas.microsoft.com/office/drawing/2014/main" id="{ADC3AFC4-B820-4EF6-B5F7-86266C32BF16}"/>
            </a:ext>
          </a:extLst>
        </xdr:cNvPr>
        <xdr:cNvSpPr txBox="1"/>
      </xdr:nvSpPr>
      <xdr:spPr>
        <a:xfrm>
          <a:off x="10186112" y="625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A0506A0-CE84-4DA8-8229-030FBB511164}"/>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1DBA58FE-C2C6-42D6-B86F-4905B5978D85}"/>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D68229E-6F77-4831-83FF-E3D1C2E448F1}"/>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B576EC2-7A70-4F48-87D4-6F189E4EC71F}"/>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A92A2999-41C5-468B-A9FE-04A23A01A3E6}"/>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B070076-5F26-4ACE-83C8-C34DCCB7BFF9}"/>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16AB3E4-FB26-4E13-9BEA-90FF7FC8894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7025DC-D504-41E4-9D7F-70B098B4C13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0FB35F-3CA7-4F57-B21F-90DA6274EED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6886E44-AEB9-4A77-9726-9BF05131009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021FDC-DC72-4627-9F92-ACC5B02C945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3D2311-DCC3-4985-9B0C-17D20FD9C0B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02C1DC-55BD-47BE-9536-F91F15369E3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DCE05CA-446E-4168-B77B-AACEA40F8CA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0DC7B15-8BB0-4744-BD0C-AEC5EABD479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1785B7-30B2-4E20-A60E-2553B98AADB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43,554
42,995
562.95
30,631,839
29,673,201
359,543
14,279,494
26,876,645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E1913BF-3651-4E99-B351-501AA2FE1ED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2263C4-543B-4AC3-AD64-E716B84EDB2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C9D457-AD80-4BD9-B950-E655B0A039B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8DA1A97-7144-42EA-9590-3F1962C882E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FEB1B0F-9AC4-4C62-86C7-343643F0DB7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6E25069-0989-448F-8C28-C9E244A0E09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6587184-B272-4452-8D18-6218AB0DC8E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C34CF0A-72FD-4FDA-9D1B-870020140FE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2A8546F-C3FE-421C-A0FD-ABA45F483D6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42B8A1-285B-4850-9C9F-8056ACDBEE6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580D28-C235-47B3-9AD9-7408D8629A0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ECE1C26-948F-4784-B3F8-67B9A41B469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673E16F-1FB5-4A94-894B-6FE48FC7D12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858E2E4-BF5D-4CE2-A2E7-0F0D179F4CD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76D938-7EFE-4552-AEB8-F6AAACC0480A}"/>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D564184-BC08-4FDD-9437-042E5309806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9C42C7D-B9F4-4AC5-AA13-0FD2B1BCB56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9F08EAE-80F0-4A5E-A046-F470C6493B2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414CE1F-CA43-47DE-AA73-10B462CD846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BC47191-9A68-4EC0-A46B-21096121E58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38E41DF-5A83-4E64-B7FE-77175FB80B7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835383D-F504-42F5-BA23-FD11E2ADF0B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2806B5C-6667-4004-A7B4-9CD61A01ECC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5C5EB23-8528-4CD5-831F-D0689EE92C6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75F622A-88DF-4FC7-9D4B-EF9C6409A738}"/>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05DAC8C-0BBF-4768-A0E7-D38F094D1CF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832ADA2-619B-44ED-867B-E1D26D61537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AA835F0-01BE-4014-8FD3-2E6E2299EC5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D288DB3-D65A-48E2-BEB2-F224443B4D2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6A0F254-FEE7-401C-A10E-01C102DC31C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7DE2908-D183-4150-B1E9-5DB84AD6EE26}"/>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678884-902C-44C6-94A3-B3E9F431509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2D44B9C-C48B-4E5A-A9EB-711641478965}"/>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F2CC855-3AAF-4B2A-87AC-4A3E4FB11474}"/>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23EFBB2-A147-49A6-BC02-B0AB15992721}"/>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58274BD-FB60-460E-8006-6C946045A482}"/>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4B0A3F6-7735-450E-94BD-39388273F428}"/>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40FCD20-E003-4476-A254-A0E1AF5135A1}"/>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56C92A5-6AC7-434D-AE69-D8C29D144CE3}"/>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1B0F8C8-714E-4527-94D9-78BAB7253D1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3571113-C68F-41E0-9236-EB5845182AFB}"/>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5B44BAA-2F8F-445C-A571-07F136657DE7}"/>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83A958F-13E3-4CA1-B0DF-918BCDAA5A8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5E84ACE-A158-4C00-844A-B6AB73E8D551}"/>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A7BB8E5-A922-437E-BB82-BA496955DDC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553E0BF7-8ECE-4A03-B797-836BA5C82150}"/>
            </a:ext>
          </a:extLst>
        </xdr:cNvPr>
        <xdr:cNvCxnSpPr/>
      </xdr:nvCxnSpPr>
      <xdr:spPr>
        <a:xfrm flipV="1">
          <a:off x="4086225" y="56749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C6477902-44E7-4EC1-A553-4BDC26D797F2}"/>
            </a:ext>
          </a:extLst>
        </xdr:cNvPr>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A1B4D744-8954-486B-AC42-BF6161498A94}"/>
            </a:ext>
          </a:extLst>
        </xdr:cNvPr>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a:extLst>
            <a:ext uri="{FF2B5EF4-FFF2-40B4-BE49-F238E27FC236}">
              <a16:creationId xmlns:a16="http://schemas.microsoft.com/office/drawing/2014/main" id="{8EB662B8-FB70-409E-96AE-6F0E9877B65B}"/>
            </a:ext>
          </a:extLst>
        </xdr:cNvPr>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a:extLst>
            <a:ext uri="{FF2B5EF4-FFF2-40B4-BE49-F238E27FC236}">
              <a16:creationId xmlns:a16="http://schemas.microsoft.com/office/drawing/2014/main" id="{86059619-4302-4BC3-B644-A7E324D6B0FB}"/>
            </a:ext>
          </a:extLst>
        </xdr:cNvPr>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a:extLst>
            <a:ext uri="{FF2B5EF4-FFF2-40B4-BE49-F238E27FC236}">
              <a16:creationId xmlns:a16="http://schemas.microsoft.com/office/drawing/2014/main" id="{06E796EA-6CE9-477F-9E53-17CB0456ED40}"/>
            </a:ext>
          </a:extLst>
        </xdr:cNvPr>
        <xdr:cNvSpPr txBox="1"/>
      </xdr:nvSpPr>
      <xdr:spPr>
        <a:xfrm>
          <a:off x="412496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a:extLst>
            <a:ext uri="{FF2B5EF4-FFF2-40B4-BE49-F238E27FC236}">
              <a16:creationId xmlns:a16="http://schemas.microsoft.com/office/drawing/2014/main" id="{9FBED12C-4835-420C-A5E3-F3F88FBB5785}"/>
            </a:ext>
          </a:extLst>
        </xdr:cNvPr>
        <xdr:cNvSpPr/>
      </xdr:nvSpPr>
      <xdr:spPr>
        <a:xfrm>
          <a:off x="403606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EFE1A4C7-08A0-4963-BFE9-61C6428462F0}"/>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C6DF9BA7-A6E4-4C43-B7A3-C999CD0D6497}"/>
            </a:ext>
          </a:extLst>
        </xdr:cNvPr>
        <xdr:cNvSpPr/>
      </xdr:nvSpPr>
      <xdr:spPr>
        <a:xfrm>
          <a:off x="25146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D53567CD-5641-4841-962D-7B130894AA8B}"/>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3D163EF3-C074-49E7-BBF4-857F0185B7B5}"/>
            </a:ext>
          </a:extLst>
        </xdr:cNvPr>
        <xdr:cNvSpPr/>
      </xdr:nvSpPr>
      <xdr:spPr>
        <a:xfrm>
          <a:off x="965200" y="6308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37A216A-12C5-42E3-B342-F1E8FAE7A7A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31A41A5-1301-49E6-A3F3-F24FAE708E2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5495F98-A677-44C5-8BD6-04BA9EE4F92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2CC2534-7C9E-4D40-9662-952C3AEC028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0763607-870F-48D1-BEEA-474AFD7C3D4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139700</xdr:rowOff>
    </xdr:from>
    <xdr:to>
      <xdr:col>24</xdr:col>
      <xdr:colOff>114300</xdr:colOff>
      <xdr:row>41</xdr:row>
      <xdr:rowOff>69850</xdr:rowOff>
    </xdr:to>
    <xdr:sp macro="" textlink="">
      <xdr:nvSpPr>
        <xdr:cNvPr id="73" name="楕円 72">
          <a:extLst>
            <a:ext uri="{FF2B5EF4-FFF2-40B4-BE49-F238E27FC236}">
              <a16:creationId xmlns:a16="http://schemas.microsoft.com/office/drawing/2014/main" id="{882EF462-D36B-4567-A328-68337F39B321}"/>
            </a:ext>
          </a:extLst>
        </xdr:cNvPr>
        <xdr:cNvSpPr/>
      </xdr:nvSpPr>
      <xdr:spPr>
        <a:xfrm>
          <a:off x="403606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118127</xdr:rowOff>
    </xdr:from>
    <xdr:ext cx="405111" cy="259045"/>
    <xdr:sp macro="" textlink="">
      <xdr:nvSpPr>
        <xdr:cNvPr id="74" name="【道路】&#10;有形固定資産減価償却率該当値テキスト">
          <a:extLst>
            <a:ext uri="{FF2B5EF4-FFF2-40B4-BE49-F238E27FC236}">
              <a16:creationId xmlns:a16="http://schemas.microsoft.com/office/drawing/2014/main" id="{6B3B54C8-0362-447D-9B16-5EEDA4D6803A}"/>
            </a:ext>
          </a:extLst>
        </xdr:cNvPr>
        <xdr:cNvSpPr txBox="1"/>
      </xdr:nvSpPr>
      <xdr:spPr>
        <a:xfrm>
          <a:off x="4124960"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160655</xdr:rowOff>
    </xdr:from>
    <xdr:to>
      <xdr:col>20</xdr:col>
      <xdr:colOff>38100</xdr:colOff>
      <xdr:row>41</xdr:row>
      <xdr:rowOff>90805</xdr:rowOff>
    </xdr:to>
    <xdr:sp macro="" textlink="">
      <xdr:nvSpPr>
        <xdr:cNvPr id="75" name="楕円 74">
          <a:extLst>
            <a:ext uri="{FF2B5EF4-FFF2-40B4-BE49-F238E27FC236}">
              <a16:creationId xmlns:a16="http://schemas.microsoft.com/office/drawing/2014/main" id="{6754BF44-216D-43CB-B739-0F69546E0869}"/>
            </a:ext>
          </a:extLst>
        </xdr:cNvPr>
        <xdr:cNvSpPr/>
      </xdr:nvSpPr>
      <xdr:spPr>
        <a:xfrm>
          <a:off x="3312160" y="6866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19050</xdr:rowOff>
    </xdr:from>
    <xdr:to>
      <xdr:col>24</xdr:col>
      <xdr:colOff>63500</xdr:colOff>
      <xdr:row>41</xdr:row>
      <xdr:rowOff>40005</xdr:rowOff>
    </xdr:to>
    <xdr:cxnSp macro="">
      <xdr:nvCxnSpPr>
        <xdr:cNvPr id="76" name="直線コネクタ 75">
          <a:extLst>
            <a:ext uri="{FF2B5EF4-FFF2-40B4-BE49-F238E27FC236}">
              <a16:creationId xmlns:a16="http://schemas.microsoft.com/office/drawing/2014/main" id="{6D260F98-71A9-45EA-8D7B-F594507AC4FD}"/>
            </a:ext>
          </a:extLst>
        </xdr:cNvPr>
        <xdr:cNvCxnSpPr/>
      </xdr:nvCxnSpPr>
      <xdr:spPr>
        <a:xfrm flipV="1">
          <a:off x="3355340" y="6892290"/>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4445</xdr:rowOff>
    </xdr:from>
    <xdr:to>
      <xdr:col>15</xdr:col>
      <xdr:colOff>101600</xdr:colOff>
      <xdr:row>41</xdr:row>
      <xdr:rowOff>106045</xdr:rowOff>
    </xdr:to>
    <xdr:sp macro="" textlink="">
      <xdr:nvSpPr>
        <xdr:cNvPr id="77" name="楕円 76">
          <a:extLst>
            <a:ext uri="{FF2B5EF4-FFF2-40B4-BE49-F238E27FC236}">
              <a16:creationId xmlns:a16="http://schemas.microsoft.com/office/drawing/2014/main" id="{67458E8F-FD59-4557-90E4-836CB08F54A3}"/>
            </a:ext>
          </a:extLst>
        </xdr:cNvPr>
        <xdr:cNvSpPr/>
      </xdr:nvSpPr>
      <xdr:spPr>
        <a:xfrm>
          <a:off x="25146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40005</xdr:rowOff>
    </xdr:from>
    <xdr:to>
      <xdr:col>19</xdr:col>
      <xdr:colOff>177800</xdr:colOff>
      <xdr:row>41</xdr:row>
      <xdr:rowOff>55245</xdr:rowOff>
    </xdr:to>
    <xdr:cxnSp macro="">
      <xdr:nvCxnSpPr>
        <xdr:cNvPr id="78" name="直線コネクタ 77">
          <a:extLst>
            <a:ext uri="{FF2B5EF4-FFF2-40B4-BE49-F238E27FC236}">
              <a16:creationId xmlns:a16="http://schemas.microsoft.com/office/drawing/2014/main" id="{CF1559EB-54B2-4D1F-A429-F52D645112DA}"/>
            </a:ext>
          </a:extLst>
        </xdr:cNvPr>
        <xdr:cNvCxnSpPr/>
      </xdr:nvCxnSpPr>
      <xdr:spPr>
        <a:xfrm flipV="1">
          <a:off x="2565400" y="6913245"/>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19685</xdr:rowOff>
    </xdr:from>
    <xdr:to>
      <xdr:col>10</xdr:col>
      <xdr:colOff>165100</xdr:colOff>
      <xdr:row>41</xdr:row>
      <xdr:rowOff>121285</xdr:rowOff>
    </xdr:to>
    <xdr:sp macro="" textlink="">
      <xdr:nvSpPr>
        <xdr:cNvPr id="79" name="楕円 78">
          <a:extLst>
            <a:ext uri="{FF2B5EF4-FFF2-40B4-BE49-F238E27FC236}">
              <a16:creationId xmlns:a16="http://schemas.microsoft.com/office/drawing/2014/main" id="{55572023-BB61-4B92-83D3-5929BC1A8B93}"/>
            </a:ext>
          </a:extLst>
        </xdr:cNvPr>
        <xdr:cNvSpPr/>
      </xdr:nvSpPr>
      <xdr:spPr>
        <a:xfrm>
          <a:off x="17399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55245</xdr:rowOff>
    </xdr:from>
    <xdr:to>
      <xdr:col>15</xdr:col>
      <xdr:colOff>50800</xdr:colOff>
      <xdr:row>41</xdr:row>
      <xdr:rowOff>70485</xdr:rowOff>
    </xdr:to>
    <xdr:cxnSp macro="">
      <xdr:nvCxnSpPr>
        <xdr:cNvPr id="80" name="直線コネクタ 79">
          <a:extLst>
            <a:ext uri="{FF2B5EF4-FFF2-40B4-BE49-F238E27FC236}">
              <a16:creationId xmlns:a16="http://schemas.microsoft.com/office/drawing/2014/main" id="{9E156BD5-ABB8-4E30-8B20-C0136C87D9C3}"/>
            </a:ext>
          </a:extLst>
        </xdr:cNvPr>
        <xdr:cNvCxnSpPr/>
      </xdr:nvCxnSpPr>
      <xdr:spPr>
        <a:xfrm flipV="1">
          <a:off x="1790700" y="692848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107315</xdr:rowOff>
    </xdr:from>
    <xdr:to>
      <xdr:col>6</xdr:col>
      <xdr:colOff>38100</xdr:colOff>
      <xdr:row>42</xdr:row>
      <xdr:rowOff>37465</xdr:rowOff>
    </xdr:to>
    <xdr:sp macro="" textlink="">
      <xdr:nvSpPr>
        <xdr:cNvPr id="81" name="楕円 80">
          <a:extLst>
            <a:ext uri="{FF2B5EF4-FFF2-40B4-BE49-F238E27FC236}">
              <a16:creationId xmlns:a16="http://schemas.microsoft.com/office/drawing/2014/main" id="{AB5576D4-BE07-41BA-A038-993D6479D353}"/>
            </a:ext>
          </a:extLst>
        </xdr:cNvPr>
        <xdr:cNvSpPr/>
      </xdr:nvSpPr>
      <xdr:spPr>
        <a:xfrm>
          <a:off x="965200" y="6980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70485</xdr:rowOff>
    </xdr:from>
    <xdr:to>
      <xdr:col>10</xdr:col>
      <xdr:colOff>114300</xdr:colOff>
      <xdr:row>41</xdr:row>
      <xdr:rowOff>158115</xdr:rowOff>
    </xdr:to>
    <xdr:cxnSp macro="">
      <xdr:nvCxnSpPr>
        <xdr:cNvPr id="82" name="直線コネクタ 81">
          <a:extLst>
            <a:ext uri="{FF2B5EF4-FFF2-40B4-BE49-F238E27FC236}">
              <a16:creationId xmlns:a16="http://schemas.microsoft.com/office/drawing/2014/main" id="{C25366EC-866D-4014-AB64-CCEB12A1597A}"/>
            </a:ext>
          </a:extLst>
        </xdr:cNvPr>
        <xdr:cNvCxnSpPr/>
      </xdr:nvCxnSpPr>
      <xdr:spPr>
        <a:xfrm flipV="1">
          <a:off x="1008380" y="6943725"/>
          <a:ext cx="7823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A8C8DAFF-CB8D-4161-BD57-69B8C569D34B}"/>
            </a:ext>
          </a:extLst>
        </xdr:cNvPr>
        <xdr:cNvSpPr txBox="1"/>
      </xdr:nvSpPr>
      <xdr:spPr>
        <a:xfrm>
          <a:off x="317056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97348AB5-A1E3-4EC4-B0C8-5793391BE297}"/>
            </a:ext>
          </a:extLst>
        </xdr:cNvPr>
        <xdr:cNvSpPr txBox="1"/>
      </xdr:nvSpPr>
      <xdr:spPr>
        <a:xfrm>
          <a:off x="238570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BF5CA5E5-D315-4D8F-ABBA-1A6BF7BEAE7E}"/>
            </a:ext>
          </a:extLst>
        </xdr:cNvPr>
        <xdr:cNvSpPr txBox="1"/>
      </xdr:nvSpPr>
      <xdr:spPr>
        <a:xfrm>
          <a:off x="161100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1AF201D0-C922-4B1E-BFBC-8D6C5CEB7467}"/>
            </a:ext>
          </a:extLst>
        </xdr:cNvPr>
        <xdr:cNvSpPr txBox="1"/>
      </xdr:nvSpPr>
      <xdr:spPr>
        <a:xfrm>
          <a:off x="83630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81932</xdr:rowOff>
    </xdr:from>
    <xdr:ext cx="405111" cy="259045"/>
    <xdr:sp macro="" textlink="">
      <xdr:nvSpPr>
        <xdr:cNvPr id="87" name="n_1mainValue【道路】&#10;有形固定資産減価償却率">
          <a:extLst>
            <a:ext uri="{FF2B5EF4-FFF2-40B4-BE49-F238E27FC236}">
              <a16:creationId xmlns:a16="http://schemas.microsoft.com/office/drawing/2014/main" id="{8D91BA1C-5214-42AD-A6FD-3459F13B2999}"/>
            </a:ext>
          </a:extLst>
        </xdr:cNvPr>
        <xdr:cNvSpPr txBox="1"/>
      </xdr:nvSpPr>
      <xdr:spPr>
        <a:xfrm>
          <a:off x="317056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97172</xdr:rowOff>
    </xdr:from>
    <xdr:ext cx="405111" cy="259045"/>
    <xdr:sp macro="" textlink="">
      <xdr:nvSpPr>
        <xdr:cNvPr id="88" name="n_2mainValue【道路】&#10;有形固定資産減価償却率">
          <a:extLst>
            <a:ext uri="{FF2B5EF4-FFF2-40B4-BE49-F238E27FC236}">
              <a16:creationId xmlns:a16="http://schemas.microsoft.com/office/drawing/2014/main" id="{4EF4D0BB-4C94-44B8-BF5D-1F783F15F452}"/>
            </a:ext>
          </a:extLst>
        </xdr:cNvPr>
        <xdr:cNvSpPr txBox="1"/>
      </xdr:nvSpPr>
      <xdr:spPr>
        <a:xfrm>
          <a:off x="238570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112412</xdr:rowOff>
    </xdr:from>
    <xdr:ext cx="405111" cy="259045"/>
    <xdr:sp macro="" textlink="">
      <xdr:nvSpPr>
        <xdr:cNvPr id="89" name="n_3mainValue【道路】&#10;有形固定資産減価償却率">
          <a:extLst>
            <a:ext uri="{FF2B5EF4-FFF2-40B4-BE49-F238E27FC236}">
              <a16:creationId xmlns:a16="http://schemas.microsoft.com/office/drawing/2014/main" id="{4DCC835C-E908-46E4-96CD-A98AD0CFA23E}"/>
            </a:ext>
          </a:extLst>
        </xdr:cNvPr>
        <xdr:cNvSpPr txBox="1"/>
      </xdr:nvSpPr>
      <xdr:spPr>
        <a:xfrm>
          <a:off x="161100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28592</xdr:rowOff>
    </xdr:from>
    <xdr:ext cx="405111" cy="259045"/>
    <xdr:sp macro="" textlink="">
      <xdr:nvSpPr>
        <xdr:cNvPr id="90" name="n_4mainValue【道路】&#10;有形固定資産減価償却率">
          <a:extLst>
            <a:ext uri="{FF2B5EF4-FFF2-40B4-BE49-F238E27FC236}">
              <a16:creationId xmlns:a16="http://schemas.microsoft.com/office/drawing/2014/main" id="{8DC757AE-BFDF-41DE-AED0-BA903A8F2C18}"/>
            </a:ext>
          </a:extLst>
        </xdr:cNvPr>
        <xdr:cNvSpPr txBox="1"/>
      </xdr:nvSpPr>
      <xdr:spPr>
        <a:xfrm>
          <a:off x="83630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8E274CE-726A-4BC1-B160-2291BDA8F5E3}"/>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6AF558B-31A7-4382-9572-D241112946E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B627A7F-F717-45AB-B245-9AF3955F6D8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5CC755D-7FED-4A83-AA4D-FA83528AB83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D1F10B2-D8D4-4B29-BBD7-1949ED01B3C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CD2A7C2-2339-4363-AABF-E22A360AC48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60BF397-BFBA-4B1B-886C-B5747110AC6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CBF63E6-48F3-433B-983D-5F6A7EA418B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925360C-0201-4822-AC80-1784E0812F14}"/>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8399E3A-6DC0-4184-840C-2B16D78A9A3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F67804B8-4E80-4BE6-95A2-6B26BC1C4DCC}"/>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99B3D1CD-2AC4-4A49-8BD5-899A20D13519}"/>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786CECBA-B311-4712-AE31-9F939C2C7DBC}"/>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FD866EEA-C55A-4862-B5D1-34A2F39B4AD8}"/>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315A1B52-FD83-4A62-AAF2-3BF0AE90D262}"/>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616011B8-2FCD-43D4-AE35-09DF5C326821}"/>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F6AE0F58-2518-44FC-A892-FF1600A1A80C}"/>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51BEECA2-46B0-4051-8093-8AFCB9D4039C}"/>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2C9150A-384E-4FEC-9265-5582CA74198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636889A3-3E52-4FB6-AA8B-48464A2A20F9}"/>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78145491-147D-408E-842B-4F77E2696D8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a:extLst>
            <a:ext uri="{FF2B5EF4-FFF2-40B4-BE49-F238E27FC236}">
              <a16:creationId xmlns:a16="http://schemas.microsoft.com/office/drawing/2014/main" id="{1E319A3F-C0B3-4DBC-801D-484AF3B8E433}"/>
            </a:ext>
          </a:extLst>
        </xdr:cNvPr>
        <xdr:cNvCxnSpPr/>
      </xdr:nvCxnSpPr>
      <xdr:spPr>
        <a:xfrm flipV="1">
          <a:off x="9219565" y="5570080"/>
          <a:ext cx="0" cy="143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a:extLst>
            <a:ext uri="{FF2B5EF4-FFF2-40B4-BE49-F238E27FC236}">
              <a16:creationId xmlns:a16="http://schemas.microsoft.com/office/drawing/2014/main" id="{4D0E14AD-3C04-48C3-BC6F-31B35A95B5F6}"/>
            </a:ext>
          </a:extLst>
        </xdr:cNvPr>
        <xdr:cNvSpPr txBox="1"/>
      </xdr:nvSpPr>
      <xdr:spPr>
        <a:xfrm>
          <a:off x="9258300" y="70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a:extLst>
            <a:ext uri="{FF2B5EF4-FFF2-40B4-BE49-F238E27FC236}">
              <a16:creationId xmlns:a16="http://schemas.microsoft.com/office/drawing/2014/main" id="{68857B21-8380-4114-89F6-AD3DF7603A69}"/>
            </a:ext>
          </a:extLst>
        </xdr:cNvPr>
        <xdr:cNvCxnSpPr/>
      </xdr:nvCxnSpPr>
      <xdr:spPr>
        <a:xfrm>
          <a:off x="9154160" y="7002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a:extLst>
            <a:ext uri="{FF2B5EF4-FFF2-40B4-BE49-F238E27FC236}">
              <a16:creationId xmlns:a16="http://schemas.microsoft.com/office/drawing/2014/main" id="{CED0B869-B070-4AD3-AC4F-A4A6B1F26435}"/>
            </a:ext>
          </a:extLst>
        </xdr:cNvPr>
        <xdr:cNvSpPr txBox="1"/>
      </xdr:nvSpPr>
      <xdr:spPr>
        <a:xfrm>
          <a:off x="9258300" y="535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a:extLst>
            <a:ext uri="{FF2B5EF4-FFF2-40B4-BE49-F238E27FC236}">
              <a16:creationId xmlns:a16="http://schemas.microsoft.com/office/drawing/2014/main" id="{E92E5BFA-85DA-46D0-8C7A-8F3CC1D601E0}"/>
            </a:ext>
          </a:extLst>
        </xdr:cNvPr>
        <xdr:cNvCxnSpPr/>
      </xdr:nvCxnSpPr>
      <xdr:spPr>
        <a:xfrm>
          <a:off x="9154160" y="5570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a:extLst>
            <a:ext uri="{FF2B5EF4-FFF2-40B4-BE49-F238E27FC236}">
              <a16:creationId xmlns:a16="http://schemas.microsoft.com/office/drawing/2014/main" id="{32C3B884-9361-4D00-8354-C6FD0B649D99}"/>
            </a:ext>
          </a:extLst>
        </xdr:cNvPr>
        <xdr:cNvSpPr txBox="1"/>
      </xdr:nvSpPr>
      <xdr:spPr>
        <a:xfrm>
          <a:off x="9258300" y="6679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a:extLst>
            <a:ext uri="{FF2B5EF4-FFF2-40B4-BE49-F238E27FC236}">
              <a16:creationId xmlns:a16="http://schemas.microsoft.com/office/drawing/2014/main" id="{3BF819F7-8744-4D6D-86C5-79D64B0396D1}"/>
            </a:ext>
          </a:extLst>
        </xdr:cNvPr>
        <xdr:cNvSpPr/>
      </xdr:nvSpPr>
      <xdr:spPr>
        <a:xfrm>
          <a:off x="9192260" y="67015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a:extLst>
            <a:ext uri="{FF2B5EF4-FFF2-40B4-BE49-F238E27FC236}">
              <a16:creationId xmlns:a16="http://schemas.microsoft.com/office/drawing/2014/main" id="{CFC35130-3376-4DB6-A8AC-34A778B470EC}"/>
            </a:ext>
          </a:extLst>
        </xdr:cNvPr>
        <xdr:cNvSpPr/>
      </xdr:nvSpPr>
      <xdr:spPr>
        <a:xfrm>
          <a:off x="8445500" y="6708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14756</xdr:rowOff>
    </xdr:from>
    <xdr:to>
      <xdr:col>46</xdr:col>
      <xdr:colOff>38100</xdr:colOff>
      <xdr:row>40</xdr:row>
      <xdr:rowOff>116356</xdr:rowOff>
    </xdr:to>
    <xdr:sp macro="" textlink="">
      <xdr:nvSpPr>
        <xdr:cNvPr id="120" name="フローチャート: 判断 119">
          <a:extLst>
            <a:ext uri="{FF2B5EF4-FFF2-40B4-BE49-F238E27FC236}">
              <a16:creationId xmlns:a16="http://schemas.microsoft.com/office/drawing/2014/main" id="{DA5F9763-1016-4CD3-814E-C1210DB68F52}"/>
            </a:ext>
          </a:extLst>
        </xdr:cNvPr>
        <xdr:cNvSpPr/>
      </xdr:nvSpPr>
      <xdr:spPr>
        <a:xfrm>
          <a:off x="7670800" y="67203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18890</xdr:rowOff>
    </xdr:from>
    <xdr:to>
      <xdr:col>41</xdr:col>
      <xdr:colOff>101600</xdr:colOff>
      <xdr:row>40</xdr:row>
      <xdr:rowOff>120490</xdr:rowOff>
    </xdr:to>
    <xdr:sp macro="" textlink="">
      <xdr:nvSpPr>
        <xdr:cNvPr id="121" name="フローチャート: 判断 120">
          <a:extLst>
            <a:ext uri="{FF2B5EF4-FFF2-40B4-BE49-F238E27FC236}">
              <a16:creationId xmlns:a16="http://schemas.microsoft.com/office/drawing/2014/main" id="{00ED4784-CDB7-462D-AF3E-129A0A614F74}"/>
            </a:ext>
          </a:extLst>
        </xdr:cNvPr>
        <xdr:cNvSpPr/>
      </xdr:nvSpPr>
      <xdr:spPr>
        <a:xfrm>
          <a:off x="6873240" y="672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25775</xdr:rowOff>
    </xdr:from>
    <xdr:to>
      <xdr:col>36</xdr:col>
      <xdr:colOff>165100</xdr:colOff>
      <xdr:row>40</xdr:row>
      <xdr:rowOff>127375</xdr:rowOff>
    </xdr:to>
    <xdr:sp macro="" textlink="">
      <xdr:nvSpPr>
        <xdr:cNvPr id="122" name="フローチャート: 判断 121">
          <a:extLst>
            <a:ext uri="{FF2B5EF4-FFF2-40B4-BE49-F238E27FC236}">
              <a16:creationId xmlns:a16="http://schemas.microsoft.com/office/drawing/2014/main" id="{CB03F7A3-F1A6-45C9-B4FA-C8B12AC2D02E}"/>
            </a:ext>
          </a:extLst>
        </xdr:cNvPr>
        <xdr:cNvSpPr/>
      </xdr:nvSpPr>
      <xdr:spPr>
        <a:xfrm>
          <a:off x="6098540" y="6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8BFB28C-00FC-4478-967B-F5B699514D2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1A04276-1547-4603-8F1A-D9020F31D80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620E243-AEE2-4DE0-9AF3-C94926C4418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0C5D214-775A-45A8-AC53-CE1C63DE066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941FD7E-194C-438F-9A14-C8362B1D7BF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120790</xdr:rowOff>
    </xdr:from>
    <xdr:to>
      <xdr:col>55</xdr:col>
      <xdr:colOff>50800</xdr:colOff>
      <xdr:row>40</xdr:row>
      <xdr:rowOff>50940</xdr:rowOff>
    </xdr:to>
    <xdr:sp macro="" textlink="">
      <xdr:nvSpPr>
        <xdr:cNvPr id="128" name="楕円 127">
          <a:extLst>
            <a:ext uri="{FF2B5EF4-FFF2-40B4-BE49-F238E27FC236}">
              <a16:creationId xmlns:a16="http://schemas.microsoft.com/office/drawing/2014/main" id="{8C551642-7CEA-497E-B07E-38CE133BDC55}"/>
            </a:ext>
          </a:extLst>
        </xdr:cNvPr>
        <xdr:cNvSpPr/>
      </xdr:nvSpPr>
      <xdr:spPr>
        <a:xfrm>
          <a:off x="9192260" y="6658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143667</xdr:rowOff>
    </xdr:from>
    <xdr:ext cx="534377" cy="259045"/>
    <xdr:sp macro="" textlink="">
      <xdr:nvSpPr>
        <xdr:cNvPr id="129" name="【道路】&#10;一人当たり延長該当値テキスト">
          <a:extLst>
            <a:ext uri="{FF2B5EF4-FFF2-40B4-BE49-F238E27FC236}">
              <a16:creationId xmlns:a16="http://schemas.microsoft.com/office/drawing/2014/main" id="{8A149FAB-5C03-496F-B7EC-D24DEF6DF72C}"/>
            </a:ext>
          </a:extLst>
        </xdr:cNvPr>
        <xdr:cNvSpPr txBox="1"/>
      </xdr:nvSpPr>
      <xdr:spPr>
        <a:xfrm>
          <a:off x="9258300" y="65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124201</xdr:rowOff>
    </xdr:from>
    <xdr:to>
      <xdr:col>50</xdr:col>
      <xdr:colOff>165100</xdr:colOff>
      <xdr:row>40</xdr:row>
      <xdr:rowOff>54351</xdr:rowOff>
    </xdr:to>
    <xdr:sp macro="" textlink="">
      <xdr:nvSpPr>
        <xdr:cNvPr id="130" name="楕円 129">
          <a:extLst>
            <a:ext uri="{FF2B5EF4-FFF2-40B4-BE49-F238E27FC236}">
              <a16:creationId xmlns:a16="http://schemas.microsoft.com/office/drawing/2014/main" id="{CE55DCB4-E1C4-4E2F-817B-DCA7793A27A7}"/>
            </a:ext>
          </a:extLst>
        </xdr:cNvPr>
        <xdr:cNvSpPr/>
      </xdr:nvSpPr>
      <xdr:spPr>
        <a:xfrm>
          <a:off x="8445500" y="66621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xdr:rowOff>
    </xdr:from>
    <xdr:to>
      <xdr:col>55</xdr:col>
      <xdr:colOff>0</xdr:colOff>
      <xdr:row>40</xdr:row>
      <xdr:rowOff>3551</xdr:rowOff>
    </xdr:to>
    <xdr:cxnSp macro="">
      <xdr:nvCxnSpPr>
        <xdr:cNvPr id="131" name="直線コネクタ 130">
          <a:extLst>
            <a:ext uri="{FF2B5EF4-FFF2-40B4-BE49-F238E27FC236}">
              <a16:creationId xmlns:a16="http://schemas.microsoft.com/office/drawing/2014/main" id="{527891B4-3A1F-44F2-80B0-7D1AA9C6D257}"/>
            </a:ext>
          </a:extLst>
        </xdr:cNvPr>
        <xdr:cNvCxnSpPr/>
      </xdr:nvCxnSpPr>
      <xdr:spPr>
        <a:xfrm flipV="1">
          <a:off x="8496300" y="6705740"/>
          <a:ext cx="7239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128160</xdr:rowOff>
    </xdr:from>
    <xdr:to>
      <xdr:col>46</xdr:col>
      <xdr:colOff>38100</xdr:colOff>
      <xdr:row>40</xdr:row>
      <xdr:rowOff>58310</xdr:rowOff>
    </xdr:to>
    <xdr:sp macro="" textlink="">
      <xdr:nvSpPr>
        <xdr:cNvPr id="132" name="楕円 131">
          <a:extLst>
            <a:ext uri="{FF2B5EF4-FFF2-40B4-BE49-F238E27FC236}">
              <a16:creationId xmlns:a16="http://schemas.microsoft.com/office/drawing/2014/main" id="{D54FB0A0-4F01-464C-945F-DEC3DDBBD85C}"/>
            </a:ext>
          </a:extLst>
        </xdr:cNvPr>
        <xdr:cNvSpPr/>
      </xdr:nvSpPr>
      <xdr:spPr>
        <a:xfrm>
          <a:off x="7670800" y="6666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3551</xdr:rowOff>
    </xdr:from>
    <xdr:to>
      <xdr:col>50</xdr:col>
      <xdr:colOff>114300</xdr:colOff>
      <xdr:row>40</xdr:row>
      <xdr:rowOff>7510</xdr:rowOff>
    </xdr:to>
    <xdr:cxnSp macro="">
      <xdr:nvCxnSpPr>
        <xdr:cNvPr id="133" name="直線コネクタ 132">
          <a:extLst>
            <a:ext uri="{FF2B5EF4-FFF2-40B4-BE49-F238E27FC236}">
              <a16:creationId xmlns:a16="http://schemas.microsoft.com/office/drawing/2014/main" id="{7A4F4688-5DCD-4096-B30B-41C79C189E43}"/>
            </a:ext>
          </a:extLst>
        </xdr:cNvPr>
        <xdr:cNvCxnSpPr/>
      </xdr:nvCxnSpPr>
      <xdr:spPr>
        <a:xfrm flipV="1">
          <a:off x="7713980" y="6709151"/>
          <a:ext cx="782320" cy="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132751</xdr:rowOff>
    </xdr:from>
    <xdr:to>
      <xdr:col>41</xdr:col>
      <xdr:colOff>101600</xdr:colOff>
      <xdr:row>40</xdr:row>
      <xdr:rowOff>62901</xdr:rowOff>
    </xdr:to>
    <xdr:sp macro="" textlink="">
      <xdr:nvSpPr>
        <xdr:cNvPr id="134" name="楕円 133">
          <a:extLst>
            <a:ext uri="{FF2B5EF4-FFF2-40B4-BE49-F238E27FC236}">
              <a16:creationId xmlns:a16="http://schemas.microsoft.com/office/drawing/2014/main" id="{6C2CBE8E-81D1-46AB-84CB-C5BA1DF0185D}"/>
            </a:ext>
          </a:extLst>
        </xdr:cNvPr>
        <xdr:cNvSpPr/>
      </xdr:nvSpPr>
      <xdr:spPr>
        <a:xfrm>
          <a:off x="6873240" y="6670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7510</xdr:rowOff>
    </xdr:from>
    <xdr:to>
      <xdr:col>45</xdr:col>
      <xdr:colOff>177800</xdr:colOff>
      <xdr:row>40</xdr:row>
      <xdr:rowOff>12101</xdr:rowOff>
    </xdr:to>
    <xdr:cxnSp macro="">
      <xdr:nvCxnSpPr>
        <xdr:cNvPr id="135" name="直線コネクタ 134">
          <a:extLst>
            <a:ext uri="{FF2B5EF4-FFF2-40B4-BE49-F238E27FC236}">
              <a16:creationId xmlns:a16="http://schemas.microsoft.com/office/drawing/2014/main" id="{96D367EA-332B-4D4C-B334-E79BF0A2AA16}"/>
            </a:ext>
          </a:extLst>
        </xdr:cNvPr>
        <xdr:cNvCxnSpPr/>
      </xdr:nvCxnSpPr>
      <xdr:spPr>
        <a:xfrm flipV="1">
          <a:off x="6924040" y="6713110"/>
          <a:ext cx="78994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67928</xdr:rowOff>
    </xdr:from>
    <xdr:to>
      <xdr:col>36</xdr:col>
      <xdr:colOff>165100</xdr:colOff>
      <xdr:row>40</xdr:row>
      <xdr:rowOff>169528</xdr:rowOff>
    </xdr:to>
    <xdr:sp macro="" textlink="">
      <xdr:nvSpPr>
        <xdr:cNvPr id="136" name="楕円 135">
          <a:extLst>
            <a:ext uri="{FF2B5EF4-FFF2-40B4-BE49-F238E27FC236}">
              <a16:creationId xmlns:a16="http://schemas.microsoft.com/office/drawing/2014/main" id="{268728DA-A07F-49EC-B7AE-3EF36486B571}"/>
            </a:ext>
          </a:extLst>
        </xdr:cNvPr>
        <xdr:cNvSpPr/>
      </xdr:nvSpPr>
      <xdr:spPr>
        <a:xfrm>
          <a:off x="6098540" y="67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12101</xdr:rowOff>
    </xdr:from>
    <xdr:to>
      <xdr:col>41</xdr:col>
      <xdr:colOff>50800</xdr:colOff>
      <xdr:row>40</xdr:row>
      <xdr:rowOff>118728</xdr:rowOff>
    </xdr:to>
    <xdr:cxnSp macro="">
      <xdr:nvCxnSpPr>
        <xdr:cNvPr id="137" name="直線コネクタ 136">
          <a:extLst>
            <a:ext uri="{FF2B5EF4-FFF2-40B4-BE49-F238E27FC236}">
              <a16:creationId xmlns:a16="http://schemas.microsoft.com/office/drawing/2014/main" id="{FC3BCED3-20AF-4D97-80D1-05444750388F}"/>
            </a:ext>
          </a:extLst>
        </xdr:cNvPr>
        <xdr:cNvCxnSpPr/>
      </xdr:nvCxnSpPr>
      <xdr:spPr>
        <a:xfrm flipV="1">
          <a:off x="6149340" y="6717701"/>
          <a:ext cx="774700" cy="10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a:extLst>
            <a:ext uri="{FF2B5EF4-FFF2-40B4-BE49-F238E27FC236}">
              <a16:creationId xmlns:a16="http://schemas.microsoft.com/office/drawing/2014/main" id="{898780FA-B04C-458C-A7F8-1376222CFAC1}"/>
            </a:ext>
          </a:extLst>
        </xdr:cNvPr>
        <xdr:cNvSpPr txBox="1"/>
      </xdr:nvSpPr>
      <xdr:spPr>
        <a:xfrm>
          <a:off x="8239271" y="679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107483</xdr:rowOff>
    </xdr:from>
    <xdr:ext cx="534377" cy="259045"/>
    <xdr:sp macro="" textlink="">
      <xdr:nvSpPr>
        <xdr:cNvPr id="139" name="n_2aveValue【道路】&#10;一人当たり延長">
          <a:extLst>
            <a:ext uri="{FF2B5EF4-FFF2-40B4-BE49-F238E27FC236}">
              <a16:creationId xmlns:a16="http://schemas.microsoft.com/office/drawing/2014/main" id="{1E5D4E80-7004-49F3-AF01-B8518BDE13AE}"/>
            </a:ext>
          </a:extLst>
        </xdr:cNvPr>
        <xdr:cNvSpPr txBox="1"/>
      </xdr:nvSpPr>
      <xdr:spPr>
        <a:xfrm>
          <a:off x="7477271" y="681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111617</xdr:rowOff>
    </xdr:from>
    <xdr:ext cx="534377" cy="259045"/>
    <xdr:sp macro="" textlink="">
      <xdr:nvSpPr>
        <xdr:cNvPr id="140" name="n_3aveValue【道路】&#10;一人当たり延長">
          <a:extLst>
            <a:ext uri="{FF2B5EF4-FFF2-40B4-BE49-F238E27FC236}">
              <a16:creationId xmlns:a16="http://schemas.microsoft.com/office/drawing/2014/main" id="{1A16586F-AB45-456B-9CEE-35C8132C443C}"/>
            </a:ext>
          </a:extLst>
        </xdr:cNvPr>
        <xdr:cNvSpPr txBox="1"/>
      </xdr:nvSpPr>
      <xdr:spPr>
        <a:xfrm>
          <a:off x="6702571" y="681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143902</xdr:rowOff>
    </xdr:from>
    <xdr:ext cx="534377" cy="259045"/>
    <xdr:sp macro="" textlink="">
      <xdr:nvSpPr>
        <xdr:cNvPr id="141" name="n_4aveValue【道路】&#10;一人当たり延長">
          <a:extLst>
            <a:ext uri="{FF2B5EF4-FFF2-40B4-BE49-F238E27FC236}">
              <a16:creationId xmlns:a16="http://schemas.microsoft.com/office/drawing/2014/main" id="{E4313A85-4358-41E9-AD2D-0842BD858A17}"/>
            </a:ext>
          </a:extLst>
        </xdr:cNvPr>
        <xdr:cNvSpPr txBox="1"/>
      </xdr:nvSpPr>
      <xdr:spPr>
        <a:xfrm>
          <a:off x="5905011" y="65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70878</xdr:rowOff>
    </xdr:from>
    <xdr:ext cx="534377" cy="259045"/>
    <xdr:sp macro="" textlink="">
      <xdr:nvSpPr>
        <xdr:cNvPr id="142" name="n_1mainValue【道路】&#10;一人当たり延長">
          <a:extLst>
            <a:ext uri="{FF2B5EF4-FFF2-40B4-BE49-F238E27FC236}">
              <a16:creationId xmlns:a16="http://schemas.microsoft.com/office/drawing/2014/main" id="{73C10876-1B68-49F0-AA4F-7762A112653B}"/>
            </a:ext>
          </a:extLst>
        </xdr:cNvPr>
        <xdr:cNvSpPr txBox="1"/>
      </xdr:nvSpPr>
      <xdr:spPr>
        <a:xfrm>
          <a:off x="8239271" y="644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74837</xdr:rowOff>
    </xdr:from>
    <xdr:ext cx="534377" cy="259045"/>
    <xdr:sp macro="" textlink="">
      <xdr:nvSpPr>
        <xdr:cNvPr id="143" name="n_2mainValue【道路】&#10;一人当たり延長">
          <a:extLst>
            <a:ext uri="{FF2B5EF4-FFF2-40B4-BE49-F238E27FC236}">
              <a16:creationId xmlns:a16="http://schemas.microsoft.com/office/drawing/2014/main" id="{5EA64C77-FD88-4A24-A1BB-8E9FE346FEF5}"/>
            </a:ext>
          </a:extLst>
        </xdr:cNvPr>
        <xdr:cNvSpPr txBox="1"/>
      </xdr:nvSpPr>
      <xdr:spPr>
        <a:xfrm>
          <a:off x="7477271" y="644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79428</xdr:rowOff>
    </xdr:from>
    <xdr:ext cx="534377" cy="259045"/>
    <xdr:sp macro="" textlink="">
      <xdr:nvSpPr>
        <xdr:cNvPr id="144" name="n_3mainValue【道路】&#10;一人当たり延長">
          <a:extLst>
            <a:ext uri="{FF2B5EF4-FFF2-40B4-BE49-F238E27FC236}">
              <a16:creationId xmlns:a16="http://schemas.microsoft.com/office/drawing/2014/main" id="{31778CC7-251D-47EB-BFEF-104905A6DA18}"/>
            </a:ext>
          </a:extLst>
        </xdr:cNvPr>
        <xdr:cNvSpPr txBox="1"/>
      </xdr:nvSpPr>
      <xdr:spPr>
        <a:xfrm>
          <a:off x="6702571" y="644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160655</xdr:rowOff>
    </xdr:from>
    <xdr:ext cx="534377" cy="259045"/>
    <xdr:sp macro="" textlink="">
      <xdr:nvSpPr>
        <xdr:cNvPr id="145" name="n_4mainValue【道路】&#10;一人当たり延長">
          <a:extLst>
            <a:ext uri="{FF2B5EF4-FFF2-40B4-BE49-F238E27FC236}">
              <a16:creationId xmlns:a16="http://schemas.microsoft.com/office/drawing/2014/main" id="{EB227039-94CE-44E0-8AA3-90E577CCB9D6}"/>
            </a:ext>
          </a:extLst>
        </xdr:cNvPr>
        <xdr:cNvSpPr txBox="1"/>
      </xdr:nvSpPr>
      <xdr:spPr>
        <a:xfrm>
          <a:off x="5905011" y="68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41E9BA1-6003-4105-A052-C50CBC272ADB}"/>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29C08B6-1CC9-49C8-BE5A-5222A940901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DA111428-D5AD-4197-B627-D52A65D115B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F8CA890-1452-469C-9CCA-5AE9B90BBFE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9EC82E4-2488-47AA-887F-10E32BB0D95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1A5989B-AEC2-4A7C-884E-4FAAD940142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7EE4F5E-D12F-4B7B-AA92-D8A7AB5E9D0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2D9E3D5-1C31-4E4F-888B-CC04B01B7AC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8698091-497E-4CD7-A161-B82C5B13F1C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B3184E2-4398-4AAA-9174-46B48FD036A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A49B16CB-3796-481B-BF06-40740F1FBC6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7E4DF00-35B4-4838-8320-2B972A8C30C6}"/>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08672A2-F57D-4B30-A9C5-9B4263FE745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B0F19E7F-2740-43ED-A88B-B73369A52AC6}"/>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44437021-F604-4F56-8084-64E547F8114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2E5DAFC-8288-4932-97DA-4B13D8EC76F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8C9B5D87-C007-414F-842D-00F7F6EFBC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6A41ED0-B636-4218-8DA1-0FE0ABC33CC4}"/>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61FF42F2-2FBD-4393-AB40-CEC50318627A}"/>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2FF584EC-564A-4C31-A303-D7F9C396DCB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51A2C55-7D78-4EE4-86C5-81707C45B34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3FF0AB2-46D1-48A9-A81D-01D5B093032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EC1448E5-45C9-49F7-8633-C72739DFA12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8729209-4671-4BEE-98B0-08802FE84D9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7782A53-E8DE-46F9-A5E1-3449993502C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a:extLst>
            <a:ext uri="{FF2B5EF4-FFF2-40B4-BE49-F238E27FC236}">
              <a16:creationId xmlns:a16="http://schemas.microsoft.com/office/drawing/2014/main" id="{21FAC359-5389-4E76-B14A-4D334CCD56A5}"/>
            </a:ext>
          </a:extLst>
        </xdr:cNvPr>
        <xdr:cNvCxnSpPr/>
      </xdr:nvCxnSpPr>
      <xdr:spPr>
        <a:xfrm flipV="1">
          <a:off x="4086225" y="934593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F45662FB-69BC-45BF-806D-0767EFF89424}"/>
            </a:ext>
          </a:extLst>
        </xdr:cNvPr>
        <xdr:cNvSpPr txBox="1"/>
      </xdr:nvSpPr>
      <xdr:spPr>
        <a:xfrm>
          <a:off x="4124960" y="107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a:extLst>
            <a:ext uri="{FF2B5EF4-FFF2-40B4-BE49-F238E27FC236}">
              <a16:creationId xmlns:a16="http://schemas.microsoft.com/office/drawing/2014/main" id="{90901E9C-20FF-4798-86DD-2ACD28D00FCE}"/>
            </a:ext>
          </a:extLst>
        </xdr:cNvPr>
        <xdr:cNvCxnSpPr/>
      </xdr:nvCxnSpPr>
      <xdr:spPr>
        <a:xfrm>
          <a:off x="402082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8BB94BE9-2FAD-4513-995F-C6AABF2586C2}"/>
            </a:ext>
          </a:extLst>
        </xdr:cNvPr>
        <xdr:cNvSpPr txBox="1"/>
      </xdr:nvSpPr>
      <xdr:spPr>
        <a:xfrm>
          <a:off x="4124960" y="9124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a:extLst>
            <a:ext uri="{FF2B5EF4-FFF2-40B4-BE49-F238E27FC236}">
              <a16:creationId xmlns:a16="http://schemas.microsoft.com/office/drawing/2014/main" id="{2F438546-3F1C-432E-A240-B3C1E8BE092E}"/>
            </a:ext>
          </a:extLst>
        </xdr:cNvPr>
        <xdr:cNvCxnSpPr/>
      </xdr:nvCxnSpPr>
      <xdr:spPr>
        <a:xfrm>
          <a:off x="4020820" y="934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D1BE38AA-16D2-437D-8782-635E182B1B33}"/>
            </a:ext>
          </a:extLst>
        </xdr:cNvPr>
        <xdr:cNvSpPr txBox="1"/>
      </xdr:nvSpPr>
      <xdr:spPr>
        <a:xfrm>
          <a:off x="412496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a:extLst>
            <a:ext uri="{FF2B5EF4-FFF2-40B4-BE49-F238E27FC236}">
              <a16:creationId xmlns:a16="http://schemas.microsoft.com/office/drawing/2014/main" id="{3D6FBB17-473F-4BDB-B08B-82BC9664D908}"/>
            </a:ext>
          </a:extLst>
        </xdr:cNvPr>
        <xdr:cNvSpPr/>
      </xdr:nvSpPr>
      <xdr:spPr>
        <a:xfrm>
          <a:off x="403606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a:extLst>
            <a:ext uri="{FF2B5EF4-FFF2-40B4-BE49-F238E27FC236}">
              <a16:creationId xmlns:a16="http://schemas.microsoft.com/office/drawing/2014/main" id="{55B094D5-CEF2-46E0-8B70-54E57A1585B3}"/>
            </a:ext>
          </a:extLst>
        </xdr:cNvPr>
        <xdr:cNvSpPr/>
      </xdr:nvSpPr>
      <xdr:spPr>
        <a:xfrm>
          <a:off x="331216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79" name="フローチャート: 判断 178">
          <a:extLst>
            <a:ext uri="{FF2B5EF4-FFF2-40B4-BE49-F238E27FC236}">
              <a16:creationId xmlns:a16="http://schemas.microsoft.com/office/drawing/2014/main" id="{E06C784F-6912-4A39-A7DF-F8B25187B4C2}"/>
            </a:ext>
          </a:extLst>
        </xdr:cNvPr>
        <xdr:cNvSpPr/>
      </xdr:nvSpPr>
      <xdr:spPr>
        <a:xfrm>
          <a:off x="2514600" y="10177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0" name="フローチャート: 判断 179">
          <a:extLst>
            <a:ext uri="{FF2B5EF4-FFF2-40B4-BE49-F238E27FC236}">
              <a16:creationId xmlns:a16="http://schemas.microsoft.com/office/drawing/2014/main" id="{2A5A90B8-2A43-41F8-886A-3313E7D1A720}"/>
            </a:ext>
          </a:extLst>
        </xdr:cNvPr>
        <xdr:cNvSpPr/>
      </xdr:nvSpPr>
      <xdr:spPr>
        <a:xfrm>
          <a:off x="17399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2E32E718-87C4-4095-8055-C49A0A27BD62}"/>
            </a:ext>
          </a:extLst>
        </xdr:cNvPr>
        <xdr:cNvSpPr/>
      </xdr:nvSpPr>
      <xdr:spPr>
        <a:xfrm>
          <a:off x="965200" y="10156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5700526-4C3C-4BF0-89CF-6A76B80F029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D3017A0-A2CF-4C83-8B96-ED036145903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9898266-1E0D-47C0-BD88-F0F7BF698D1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B2E7EC8-05EE-4A05-8105-36FD1740377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D6674FB-66BF-4C52-B9D6-1A169A79DB8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34109</xdr:rowOff>
    </xdr:from>
    <xdr:to>
      <xdr:col>24</xdr:col>
      <xdr:colOff>114300</xdr:colOff>
      <xdr:row>61</xdr:row>
      <xdr:rowOff>135709</xdr:rowOff>
    </xdr:to>
    <xdr:sp macro="" textlink="">
      <xdr:nvSpPr>
        <xdr:cNvPr id="187" name="楕円 186">
          <a:extLst>
            <a:ext uri="{FF2B5EF4-FFF2-40B4-BE49-F238E27FC236}">
              <a16:creationId xmlns:a16="http://schemas.microsoft.com/office/drawing/2014/main" id="{B55B843A-4E3A-4173-88EC-6229C246FD3F}"/>
            </a:ext>
          </a:extLst>
        </xdr:cNvPr>
        <xdr:cNvSpPr/>
      </xdr:nvSpPr>
      <xdr:spPr>
        <a:xfrm>
          <a:off x="4036060" y="102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12536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D01BD2F-53CD-4DE4-A3EE-B2F3830EC679}"/>
            </a:ext>
          </a:extLst>
        </xdr:cNvPr>
        <xdr:cNvSpPr txBox="1"/>
      </xdr:nvSpPr>
      <xdr:spPr>
        <a:xfrm>
          <a:off x="4124960" y="10238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11249</xdr:rowOff>
    </xdr:from>
    <xdr:to>
      <xdr:col>20</xdr:col>
      <xdr:colOff>38100</xdr:colOff>
      <xdr:row>61</xdr:row>
      <xdr:rowOff>112849</xdr:rowOff>
    </xdr:to>
    <xdr:sp macro="" textlink="">
      <xdr:nvSpPr>
        <xdr:cNvPr id="189" name="楕円 188">
          <a:extLst>
            <a:ext uri="{FF2B5EF4-FFF2-40B4-BE49-F238E27FC236}">
              <a16:creationId xmlns:a16="http://schemas.microsoft.com/office/drawing/2014/main" id="{99597DD6-BB12-4C8A-91F7-0A8CEBC4E642}"/>
            </a:ext>
          </a:extLst>
        </xdr:cNvPr>
        <xdr:cNvSpPr/>
      </xdr:nvSpPr>
      <xdr:spPr>
        <a:xfrm>
          <a:off x="3312160" y="10237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62049</xdr:rowOff>
    </xdr:from>
    <xdr:to>
      <xdr:col>24</xdr:col>
      <xdr:colOff>63500</xdr:colOff>
      <xdr:row>61</xdr:row>
      <xdr:rowOff>84909</xdr:rowOff>
    </xdr:to>
    <xdr:cxnSp macro="">
      <xdr:nvCxnSpPr>
        <xdr:cNvPr id="190" name="直線コネクタ 189">
          <a:extLst>
            <a:ext uri="{FF2B5EF4-FFF2-40B4-BE49-F238E27FC236}">
              <a16:creationId xmlns:a16="http://schemas.microsoft.com/office/drawing/2014/main" id="{9AB0A54A-C893-488E-B6C8-CE9A7AD53243}"/>
            </a:ext>
          </a:extLst>
        </xdr:cNvPr>
        <xdr:cNvCxnSpPr/>
      </xdr:nvCxnSpPr>
      <xdr:spPr>
        <a:xfrm>
          <a:off x="3355340" y="10288089"/>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161472</xdr:rowOff>
    </xdr:from>
    <xdr:to>
      <xdr:col>15</xdr:col>
      <xdr:colOff>101600</xdr:colOff>
      <xdr:row>61</xdr:row>
      <xdr:rowOff>91622</xdr:rowOff>
    </xdr:to>
    <xdr:sp macro="" textlink="">
      <xdr:nvSpPr>
        <xdr:cNvPr id="191" name="楕円 190">
          <a:extLst>
            <a:ext uri="{FF2B5EF4-FFF2-40B4-BE49-F238E27FC236}">
              <a16:creationId xmlns:a16="http://schemas.microsoft.com/office/drawing/2014/main" id="{AAC0E266-B726-46FE-B69F-9D5C8BBF02B2}"/>
            </a:ext>
          </a:extLst>
        </xdr:cNvPr>
        <xdr:cNvSpPr/>
      </xdr:nvSpPr>
      <xdr:spPr>
        <a:xfrm>
          <a:off x="2514600" y="10219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40822</xdr:rowOff>
    </xdr:from>
    <xdr:to>
      <xdr:col>19</xdr:col>
      <xdr:colOff>177800</xdr:colOff>
      <xdr:row>61</xdr:row>
      <xdr:rowOff>62049</xdr:rowOff>
    </xdr:to>
    <xdr:cxnSp macro="">
      <xdr:nvCxnSpPr>
        <xdr:cNvPr id="192" name="直線コネクタ 191">
          <a:extLst>
            <a:ext uri="{FF2B5EF4-FFF2-40B4-BE49-F238E27FC236}">
              <a16:creationId xmlns:a16="http://schemas.microsoft.com/office/drawing/2014/main" id="{D5BFA194-A3CC-4933-80C4-903C10C3A629}"/>
            </a:ext>
          </a:extLst>
        </xdr:cNvPr>
        <xdr:cNvCxnSpPr/>
      </xdr:nvCxnSpPr>
      <xdr:spPr>
        <a:xfrm>
          <a:off x="2565400" y="10266862"/>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93" name="楕円 192">
          <a:extLst>
            <a:ext uri="{FF2B5EF4-FFF2-40B4-BE49-F238E27FC236}">
              <a16:creationId xmlns:a16="http://schemas.microsoft.com/office/drawing/2014/main" id="{249B88A5-BD9C-4FD0-A131-9DA0EA1A2854}"/>
            </a:ext>
          </a:extLst>
        </xdr:cNvPr>
        <xdr:cNvSpPr/>
      </xdr:nvSpPr>
      <xdr:spPr>
        <a:xfrm>
          <a:off x="1739900" y="10198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19594</xdr:rowOff>
    </xdr:from>
    <xdr:to>
      <xdr:col>15</xdr:col>
      <xdr:colOff>50800</xdr:colOff>
      <xdr:row>61</xdr:row>
      <xdr:rowOff>40822</xdr:rowOff>
    </xdr:to>
    <xdr:cxnSp macro="">
      <xdr:nvCxnSpPr>
        <xdr:cNvPr id="194" name="直線コネクタ 193">
          <a:extLst>
            <a:ext uri="{FF2B5EF4-FFF2-40B4-BE49-F238E27FC236}">
              <a16:creationId xmlns:a16="http://schemas.microsoft.com/office/drawing/2014/main" id="{116B9288-DFD0-4B0B-B56A-D00EE2DF6346}"/>
            </a:ext>
          </a:extLst>
        </xdr:cNvPr>
        <xdr:cNvCxnSpPr/>
      </xdr:nvCxnSpPr>
      <xdr:spPr>
        <a:xfrm>
          <a:off x="1790700" y="10245634"/>
          <a:ext cx="7747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119017</xdr:rowOff>
    </xdr:from>
    <xdr:to>
      <xdr:col>6</xdr:col>
      <xdr:colOff>38100</xdr:colOff>
      <xdr:row>61</xdr:row>
      <xdr:rowOff>49167</xdr:rowOff>
    </xdr:to>
    <xdr:sp macro="" textlink="">
      <xdr:nvSpPr>
        <xdr:cNvPr id="195" name="楕円 194">
          <a:extLst>
            <a:ext uri="{FF2B5EF4-FFF2-40B4-BE49-F238E27FC236}">
              <a16:creationId xmlns:a16="http://schemas.microsoft.com/office/drawing/2014/main" id="{91E9A968-7B5D-4FD3-8CC6-914FD8A6DC46}"/>
            </a:ext>
          </a:extLst>
        </xdr:cNvPr>
        <xdr:cNvSpPr/>
      </xdr:nvSpPr>
      <xdr:spPr>
        <a:xfrm>
          <a:off x="965200" y="101774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169817</xdr:rowOff>
    </xdr:from>
    <xdr:to>
      <xdr:col>10</xdr:col>
      <xdr:colOff>114300</xdr:colOff>
      <xdr:row>61</xdr:row>
      <xdr:rowOff>19594</xdr:rowOff>
    </xdr:to>
    <xdr:cxnSp macro="">
      <xdr:nvCxnSpPr>
        <xdr:cNvPr id="196" name="直線コネクタ 195">
          <a:extLst>
            <a:ext uri="{FF2B5EF4-FFF2-40B4-BE49-F238E27FC236}">
              <a16:creationId xmlns:a16="http://schemas.microsoft.com/office/drawing/2014/main" id="{FD58AB22-2722-4501-8DBA-629185308144}"/>
            </a:ext>
          </a:extLst>
        </xdr:cNvPr>
        <xdr:cNvCxnSpPr/>
      </xdr:nvCxnSpPr>
      <xdr:spPr>
        <a:xfrm>
          <a:off x="1008380" y="10228217"/>
          <a:ext cx="78232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95086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12431C8C-BB2C-4872-A9C2-E10EC17E0B45}"/>
            </a:ext>
          </a:extLst>
        </xdr:cNvPr>
        <xdr:cNvSpPr txBox="1"/>
      </xdr:nvSpPr>
      <xdr:spPr>
        <a:xfrm>
          <a:off x="3170564" y="99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ADBA608-989B-4FEB-9300-D0F3F228EB2D}"/>
            </a:ext>
          </a:extLst>
        </xdr:cNvPr>
        <xdr:cNvSpPr txBox="1"/>
      </xdr:nvSpPr>
      <xdr:spPr>
        <a:xfrm>
          <a:off x="2385704" y="9956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697047C-3E0B-4D87-8D63-010E2AB5E9DA}"/>
            </a:ext>
          </a:extLst>
        </xdr:cNvPr>
        <xdr:cNvSpPr txBox="1"/>
      </xdr:nvSpPr>
      <xdr:spPr>
        <a:xfrm>
          <a:off x="1611004" y="994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D406986-37AD-4557-8939-20A1ADA4DE5D}"/>
            </a:ext>
          </a:extLst>
        </xdr:cNvPr>
        <xdr:cNvSpPr txBox="1"/>
      </xdr:nvSpPr>
      <xdr:spPr>
        <a:xfrm>
          <a:off x="8363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103976</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959FF04-6F0F-4840-BA59-33F348ED110E}"/>
            </a:ext>
          </a:extLst>
        </xdr:cNvPr>
        <xdr:cNvSpPr txBox="1"/>
      </xdr:nvSpPr>
      <xdr:spPr>
        <a:xfrm>
          <a:off x="3170564" y="1033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1B5821C2-E0B2-4E0C-8A64-9A0E09E61ADF}"/>
            </a:ext>
          </a:extLst>
        </xdr:cNvPr>
        <xdr:cNvSpPr txBox="1"/>
      </xdr:nvSpPr>
      <xdr:spPr>
        <a:xfrm>
          <a:off x="2385704" y="1030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C74C5EE-C06F-4050-B039-428D61CE4DBB}"/>
            </a:ext>
          </a:extLst>
        </xdr:cNvPr>
        <xdr:cNvSpPr txBox="1"/>
      </xdr:nvSpPr>
      <xdr:spPr>
        <a:xfrm>
          <a:off x="16110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40294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3F32B4DF-49A1-422C-ABED-E9950E5FF43A}"/>
            </a:ext>
          </a:extLst>
        </xdr:cNvPr>
        <xdr:cNvSpPr txBox="1"/>
      </xdr:nvSpPr>
      <xdr:spPr>
        <a:xfrm>
          <a:off x="83630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62EBF4B-B4D2-42C6-9639-B1010C37A61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14276BB-0A65-488B-8C08-DF06A6BD260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89BDE79-EFE8-416C-BECF-654DB563D4F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81548E1-1918-4A24-9A5B-79DEA56BDD5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5C1219A-2BD1-460A-8641-259E39A4C3A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AE2B985-B91F-43A7-82C9-42138F71617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EFF50ED-A25B-4E5C-813B-16A03AE70C57}"/>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3CB3BEC-D011-4151-BDC9-3FAF53E9460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45CB3A3-F45C-40B7-9226-8FD39A3CB4C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EB49976-3D87-40E0-A69C-F09880A96A8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6C6ABB65-B5A1-4111-92F8-0B7914F5D06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36F71677-4B49-4F94-8846-37C11DDAE91F}"/>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320F30C-1211-43A7-BA20-2DC0C1A3CBCB}"/>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7E4BE677-FC4B-4F4B-B0F2-857FA079765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1B0D5A9-9891-4A2B-8280-50F95D451AD2}"/>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38D3F672-61D3-453F-8C23-B602167C4635}"/>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63D83B2-E91C-437B-B2B1-593D0F0DD26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5EADC814-43DD-4B01-9B16-9BE43F35AA94}"/>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14F06E5-21BF-4E34-8B1D-ECA2D9DC241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DEF34EE9-A825-4C27-969F-49BA76B1B00B}"/>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E660544-70F7-4FEF-8101-A4F8F625F5D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3FAA471B-8D2C-4438-92FE-5E3DC938C05A}"/>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915FEE82-AB07-4CDD-B9B2-2AC3B826FF7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a:extLst>
            <a:ext uri="{FF2B5EF4-FFF2-40B4-BE49-F238E27FC236}">
              <a16:creationId xmlns:a16="http://schemas.microsoft.com/office/drawing/2014/main" id="{372B80B6-AF92-4DD3-9626-C109B38C3BAF}"/>
            </a:ext>
          </a:extLst>
        </xdr:cNvPr>
        <xdr:cNvCxnSpPr/>
      </xdr:nvCxnSpPr>
      <xdr:spPr>
        <a:xfrm flipV="1">
          <a:off x="9219565" y="9524808"/>
          <a:ext cx="0" cy="127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49A81462-C419-4F05-8262-C0E094DD3DB3}"/>
            </a:ext>
          </a:extLst>
        </xdr:cNvPr>
        <xdr:cNvSpPr txBox="1"/>
      </xdr:nvSpPr>
      <xdr:spPr>
        <a:xfrm>
          <a:off x="9258300" y="108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a:extLst>
            <a:ext uri="{FF2B5EF4-FFF2-40B4-BE49-F238E27FC236}">
              <a16:creationId xmlns:a16="http://schemas.microsoft.com/office/drawing/2014/main" id="{203F470F-B621-4E85-9561-10A3001960C8}"/>
            </a:ext>
          </a:extLst>
        </xdr:cNvPr>
        <xdr:cNvCxnSpPr/>
      </xdr:nvCxnSpPr>
      <xdr:spPr>
        <a:xfrm>
          <a:off x="9154160" y="10797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154571B6-0EC9-4AC1-9470-C3449274A418}"/>
            </a:ext>
          </a:extLst>
        </xdr:cNvPr>
        <xdr:cNvSpPr txBox="1"/>
      </xdr:nvSpPr>
      <xdr:spPr>
        <a:xfrm>
          <a:off x="9258300" y="9303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a:extLst>
            <a:ext uri="{FF2B5EF4-FFF2-40B4-BE49-F238E27FC236}">
              <a16:creationId xmlns:a16="http://schemas.microsoft.com/office/drawing/2014/main" id="{2936BB96-4690-442D-B637-D55E8DE8CA10}"/>
            </a:ext>
          </a:extLst>
        </xdr:cNvPr>
        <xdr:cNvCxnSpPr/>
      </xdr:nvCxnSpPr>
      <xdr:spPr>
        <a:xfrm>
          <a:off x="9154160" y="952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A71351E6-BAC8-4180-A356-FC76C73D11B4}"/>
            </a:ext>
          </a:extLst>
        </xdr:cNvPr>
        <xdr:cNvSpPr txBox="1"/>
      </xdr:nvSpPr>
      <xdr:spPr>
        <a:xfrm>
          <a:off x="9258300" y="10441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a:extLst>
            <a:ext uri="{FF2B5EF4-FFF2-40B4-BE49-F238E27FC236}">
              <a16:creationId xmlns:a16="http://schemas.microsoft.com/office/drawing/2014/main" id="{E6C4E198-3B9E-4C09-A8CE-7D64CBBADFB1}"/>
            </a:ext>
          </a:extLst>
        </xdr:cNvPr>
        <xdr:cNvSpPr/>
      </xdr:nvSpPr>
      <xdr:spPr>
        <a:xfrm>
          <a:off x="9192260" y="10463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a:extLst>
            <a:ext uri="{FF2B5EF4-FFF2-40B4-BE49-F238E27FC236}">
              <a16:creationId xmlns:a16="http://schemas.microsoft.com/office/drawing/2014/main" id="{A8BBAA86-A8D3-4A9F-817E-D53D8063183F}"/>
            </a:ext>
          </a:extLst>
        </xdr:cNvPr>
        <xdr:cNvSpPr/>
      </xdr:nvSpPr>
      <xdr:spPr>
        <a:xfrm>
          <a:off x="8445500" y="10472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91170</xdr:rowOff>
    </xdr:from>
    <xdr:to>
      <xdr:col>46</xdr:col>
      <xdr:colOff>38100</xdr:colOff>
      <xdr:row>63</xdr:row>
      <xdr:rowOff>21320</xdr:rowOff>
    </xdr:to>
    <xdr:sp macro="" textlink="">
      <xdr:nvSpPr>
        <xdr:cNvPr id="236" name="フローチャート: 判断 235">
          <a:extLst>
            <a:ext uri="{FF2B5EF4-FFF2-40B4-BE49-F238E27FC236}">
              <a16:creationId xmlns:a16="http://schemas.microsoft.com/office/drawing/2014/main" id="{B40F01AE-3128-4CE5-9E4F-8490C6367A5E}"/>
            </a:ext>
          </a:extLst>
        </xdr:cNvPr>
        <xdr:cNvSpPr/>
      </xdr:nvSpPr>
      <xdr:spPr>
        <a:xfrm>
          <a:off x="7670800" y="10484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90906</xdr:rowOff>
    </xdr:from>
    <xdr:to>
      <xdr:col>41</xdr:col>
      <xdr:colOff>101600</xdr:colOff>
      <xdr:row>63</xdr:row>
      <xdr:rowOff>21056</xdr:rowOff>
    </xdr:to>
    <xdr:sp macro="" textlink="">
      <xdr:nvSpPr>
        <xdr:cNvPr id="237" name="フローチャート: 判断 236">
          <a:extLst>
            <a:ext uri="{FF2B5EF4-FFF2-40B4-BE49-F238E27FC236}">
              <a16:creationId xmlns:a16="http://schemas.microsoft.com/office/drawing/2014/main" id="{BB0B0980-5272-4A45-9ED7-982DC07B7BFA}"/>
            </a:ext>
          </a:extLst>
        </xdr:cNvPr>
        <xdr:cNvSpPr/>
      </xdr:nvSpPr>
      <xdr:spPr>
        <a:xfrm>
          <a:off x="6873240" y="10484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93907</xdr:rowOff>
    </xdr:from>
    <xdr:to>
      <xdr:col>36</xdr:col>
      <xdr:colOff>165100</xdr:colOff>
      <xdr:row>63</xdr:row>
      <xdr:rowOff>24057</xdr:rowOff>
    </xdr:to>
    <xdr:sp macro="" textlink="">
      <xdr:nvSpPr>
        <xdr:cNvPr id="238" name="フローチャート: 判断 237">
          <a:extLst>
            <a:ext uri="{FF2B5EF4-FFF2-40B4-BE49-F238E27FC236}">
              <a16:creationId xmlns:a16="http://schemas.microsoft.com/office/drawing/2014/main" id="{97D1998C-8DEB-48C2-9186-62D2D83FA863}"/>
            </a:ext>
          </a:extLst>
        </xdr:cNvPr>
        <xdr:cNvSpPr/>
      </xdr:nvSpPr>
      <xdr:spPr>
        <a:xfrm>
          <a:off x="6098540" y="1048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2588A59-6D60-4027-B31E-F1376BDD056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20CE0D4-24B8-48B2-AE89-24DE895B428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3265AA8-74E6-4399-AF8B-E2B9EBDE08D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8DB7DE3-066D-4052-8631-90DF4F74E17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96FE854-C0C7-4005-91CB-7D92380CC90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132990</xdr:rowOff>
    </xdr:from>
    <xdr:to>
      <xdr:col>55</xdr:col>
      <xdr:colOff>50800</xdr:colOff>
      <xdr:row>60</xdr:row>
      <xdr:rowOff>63140</xdr:rowOff>
    </xdr:to>
    <xdr:sp macro="" textlink="">
      <xdr:nvSpPr>
        <xdr:cNvPr id="244" name="楕円 243">
          <a:extLst>
            <a:ext uri="{FF2B5EF4-FFF2-40B4-BE49-F238E27FC236}">
              <a16:creationId xmlns:a16="http://schemas.microsoft.com/office/drawing/2014/main" id="{16E7FEC4-551E-4385-9B7C-C504C63DCE8D}"/>
            </a:ext>
          </a:extLst>
        </xdr:cNvPr>
        <xdr:cNvSpPr/>
      </xdr:nvSpPr>
      <xdr:spPr>
        <a:xfrm>
          <a:off x="9192260" y="10023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155867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298041F-C0BC-485C-89CD-6F32A9F3471A}"/>
            </a:ext>
          </a:extLst>
        </xdr:cNvPr>
        <xdr:cNvSpPr txBox="1"/>
      </xdr:nvSpPr>
      <xdr:spPr>
        <a:xfrm>
          <a:off x="9258300" y="987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142165</xdr:rowOff>
    </xdr:from>
    <xdr:to>
      <xdr:col>50</xdr:col>
      <xdr:colOff>165100</xdr:colOff>
      <xdr:row>60</xdr:row>
      <xdr:rowOff>72315</xdr:rowOff>
    </xdr:to>
    <xdr:sp macro="" textlink="">
      <xdr:nvSpPr>
        <xdr:cNvPr id="246" name="楕円 245">
          <a:extLst>
            <a:ext uri="{FF2B5EF4-FFF2-40B4-BE49-F238E27FC236}">
              <a16:creationId xmlns:a16="http://schemas.microsoft.com/office/drawing/2014/main" id="{67A65499-5893-43CA-AA4F-5112F1908399}"/>
            </a:ext>
          </a:extLst>
        </xdr:cNvPr>
        <xdr:cNvSpPr/>
      </xdr:nvSpPr>
      <xdr:spPr>
        <a:xfrm>
          <a:off x="8445500" y="10032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12340</xdr:rowOff>
    </xdr:from>
    <xdr:to>
      <xdr:col>55</xdr:col>
      <xdr:colOff>0</xdr:colOff>
      <xdr:row>60</xdr:row>
      <xdr:rowOff>21515</xdr:rowOff>
    </xdr:to>
    <xdr:cxnSp macro="">
      <xdr:nvCxnSpPr>
        <xdr:cNvPr id="247" name="直線コネクタ 246">
          <a:extLst>
            <a:ext uri="{FF2B5EF4-FFF2-40B4-BE49-F238E27FC236}">
              <a16:creationId xmlns:a16="http://schemas.microsoft.com/office/drawing/2014/main" id="{F122835B-D414-465B-8E80-19178FE00DF7}"/>
            </a:ext>
          </a:extLst>
        </xdr:cNvPr>
        <xdr:cNvCxnSpPr/>
      </xdr:nvCxnSpPr>
      <xdr:spPr>
        <a:xfrm flipV="1">
          <a:off x="8496300" y="10070740"/>
          <a:ext cx="7239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153331</xdr:rowOff>
    </xdr:from>
    <xdr:to>
      <xdr:col>46</xdr:col>
      <xdr:colOff>38100</xdr:colOff>
      <xdr:row>60</xdr:row>
      <xdr:rowOff>83481</xdr:rowOff>
    </xdr:to>
    <xdr:sp macro="" textlink="">
      <xdr:nvSpPr>
        <xdr:cNvPr id="248" name="楕円 247">
          <a:extLst>
            <a:ext uri="{FF2B5EF4-FFF2-40B4-BE49-F238E27FC236}">
              <a16:creationId xmlns:a16="http://schemas.microsoft.com/office/drawing/2014/main" id="{48E29BDE-6265-4DB5-B6E3-769013338372}"/>
            </a:ext>
          </a:extLst>
        </xdr:cNvPr>
        <xdr:cNvSpPr/>
      </xdr:nvSpPr>
      <xdr:spPr>
        <a:xfrm>
          <a:off x="7670800" y="100440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21515</xdr:rowOff>
    </xdr:from>
    <xdr:to>
      <xdr:col>50</xdr:col>
      <xdr:colOff>114300</xdr:colOff>
      <xdr:row>60</xdr:row>
      <xdr:rowOff>32681</xdr:rowOff>
    </xdr:to>
    <xdr:cxnSp macro="">
      <xdr:nvCxnSpPr>
        <xdr:cNvPr id="249" name="直線コネクタ 248">
          <a:extLst>
            <a:ext uri="{FF2B5EF4-FFF2-40B4-BE49-F238E27FC236}">
              <a16:creationId xmlns:a16="http://schemas.microsoft.com/office/drawing/2014/main" id="{D682A4FF-4594-4C43-A879-EE578241CB58}"/>
            </a:ext>
          </a:extLst>
        </xdr:cNvPr>
        <xdr:cNvCxnSpPr/>
      </xdr:nvCxnSpPr>
      <xdr:spPr>
        <a:xfrm flipV="1">
          <a:off x="7713980" y="10079915"/>
          <a:ext cx="782320" cy="1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165387</xdr:rowOff>
    </xdr:from>
    <xdr:to>
      <xdr:col>41</xdr:col>
      <xdr:colOff>101600</xdr:colOff>
      <xdr:row>60</xdr:row>
      <xdr:rowOff>95537</xdr:rowOff>
    </xdr:to>
    <xdr:sp macro="" textlink="">
      <xdr:nvSpPr>
        <xdr:cNvPr id="250" name="楕円 249">
          <a:extLst>
            <a:ext uri="{FF2B5EF4-FFF2-40B4-BE49-F238E27FC236}">
              <a16:creationId xmlns:a16="http://schemas.microsoft.com/office/drawing/2014/main" id="{ED47DECF-8D2A-4E92-96E4-35D01BF5B02C}"/>
            </a:ext>
          </a:extLst>
        </xdr:cNvPr>
        <xdr:cNvSpPr/>
      </xdr:nvSpPr>
      <xdr:spPr>
        <a:xfrm>
          <a:off x="6873240" y="100561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32681</xdr:rowOff>
    </xdr:from>
    <xdr:to>
      <xdr:col>45</xdr:col>
      <xdr:colOff>177800</xdr:colOff>
      <xdr:row>60</xdr:row>
      <xdr:rowOff>44737</xdr:rowOff>
    </xdr:to>
    <xdr:cxnSp macro="">
      <xdr:nvCxnSpPr>
        <xdr:cNvPr id="251" name="直線コネクタ 250">
          <a:extLst>
            <a:ext uri="{FF2B5EF4-FFF2-40B4-BE49-F238E27FC236}">
              <a16:creationId xmlns:a16="http://schemas.microsoft.com/office/drawing/2014/main" id="{0C3C7EB4-3580-425C-9AE3-55253FA3D2FC}"/>
            </a:ext>
          </a:extLst>
        </xdr:cNvPr>
        <xdr:cNvCxnSpPr/>
      </xdr:nvCxnSpPr>
      <xdr:spPr>
        <a:xfrm flipV="1">
          <a:off x="6924040" y="10091081"/>
          <a:ext cx="789940" cy="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6015</xdr:rowOff>
    </xdr:from>
    <xdr:to>
      <xdr:col>36</xdr:col>
      <xdr:colOff>165100</xdr:colOff>
      <xdr:row>60</xdr:row>
      <xdr:rowOff>107615</xdr:rowOff>
    </xdr:to>
    <xdr:sp macro="" textlink="">
      <xdr:nvSpPr>
        <xdr:cNvPr id="252" name="楕円 251">
          <a:extLst>
            <a:ext uri="{FF2B5EF4-FFF2-40B4-BE49-F238E27FC236}">
              <a16:creationId xmlns:a16="http://schemas.microsoft.com/office/drawing/2014/main" id="{202A4EFE-52F1-49EF-9905-B376A6D64311}"/>
            </a:ext>
          </a:extLst>
        </xdr:cNvPr>
        <xdr:cNvSpPr/>
      </xdr:nvSpPr>
      <xdr:spPr>
        <a:xfrm>
          <a:off x="6098540" y="1006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44737</xdr:rowOff>
    </xdr:from>
    <xdr:to>
      <xdr:col>41</xdr:col>
      <xdr:colOff>50800</xdr:colOff>
      <xdr:row>60</xdr:row>
      <xdr:rowOff>56815</xdr:rowOff>
    </xdr:to>
    <xdr:cxnSp macro="">
      <xdr:nvCxnSpPr>
        <xdr:cNvPr id="253" name="直線コネクタ 252">
          <a:extLst>
            <a:ext uri="{FF2B5EF4-FFF2-40B4-BE49-F238E27FC236}">
              <a16:creationId xmlns:a16="http://schemas.microsoft.com/office/drawing/2014/main" id="{804DA733-FDAA-43EA-8C09-01F05757D33A}"/>
            </a:ext>
          </a:extLst>
        </xdr:cNvPr>
        <xdr:cNvCxnSpPr/>
      </xdr:nvCxnSpPr>
      <xdr:spPr>
        <a:xfrm flipV="1">
          <a:off x="6149340" y="10103137"/>
          <a:ext cx="7747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F76C73B3-C207-4357-98C3-01C778277CCB}"/>
            </a:ext>
          </a:extLst>
        </xdr:cNvPr>
        <xdr:cNvSpPr txBox="1"/>
      </xdr:nvSpPr>
      <xdr:spPr>
        <a:xfrm>
          <a:off x="8214575" y="1056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12447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4E275EBB-16FA-4F05-A054-CC3F4EB92409}"/>
            </a:ext>
          </a:extLst>
        </xdr:cNvPr>
        <xdr:cNvSpPr txBox="1"/>
      </xdr:nvSpPr>
      <xdr:spPr>
        <a:xfrm>
          <a:off x="7444955" y="1057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12183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8F934255-06B6-4C7E-AC08-7041001397AC}"/>
            </a:ext>
          </a:extLst>
        </xdr:cNvPr>
        <xdr:cNvSpPr txBox="1"/>
      </xdr:nvSpPr>
      <xdr:spPr>
        <a:xfrm>
          <a:off x="6670255" y="105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15184</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3A5B16CC-15A5-4E80-873C-9718F2536EAE}"/>
            </a:ext>
          </a:extLst>
        </xdr:cNvPr>
        <xdr:cNvSpPr txBox="1"/>
      </xdr:nvSpPr>
      <xdr:spPr>
        <a:xfrm>
          <a:off x="5872695" y="1057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88842</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24F9376A-9788-4DA0-83AF-CFB8D4BB64C6}"/>
            </a:ext>
          </a:extLst>
        </xdr:cNvPr>
        <xdr:cNvSpPr txBox="1"/>
      </xdr:nvSpPr>
      <xdr:spPr>
        <a:xfrm>
          <a:off x="8214575" y="981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100008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138EB65-BF13-4A90-8217-B0579BBAE1DD}"/>
            </a:ext>
          </a:extLst>
        </xdr:cNvPr>
        <xdr:cNvSpPr txBox="1"/>
      </xdr:nvSpPr>
      <xdr:spPr>
        <a:xfrm>
          <a:off x="7444955" y="982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112064</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4B340BE7-5C5A-4E07-80E0-085FCF8FAE03}"/>
            </a:ext>
          </a:extLst>
        </xdr:cNvPr>
        <xdr:cNvSpPr txBox="1"/>
      </xdr:nvSpPr>
      <xdr:spPr>
        <a:xfrm>
          <a:off x="6670255" y="98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124142</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61D84189-C6AC-47CF-B1CA-336CC4D5B4D8}"/>
            </a:ext>
          </a:extLst>
        </xdr:cNvPr>
        <xdr:cNvSpPr txBox="1"/>
      </xdr:nvSpPr>
      <xdr:spPr>
        <a:xfrm>
          <a:off x="5872695" y="984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50DA622-91AB-4DDB-BFB7-0339CB2C3B1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D9731348-8DE5-45CD-BAF2-8C1D4D59721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F3592CA-2EF8-430B-9624-F0EDB04530D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CAB0D2A-BC18-4ABE-B4FF-E0C65930108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8759DB9-2062-43CF-BBBD-ABB0F85B826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7D07FF09-6971-4F6A-8342-C69B704D628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BAC17EF6-8F92-4459-B94B-7D54E860A93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BB3F8D1-0275-4A0E-9BE0-8B593F886355}"/>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BFEC2E9-B0E5-49FB-B764-F1091470615B}"/>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00C302E-101C-4D10-BC77-AB7170444D1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4643A1A-BF61-4A4B-A1D0-3B9ECC00AE7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F9C896BF-A661-419E-A665-988100FED918}"/>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55066DB7-EB8D-4DB6-9E53-319673DEFC67}"/>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BE2BE883-06BA-4E04-8D8F-5A12007C7E9C}"/>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EC77E19D-B57D-437D-8FE8-214C5D08CA8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14F72E16-47D7-4724-B533-80DC454630F8}"/>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19962227-4C46-4E25-9C6D-5AB684930701}"/>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DA37CC51-A9C0-4332-8FFC-FE188DE0EBFA}"/>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2C17D2F3-08A2-4607-8BA5-A39F2E3BA02F}"/>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44AF727D-E3AF-413D-845B-86BBF7885F69}"/>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AD1010DE-3D2E-42EA-B940-7A73ED099808}"/>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986BCE4A-83C6-4BE0-9626-DFE93C73F87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B5F951EF-1724-4962-BCA5-D76FB81536EF}"/>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9479877C-35EC-46FB-80DB-C9D57A3DD2C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269411C-BC7A-4BC4-9F4D-7C14B38FB18C}"/>
            </a:ext>
          </a:extLst>
        </xdr:cNvPr>
        <xdr:cNvCxnSpPr/>
      </xdr:nvCxnSpPr>
      <xdr:spPr>
        <a:xfrm flipV="1">
          <a:off x="4086225" y="1316926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D900B593-9D5E-473D-A2B3-250A44738B3B}"/>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DCF058E6-87F9-48F0-8A33-A78A613CAAA1}"/>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1D8C1A8A-7A4A-49D5-882C-64A6285C8B76}"/>
            </a:ext>
          </a:extLst>
        </xdr:cNvPr>
        <xdr:cNvSpPr txBox="1"/>
      </xdr:nvSpPr>
      <xdr:spPr>
        <a:xfrm>
          <a:off x="4124960" y="1294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a:extLst>
            <a:ext uri="{FF2B5EF4-FFF2-40B4-BE49-F238E27FC236}">
              <a16:creationId xmlns:a16="http://schemas.microsoft.com/office/drawing/2014/main" id="{44906702-4E39-42D4-BD6D-020D432CBF6A}"/>
            </a:ext>
          </a:extLst>
        </xdr:cNvPr>
        <xdr:cNvCxnSpPr/>
      </xdr:nvCxnSpPr>
      <xdr:spPr>
        <a:xfrm>
          <a:off x="4020820" y="131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5A7F11D-ED9A-4818-948B-BA2CF9C15EFB}"/>
            </a:ext>
          </a:extLst>
        </xdr:cNvPr>
        <xdr:cNvSpPr txBox="1"/>
      </xdr:nvSpPr>
      <xdr:spPr>
        <a:xfrm>
          <a:off x="4124960" y="13779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a:extLst>
            <a:ext uri="{FF2B5EF4-FFF2-40B4-BE49-F238E27FC236}">
              <a16:creationId xmlns:a16="http://schemas.microsoft.com/office/drawing/2014/main" id="{AFB81BA9-DDED-4E9A-8739-FA9D4CA90F9B}"/>
            </a:ext>
          </a:extLst>
        </xdr:cNvPr>
        <xdr:cNvSpPr/>
      </xdr:nvSpPr>
      <xdr:spPr>
        <a:xfrm>
          <a:off x="403606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a:extLst>
            <a:ext uri="{FF2B5EF4-FFF2-40B4-BE49-F238E27FC236}">
              <a16:creationId xmlns:a16="http://schemas.microsoft.com/office/drawing/2014/main" id="{E892A6A5-5CC1-4FD2-A6FA-3E517A9E0AE7}"/>
            </a:ext>
          </a:extLst>
        </xdr:cNvPr>
        <xdr:cNvSpPr/>
      </xdr:nvSpPr>
      <xdr:spPr>
        <a:xfrm>
          <a:off x="33121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4" name="フローチャート: 判断 293">
          <a:extLst>
            <a:ext uri="{FF2B5EF4-FFF2-40B4-BE49-F238E27FC236}">
              <a16:creationId xmlns:a16="http://schemas.microsoft.com/office/drawing/2014/main" id="{7F32F511-26E0-4830-A9F4-7D9C73B4A632}"/>
            </a:ext>
          </a:extLst>
        </xdr:cNvPr>
        <xdr:cNvSpPr/>
      </xdr:nvSpPr>
      <xdr:spPr>
        <a:xfrm>
          <a:off x="2514600" y="1388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95" name="フローチャート: 判断 294">
          <a:extLst>
            <a:ext uri="{FF2B5EF4-FFF2-40B4-BE49-F238E27FC236}">
              <a16:creationId xmlns:a16="http://schemas.microsoft.com/office/drawing/2014/main" id="{38F00D50-071A-45B3-BCBC-1C2723196219}"/>
            </a:ext>
          </a:extLst>
        </xdr:cNvPr>
        <xdr:cNvSpPr/>
      </xdr:nvSpPr>
      <xdr:spPr>
        <a:xfrm>
          <a:off x="17399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296" name="フローチャート: 判断 295">
          <a:extLst>
            <a:ext uri="{FF2B5EF4-FFF2-40B4-BE49-F238E27FC236}">
              <a16:creationId xmlns:a16="http://schemas.microsoft.com/office/drawing/2014/main" id="{D1D041CF-64B3-47F3-A96B-EC723B4D2A2A}"/>
            </a:ext>
          </a:extLst>
        </xdr:cNvPr>
        <xdr:cNvSpPr/>
      </xdr:nvSpPr>
      <xdr:spPr>
        <a:xfrm>
          <a:off x="965200" y="13851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C4C5A09-4BCC-40F1-92F3-9727246BCB3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8557269-387D-46BB-A600-4A2658D8F79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7C8D03E-89D8-49F0-A982-72332ED7A42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4553F2F-78DC-4DA7-82A8-2D860DEA0AB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B5FEC6E-7826-4CAA-B6EB-57E5C4C34CE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29211</xdr:rowOff>
    </xdr:from>
    <xdr:to>
      <xdr:col>24</xdr:col>
      <xdr:colOff>114300</xdr:colOff>
      <xdr:row>84</xdr:row>
      <xdr:rowOff>130811</xdr:rowOff>
    </xdr:to>
    <xdr:sp macro="" textlink="">
      <xdr:nvSpPr>
        <xdr:cNvPr id="302" name="楕円 301">
          <a:extLst>
            <a:ext uri="{FF2B5EF4-FFF2-40B4-BE49-F238E27FC236}">
              <a16:creationId xmlns:a16="http://schemas.microsoft.com/office/drawing/2014/main" id="{EDDC2439-66A4-4EF5-9A66-D47979A88EBC}"/>
            </a:ext>
          </a:extLst>
        </xdr:cNvPr>
        <xdr:cNvSpPr/>
      </xdr:nvSpPr>
      <xdr:spPr>
        <a:xfrm>
          <a:off x="4036060" y="1411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7638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8EE9861A-E8E6-497D-B931-3470803AAC37}"/>
            </a:ext>
          </a:extLst>
        </xdr:cNvPr>
        <xdr:cNvSpPr txBox="1"/>
      </xdr:nvSpPr>
      <xdr:spPr>
        <a:xfrm>
          <a:off x="4124960" y="1408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xdr:rowOff>
    </xdr:from>
    <xdr:to>
      <xdr:col>20</xdr:col>
      <xdr:colOff>38100</xdr:colOff>
      <xdr:row>84</xdr:row>
      <xdr:rowOff>107950</xdr:rowOff>
    </xdr:to>
    <xdr:sp macro="" textlink="">
      <xdr:nvSpPr>
        <xdr:cNvPr id="304" name="楕円 303">
          <a:extLst>
            <a:ext uri="{FF2B5EF4-FFF2-40B4-BE49-F238E27FC236}">
              <a16:creationId xmlns:a16="http://schemas.microsoft.com/office/drawing/2014/main" id="{9EDBF97D-FB0B-40ED-8048-81BB98A3C271}"/>
            </a:ext>
          </a:extLst>
        </xdr:cNvPr>
        <xdr:cNvSpPr/>
      </xdr:nvSpPr>
      <xdr:spPr>
        <a:xfrm>
          <a:off x="3312160" y="1408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57150</xdr:rowOff>
    </xdr:from>
    <xdr:to>
      <xdr:col>24</xdr:col>
      <xdr:colOff>63500</xdr:colOff>
      <xdr:row>84</xdr:row>
      <xdr:rowOff>80011</xdr:rowOff>
    </xdr:to>
    <xdr:cxnSp macro="">
      <xdr:nvCxnSpPr>
        <xdr:cNvPr id="305" name="直線コネクタ 304">
          <a:extLst>
            <a:ext uri="{FF2B5EF4-FFF2-40B4-BE49-F238E27FC236}">
              <a16:creationId xmlns:a16="http://schemas.microsoft.com/office/drawing/2014/main" id="{7349F736-59E6-422D-9347-C9B426FA7E76}"/>
            </a:ext>
          </a:extLst>
        </xdr:cNvPr>
        <xdr:cNvCxnSpPr/>
      </xdr:nvCxnSpPr>
      <xdr:spPr>
        <a:xfrm>
          <a:off x="3355340" y="14138910"/>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153036</xdr:rowOff>
    </xdr:from>
    <xdr:to>
      <xdr:col>15</xdr:col>
      <xdr:colOff>101600</xdr:colOff>
      <xdr:row>84</xdr:row>
      <xdr:rowOff>83186</xdr:rowOff>
    </xdr:to>
    <xdr:sp macro="" textlink="">
      <xdr:nvSpPr>
        <xdr:cNvPr id="306" name="楕円 305">
          <a:extLst>
            <a:ext uri="{FF2B5EF4-FFF2-40B4-BE49-F238E27FC236}">
              <a16:creationId xmlns:a16="http://schemas.microsoft.com/office/drawing/2014/main" id="{B191B901-9900-429E-A5E1-E422F07205C8}"/>
            </a:ext>
          </a:extLst>
        </xdr:cNvPr>
        <xdr:cNvSpPr/>
      </xdr:nvSpPr>
      <xdr:spPr>
        <a:xfrm>
          <a:off x="2514600" y="14067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32386</xdr:rowOff>
    </xdr:from>
    <xdr:to>
      <xdr:col>19</xdr:col>
      <xdr:colOff>177800</xdr:colOff>
      <xdr:row>84</xdr:row>
      <xdr:rowOff>57150</xdr:rowOff>
    </xdr:to>
    <xdr:cxnSp macro="">
      <xdr:nvCxnSpPr>
        <xdr:cNvPr id="307" name="直線コネクタ 306">
          <a:extLst>
            <a:ext uri="{FF2B5EF4-FFF2-40B4-BE49-F238E27FC236}">
              <a16:creationId xmlns:a16="http://schemas.microsoft.com/office/drawing/2014/main" id="{19F4A25A-C6D3-4902-94B6-45A691057946}"/>
            </a:ext>
          </a:extLst>
        </xdr:cNvPr>
        <xdr:cNvCxnSpPr/>
      </xdr:nvCxnSpPr>
      <xdr:spPr>
        <a:xfrm>
          <a:off x="2565400" y="14114146"/>
          <a:ext cx="78994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128270</xdr:rowOff>
    </xdr:from>
    <xdr:to>
      <xdr:col>10</xdr:col>
      <xdr:colOff>165100</xdr:colOff>
      <xdr:row>84</xdr:row>
      <xdr:rowOff>58420</xdr:rowOff>
    </xdr:to>
    <xdr:sp macro="" textlink="">
      <xdr:nvSpPr>
        <xdr:cNvPr id="308" name="楕円 307">
          <a:extLst>
            <a:ext uri="{FF2B5EF4-FFF2-40B4-BE49-F238E27FC236}">
              <a16:creationId xmlns:a16="http://schemas.microsoft.com/office/drawing/2014/main" id="{CEC0F18E-7472-4ECA-AA75-287B72F5B77D}"/>
            </a:ext>
          </a:extLst>
        </xdr:cNvPr>
        <xdr:cNvSpPr/>
      </xdr:nvSpPr>
      <xdr:spPr>
        <a:xfrm>
          <a:off x="1739900" y="14042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7620</xdr:rowOff>
    </xdr:from>
    <xdr:to>
      <xdr:col>15</xdr:col>
      <xdr:colOff>50800</xdr:colOff>
      <xdr:row>84</xdr:row>
      <xdr:rowOff>32386</xdr:rowOff>
    </xdr:to>
    <xdr:cxnSp macro="">
      <xdr:nvCxnSpPr>
        <xdr:cNvPr id="309" name="直線コネクタ 308">
          <a:extLst>
            <a:ext uri="{FF2B5EF4-FFF2-40B4-BE49-F238E27FC236}">
              <a16:creationId xmlns:a16="http://schemas.microsoft.com/office/drawing/2014/main" id="{3A15D41D-19F4-4553-A19C-11395D793615}"/>
            </a:ext>
          </a:extLst>
        </xdr:cNvPr>
        <xdr:cNvCxnSpPr/>
      </xdr:nvCxnSpPr>
      <xdr:spPr>
        <a:xfrm>
          <a:off x="1790700" y="14089380"/>
          <a:ext cx="7747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57786</xdr:rowOff>
    </xdr:from>
    <xdr:to>
      <xdr:col>6</xdr:col>
      <xdr:colOff>38100</xdr:colOff>
      <xdr:row>84</xdr:row>
      <xdr:rowOff>159386</xdr:rowOff>
    </xdr:to>
    <xdr:sp macro="" textlink="">
      <xdr:nvSpPr>
        <xdr:cNvPr id="310" name="楕円 309">
          <a:extLst>
            <a:ext uri="{FF2B5EF4-FFF2-40B4-BE49-F238E27FC236}">
              <a16:creationId xmlns:a16="http://schemas.microsoft.com/office/drawing/2014/main" id="{0B403FBA-7B20-4846-A8BB-5D699888B476}"/>
            </a:ext>
          </a:extLst>
        </xdr:cNvPr>
        <xdr:cNvSpPr/>
      </xdr:nvSpPr>
      <xdr:spPr>
        <a:xfrm>
          <a:off x="965200" y="141395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7620</xdr:rowOff>
    </xdr:from>
    <xdr:to>
      <xdr:col>10</xdr:col>
      <xdr:colOff>114300</xdr:colOff>
      <xdr:row>84</xdr:row>
      <xdr:rowOff>108586</xdr:rowOff>
    </xdr:to>
    <xdr:cxnSp macro="">
      <xdr:nvCxnSpPr>
        <xdr:cNvPr id="311" name="直線コネクタ 310">
          <a:extLst>
            <a:ext uri="{FF2B5EF4-FFF2-40B4-BE49-F238E27FC236}">
              <a16:creationId xmlns:a16="http://schemas.microsoft.com/office/drawing/2014/main" id="{0DBA7CEF-36B8-45C7-B87F-B10859ECDEEE}"/>
            </a:ext>
          </a:extLst>
        </xdr:cNvPr>
        <xdr:cNvCxnSpPr/>
      </xdr:nvCxnSpPr>
      <xdr:spPr>
        <a:xfrm flipV="1">
          <a:off x="1008380" y="14089380"/>
          <a:ext cx="78232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a:extLst>
            <a:ext uri="{FF2B5EF4-FFF2-40B4-BE49-F238E27FC236}">
              <a16:creationId xmlns:a16="http://schemas.microsoft.com/office/drawing/2014/main" id="{5F4232A3-73B9-4F2F-846A-5E383B44B35F}"/>
            </a:ext>
          </a:extLst>
        </xdr:cNvPr>
        <xdr:cNvSpPr txBox="1"/>
      </xdr:nvSpPr>
      <xdr:spPr>
        <a:xfrm>
          <a:off x="317056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3" name="n_2aveValue【公営住宅】&#10;有形固定資産減価償却率">
          <a:extLst>
            <a:ext uri="{FF2B5EF4-FFF2-40B4-BE49-F238E27FC236}">
              <a16:creationId xmlns:a16="http://schemas.microsoft.com/office/drawing/2014/main" id="{B0FDD436-170E-4004-90CC-EB56E2D39D10}"/>
            </a:ext>
          </a:extLst>
        </xdr:cNvPr>
        <xdr:cNvSpPr txBox="1"/>
      </xdr:nvSpPr>
      <xdr:spPr>
        <a:xfrm>
          <a:off x="238570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14" name="n_3aveValue【公営住宅】&#10;有形固定資産減価償却率">
          <a:extLst>
            <a:ext uri="{FF2B5EF4-FFF2-40B4-BE49-F238E27FC236}">
              <a16:creationId xmlns:a16="http://schemas.microsoft.com/office/drawing/2014/main" id="{CA0EF0AE-2A44-4EC0-B391-7A1465F929F7}"/>
            </a:ext>
          </a:extLst>
        </xdr:cNvPr>
        <xdr:cNvSpPr txBox="1"/>
      </xdr:nvSpPr>
      <xdr:spPr>
        <a:xfrm>
          <a:off x="1611004" y="1365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15" name="n_4aveValue【公営住宅】&#10;有形固定資産減価償却率">
          <a:extLst>
            <a:ext uri="{FF2B5EF4-FFF2-40B4-BE49-F238E27FC236}">
              <a16:creationId xmlns:a16="http://schemas.microsoft.com/office/drawing/2014/main" id="{C64BE6C4-3CC5-4AC1-9E8A-ACCF769A4293}"/>
            </a:ext>
          </a:extLst>
        </xdr:cNvPr>
        <xdr:cNvSpPr txBox="1"/>
      </xdr:nvSpPr>
      <xdr:spPr>
        <a:xfrm>
          <a:off x="836304" y="13630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99077</xdr:rowOff>
    </xdr:from>
    <xdr:ext cx="405111" cy="259045"/>
    <xdr:sp macro="" textlink="">
      <xdr:nvSpPr>
        <xdr:cNvPr id="316" name="n_1mainValue【公営住宅】&#10;有形固定資産減価償却率">
          <a:extLst>
            <a:ext uri="{FF2B5EF4-FFF2-40B4-BE49-F238E27FC236}">
              <a16:creationId xmlns:a16="http://schemas.microsoft.com/office/drawing/2014/main" id="{E84A28F2-C4D1-4BF9-BC36-2D41C354EA71}"/>
            </a:ext>
          </a:extLst>
        </xdr:cNvPr>
        <xdr:cNvSpPr txBox="1"/>
      </xdr:nvSpPr>
      <xdr:spPr>
        <a:xfrm>
          <a:off x="3170564" y="1418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74313</xdr:rowOff>
    </xdr:from>
    <xdr:ext cx="405111" cy="259045"/>
    <xdr:sp macro="" textlink="">
      <xdr:nvSpPr>
        <xdr:cNvPr id="317" name="n_2mainValue【公営住宅】&#10;有形固定資産減価償却率">
          <a:extLst>
            <a:ext uri="{FF2B5EF4-FFF2-40B4-BE49-F238E27FC236}">
              <a16:creationId xmlns:a16="http://schemas.microsoft.com/office/drawing/2014/main" id="{25BA9BF1-393E-485C-98F3-909D410C6B10}"/>
            </a:ext>
          </a:extLst>
        </xdr:cNvPr>
        <xdr:cNvSpPr txBox="1"/>
      </xdr:nvSpPr>
      <xdr:spPr>
        <a:xfrm>
          <a:off x="2385704" y="1415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49547</xdr:rowOff>
    </xdr:from>
    <xdr:ext cx="405111" cy="259045"/>
    <xdr:sp macro="" textlink="">
      <xdr:nvSpPr>
        <xdr:cNvPr id="318" name="n_3mainValue【公営住宅】&#10;有形固定資産減価償却率">
          <a:extLst>
            <a:ext uri="{FF2B5EF4-FFF2-40B4-BE49-F238E27FC236}">
              <a16:creationId xmlns:a16="http://schemas.microsoft.com/office/drawing/2014/main" id="{0ED078E1-A66C-44F3-9127-D534F44C78FF}"/>
            </a:ext>
          </a:extLst>
        </xdr:cNvPr>
        <xdr:cNvSpPr txBox="1"/>
      </xdr:nvSpPr>
      <xdr:spPr>
        <a:xfrm>
          <a:off x="161100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150513</xdr:rowOff>
    </xdr:from>
    <xdr:ext cx="405111" cy="259045"/>
    <xdr:sp macro="" textlink="">
      <xdr:nvSpPr>
        <xdr:cNvPr id="319" name="n_4mainValue【公営住宅】&#10;有形固定資産減価償却率">
          <a:extLst>
            <a:ext uri="{FF2B5EF4-FFF2-40B4-BE49-F238E27FC236}">
              <a16:creationId xmlns:a16="http://schemas.microsoft.com/office/drawing/2014/main" id="{0C53744A-2264-4D79-80F0-D27FA559ABFE}"/>
            </a:ext>
          </a:extLst>
        </xdr:cNvPr>
        <xdr:cNvSpPr txBox="1"/>
      </xdr:nvSpPr>
      <xdr:spPr>
        <a:xfrm>
          <a:off x="836304" y="142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143857E9-7A4E-43B4-B184-A642CA30E1A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130E4E3A-22C7-467E-B144-2CBE8B34094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60DE3E63-662F-4733-92FF-29830033516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E7301938-732B-464F-B07B-1621E6B8988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3059B24-26E0-47B6-9A7E-81C6788C039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AB4EF99F-A44A-4239-9959-88F2F2FF63B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90DCC87-3193-4618-B3C2-614688B120B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6EF77B4-E203-4E9E-AB64-B3C8662F856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D93DED5C-E3C0-4DBC-BAB5-2FFDF5A380D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455E1635-DB55-4982-B33A-EA3D1CAB629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2AE47377-9F68-4EEC-87BA-E58C7D8C673A}"/>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F2BE6F0C-C0A7-49E2-A5E3-4A3C981A7E51}"/>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4C5ED846-4DD9-4593-BCA4-74B0B741311C}"/>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A069131F-D007-4ABC-9F1A-243D63F5DC1C}"/>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8C38BBF4-0C21-4044-B114-93C69E2054BB}"/>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2A326608-F20F-42F3-BD46-742B697D5F6A}"/>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17FD098-E8B5-4ACD-8CF2-3E1DA986612D}"/>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8ED10FD0-2228-4010-9E84-4EB94C3D6D8C}"/>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9C648D2F-EB44-4FF1-BAB6-429EB03DFC3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8D4EAE5C-36CB-47D9-8B53-7D515E7686C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1C43CD5E-16B7-4BD9-AE39-C29910CC8D0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a:extLst>
            <a:ext uri="{FF2B5EF4-FFF2-40B4-BE49-F238E27FC236}">
              <a16:creationId xmlns:a16="http://schemas.microsoft.com/office/drawing/2014/main" id="{C2E88518-6F1F-48F3-A6CF-145E057E4AAE}"/>
            </a:ext>
          </a:extLst>
        </xdr:cNvPr>
        <xdr:cNvCxnSpPr/>
      </xdr:nvCxnSpPr>
      <xdr:spPr>
        <a:xfrm flipV="1">
          <a:off x="9219565" y="13289935"/>
          <a:ext cx="0" cy="116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a:extLst>
            <a:ext uri="{FF2B5EF4-FFF2-40B4-BE49-F238E27FC236}">
              <a16:creationId xmlns:a16="http://schemas.microsoft.com/office/drawing/2014/main" id="{EA0663D4-BD6F-40B4-9CB1-06D7FC939EFB}"/>
            </a:ext>
          </a:extLst>
        </xdr:cNvPr>
        <xdr:cNvSpPr txBox="1"/>
      </xdr:nvSpPr>
      <xdr:spPr>
        <a:xfrm>
          <a:off x="9258300" y="144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a:extLst>
            <a:ext uri="{FF2B5EF4-FFF2-40B4-BE49-F238E27FC236}">
              <a16:creationId xmlns:a16="http://schemas.microsoft.com/office/drawing/2014/main" id="{478E3982-3AFF-4AF2-9053-05ADB1F192C9}"/>
            </a:ext>
          </a:extLst>
        </xdr:cNvPr>
        <xdr:cNvCxnSpPr/>
      </xdr:nvCxnSpPr>
      <xdr:spPr>
        <a:xfrm>
          <a:off x="9154160" y="14451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a:extLst>
            <a:ext uri="{FF2B5EF4-FFF2-40B4-BE49-F238E27FC236}">
              <a16:creationId xmlns:a16="http://schemas.microsoft.com/office/drawing/2014/main" id="{B9A1B791-6351-4D5A-A7F3-484E3D35E1F2}"/>
            </a:ext>
          </a:extLst>
        </xdr:cNvPr>
        <xdr:cNvSpPr txBox="1"/>
      </xdr:nvSpPr>
      <xdr:spPr>
        <a:xfrm>
          <a:off x="9258300" y="130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a:extLst>
            <a:ext uri="{FF2B5EF4-FFF2-40B4-BE49-F238E27FC236}">
              <a16:creationId xmlns:a16="http://schemas.microsoft.com/office/drawing/2014/main" id="{43442E11-74D5-4C0E-B64B-7F178CD23F76}"/>
            </a:ext>
          </a:extLst>
        </xdr:cNvPr>
        <xdr:cNvCxnSpPr/>
      </xdr:nvCxnSpPr>
      <xdr:spPr>
        <a:xfrm>
          <a:off x="9154160" y="13289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123426</xdr:rowOff>
    </xdr:from>
    <xdr:ext cx="469744" cy="259045"/>
    <xdr:sp macro="" textlink="">
      <xdr:nvSpPr>
        <xdr:cNvPr id="346" name="【公営住宅】&#10;一人当たり面積平均値テキスト">
          <a:extLst>
            <a:ext uri="{FF2B5EF4-FFF2-40B4-BE49-F238E27FC236}">
              <a16:creationId xmlns:a16="http://schemas.microsoft.com/office/drawing/2014/main" id="{A02B37D7-6B38-4DB8-8E3A-EA00081D3687}"/>
            </a:ext>
          </a:extLst>
        </xdr:cNvPr>
        <xdr:cNvSpPr txBox="1"/>
      </xdr:nvSpPr>
      <xdr:spPr>
        <a:xfrm>
          <a:off x="9258300" y="14205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a:extLst>
            <a:ext uri="{FF2B5EF4-FFF2-40B4-BE49-F238E27FC236}">
              <a16:creationId xmlns:a16="http://schemas.microsoft.com/office/drawing/2014/main" id="{FBC4ABDB-85FC-4D56-8D2F-5ABAFCEAB695}"/>
            </a:ext>
          </a:extLst>
        </xdr:cNvPr>
        <xdr:cNvSpPr/>
      </xdr:nvSpPr>
      <xdr:spPr>
        <a:xfrm>
          <a:off x="9192260" y="14349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a:extLst>
            <a:ext uri="{FF2B5EF4-FFF2-40B4-BE49-F238E27FC236}">
              <a16:creationId xmlns:a16="http://schemas.microsoft.com/office/drawing/2014/main" id="{1859D1E3-294F-46D1-A801-2EAB4DE08906}"/>
            </a:ext>
          </a:extLst>
        </xdr:cNvPr>
        <xdr:cNvSpPr/>
      </xdr:nvSpPr>
      <xdr:spPr>
        <a:xfrm>
          <a:off x="8445500" y="14349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101966</xdr:rowOff>
    </xdr:from>
    <xdr:to>
      <xdr:col>46</xdr:col>
      <xdr:colOff>38100</xdr:colOff>
      <xdr:row>86</xdr:row>
      <xdr:rowOff>32116</xdr:rowOff>
    </xdr:to>
    <xdr:sp macro="" textlink="">
      <xdr:nvSpPr>
        <xdr:cNvPr id="349" name="フローチャート: 判断 348">
          <a:extLst>
            <a:ext uri="{FF2B5EF4-FFF2-40B4-BE49-F238E27FC236}">
              <a16:creationId xmlns:a16="http://schemas.microsoft.com/office/drawing/2014/main" id="{03785438-6701-49F2-AB3D-295D9E0DBA0C}"/>
            </a:ext>
          </a:extLst>
        </xdr:cNvPr>
        <xdr:cNvSpPr/>
      </xdr:nvSpPr>
      <xdr:spPr>
        <a:xfrm>
          <a:off x="7670800" y="14351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100457</xdr:rowOff>
    </xdr:from>
    <xdr:to>
      <xdr:col>41</xdr:col>
      <xdr:colOff>101600</xdr:colOff>
      <xdr:row>86</xdr:row>
      <xdr:rowOff>30607</xdr:rowOff>
    </xdr:to>
    <xdr:sp macro="" textlink="">
      <xdr:nvSpPr>
        <xdr:cNvPr id="350" name="フローチャート: 判断 349">
          <a:extLst>
            <a:ext uri="{FF2B5EF4-FFF2-40B4-BE49-F238E27FC236}">
              <a16:creationId xmlns:a16="http://schemas.microsoft.com/office/drawing/2014/main" id="{FEE6627B-474D-48A9-9E08-7815A2D470F3}"/>
            </a:ext>
          </a:extLst>
        </xdr:cNvPr>
        <xdr:cNvSpPr/>
      </xdr:nvSpPr>
      <xdr:spPr>
        <a:xfrm>
          <a:off x="6873240" y="14349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101828</xdr:rowOff>
    </xdr:from>
    <xdr:to>
      <xdr:col>36</xdr:col>
      <xdr:colOff>165100</xdr:colOff>
      <xdr:row>86</xdr:row>
      <xdr:rowOff>31978</xdr:rowOff>
    </xdr:to>
    <xdr:sp macro="" textlink="">
      <xdr:nvSpPr>
        <xdr:cNvPr id="351" name="フローチャート: 判断 350">
          <a:extLst>
            <a:ext uri="{FF2B5EF4-FFF2-40B4-BE49-F238E27FC236}">
              <a16:creationId xmlns:a16="http://schemas.microsoft.com/office/drawing/2014/main" id="{280067BC-4DBE-44CF-8921-0E97886CD535}"/>
            </a:ext>
          </a:extLst>
        </xdr:cNvPr>
        <xdr:cNvSpPr/>
      </xdr:nvSpPr>
      <xdr:spPr>
        <a:xfrm>
          <a:off x="609854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DB04563-06BB-4529-BDE9-6FD88646EC86}"/>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AC6D986-2941-4CBA-A1A0-16A0607E915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35F9AE98-7CDF-47DC-BCD1-475EE0120C8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D7972E2-59ED-4C79-B17D-B42DA611E7F3}"/>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D4A13A0-7347-446B-8C87-5A44EDDC7BA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113945</xdr:rowOff>
    </xdr:from>
    <xdr:to>
      <xdr:col>55</xdr:col>
      <xdr:colOff>50800</xdr:colOff>
      <xdr:row>86</xdr:row>
      <xdr:rowOff>44095</xdr:rowOff>
    </xdr:to>
    <xdr:sp macro="" textlink="">
      <xdr:nvSpPr>
        <xdr:cNvPr id="357" name="楕円 356">
          <a:extLst>
            <a:ext uri="{FF2B5EF4-FFF2-40B4-BE49-F238E27FC236}">
              <a16:creationId xmlns:a16="http://schemas.microsoft.com/office/drawing/2014/main" id="{B630429F-F5F6-4C5D-B3A7-3C4A1CBDB926}"/>
            </a:ext>
          </a:extLst>
        </xdr:cNvPr>
        <xdr:cNvSpPr/>
      </xdr:nvSpPr>
      <xdr:spPr>
        <a:xfrm>
          <a:off x="9192260" y="14363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78976</xdr:rowOff>
    </xdr:from>
    <xdr:ext cx="469744" cy="259045"/>
    <xdr:sp macro="" textlink="">
      <xdr:nvSpPr>
        <xdr:cNvPr id="358" name="【公営住宅】&#10;一人当たり面積該当値テキスト">
          <a:extLst>
            <a:ext uri="{FF2B5EF4-FFF2-40B4-BE49-F238E27FC236}">
              <a16:creationId xmlns:a16="http://schemas.microsoft.com/office/drawing/2014/main" id="{9C0F8AC8-B78D-4583-827D-54F9F7E3AA21}"/>
            </a:ext>
          </a:extLst>
        </xdr:cNvPr>
        <xdr:cNvSpPr txBox="1"/>
      </xdr:nvSpPr>
      <xdr:spPr>
        <a:xfrm>
          <a:off x="9258300" y="1432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114447</xdr:rowOff>
    </xdr:from>
    <xdr:to>
      <xdr:col>50</xdr:col>
      <xdr:colOff>165100</xdr:colOff>
      <xdr:row>86</xdr:row>
      <xdr:rowOff>44597</xdr:rowOff>
    </xdr:to>
    <xdr:sp macro="" textlink="">
      <xdr:nvSpPr>
        <xdr:cNvPr id="359" name="楕円 358">
          <a:extLst>
            <a:ext uri="{FF2B5EF4-FFF2-40B4-BE49-F238E27FC236}">
              <a16:creationId xmlns:a16="http://schemas.microsoft.com/office/drawing/2014/main" id="{B6B38D96-F9E8-4D17-B48D-70A14A0F0545}"/>
            </a:ext>
          </a:extLst>
        </xdr:cNvPr>
        <xdr:cNvSpPr/>
      </xdr:nvSpPr>
      <xdr:spPr>
        <a:xfrm>
          <a:off x="8445500" y="143638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164745</xdr:rowOff>
    </xdr:from>
    <xdr:to>
      <xdr:col>55</xdr:col>
      <xdr:colOff>0</xdr:colOff>
      <xdr:row>85</xdr:row>
      <xdr:rowOff>165247</xdr:rowOff>
    </xdr:to>
    <xdr:cxnSp macro="">
      <xdr:nvCxnSpPr>
        <xdr:cNvPr id="360" name="直線コネクタ 359">
          <a:extLst>
            <a:ext uri="{FF2B5EF4-FFF2-40B4-BE49-F238E27FC236}">
              <a16:creationId xmlns:a16="http://schemas.microsoft.com/office/drawing/2014/main" id="{35982102-16C8-414F-BF1B-D4AA0C4EA2FC}"/>
            </a:ext>
          </a:extLst>
        </xdr:cNvPr>
        <xdr:cNvCxnSpPr/>
      </xdr:nvCxnSpPr>
      <xdr:spPr>
        <a:xfrm flipV="1">
          <a:off x="8496300" y="14414145"/>
          <a:ext cx="7239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115041</xdr:rowOff>
    </xdr:from>
    <xdr:to>
      <xdr:col>46</xdr:col>
      <xdr:colOff>38100</xdr:colOff>
      <xdr:row>86</xdr:row>
      <xdr:rowOff>45191</xdr:rowOff>
    </xdr:to>
    <xdr:sp macro="" textlink="">
      <xdr:nvSpPr>
        <xdr:cNvPr id="361" name="楕円 360">
          <a:extLst>
            <a:ext uri="{FF2B5EF4-FFF2-40B4-BE49-F238E27FC236}">
              <a16:creationId xmlns:a16="http://schemas.microsoft.com/office/drawing/2014/main" id="{F948887F-C9AF-4CE7-8C91-EA08ECC39303}"/>
            </a:ext>
          </a:extLst>
        </xdr:cNvPr>
        <xdr:cNvSpPr/>
      </xdr:nvSpPr>
      <xdr:spPr>
        <a:xfrm>
          <a:off x="7670800" y="143644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165247</xdr:rowOff>
    </xdr:from>
    <xdr:to>
      <xdr:col>50</xdr:col>
      <xdr:colOff>114300</xdr:colOff>
      <xdr:row>85</xdr:row>
      <xdr:rowOff>165841</xdr:rowOff>
    </xdr:to>
    <xdr:cxnSp macro="">
      <xdr:nvCxnSpPr>
        <xdr:cNvPr id="362" name="直線コネクタ 361">
          <a:extLst>
            <a:ext uri="{FF2B5EF4-FFF2-40B4-BE49-F238E27FC236}">
              <a16:creationId xmlns:a16="http://schemas.microsoft.com/office/drawing/2014/main" id="{6E3C5BA9-68E8-4CC9-9779-8E0C8DA4475E}"/>
            </a:ext>
          </a:extLst>
        </xdr:cNvPr>
        <xdr:cNvCxnSpPr/>
      </xdr:nvCxnSpPr>
      <xdr:spPr>
        <a:xfrm flipV="1">
          <a:off x="7713980" y="14414647"/>
          <a:ext cx="78232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115681</xdr:rowOff>
    </xdr:from>
    <xdr:to>
      <xdr:col>41</xdr:col>
      <xdr:colOff>101600</xdr:colOff>
      <xdr:row>86</xdr:row>
      <xdr:rowOff>45831</xdr:rowOff>
    </xdr:to>
    <xdr:sp macro="" textlink="">
      <xdr:nvSpPr>
        <xdr:cNvPr id="363" name="楕円 362">
          <a:extLst>
            <a:ext uri="{FF2B5EF4-FFF2-40B4-BE49-F238E27FC236}">
              <a16:creationId xmlns:a16="http://schemas.microsoft.com/office/drawing/2014/main" id="{DF637104-3546-405B-A6C1-301459D3A9F8}"/>
            </a:ext>
          </a:extLst>
        </xdr:cNvPr>
        <xdr:cNvSpPr/>
      </xdr:nvSpPr>
      <xdr:spPr>
        <a:xfrm>
          <a:off x="6873240" y="143650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165841</xdr:rowOff>
    </xdr:from>
    <xdr:to>
      <xdr:col>45</xdr:col>
      <xdr:colOff>177800</xdr:colOff>
      <xdr:row>85</xdr:row>
      <xdr:rowOff>166481</xdr:rowOff>
    </xdr:to>
    <xdr:cxnSp macro="">
      <xdr:nvCxnSpPr>
        <xdr:cNvPr id="364" name="直線コネクタ 363">
          <a:extLst>
            <a:ext uri="{FF2B5EF4-FFF2-40B4-BE49-F238E27FC236}">
              <a16:creationId xmlns:a16="http://schemas.microsoft.com/office/drawing/2014/main" id="{355FB0FB-7950-41F4-B241-7C822250BEEA}"/>
            </a:ext>
          </a:extLst>
        </xdr:cNvPr>
        <xdr:cNvCxnSpPr/>
      </xdr:nvCxnSpPr>
      <xdr:spPr>
        <a:xfrm flipV="1">
          <a:off x="6924040" y="14415241"/>
          <a:ext cx="78994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117008</xdr:rowOff>
    </xdr:from>
    <xdr:to>
      <xdr:col>36</xdr:col>
      <xdr:colOff>165100</xdr:colOff>
      <xdr:row>86</xdr:row>
      <xdr:rowOff>47158</xdr:rowOff>
    </xdr:to>
    <xdr:sp macro="" textlink="">
      <xdr:nvSpPr>
        <xdr:cNvPr id="365" name="楕円 364">
          <a:extLst>
            <a:ext uri="{FF2B5EF4-FFF2-40B4-BE49-F238E27FC236}">
              <a16:creationId xmlns:a16="http://schemas.microsoft.com/office/drawing/2014/main" id="{257549DC-B2CF-4BE6-A900-6C00216FC780}"/>
            </a:ext>
          </a:extLst>
        </xdr:cNvPr>
        <xdr:cNvSpPr/>
      </xdr:nvSpPr>
      <xdr:spPr>
        <a:xfrm>
          <a:off x="6098540" y="143664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166481</xdr:rowOff>
    </xdr:from>
    <xdr:to>
      <xdr:col>41</xdr:col>
      <xdr:colOff>50800</xdr:colOff>
      <xdr:row>85</xdr:row>
      <xdr:rowOff>167808</xdr:rowOff>
    </xdr:to>
    <xdr:cxnSp macro="">
      <xdr:nvCxnSpPr>
        <xdr:cNvPr id="366" name="直線コネクタ 365">
          <a:extLst>
            <a:ext uri="{FF2B5EF4-FFF2-40B4-BE49-F238E27FC236}">
              <a16:creationId xmlns:a16="http://schemas.microsoft.com/office/drawing/2014/main" id="{A9154D5F-B08E-4561-A3F6-F0AE1BCB97B0}"/>
            </a:ext>
          </a:extLst>
        </xdr:cNvPr>
        <xdr:cNvCxnSpPr/>
      </xdr:nvCxnSpPr>
      <xdr:spPr>
        <a:xfrm flipV="1">
          <a:off x="6149340" y="14415881"/>
          <a:ext cx="7747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47271</xdr:rowOff>
    </xdr:from>
    <xdr:ext cx="469744" cy="259045"/>
    <xdr:sp macro="" textlink="">
      <xdr:nvSpPr>
        <xdr:cNvPr id="367" name="n_1aveValue【公営住宅】&#10;一人当たり面積">
          <a:extLst>
            <a:ext uri="{FF2B5EF4-FFF2-40B4-BE49-F238E27FC236}">
              <a16:creationId xmlns:a16="http://schemas.microsoft.com/office/drawing/2014/main" id="{8F248595-1698-443A-9110-93B390AFF742}"/>
            </a:ext>
          </a:extLst>
        </xdr:cNvPr>
        <xdr:cNvSpPr txBox="1"/>
      </xdr:nvSpPr>
      <xdr:spPr>
        <a:xfrm>
          <a:off x="8271587" y="1412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48643</xdr:rowOff>
    </xdr:from>
    <xdr:ext cx="469744" cy="259045"/>
    <xdr:sp macro="" textlink="">
      <xdr:nvSpPr>
        <xdr:cNvPr id="368" name="n_2aveValue【公営住宅】&#10;一人当たり面積">
          <a:extLst>
            <a:ext uri="{FF2B5EF4-FFF2-40B4-BE49-F238E27FC236}">
              <a16:creationId xmlns:a16="http://schemas.microsoft.com/office/drawing/2014/main" id="{740BE0CC-8011-4C05-9A82-3962D77C3A90}"/>
            </a:ext>
          </a:extLst>
        </xdr:cNvPr>
        <xdr:cNvSpPr txBox="1"/>
      </xdr:nvSpPr>
      <xdr:spPr>
        <a:xfrm>
          <a:off x="7509587" y="1413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47134</xdr:rowOff>
    </xdr:from>
    <xdr:ext cx="469744" cy="259045"/>
    <xdr:sp macro="" textlink="">
      <xdr:nvSpPr>
        <xdr:cNvPr id="369" name="n_3aveValue【公営住宅】&#10;一人当たり面積">
          <a:extLst>
            <a:ext uri="{FF2B5EF4-FFF2-40B4-BE49-F238E27FC236}">
              <a16:creationId xmlns:a16="http://schemas.microsoft.com/office/drawing/2014/main" id="{A923ECB5-30C9-4B29-B032-5FB36F063ACB}"/>
            </a:ext>
          </a:extLst>
        </xdr:cNvPr>
        <xdr:cNvSpPr txBox="1"/>
      </xdr:nvSpPr>
      <xdr:spPr>
        <a:xfrm>
          <a:off x="6712027" y="141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48505</xdr:rowOff>
    </xdr:from>
    <xdr:ext cx="469744" cy="259045"/>
    <xdr:sp macro="" textlink="">
      <xdr:nvSpPr>
        <xdr:cNvPr id="370" name="n_4aveValue【公営住宅】&#10;一人当たり面積">
          <a:extLst>
            <a:ext uri="{FF2B5EF4-FFF2-40B4-BE49-F238E27FC236}">
              <a16:creationId xmlns:a16="http://schemas.microsoft.com/office/drawing/2014/main" id="{09805AAD-DDF6-4A57-AD76-A89401C18CC1}"/>
            </a:ext>
          </a:extLst>
        </xdr:cNvPr>
        <xdr:cNvSpPr txBox="1"/>
      </xdr:nvSpPr>
      <xdr:spPr>
        <a:xfrm>
          <a:off x="5937327" y="1413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35724</xdr:rowOff>
    </xdr:from>
    <xdr:ext cx="469744" cy="259045"/>
    <xdr:sp macro="" textlink="">
      <xdr:nvSpPr>
        <xdr:cNvPr id="371" name="n_1mainValue【公営住宅】&#10;一人当たり面積">
          <a:extLst>
            <a:ext uri="{FF2B5EF4-FFF2-40B4-BE49-F238E27FC236}">
              <a16:creationId xmlns:a16="http://schemas.microsoft.com/office/drawing/2014/main" id="{2A942F8D-546E-4D61-BA1D-4AEA6DEEB6F3}"/>
            </a:ext>
          </a:extLst>
        </xdr:cNvPr>
        <xdr:cNvSpPr txBox="1"/>
      </xdr:nvSpPr>
      <xdr:spPr>
        <a:xfrm>
          <a:off x="8271587" y="144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36318</xdr:rowOff>
    </xdr:from>
    <xdr:ext cx="469744" cy="259045"/>
    <xdr:sp macro="" textlink="">
      <xdr:nvSpPr>
        <xdr:cNvPr id="372" name="n_2mainValue【公営住宅】&#10;一人当たり面積">
          <a:extLst>
            <a:ext uri="{FF2B5EF4-FFF2-40B4-BE49-F238E27FC236}">
              <a16:creationId xmlns:a16="http://schemas.microsoft.com/office/drawing/2014/main" id="{698D9E03-673C-4B5D-9549-882390775820}"/>
            </a:ext>
          </a:extLst>
        </xdr:cNvPr>
        <xdr:cNvSpPr txBox="1"/>
      </xdr:nvSpPr>
      <xdr:spPr>
        <a:xfrm>
          <a:off x="7509587" y="1445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36958</xdr:rowOff>
    </xdr:from>
    <xdr:ext cx="469744" cy="259045"/>
    <xdr:sp macro="" textlink="">
      <xdr:nvSpPr>
        <xdr:cNvPr id="373" name="n_3mainValue【公営住宅】&#10;一人当たり面積">
          <a:extLst>
            <a:ext uri="{FF2B5EF4-FFF2-40B4-BE49-F238E27FC236}">
              <a16:creationId xmlns:a16="http://schemas.microsoft.com/office/drawing/2014/main" id="{A637F076-F8B3-4A75-BE05-6E832EF2BC06}"/>
            </a:ext>
          </a:extLst>
        </xdr:cNvPr>
        <xdr:cNvSpPr txBox="1"/>
      </xdr:nvSpPr>
      <xdr:spPr>
        <a:xfrm>
          <a:off x="6712027" y="1445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38285</xdr:rowOff>
    </xdr:from>
    <xdr:ext cx="469744" cy="259045"/>
    <xdr:sp macro="" textlink="">
      <xdr:nvSpPr>
        <xdr:cNvPr id="374" name="n_4mainValue【公営住宅】&#10;一人当たり面積">
          <a:extLst>
            <a:ext uri="{FF2B5EF4-FFF2-40B4-BE49-F238E27FC236}">
              <a16:creationId xmlns:a16="http://schemas.microsoft.com/office/drawing/2014/main" id="{30F1A2F7-EA5F-4637-A41C-CF9924446E61}"/>
            </a:ext>
          </a:extLst>
        </xdr:cNvPr>
        <xdr:cNvSpPr txBox="1"/>
      </xdr:nvSpPr>
      <xdr:spPr>
        <a:xfrm>
          <a:off x="5937327" y="1445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3164FA6-9077-4FAF-B905-ADC00913841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CF39514C-4270-4B6E-9174-867A7B4966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D9883EC6-0E8D-4502-AB9D-092D56B3895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74D9BB55-4158-4E53-859D-199B02C6EB1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7027EB74-B112-446B-849F-B74C56829EC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F1F5317-DD80-4D67-AD63-33999875D6B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9E88ED4B-3F2E-4D1C-99D7-11BB720C993A}"/>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404356FD-F908-4BC5-9444-0D4DD8752713}"/>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6C2D2714-DE82-44F9-A5DD-1838D85A63A9}"/>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1F49B169-8CDD-4EC3-B7D1-44EDCD5FB2F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1C9CB831-1766-4555-8667-3B6AD14C152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4FBFF6E2-DB36-4328-AE73-7810D9CE996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6147333D-CDF6-4055-8C0B-4A07A43E5E7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52C83CC-2E3A-49F5-9964-6209ACA57AE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C17F250E-A4D8-415A-A562-3A1D3628E50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AF0AD786-2019-4A25-9165-541E4150561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D2238E6-24DC-4CC9-820C-895978EE5E0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805E1A77-BE48-4A50-8702-699B22302F7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3F360BF2-CFF1-43B6-811C-3A9461E7749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2B7D72A1-EB47-4820-BB39-3591AC620EAB}"/>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14026E67-7C38-4659-A40D-057A2A92D09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D8605505-C149-47C1-B04E-69F5102994C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B8967088-8271-4EC8-9A39-53B3B9D4CAD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F94271EB-3584-4433-98EB-7A8AB31C76F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C5BADC09-9CA3-4261-A046-19E5884C217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96E2A4EA-0062-4F3A-AD73-5D717A8E064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82A1196-3763-4E54-9D96-8905E88391C8}"/>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a:extLst>
            <a:ext uri="{FF2B5EF4-FFF2-40B4-BE49-F238E27FC236}">
              <a16:creationId xmlns:a16="http://schemas.microsoft.com/office/drawing/2014/main" id="{A29300BD-BBAA-481A-A3E7-934B2D6F9CFE}"/>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a:extLst>
            <a:ext uri="{FF2B5EF4-FFF2-40B4-BE49-F238E27FC236}">
              <a16:creationId xmlns:a16="http://schemas.microsoft.com/office/drawing/2014/main" id="{32BE65BA-1DDF-44DB-BCFA-C8027AE2A3B6}"/>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a:extLst>
            <a:ext uri="{FF2B5EF4-FFF2-40B4-BE49-F238E27FC236}">
              <a16:creationId xmlns:a16="http://schemas.microsoft.com/office/drawing/2014/main" id="{FA3E519D-8D31-4DC8-A256-96F2F2A87A4A}"/>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a:extLst>
            <a:ext uri="{FF2B5EF4-FFF2-40B4-BE49-F238E27FC236}">
              <a16:creationId xmlns:a16="http://schemas.microsoft.com/office/drawing/2014/main" id="{5542B5A8-058F-4F55-B3CD-D334D2F9A72D}"/>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a:extLst>
            <a:ext uri="{FF2B5EF4-FFF2-40B4-BE49-F238E27FC236}">
              <a16:creationId xmlns:a16="http://schemas.microsoft.com/office/drawing/2014/main" id="{725F17E6-15A6-4081-BC82-81DE1EBAF0E1}"/>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a:extLst>
            <a:ext uri="{FF2B5EF4-FFF2-40B4-BE49-F238E27FC236}">
              <a16:creationId xmlns:a16="http://schemas.microsoft.com/office/drawing/2014/main" id="{26B802C7-CAA2-4FC7-A718-893FE77D6B2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a:extLst>
            <a:ext uri="{FF2B5EF4-FFF2-40B4-BE49-F238E27FC236}">
              <a16:creationId xmlns:a16="http://schemas.microsoft.com/office/drawing/2014/main" id="{B73F4DBA-060B-4CFF-B92B-7DE583E05971}"/>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a:extLst>
            <a:ext uri="{FF2B5EF4-FFF2-40B4-BE49-F238E27FC236}">
              <a16:creationId xmlns:a16="http://schemas.microsoft.com/office/drawing/2014/main" id="{3E9BD3E0-6BEE-4C5C-858A-3D61128403A9}"/>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a:extLst>
            <a:ext uri="{FF2B5EF4-FFF2-40B4-BE49-F238E27FC236}">
              <a16:creationId xmlns:a16="http://schemas.microsoft.com/office/drawing/2014/main" id="{525DF02D-A53D-4C88-9B2D-DF5D46606D9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a:extLst>
            <a:ext uri="{FF2B5EF4-FFF2-40B4-BE49-F238E27FC236}">
              <a16:creationId xmlns:a16="http://schemas.microsoft.com/office/drawing/2014/main" id="{77A4637D-C226-435C-96D0-50A09B2A079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a:extLst>
            <a:ext uri="{FF2B5EF4-FFF2-40B4-BE49-F238E27FC236}">
              <a16:creationId xmlns:a16="http://schemas.microsoft.com/office/drawing/2014/main" id="{4B6D7755-E1C1-4A7A-ACA9-BE1F468DC82F}"/>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a:extLst>
            <a:ext uri="{FF2B5EF4-FFF2-40B4-BE49-F238E27FC236}">
              <a16:creationId xmlns:a16="http://schemas.microsoft.com/office/drawing/2014/main" id="{F3A918EC-1DEE-461D-92F3-0EA61201FC2E}"/>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A3ABE53B-204A-47F8-93F8-EF046E86CAB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7540C48A-E998-457A-A723-DB2F7FA9251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a:extLst>
            <a:ext uri="{FF2B5EF4-FFF2-40B4-BE49-F238E27FC236}">
              <a16:creationId xmlns:a16="http://schemas.microsoft.com/office/drawing/2014/main" id="{3A4CD286-F9F6-4DE6-ABCF-21F044F6F9B0}"/>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a:extLst>
            <a:ext uri="{FF2B5EF4-FFF2-40B4-BE49-F238E27FC236}">
              <a16:creationId xmlns:a16="http://schemas.microsoft.com/office/drawing/2014/main" id="{CFE0E030-F3E0-4BA4-B80C-F2A3AE5EE1DF}"/>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a:extLst>
            <a:ext uri="{FF2B5EF4-FFF2-40B4-BE49-F238E27FC236}">
              <a16:creationId xmlns:a16="http://schemas.microsoft.com/office/drawing/2014/main" id="{AD1D30F0-FF6E-47BF-A452-F30096034C44}"/>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a:extLst>
            <a:ext uri="{FF2B5EF4-FFF2-40B4-BE49-F238E27FC236}">
              <a16:creationId xmlns:a16="http://schemas.microsoft.com/office/drawing/2014/main" id="{DEB80CC9-1E81-46C4-9996-F417AC37FCDF}"/>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a:extLst>
            <a:ext uri="{FF2B5EF4-FFF2-40B4-BE49-F238E27FC236}">
              <a16:creationId xmlns:a16="http://schemas.microsoft.com/office/drawing/2014/main" id="{76E91974-F943-4A52-B26C-0F8AE33D9948}"/>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4993BEBF-A080-4296-8FCE-BA20119630F0}"/>
            </a:ext>
          </a:extLst>
        </xdr:cNvPr>
        <xdr:cNvSpPr txBox="1"/>
      </xdr:nvSpPr>
      <xdr:spPr>
        <a:xfrm>
          <a:off x="14414500" y="624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a:extLst>
            <a:ext uri="{FF2B5EF4-FFF2-40B4-BE49-F238E27FC236}">
              <a16:creationId xmlns:a16="http://schemas.microsoft.com/office/drawing/2014/main" id="{C646B742-7DB2-4BFB-BE05-F10030415180}"/>
            </a:ext>
          </a:extLst>
        </xdr:cNvPr>
        <xdr:cNvSpPr/>
      </xdr:nvSpPr>
      <xdr:spPr>
        <a:xfrm>
          <a:off x="14325600" y="638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a:extLst>
            <a:ext uri="{FF2B5EF4-FFF2-40B4-BE49-F238E27FC236}">
              <a16:creationId xmlns:a16="http://schemas.microsoft.com/office/drawing/2014/main" id="{3C8346C2-40DA-4757-A957-FA0B07B17ED9}"/>
            </a:ext>
          </a:extLst>
        </xdr:cNvPr>
        <xdr:cNvSpPr/>
      </xdr:nvSpPr>
      <xdr:spPr>
        <a:xfrm>
          <a:off x="1357884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4" name="フローチャート: 判断 423">
          <a:extLst>
            <a:ext uri="{FF2B5EF4-FFF2-40B4-BE49-F238E27FC236}">
              <a16:creationId xmlns:a16="http://schemas.microsoft.com/office/drawing/2014/main" id="{B29FEA2A-D5C0-487B-9CAD-8B4C904A62D4}"/>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46627</xdr:rowOff>
    </xdr:from>
    <xdr:to>
      <xdr:col>72</xdr:col>
      <xdr:colOff>38100</xdr:colOff>
      <xdr:row>38</xdr:row>
      <xdr:rowOff>148227</xdr:rowOff>
    </xdr:to>
    <xdr:sp macro="" textlink="">
      <xdr:nvSpPr>
        <xdr:cNvPr id="425" name="フローチャート: 判断 424">
          <a:extLst>
            <a:ext uri="{FF2B5EF4-FFF2-40B4-BE49-F238E27FC236}">
              <a16:creationId xmlns:a16="http://schemas.microsoft.com/office/drawing/2014/main" id="{266A49F7-390B-4CC3-8B12-A8D579E0B3D2}"/>
            </a:ext>
          </a:extLst>
        </xdr:cNvPr>
        <xdr:cNvSpPr/>
      </xdr:nvSpPr>
      <xdr:spPr>
        <a:xfrm>
          <a:off x="12029440" y="64169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18869</xdr:rowOff>
    </xdr:from>
    <xdr:to>
      <xdr:col>67</xdr:col>
      <xdr:colOff>101600</xdr:colOff>
      <xdr:row>38</xdr:row>
      <xdr:rowOff>120469</xdr:rowOff>
    </xdr:to>
    <xdr:sp macro="" textlink="">
      <xdr:nvSpPr>
        <xdr:cNvPr id="426" name="フローチャート: 判断 425">
          <a:extLst>
            <a:ext uri="{FF2B5EF4-FFF2-40B4-BE49-F238E27FC236}">
              <a16:creationId xmlns:a16="http://schemas.microsoft.com/office/drawing/2014/main" id="{48343C3E-EB88-4E89-BD27-1E191E194FF7}"/>
            </a:ext>
          </a:extLst>
        </xdr:cNvPr>
        <xdr:cNvSpPr/>
      </xdr:nvSpPr>
      <xdr:spPr>
        <a:xfrm>
          <a:off x="1123188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27530A9B-8C1A-4280-BAD3-CC2A228721E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BB0ED5F-FADA-4D8F-8E53-9518EBCCC79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9761CDB-56DF-4A3B-BEDE-8EAF8FAFBD5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F2C0B136-33B3-47E7-B58C-3D7449E7C72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5E67491-0904-47F1-B97A-0316BB09480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103777</xdr:rowOff>
    </xdr:from>
    <xdr:to>
      <xdr:col>85</xdr:col>
      <xdr:colOff>177800</xdr:colOff>
      <xdr:row>42</xdr:row>
      <xdr:rowOff>33927</xdr:rowOff>
    </xdr:to>
    <xdr:sp macro="" textlink="">
      <xdr:nvSpPr>
        <xdr:cNvPr id="432" name="楕円 431">
          <a:extLst>
            <a:ext uri="{FF2B5EF4-FFF2-40B4-BE49-F238E27FC236}">
              <a16:creationId xmlns:a16="http://schemas.microsoft.com/office/drawing/2014/main" id="{E89565C5-4ABA-46BD-A240-2560066F4618}"/>
            </a:ext>
          </a:extLst>
        </xdr:cNvPr>
        <xdr:cNvSpPr/>
      </xdr:nvSpPr>
      <xdr:spPr>
        <a:xfrm>
          <a:off x="14325600" y="697701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18704</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30B0DDAA-2F4A-4B87-8E28-E6A14FF103C5}"/>
            </a:ext>
          </a:extLst>
        </xdr:cNvPr>
        <xdr:cNvSpPr txBox="1"/>
      </xdr:nvSpPr>
      <xdr:spPr>
        <a:xfrm>
          <a:off x="14414500" y="689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87449</xdr:rowOff>
    </xdr:from>
    <xdr:to>
      <xdr:col>81</xdr:col>
      <xdr:colOff>101600</xdr:colOff>
      <xdr:row>42</xdr:row>
      <xdr:rowOff>17599</xdr:rowOff>
    </xdr:to>
    <xdr:sp macro="" textlink="">
      <xdr:nvSpPr>
        <xdr:cNvPr id="434" name="楕円 433">
          <a:extLst>
            <a:ext uri="{FF2B5EF4-FFF2-40B4-BE49-F238E27FC236}">
              <a16:creationId xmlns:a16="http://schemas.microsoft.com/office/drawing/2014/main" id="{94D03BDA-3371-402E-B02C-34C3D4FC1E5A}"/>
            </a:ext>
          </a:extLst>
        </xdr:cNvPr>
        <xdr:cNvSpPr/>
      </xdr:nvSpPr>
      <xdr:spPr>
        <a:xfrm>
          <a:off x="13578840" y="6960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138249</xdr:rowOff>
    </xdr:from>
    <xdr:to>
      <xdr:col>85</xdr:col>
      <xdr:colOff>127000</xdr:colOff>
      <xdr:row>41</xdr:row>
      <xdr:rowOff>154577</xdr:rowOff>
    </xdr:to>
    <xdr:cxnSp macro="">
      <xdr:nvCxnSpPr>
        <xdr:cNvPr id="435" name="直線コネクタ 434">
          <a:extLst>
            <a:ext uri="{FF2B5EF4-FFF2-40B4-BE49-F238E27FC236}">
              <a16:creationId xmlns:a16="http://schemas.microsoft.com/office/drawing/2014/main" id="{1AB2EDA2-A094-4827-9134-00CFA1AD146A}"/>
            </a:ext>
          </a:extLst>
        </xdr:cNvPr>
        <xdr:cNvCxnSpPr/>
      </xdr:nvCxnSpPr>
      <xdr:spPr>
        <a:xfrm>
          <a:off x="13629640" y="7011489"/>
          <a:ext cx="74676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110309</xdr:rowOff>
    </xdr:from>
    <xdr:to>
      <xdr:col>76</xdr:col>
      <xdr:colOff>165100</xdr:colOff>
      <xdr:row>42</xdr:row>
      <xdr:rowOff>40459</xdr:rowOff>
    </xdr:to>
    <xdr:sp macro="" textlink="">
      <xdr:nvSpPr>
        <xdr:cNvPr id="436" name="楕円 435">
          <a:extLst>
            <a:ext uri="{FF2B5EF4-FFF2-40B4-BE49-F238E27FC236}">
              <a16:creationId xmlns:a16="http://schemas.microsoft.com/office/drawing/2014/main" id="{FDF93AEE-7F55-46E9-AE38-8A62E94C558A}"/>
            </a:ext>
          </a:extLst>
        </xdr:cNvPr>
        <xdr:cNvSpPr/>
      </xdr:nvSpPr>
      <xdr:spPr>
        <a:xfrm>
          <a:off x="12804140" y="6983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138249</xdr:rowOff>
    </xdr:from>
    <xdr:to>
      <xdr:col>81</xdr:col>
      <xdr:colOff>50800</xdr:colOff>
      <xdr:row>41</xdr:row>
      <xdr:rowOff>161109</xdr:rowOff>
    </xdr:to>
    <xdr:cxnSp macro="">
      <xdr:nvCxnSpPr>
        <xdr:cNvPr id="437" name="直線コネクタ 436">
          <a:extLst>
            <a:ext uri="{FF2B5EF4-FFF2-40B4-BE49-F238E27FC236}">
              <a16:creationId xmlns:a16="http://schemas.microsoft.com/office/drawing/2014/main" id="{0D1FC516-2941-4622-99D0-E555B5E396C9}"/>
            </a:ext>
          </a:extLst>
        </xdr:cNvPr>
        <xdr:cNvCxnSpPr/>
      </xdr:nvCxnSpPr>
      <xdr:spPr>
        <a:xfrm flipV="1">
          <a:off x="12854940" y="7011489"/>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80917</xdr:rowOff>
    </xdr:from>
    <xdr:to>
      <xdr:col>72</xdr:col>
      <xdr:colOff>38100</xdr:colOff>
      <xdr:row>42</xdr:row>
      <xdr:rowOff>11067</xdr:rowOff>
    </xdr:to>
    <xdr:sp macro="" textlink="">
      <xdr:nvSpPr>
        <xdr:cNvPr id="438" name="楕円 437">
          <a:extLst>
            <a:ext uri="{FF2B5EF4-FFF2-40B4-BE49-F238E27FC236}">
              <a16:creationId xmlns:a16="http://schemas.microsoft.com/office/drawing/2014/main" id="{06E1AC57-A174-45B7-8B1D-734F7FB8B7FC}"/>
            </a:ext>
          </a:extLst>
        </xdr:cNvPr>
        <xdr:cNvSpPr/>
      </xdr:nvSpPr>
      <xdr:spPr>
        <a:xfrm>
          <a:off x="12029440" y="69541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131717</xdr:rowOff>
    </xdr:from>
    <xdr:to>
      <xdr:col>76</xdr:col>
      <xdr:colOff>114300</xdr:colOff>
      <xdr:row>41</xdr:row>
      <xdr:rowOff>161109</xdr:rowOff>
    </xdr:to>
    <xdr:cxnSp macro="">
      <xdr:nvCxnSpPr>
        <xdr:cNvPr id="439" name="直線コネクタ 438">
          <a:extLst>
            <a:ext uri="{FF2B5EF4-FFF2-40B4-BE49-F238E27FC236}">
              <a16:creationId xmlns:a16="http://schemas.microsoft.com/office/drawing/2014/main" id="{03E31A09-FD53-4A05-9786-6315789377F4}"/>
            </a:ext>
          </a:extLst>
        </xdr:cNvPr>
        <xdr:cNvCxnSpPr/>
      </xdr:nvCxnSpPr>
      <xdr:spPr>
        <a:xfrm>
          <a:off x="12072620" y="7004957"/>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74385</xdr:rowOff>
    </xdr:from>
    <xdr:to>
      <xdr:col>67</xdr:col>
      <xdr:colOff>101600</xdr:colOff>
      <xdr:row>42</xdr:row>
      <xdr:rowOff>4535</xdr:rowOff>
    </xdr:to>
    <xdr:sp macro="" textlink="">
      <xdr:nvSpPr>
        <xdr:cNvPr id="440" name="楕円 439">
          <a:extLst>
            <a:ext uri="{FF2B5EF4-FFF2-40B4-BE49-F238E27FC236}">
              <a16:creationId xmlns:a16="http://schemas.microsoft.com/office/drawing/2014/main" id="{FF2C13E9-6D4B-452A-9C09-9920B77EFA7F}"/>
            </a:ext>
          </a:extLst>
        </xdr:cNvPr>
        <xdr:cNvSpPr/>
      </xdr:nvSpPr>
      <xdr:spPr>
        <a:xfrm>
          <a:off x="11231880" y="6947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125185</xdr:rowOff>
    </xdr:from>
    <xdr:to>
      <xdr:col>71</xdr:col>
      <xdr:colOff>177800</xdr:colOff>
      <xdr:row>41</xdr:row>
      <xdr:rowOff>131717</xdr:rowOff>
    </xdr:to>
    <xdr:cxnSp macro="">
      <xdr:nvCxnSpPr>
        <xdr:cNvPr id="441" name="直線コネクタ 440">
          <a:extLst>
            <a:ext uri="{FF2B5EF4-FFF2-40B4-BE49-F238E27FC236}">
              <a16:creationId xmlns:a16="http://schemas.microsoft.com/office/drawing/2014/main" id="{71082043-2F44-477B-A9C3-E1B32D607846}"/>
            </a:ext>
          </a:extLst>
        </xdr:cNvPr>
        <xdr:cNvCxnSpPr/>
      </xdr:nvCxnSpPr>
      <xdr:spPr>
        <a:xfrm>
          <a:off x="11282680" y="6998425"/>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122300</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7839557C-C31C-4334-9607-6D41F3255FF0}"/>
            </a:ext>
          </a:extLst>
        </xdr:cNvPr>
        <xdr:cNvSpPr txBox="1"/>
      </xdr:nvSpPr>
      <xdr:spPr>
        <a:xfrm>
          <a:off x="134372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908F93E8-7B9F-4B5F-BAC6-EFBB3C2CE98B}"/>
            </a:ext>
          </a:extLst>
        </xdr:cNvPr>
        <xdr:cNvSpPr txBox="1"/>
      </xdr:nvSpPr>
      <xdr:spPr>
        <a:xfrm>
          <a:off x="126752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164754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4B7320C5-5C9F-43C0-8EA8-10AC962FA5E2}"/>
            </a:ext>
          </a:extLst>
        </xdr:cNvPr>
        <xdr:cNvSpPr txBox="1"/>
      </xdr:nvSpPr>
      <xdr:spPr>
        <a:xfrm>
          <a:off x="119005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136996</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DD5E8D4B-5DFA-4497-84BF-8C0BC48D68B9}"/>
            </a:ext>
          </a:extLst>
        </xdr:cNvPr>
        <xdr:cNvSpPr txBox="1"/>
      </xdr:nvSpPr>
      <xdr:spPr>
        <a:xfrm>
          <a:off x="11102984" y="617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8726</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F1F0781C-50D8-44D4-8FC1-F5ABABD1D6E6}"/>
            </a:ext>
          </a:extLst>
        </xdr:cNvPr>
        <xdr:cNvSpPr txBox="1"/>
      </xdr:nvSpPr>
      <xdr:spPr>
        <a:xfrm>
          <a:off x="13437244" y="704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31586</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CDEC9D0B-4072-4552-977C-8FBF2874868B}"/>
            </a:ext>
          </a:extLst>
        </xdr:cNvPr>
        <xdr:cNvSpPr txBox="1"/>
      </xdr:nvSpPr>
      <xdr:spPr>
        <a:xfrm>
          <a:off x="12675244" y="7072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2194</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CF124E0-00A1-4009-B1D7-74894599FFA2}"/>
            </a:ext>
          </a:extLst>
        </xdr:cNvPr>
        <xdr:cNvSpPr txBox="1"/>
      </xdr:nvSpPr>
      <xdr:spPr>
        <a:xfrm>
          <a:off x="11900544"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167112</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9DEE4BBF-FA87-4240-B3B7-92019D4D2B07}"/>
            </a:ext>
          </a:extLst>
        </xdr:cNvPr>
        <xdr:cNvSpPr txBox="1"/>
      </xdr:nvSpPr>
      <xdr:spPr>
        <a:xfrm>
          <a:off x="11102984" y="704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297193F9-EE20-488A-84CF-623F8CC56EA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C7BFF4EB-A710-4846-B441-B21E473E9D3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CF6B4F32-5E8D-4E2F-B516-E9AF56E74BE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3EE92CFE-3A2E-4A3A-BE1C-ADBA4864F17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A2C52E9E-2225-4DC2-94DB-921728220C3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FDA8667E-523F-49C7-ADDF-30D392AF53B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5A53F94A-AA65-48DF-AF77-F8AE48B7AF5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69643012-9CA4-4991-8D73-95A75973C76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FD759167-0A3B-44CC-88D3-C7C8E9068F0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769B180-24F0-487D-A8F0-0C1ABCFD661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82E631C2-65D2-4E8A-B249-B6A744F5BAA4}"/>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B7FE64F2-25FE-4948-B406-04401F040325}"/>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3DA626E2-4911-48BE-88AD-DD79F1F5A2D7}"/>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4B0BB3F8-7E3F-42B8-BDC5-247E5519803C}"/>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BCDCAE97-CD01-4AAF-922B-D5C40C5D91F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542B8CEF-9F01-4FAD-8633-5791398D36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7EC62BDB-C6BD-4EA1-BCDC-FC077537A9E3}"/>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8038B641-A4A8-4B6D-AB20-FF582AAE0C4C}"/>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82009811-1488-4B21-85D8-5117F241376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AB871C6F-B77C-4DB0-8E65-4B447A9C63A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B609FEE7-E9E4-467D-B84F-E11080FF0EC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a:extLst>
            <a:ext uri="{FF2B5EF4-FFF2-40B4-BE49-F238E27FC236}">
              <a16:creationId xmlns:a16="http://schemas.microsoft.com/office/drawing/2014/main" id="{7BEB9D9F-3AB6-46C9-B793-B3E374021109}"/>
            </a:ext>
          </a:extLst>
        </xdr:cNvPr>
        <xdr:cNvCxnSpPr/>
      </xdr:nvCxnSpPr>
      <xdr:spPr>
        <a:xfrm flipV="1">
          <a:off x="19509104" y="5660898"/>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4BF67EA5-2154-48A1-BB97-CC0D99710DAA}"/>
            </a:ext>
          </a:extLst>
        </xdr:cNvPr>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a:extLst>
            <a:ext uri="{FF2B5EF4-FFF2-40B4-BE49-F238E27FC236}">
              <a16:creationId xmlns:a16="http://schemas.microsoft.com/office/drawing/2014/main" id="{0EEBC8C6-85DC-4C32-B309-B2754F397739}"/>
            </a:ext>
          </a:extLst>
        </xdr:cNvPr>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F384B974-B8F9-4947-A9B5-57618A15FE6A}"/>
            </a:ext>
          </a:extLst>
        </xdr:cNvPr>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235FE1B2-2AFA-411B-BF05-CCE8908B9DAA}"/>
            </a:ext>
          </a:extLst>
        </xdr:cNvPr>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D38B24DF-13C6-4686-B97A-399AD9E1AD5D}"/>
            </a:ext>
          </a:extLst>
        </xdr:cNvPr>
        <xdr:cNvSpPr txBox="1"/>
      </xdr:nvSpPr>
      <xdr:spPr>
        <a:xfrm>
          <a:off x="19547840" y="637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a:extLst>
            <a:ext uri="{FF2B5EF4-FFF2-40B4-BE49-F238E27FC236}">
              <a16:creationId xmlns:a16="http://schemas.microsoft.com/office/drawing/2014/main" id="{AD07C150-E636-4811-92E5-53985A393329}"/>
            </a:ext>
          </a:extLst>
        </xdr:cNvPr>
        <xdr:cNvSpPr/>
      </xdr:nvSpPr>
      <xdr:spPr>
        <a:xfrm>
          <a:off x="19458940" y="6523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a:extLst>
            <a:ext uri="{FF2B5EF4-FFF2-40B4-BE49-F238E27FC236}">
              <a16:creationId xmlns:a16="http://schemas.microsoft.com/office/drawing/2014/main" id="{5B785115-E2E5-4014-8DCA-51D5E5924BD8}"/>
            </a:ext>
          </a:extLst>
        </xdr:cNvPr>
        <xdr:cNvSpPr/>
      </xdr:nvSpPr>
      <xdr:spPr>
        <a:xfrm>
          <a:off x="18735040" y="652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79" name="フローチャート: 判断 478">
          <a:extLst>
            <a:ext uri="{FF2B5EF4-FFF2-40B4-BE49-F238E27FC236}">
              <a16:creationId xmlns:a16="http://schemas.microsoft.com/office/drawing/2014/main" id="{1B664DB0-E32C-4E43-89AA-FF37B33BFEC5}"/>
            </a:ext>
          </a:extLst>
        </xdr:cNvPr>
        <xdr:cNvSpPr/>
      </xdr:nvSpPr>
      <xdr:spPr>
        <a:xfrm>
          <a:off x="17937480" y="653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11684</xdr:rowOff>
    </xdr:from>
    <xdr:to>
      <xdr:col>102</xdr:col>
      <xdr:colOff>165100</xdr:colOff>
      <xdr:row>39</xdr:row>
      <xdr:rowOff>113284</xdr:rowOff>
    </xdr:to>
    <xdr:sp macro="" textlink="">
      <xdr:nvSpPr>
        <xdr:cNvPr id="480" name="フローチャート: 判断 479">
          <a:extLst>
            <a:ext uri="{FF2B5EF4-FFF2-40B4-BE49-F238E27FC236}">
              <a16:creationId xmlns:a16="http://schemas.microsoft.com/office/drawing/2014/main" id="{7DD418C6-2038-496E-A97C-5EE737819895}"/>
            </a:ext>
          </a:extLst>
        </xdr:cNvPr>
        <xdr:cNvSpPr/>
      </xdr:nvSpPr>
      <xdr:spPr>
        <a:xfrm>
          <a:off x="171627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7112</xdr:rowOff>
    </xdr:from>
    <xdr:to>
      <xdr:col>98</xdr:col>
      <xdr:colOff>38100</xdr:colOff>
      <xdr:row>39</xdr:row>
      <xdr:rowOff>108712</xdr:rowOff>
    </xdr:to>
    <xdr:sp macro="" textlink="">
      <xdr:nvSpPr>
        <xdr:cNvPr id="481" name="フローチャート: 判断 480">
          <a:extLst>
            <a:ext uri="{FF2B5EF4-FFF2-40B4-BE49-F238E27FC236}">
              <a16:creationId xmlns:a16="http://schemas.microsoft.com/office/drawing/2014/main" id="{4554C817-D3D0-49E5-A11D-EFA791863906}"/>
            </a:ext>
          </a:extLst>
        </xdr:cNvPr>
        <xdr:cNvSpPr/>
      </xdr:nvSpPr>
      <xdr:spPr>
        <a:xfrm>
          <a:off x="16388080" y="6545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0C53484-9C2A-42AA-A720-AFF7C34F866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3F515FDB-53E0-4297-80D6-7F4DB72754A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C6773CC-2B0C-4B76-9932-BB9B5FE104D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841A245-22AB-410A-AA1B-1343144A2F4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B982933A-7300-46D1-87E8-11887DDC8E6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61976</xdr:rowOff>
    </xdr:from>
    <xdr:to>
      <xdr:col>116</xdr:col>
      <xdr:colOff>114300</xdr:colOff>
      <xdr:row>40</xdr:row>
      <xdr:rowOff>163576</xdr:rowOff>
    </xdr:to>
    <xdr:sp macro="" textlink="">
      <xdr:nvSpPr>
        <xdr:cNvPr id="487" name="楕円 486">
          <a:extLst>
            <a:ext uri="{FF2B5EF4-FFF2-40B4-BE49-F238E27FC236}">
              <a16:creationId xmlns:a16="http://schemas.microsoft.com/office/drawing/2014/main" id="{6325378C-C19F-47AB-B11B-D68AED180CBB}"/>
            </a:ext>
          </a:extLst>
        </xdr:cNvPr>
        <xdr:cNvSpPr/>
      </xdr:nvSpPr>
      <xdr:spPr>
        <a:xfrm>
          <a:off x="19458940" y="67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40403</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144D1598-64A2-42E6-9522-A1BDD7179B20}"/>
            </a:ext>
          </a:extLst>
        </xdr:cNvPr>
        <xdr:cNvSpPr txBox="1"/>
      </xdr:nvSpPr>
      <xdr:spPr>
        <a:xfrm>
          <a:off x="19547840" y="674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64262</xdr:rowOff>
    </xdr:from>
    <xdr:to>
      <xdr:col>112</xdr:col>
      <xdr:colOff>38100</xdr:colOff>
      <xdr:row>40</xdr:row>
      <xdr:rowOff>165862</xdr:rowOff>
    </xdr:to>
    <xdr:sp macro="" textlink="">
      <xdr:nvSpPr>
        <xdr:cNvPr id="489" name="楕円 488">
          <a:extLst>
            <a:ext uri="{FF2B5EF4-FFF2-40B4-BE49-F238E27FC236}">
              <a16:creationId xmlns:a16="http://schemas.microsoft.com/office/drawing/2014/main" id="{A51113F4-800B-4EE2-B32C-681C30FDBB5C}"/>
            </a:ext>
          </a:extLst>
        </xdr:cNvPr>
        <xdr:cNvSpPr/>
      </xdr:nvSpPr>
      <xdr:spPr>
        <a:xfrm>
          <a:off x="18735040" y="6769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112776</xdr:rowOff>
    </xdr:from>
    <xdr:to>
      <xdr:col>116</xdr:col>
      <xdr:colOff>63500</xdr:colOff>
      <xdr:row>40</xdr:row>
      <xdr:rowOff>115062</xdr:rowOff>
    </xdr:to>
    <xdr:cxnSp macro="">
      <xdr:nvCxnSpPr>
        <xdr:cNvPr id="490" name="直線コネクタ 489">
          <a:extLst>
            <a:ext uri="{FF2B5EF4-FFF2-40B4-BE49-F238E27FC236}">
              <a16:creationId xmlns:a16="http://schemas.microsoft.com/office/drawing/2014/main" id="{9B763AA6-1836-47EC-A9D3-A98CB8F05EDE}"/>
            </a:ext>
          </a:extLst>
        </xdr:cNvPr>
        <xdr:cNvCxnSpPr/>
      </xdr:nvCxnSpPr>
      <xdr:spPr>
        <a:xfrm flipV="1">
          <a:off x="18778220" y="6818376"/>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66548</xdr:rowOff>
    </xdr:from>
    <xdr:to>
      <xdr:col>107</xdr:col>
      <xdr:colOff>101600</xdr:colOff>
      <xdr:row>40</xdr:row>
      <xdr:rowOff>168148</xdr:rowOff>
    </xdr:to>
    <xdr:sp macro="" textlink="">
      <xdr:nvSpPr>
        <xdr:cNvPr id="491" name="楕円 490">
          <a:extLst>
            <a:ext uri="{FF2B5EF4-FFF2-40B4-BE49-F238E27FC236}">
              <a16:creationId xmlns:a16="http://schemas.microsoft.com/office/drawing/2014/main" id="{2B83378F-4A94-4F75-8392-5A951FCF7295}"/>
            </a:ext>
          </a:extLst>
        </xdr:cNvPr>
        <xdr:cNvSpPr/>
      </xdr:nvSpPr>
      <xdr:spPr>
        <a:xfrm>
          <a:off x="17937480" y="67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115062</xdr:rowOff>
    </xdr:from>
    <xdr:to>
      <xdr:col>111</xdr:col>
      <xdr:colOff>177800</xdr:colOff>
      <xdr:row>40</xdr:row>
      <xdr:rowOff>117348</xdr:rowOff>
    </xdr:to>
    <xdr:cxnSp macro="">
      <xdr:nvCxnSpPr>
        <xdr:cNvPr id="492" name="直線コネクタ 491">
          <a:extLst>
            <a:ext uri="{FF2B5EF4-FFF2-40B4-BE49-F238E27FC236}">
              <a16:creationId xmlns:a16="http://schemas.microsoft.com/office/drawing/2014/main" id="{D916C75D-EDE1-4326-8FF7-B581CF558112}"/>
            </a:ext>
          </a:extLst>
        </xdr:cNvPr>
        <xdr:cNvCxnSpPr/>
      </xdr:nvCxnSpPr>
      <xdr:spPr>
        <a:xfrm flipV="1">
          <a:off x="17988280" y="6820662"/>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71120</xdr:rowOff>
    </xdr:from>
    <xdr:to>
      <xdr:col>102</xdr:col>
      <xdr:colOff>165100</xdr:colOff>
      <xdr:row>41</xdr:row>
      <xdr:rowOff>1270</xdr:rowOff>
    </xdr:to>
    <xdr:sp macro="" textlink="">
      <xdr:nvSpPr>
        <xdr:cNvPr id="493" name="楕円 492">
          <a:extLst>
            <a:ext uri="{FF2B5EF4-FFF2-40B4-BE49-F238E27FC236}">
              <a16:creationId xmlns:a16="http://schemas.microsoft.com/office/drawing/2014/main" id="{811AE197-D28C-4E1D-9055-687248BE6EA4}"/>
            </a:ext>
          </a:extLst>
        </xdr:cNvPr>
        <xdr:cNvSpPr/>
      </xdr:nvSpPr>
      <xdr:spPr>
        <a:xfrm>
          <a:off x="1716278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117348</xdr:rowOff>
    </xdr:from>
    <xdr:to>
      <xdr:col>107</xdr:col>
      <xdr:colOff>50800</xdr:colOff>
      <xdr:row>40</xdr:row>
      <xdr:rowOff>121920</xdr:rowOff>
    </xdr:to>
    <xdr:cxnSp macro="">
      <xdr:nvCxnSpPr>
        <xdr:cNvPr id="494" name="直線コネクタ 493">
          <a:extLst>
            <a:ext uri="{FF2B5EF4-FFF2-40B4-BE49-F238E27FC236}">
              <a16:creationId xmlns:a16="http://schemas.microsoft.com/office/drawing/2014/main" id="{902CCE2E-5104-4AB7-BBFA-2B596548DD42}"/>
            </a:ext>
          </a:extLst>
        </xdr:cNvPr>
        <xdr:cNvCxnSpPr/>
      </xdr:nvCxnSpPr>
      <xdr:spPr>
        <a:xfrm flipV="1">
          <a:off x="17213580" y="682294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73406</xdr:rowOff>
    </xdr:from>
    <xdr:to>
      <xdr:col>98</xdr:col>
      <xdr:colOff>38100</xdr:colOff>
      <xdr:row>41</xdr:row>
      <xdr:rowOff>3556</xdr:rowOff>
    </xdr:to>
    <xdr:sp macro="" textlink="">
      <xdr:nvSpPr>
        <xdr:cNvPr id="495" name="楕円 494">
          <a:extLst>
            <a:ext uri="{FF2B5EF4-FFF2-40B4-BE49-F238E27FC236}">
              <a16:creationId xmlns:a16="http://schemas.microsoft.com/office/drawing/2014/main" id="{3368582A-D991-4695-A20B-18A3B9232F5F}"/>
            </a:ext>
          </a:extLst>
        </xdr:cNvPr>
        <xdr:cNvSpPr/>
      </xdr:nvSpPr>
      <xdr:spPr>
        <a:xfrm>
          <a:off x="16388080" y="67790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121920</xdr:rowOff>
    </xdr:from>
    <xdr:to>
      <xdr:col>102</xdr:col>
      <xdr:colOff>114300</xdr:colOff>
      <xdr:row>40</xdr:row>
      <xdr:rowOff>124206</xdr:rowOff>
    </xdr:to>
    <xdr:cxnSp macro="">
      <xdr:nvCxnSpPr>
        <xdr:cNvPr id="496" name="直線コネクタ 495">
          <a:extLst>
            <a:ext uri="{FF2B5EF4-FFF2-40B4-BE49-F238E27FC236}">
              <a16:creationId xmlns:a16="http://schemas.microsoft.com/office/drawing/2014/main" id="{AAE07722-0714-4CD3-A24C-E07EC16613C8}"/>
            </a:ext>
          </a:extLst>
        </xdr:cNvPr>
        <xdr:cNvCxnSpPr/>
      </xdr:nvCxnSpPr>
      <xdr:spPr>
        <a:xfrm flipV="1">
          <a:off x="16431260" y="6827520"/>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100093</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96FE67B7-DB10-484D-BFBB-627F869DC72F}"/>
            </a:ext>
          </a:extLst>
        </xdr:cNvPr>
        <xdr:cNvSpPr txBox="1"/>
      </xdr:nvSpPr>
      <xdr:spPr>
        <a:xfrm>
          <a:off x="18561127"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118381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EB0C5F02-67B4-4734-B211-86ECFAD3A036}"/>
            </a:ext>
          </a:extLst>
        </xdr:cNvPr>
        <xdr:cNvSpPr txBox="1"/>
      </xdr:nvSpPr>
      <xdr:spPr>
        <a:xfrm>
          <a:off x="1777626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129811</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AA25EB22-327D-42BC-816E-D7FBB3B3DE25}"/>
            </a:ext>
          </a:extLst>
        </xdr:cNvPr>
        <xdr:cNvSpPr txBox="1"/>
      </xdr:nvSpPr>
      <xdr:spPr>
        <a:xfrm>
          <a:off x="17001567"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125239</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490DCA60-8C6E-4197-82D3-E0D2D09F5404}"/>
            </a:ext>
          </a:extLst>
        </xdr:cNvPr>
        <xdr:cNvSpPr txBox="1"/>
      </xdr:nvSpPr>
      <xdr:spPr>
        <a:xfrm>
          <a:off x="16226867" y="632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156989</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1C23D7E0-6C60-491A-8BD4-1F4C99FA5BFB}"/>
            </a:ext>
          </a:extLst>
        </xdr:cNvPr>
        <xdr:cNvSpPr txBox="1"/>
      </xdr:nvSpPr>
      <xdr:spPr>
        <a:xfrm>
          <a:off x="18561127" y="686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159275</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91512021-8A4A-4AD1-B93C-EBDAE52BA762}"/>
            </a:ext>
          </a:extLst>
        </xdr:cNvPr>
        <xdr:cNvSpPr txBox="1"/>
      </xdr:nvSpPr>
      <xdr:spPr>
        <a:xfrm>
          <a:off x="17776267" y="686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163847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431F21C9-B01D-4545-9C40-C90011A07F0E}"/>
            </a:ext>
          </a:extLst>
        </xdr:cNvPr>
        <xdr:cNvSpPr txBox="1"/>
      </xdr:nvSpPr>
      <xdr:spPr>
        <a:xfrm>
          <a:off x="1700156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166133</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BF00B377-C7E5-41D2-97C0-5E522EC63EF9}"/>
            </a:ext>
          </a:extLst>
        </xdr:cNvPr>
        <xdr:cNvSpPr txBox="1"/>
      </xdr:nvSpPr>
      <xdr:spPr>
        <a:xfrm>
          <a:off x="16226867" y="687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75B3B472-AA77-4F40-AABC-AA31F107822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3890C70D-A9F2-4F82-8A42-1D281A4BA46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D1276D82-EA28-4668-A663-8DF86B43457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B00478A6-0B22-4B76-85DD-CDDE197F140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53D43BC9-884A-46B3-B77C-35844938283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965E72BD-F912-491D-A1D5-0404B8ADB15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77545E97-BE01-4111-A466-CB5E0420278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8465EEE5-3711-4B72-B6F1-C29E7132A84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BF03E7F2-BB31-460E-8CCB-D56662951731}"/>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16DDDCCB-4AB7-440D-8619-13D21AE6036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D87F2010-1086-476E-AFC1-CC537B4C670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C625215F-0D95-466E-93A4-E65B823ACC16}"/>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a:extLst>
            <a:ext uri="{FF2B5EF4-FFF2-40B4-BE49-F238E27FC236}">
              <a16:creationId xmlns:a16="http://schemas.microsoft.com/office/drawing/2014/main" id="{CFAD003A-773B-4E35-B6A7-B4929C07A0A3}"/>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78C33C20-D3F8-47F4-A204-0FCEF5C87207}"/>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77F6D646-6181-46CD-86B3-507286104887}"/>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131E6C6D-C4FE-445A-AC66-7B6E218BF924}"/>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78271B13-7E43-4BDD-BF5C-132F957F7550}"/>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1C6CF594-D22A-47A9-9D50-1A88054977FE}"/>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4316A694-F1BC-47D0-80DB-01A3375A3EB1}"/>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589376F6-BAD3-47B7-A932-87DED8CD09D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81557DD7-F434-456E-AFE6-38D75CF50211}"/>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123380C9-569A-4213-8DB7-3D6733B7F1C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a:extLst>
            <a:ext uri="{FF2B5EF4-FFF2-40B4-BE49-F238E27FC236}">
              <a16:creationId xmlns:a16="http://schemas.microsoft.com/office/drawing/2014/main" id="{5326D514-646B-4119-89F0-A848FAAA5BD6}"/>
            </a:ext>
          </a:extLst>
        </xdr:cNvPr>
        <xdr:cNvCxnSpPr/>
      </xdr:nvCxnSpPr>
      <xdr:spPr>
        <a:xfrm flipV="1">
          <a:off x="14375764" y="9309354"/>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67C57B13-37A5-4D99-98B5-3D6589F62185}"/>
            </a:ext>
          </a:extLst>
        </xdr:cNvPr>
        <xdr:cNvSpPr txBox="1"/>
      </xdr:nvSpPr>
      <xdr:spPr>
        <a:xfrm>
          <a:off x="14414500"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a:extLst>
            <a:ext uri="{FF2B5EF4-FFF2-40B4-BE49-F238E27FC236}">
              <a16:creationId xmlns:a16="http://schemas.microsoft.com/office/drawing/2014/main" id="{F5239414-3E46-4516-B4F6-75902FBE6E55}"/>
            </a:ext>
          </a:extLst>
        </xdr:cNvPr>
        <xdr:cNvCxnSpPr/>
      </xdr:nvCxnSpPr>
      <xdr:spPr>
        <a:xfrm>
          <a:off x="14287500" y="10457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72B7220E-61D8-43A3-B8BA-486CF1104685}"/>
            </a:ext>
          </a:extLst>
        </xdr:cNvPr>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a:extLst>
            <a:ext uri="{FF2B5EF4-FFF2-40B4-BE49-F238E27FC236}">
              <a16:creationId xmlns:a16="http://schemas.microsoft.com/office/drawing/2014/main" id="{74D0E15D-ADC9-4A92-B80B-AE99D1C78984}"/>
            </a:ext>
          </a:extLst>
        </xdr:cNvPr>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C687386A-8BF0-463F-8A76-4E7EE5EBBBB7}"/>
            </a:ext>
          </a:extLst>
        </xdr:cNvPr>
        <xdr:cNvSpPr txBox="1"/>
      </xdr:nvSpPr>
      <xdr:spPr>
        <a:xfrm>
          <a:off x="14414500" y="972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a:extLst>
            <a:ext uri="{FF2B5EF4-FFF2-40B4-BE49-F238E27FC236}">
              <a16:creationId xmlns:a16="http://schemas.microsoft.com/office/drawing/2014/main" id="{49BDB98F-7D5B-4402-86A0-40F202EA269F}"/>
            </a:ext>
          </a:extLst>
        </xdr:cNvPr>
        <xdr:cNvSpPr/>
      </xdr:nvSpPr>
      <xdr:spPr>
        <a:xfrm>
          <a:off x="14325600" y="9866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a:extLst>
            <a:ext uri="{FF2B5EF4-FFF2-40B4-BE49-F238E27FC236}">
              <a16:creationId xmlns:a16="http://schemas.microsoft.com/office/drawing/2014/main" id="{165A6818-1D64-4FB7-B941-5233FFFB2546}"/>
            </a:ext>
          </a:extLst>
        </xdr:cNvPr>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111506</xdr:rowOff>
    </xdr:from>
    <xdr:to>
      <xdr:col>76</xdr:col>
      <xdr:colOff>165100</xdr:colOff>
      <xdr:row>59</xdr:row>
      <xdr:rowOff>41656</xdr:rowOff>
    </xdr:to>
    <xdr:sp macro="" textlink="">
      <xdr:nvSpPr>
        <xdr:cNvPr id="535" name="フローチャート: 判断 534">
          <a:extLst>
            <a:ext uri="{FF2B5EF4-FFF2-40B4-BE49-F238E27FC236}">
              <a16:creationId xmlns:a16="http://schemas.microsoft.com/office/drawing/2014/main" id="{663A6741-E152-488F-98EC-4B1CC08C4A72}"/>
            </a:ext>
          </a:extLst>
        </xdr:cNvPr>
        <xdr:cNvSpPr/>
      </xdr:nvSpPr>
      <xdr:spPr>
        <a:xfrm>
          <a:off x="12804140" y="9834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88646</xdr:rowOff>
    </xdr:from>
    <xdr:to>
      <xdr:col>72</xdr:col>
      <xdr:colOff>38100</xdr:colOff>
      <xdr:row>59</xdr:row>
      <xdr:rowOff>18796</xdr:rowOff>
    </xdr:to>
    <xdr:sp macro="" textlink="">
      <xdr:nvSpPr>
        <xdr:cNvPr id="536" name="フローチャート: 判断 535">
          <a:extLst>
            <a:ext uri="{FF2B5EF4-FFF2-40B4-BE49-F238E27FC236}">
              <a16:creationId xmlns:a16="http://schemas.microsoft.com/office/drawing/2014/main" id="{7BEF3D97-DE04-4D84-AFBA-0C3D75F4631A}"/>
            </a:ext>
          </a:extLst>
        </xdr:cNvPr>
        <xdr:cNvSpPr/>
      </xdr:nvSpPr>
      <xdr:spPr>
        <a:xfrm>
          <a:off x="12029440" y="98117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537" name="フローチャート: 判断 536">
          <a:extLst>
            <a:ext uri="{FF2B5EF4-FFF2-40B4-BE49-F238E27FC236}">
              <a16:creationId xmlns:a16="http://schemas.microsoft.com/office/drawing/2014/main" id="{9DADBC38-6E55-48BC-A71A-ABCA5D2AFBC2}"/>
            </a:ext>
          </a:extLst>
        </xdr:cNvPr>
        <xdr:cNvSpPr/>
      </xdr:nvSpPr>
      <xdr:spPr>
        <a:xfrm>
          <a:off x="11231880" y="979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1AF6D846-2031-4892-825F-D3C47B77B39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EB8D55B9-BF52-4C3C-AECE-C71A08AEE7B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34168F13-EA7D-49F9-A8DF-C6A81484735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88AEAFC5-6E87-4DCA-91FA-C52C3E88674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7089DE5-68B8-48D8-9625-686D453E025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43" name="楕円 542">
          <a:extLst>
            <a:ext uri="{FF2B5EF4-FFF2-40B4-BE49-F238E27FC236}">
              <a16:creationId xmlns:a16="http://schemas.microsoft.com/office/drawing/2014/main" id="{71A7A78D-5D51-44BF-86AE-00E005A51F79}"/>
            </a:ext>
          </a:extLst>
        </xdr:cNvPr>
        <xdr:cNvSpPr/>
      </xdr:nvSpPr>
      <xdr:spPr>
        <a:xfrm>
          <a:off x="14325600" y="99336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21353</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C230F5C8-1D04-49DB-B7CB-4ADA34568933}"/>
            </a:ext>
          </a:extLst>
        </xdr:cNvPr>
        <xdr:cNvSpPr txBox="1"/>
      </xdr:nvSpPr>
      <xdr:spPr>
        <a:xfrm>
          <a:off x="14414500" y="9912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xdr:rowOff>
    </xdr:from>
    <xdr:to>
      <xdr:col>81</xdr:col>
      <xdr:colOff>101600</xdr:colOff>
      <xdr:row>59</xdr:row>
      <xdr:rowOff>103378</xdr:rowOff>
    </xdr:to>
    <xdr:sp macro="" textlink="">
      <xdr:nvSpPr>
        <xdr:cNvPr id="545" name="楕円 544">
          <a:extLst>
            <a:ext uri="{FF2B5EF4-FFF2-40B4-BE49-F238E27FC236}">
              <a16:creationId xmlns:a16="http://schemas.microsoft.com/office/drawing/2014/main" id="{53699E6B-78E0-4F4F-AC3D-5FA3C63884CE}"/>
            </a:ext>
          </a:extLst>
        </xdr:cNvPr>
        <xdr:cNvSpPr/>
      </xdr:nvSpPr>
      <xdr:spPr>
        <a:xfrm>
          <a:off x="13578840" y="98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52578</xdr:rowOff>
    </xdr:from>
    <xdr:to>
      <xdr:col>85</xdr:col>
      <xdr:colOff>127000</xdr:colOff>
      <xdr:row>59</xdr:row>
      <xdr:rowOff>93726</xdr:rowOff>
    </xdr:to>
    <xdr:cxnSp macro="">
      <xdr:nvCxnSpPr>
        <xdr:cNvPr id="546" name="直線コネクタ 545">
          <a:extLst>
            <a:ext uri="{FF2B5EF4-FFF2-40B4-BE49-F238E27FC236}">
              <a16:creationId xmlns:a16="http://schemas.microsoft.com/office/drawing/2014/main" id="{429B3795-B846-486A-9614-308715D1EEBE}"/>
            </a:ext>
          </a:extLst>
        </xdr:cNvPr>
        <xdr:cNvCxnSpPr/>
      </xdr:nvCxnSpPr>
      <xdr:spPr>
        <a:xfrm>
          <a:off x="13629640" y="9943338"/>
          <a:ext cx="7467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143510</xdr:rowOff>
    </xdr:from>
    <xdr:to>
      <xdr:col>76</xdr:col>
      <xdr:colOff>165100</xdr:colOff>
      <xdr:row>59</xdr:row>
      <xdr:rowOff>73660</xdr:rowOff>
    </xdr:to>
    <xdr:sp macro="" textlink="">
      <xdr:nvSpPr>
        <xdr:cNvPr id="547" name="楕円 546">
          <a:extLst>
            <a:ext uri="{FF2B5EF4-FFF2-40B4-BE49-F238E27FC236}">
              <a16:creationId xmlns:a16="http://schemas.microsoft.com/office/drawing/2014/main" id="{9C8B7673-25F9-435B-B23C-7656D07C5CBD}"/>
            </a:ext>
          </a:extLst>
        </xdr:cNvPr>
        <xdr:cNvSpPr/>
      </xdr:nvSpPr>
      <xdr:spPr>
        <a:xfrm>
          <a:off x="12804140" y="9866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52578</xdr:rowOff>
    </xdr:to>
    <xdr:cxnSp macro="">
      <xdr:nvCxnSpPr>
        <xdr:cNvPr id="548" name="直線コネクタ 547">
          <a:extLst>
            <a:ext uri="{FF2B5EF4-FFF2-40B4-BE49-F238E27FC236}">
              <a16:creationId xmlns:a16="http://schemas.microsoft.com/office/drawing/2014/main" id="{BCDD13D2-E718-485C-AAA1-3871A0D889EB}"/>
            </a:ext>
          </a:extLst>
        </xdr:cNvPr>
        <xdr:cNvCxnSpPr/>
      </xdr:nvCxnSpPr>
      <xdr:spPr>
        <a:xfrm>
          <a:off x="12854940" y="9913620"/>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111506</xdr:rowOff>
    </xdr:from>
    <xdr:to>
      <xdr:col>72</xdr:col>
      <xdr:colOff>38100</xdr:colOff>
      <xdr:row>59</xdr:row>
      <xdr:rowOff>41656</xdr:rowOff>
    </xdr:to>
    <xdr:sp macro="" textlink="">
      <xdr:nvSpPr>
        <xdr:cNvPr id="549" name="楕円 548">
          <a:extLst>
            <a:ext uri="{FF2B5EF4-FFF2-40B4-BE49-F238E27FC236}">
              <a16:creationId xmlns:a16="http://schemas.microsoft.com/office/drawing/2014/main" id="{D96D4170-C839-47B0-91E0-E7A7F4091888}"/>
            </a:ext>
          </a:extLst>
        </xdr:cNvPr>
        <xdr:cNvSpPr/>
      </xdr:nvSpPr>
      <xdr:spPr>
        <a:xfrm>
          <a:off x="12029440" y="98346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162306</xdr:rowOff>
    </xdr:from>
    <xdr:to>
      <xdr:col>76</xdr:col>
      <xdr:colOff>114300</xdr:colOff>
      <xdr:row>59</xdr:row>
      <xdr:rowOff>22860</xdr:rowOff>
    </xdr:to>
    <xdr:cxnSp macro="">
      <xdr:nvCxnSpPr>
        <xdr:cNvPr id="550" name="直線コネクタ 549">
          <a:extLst>
            <a:ext uri="{FF2B5EF4-FFF2-40B4-BE49-F238E27FC236}">
              <a16:creationId xmlns:a16="http://schemas.microsoft.com/office/drawing/2014/main" id="{280CF3F4-9E31-40F0-A875-2CDCD03A76AB}"/>
            </a:ext>
          </a:extLst>
        </xdr:cNvPr>
        <xdr:cNvCxnSpPr/>
      </xdr:nvCxnSpPr>
      <xdr:spPr>
        <a:xfrm>
          <a:off x="12072620" y="9885426"/>
          <a:ext cx="78232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86360</xdr:rowOff>
    </xdr:from>
    <xdr:to>
      <xdr:col>67</xdr:col>
      <xdr:colOff>101600</xdr:colOff>
      <xdr:row>59</xdr:row>
      <xdr:rowOff>16510</xdr:rowOff>
    </xdr:to>
    <xdr:sp macro="" textlink="">
      <xdr:nvSpPr>
        <xdr:cNvPr id="551" name="楕円 550">
          <a:extLst>
            <a:ext uri="{FF2B5EF4-FFF2-40B4-BE49-F238E27FC236}">
              <a16:creationId xmlns:a16="http://schemas.microsoft.com/office/drawing/2014/main" id="{B0D910B1-FBA0-407A-AAA0-8AA2C7282AA0}"/>
            </a:ext>
          </a:extLst>
        </xdr:cNvPr>
        <xdr:cNvSpPr/>
      </xdr:nvSpPr>
      <xdr:spPr>
        <a:xfrm>
          <a:off x="11231880" y="980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58</xdr:row>
      <xdr:rowOff>162306</xdr:rowOff>
    </xdr:to>
    <xdr:cxnSp macro="">
      <xdr:nvCxnSpPr>
        <xdr:cNvPr id="552" name="直線コネクタ 551">
          <a:extLst>
            <a:ext uri="{FF2B5EF4-FFF2-40B4-BE49-F238E27FC236}">
              <a16:creationId xmlns:a16="http://schemas.microsoft.com/office/drawing/2014/main" id="{885B6788-3F49-4B4F-9E57-E90912A5EFF4}"/>
            </a:ext>
          </a:extLst>
        </xdr:cNvPr>
        <xdr:cNvCxnSpPr/>
      </xdr:nvCxnSpPr>
      <xdr:spPr>
        <a:xfrm>
          <a:off x="11282680" y="9860280"/>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a:extLst>
            <a:ext uri="{FF2B5EF4-FFF2-40B4-BE49-F238E27FC236}">
              <a16:creationId xmlns:a16="http://schemas.microsoft.com/office/drawing/2014/main" id="{60A8C6C6-348F-4993-B8C6-C66BB3254A0A}"/>
            </a:ext>
          </a:extLst>
        </xdr:cNvPr>
        <xdr:cNvSpPr txBox="1"/>
      </xdr:nvSpPr>
      <xdr:spPr>
        <a:xfrm>
          <a:off x="134372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58183</xdr:rowOff>
    </xdr:from>
    <xdr:ext cx="405111" cy="259045"/>
    <xdr:sp macro="" textlink="">
      <xdr:nvSpPr>
        <xdr:cNvPr id="554" name="n_2aveValue【学校施設】&#10;有形固定資産減価償却率">
          <a:extLst>
            <a:ext uri="{FF2B5EF4-FFF2-40B4-BE49-F238E27FC236}">
              <a16:creationId xmlns:a16="http://schemas.microsoft.com/office/drawing/2014/main" id="{D377DA1B-C888-4CB3-83D8-D273851E5A99}"/>
            </a:ext>
          </a:extLst>
        </xdr:cNvPr>
        <xdr:cNvSpPr txBox="1"/>
      </xdr:nvSpPr>
      <xdr:spPr>
        <a:xfrm>
          <a:off x="12675244" y="96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35323</xdr:rowOff>
    </xdr:from>
    <xdr:ext cx="405111" cy="259045"/>
    <xdr:sp macro="" textlink="">
      <xdr:nvSpPr>
        <xdr:cNvPr id="555" name="n_3aveValue【学校施設】&#10;有形固定資産減価償却率">
          <a:extLst>
            <a:ext uri="{FF2B5EF4-FFF2-40B4-BE49-F238E27FC236}">
              <a16:creationId xmlns:a16="http://schemas.microsoft.com/office/drawing/2014/main" id="{36AC72D3-35FE-4C24-BA6B-D9544A859E36}"/>
            </a:ext>
          </a:extLst>
        </xdr:cNvPr>
        <xdr:cNvSpPr txBox="1"/>
      </xdr:nvSpPr>
      <xdr:spPr>
        <a:xfrm>
          <a:off x="11900544" y="959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56" name="n_4aveValue【学校施設】&#10;有形固定資産減価償却率">
          <a:extLst>
            <a:ext uri="{FF2B5EF4-FFF2-40B4-BE49-F238E27FC236}">
              <a16:creationId xmlns:a16="http://schemas.microsoft.com/office/drawing/2014/main" id="{C4F8010B-DB55-44EB-BBD5-CFBFEC92C780}"/>
            </a:ext>
          </a:extLst>
        </xdr:cNvPr>
        <xdr:cNvSpPr txBox="1"/>
      </xdr:nvSpPr>
      <xdr:spPr>
        <a:xfrm>
          <a:off x="1110298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94505</xdr:rowOff>
    </xdr:from>
    <xdr:ext cx="405111" cy="259045"/>
    <xdr:sp macro="" textlink="">
      <xdr:nvSpPr>
        <xdr:cNvPr id="557" name="n_1mainValue【学校施設】&#10;有形固定資産減価償却率">
          <a:extLst>
            <a:ext uri="{FF2B5EF4-FFF2-40B4-BE49-F238E27FC236}">
              <a16:creationId xmlns:a16="http://schemas.microsoft.com/office/drawing/2014/main" id="{30C4E01F-5137-4F32-A9B1-2244794EE1F2}"/>
            </a:ext>
          </a:extLst>
        </xdr:cNvPr>
        <xdr:cNvSpPr txBox="1"/>
      </xdr:nvSpPr>
      <xdr:spPr>
        <a:xfrm>
          <a:off x="13437244" y="998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64787</xdr:rowOff>
    </xdr:from>
    <xdr:ext cx="405111" cy="259045"/>
    <xdr:sp macro="" textlink="">
      <xdr:nvSpPr>
        <xdr:cNvPr id="558" name="n_2mainValue【学校施設】&#10;有形固定資産減価償却率">
          <a:extLst>
            <a:ext uri="{FF2B5EF4-FFF2-40B4-BE49-F238E27FC236}">
              <a16:creationId xmlns:a16="http://schemas.microsoft.com/office/drawing/2014/main" id="{7517471E-08BD-4408-ABAC-52F3189787B2}"/>
            </a:ext>
          </a:extLst>
        </xdr:cNvPr>
        <xdr:cNvSpPr txBox="1"/>
      </xdr:nvSpPr>
      <xdr:spPr>
        <a:xfrm>
          <a:off x="12675244"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32783</xdr:rowOff>
    </xdr:from>
    <xdr:ext cx="405111" cy="259045"/>
    <xdr:sp macro="" textlink="">
      <xdr:nvSpPr>
        <xdr:cNvPr id="559" name="n_3mainValue【学校施設】&#10;有形固定資産減価償却率">
          <a:extLst>
            <a:ext uri="{FF2B5EF4-FFF2-40B4-BE49-F238E27FC236}">
              <a16:creationId xmlns:a16="http://schemas.microsoft.com/office/drawing/2014/main" id="{AA74D460-2EC8-4D3A-9B00-B0A7A29220CD}"/>
            </a:ext>
          </a:extLst>
        </xdr:cNvPr>
        <xdr:cNvSpPr txBox="1"/>
      </xdr:nvSpPr>
      <xdr:spPr>
        <a:xfrm>
          <a:off x="11900544" y="992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560" name="n_4mainValue【学校施設】&#10;有形固定資産減価償却率">
          <a:extLst>
            <a:ext uri="{FF2B5EF4-FFF2-40B4-BE49-F238E27FC236}">
              <a16:creationId xmlns:a16="http://schemas.microsoft.com/office/drawing/2014/main" id="{D06675B6-868A-431D-9B07-45873E2F567D}"/>
            </a:ext>
          </a:extLst>
        </xdr:cNvPr>
        <xdr:cNvSpPr txBox="1"/>
      </xdr:nvSpPr>
      <xdr:spPr>
        <a:xfrm>
          <a:off x="11102984" y="989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499E796-265D-464D-9138-2CE62B1FA6E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338CE85-7592-451E-A8B1-1A6A294BB20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2316A920-19F0-40E9-B57A-55F6F3ED0C8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AC0515C8-8DD8-449E-9268-171BBB6B40C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847488F-88E1-49D9-87DF-0373B8A4850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2F0C8A9C-90F6-4CD1-9F7B-330FB4E3EA2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70203212-55B0-4091-A590-59395B236B7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BE9C01C0-55E9-4F86-9A13-AC863952C25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675C7077-31DF-44F3-8D0E-D5775C65E39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D9C56C44-88A5-44DB-A52C-5F6640F8182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a:extLst>
            <a:ext uri="{FF2B5EF4-FFF2-40B4-BE49-F238E27FC236}">
              <a16:creationId xmlns:a16="http://schemas.microsoft.com/office/drawing/2014/main" id="{64D06B77-3878-40F9-BC35-5BE69D0AA1FF}"/>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a:extLst>
            <a:ext uri="{FF2B5EF4-FFF2-40B4-BE49-F238E27FC236}">
              <a16:creationId xmlns:a16="http://schemas.microsoft.com/office/drawing/2014/main" id="{9C5D503D-8CD1-4EBB-89A4-82D7C79B7414}"/>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a:extLst>
            <a:ext uri="{FF2B5EF4-FFF2-40B4-BE49-F238E27FC236}">
              <a16:creationId xmlns:a16="http://schemas.microsoft.com/office/drawing/2014/main" id="{9BA92379-F097-4874-AF1C-D7367947C03F}"/>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a:extLst>
            <a:ext uri="{FF2B5EF4-FFF2-40B4-BE49-F238E27FC236}">
              <a16:creationId xmlns:a16="http://schemas.microsoft.com/office/drawing/2014/main" id="{19124FCB-9ACE-4A71-A349-7C1EF2D646E6}"/>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a:extLst>
            <a:ext uri="{FF2B5EF4-FFF2-40B4-BE49-F238E27FC236}">
              <a16:creationId xmlns:a16="http://schemas.microsoft.com/office/drawing/2014/main" id="{0D0CC8EB-CB8F-4F7D-85BB-296D3C56992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a:extLst>
            <a:ext uri="{FF2B5EF4-FFF2-40B4-BE49-F238E27FC236}">
              <a16:creationId xmlns:a16="http://schemas.microsoft.com/office/drawing/2014/main" id="{7BF93873-477A-4356-9943-BF1B2A4B2366}"/>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a:extLst>
            <a:ext uri="{FF2B5EF4-FFF2-40B4-BE49-F238E27FC236}">
              <a16:creationId xmlns:a16="http://schemas.microsoft.com/office/drawing/2014/main" id="{C4CEAD6E-0118-4D1B-9C47-2C60297E895C}"/>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a:extLst>
            <a:ext uri="{FF2B5EF4-FFF2-40B4-BE49-F238E27FC236}">
              <a16:creationId xmlns:a16="http://schemas.microsoft.com/office/drawing/2014/main" id="{267D4909-8E84-48B1-BA02-9C43D6CDAAB7}"/>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a:extLst>
            <a:ext uri="{FF2B5EF4-FFF2-40B4-BE49-F238E27FC236}">
              <a16:creationId xmlns:a16="http://schemas.microsoft.com/office/drawing/2014/main" id="{E63309BA-4AA3-4139-AC42-80AB5B6CD783}"/>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a:extLst>
            <a:ext uri="{FF2B5EF4-FFF2-40B4-BE49-F238E27FC236}">
              <a16:creationId xmlns:a16="http://schemas.microsoft.com/office/drawing/2014/main" id="{9E1315E2-8B6C-4F22-9B0A-D8FA7F78FA76}"/>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D4D7E92E-CE8C-41F6-A4BF-A3624CF21D2B}"/>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a:extLst>
            <a:ext uri="{FF2B5EF4-FFF2-40B4-BE49-F238E27FC236}">
              <a16:creationId xmlns:a16="http://schemas.microsoft.com/office/drawing/2014/main" id="{35DD0245-98FC-4D1A-8DE0-4C1FF12F764E}"/>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F5DF0EE7-478A-4DED-8AAD-C2CA0BCC8C2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a:extLst>
            <a:ext uri="{FF2B5EF4-FFF2-40B4-BE49-F238E27FC236}">
              <a16:creationId xmlns:a16="http://schemas.microsoft.com/office/drawing/2014/main" id="{15AC4599-2979-46C4-B36C-482C262180B7}"/>
            </a:ext>
          </a:extLst>
        </xdr:cNvPr>
        <xdr:cNvCxnSpPr/>
      </xdr:nvCxnSpPr>
      <xdr:spPr>
        <a:xfrm flipV="1">
          <a:off x="19509104" y="9385744"/>
          <a:ext cx="0" cy="120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a:extLst>
            <a:ext uri="{FF2B5EF4-FFF2-40B4-BE49-F238E27FC236}">
              <a16:creationId xmlns:a16="http://schemas.microsoft.com/office/drawing/2014/main" id="{24EE68BD-2118-48A1-920F-422B3453890F}"/>
            </a:ext>
          </a:extLst>
        </xdr:cNvPr>
        <xdr:cNvSpPr txBox="1"/>
      </xdr:nvSpPr>
      <xdr:spPr>
        <a:xfrm>
          <a:off x="19547840" y="105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a:extLst>
            <a:ext uri="{FF2B5EF4-FFF2-40B4-BE49-F238E27FC236}">
              <a16:creationId xmlns:a16="http://schemas.microsoft.com/office/drawing/2014/main" id="{8CA09112-7B6B-4A53-89DD-56E135FA47C3}"/>
            </a:ext>
          </a:extLst>
        </xdr:cNvPr>
        <xdr:cNvCxnSpPr/>
      </xdr:nvCxnSpPr>
      <xdr:spPr>
        <a:xfrm>
          <a:off x="19443700" y="10593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a:extLst>
            <a:ext uri="{FF2B5EF4-FFF2-40B4-BE49-F238E27FC236}">
              <a16:creationId xmlns:a16="http://schemas.microsoft.com/office/drawing/2014/main" id="{CBC0BAC9-87AD-4DCC-8C7E-B1D8AADDEEE2}"/>
            </a:ext>
          </a:extLst>
        </xdr:cNvPr>
        <xdr:cNvSpPr txBox="1"/>
      </xdr:nvSpPr>
      <xdr:spPr>
        <a:xfrm>
          <a:off x="19547840" y="916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a:extLst>
            <a:ext uri="{FF2B5EF4-FFF2-40B4-BE49-F238E27FC236}">
              <a16:creationId xmlns:a16="http://schemas.microsoft.com/office/drawing/2014/main" id="{907130FD-8C43-42B0-AA83-7C5F04CA9F91}"/>
            </a:ext>
          </a:extLst>
        </xdr:cNvPr>
        <xdr:cNvCxnSpPr/>
      </xdr:nvCxnSpPr>
      <xdr:spPr>
        <a:xfrm>
          <a:off x="19443700" y="938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89" name="【学校施設】&#10;一人当たり面積平均値テキスト">
          <a:extLst>
            <a:ext uri="{FF2B5EF4-FFF2-40B4-BE49-F238E27FC236}">
              <a16:creationId xmlns:a16="http://schemas.microsoft.com/office/drawing/2014/main" id="{B4E51999-D48A-4EFC-9E7E-51E244257492}"/>
            </a:ext>
          </a:extLst>
        </xdr:cNvPr>
        <xdr:cNvSpPr txBox="1"/>
      </xdr:nvSpPr>
      <xdr:spPr>
        <a:xfrm>
          <a:off x="19547840" y="1017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a:extLst>
            <a:ext uri="{FF2B5EF4-FFF2-40B4-BE49-F238E27FC236}">
              <a16:creationId xmlns:a16="http://schemas.microsoft.com/office/drawing/2014/main" id="{552C3EF6-CA31-4827-B517-0F4AFC8D53EB}"/>
            </a:ext>
          </a:extLst>
        </xdr:cNvPr>
        <xdr:cNvSpPr/>
      </xdr:nvSpPr>
      <xdr:spPr>
        <a:xfrm>
          <a:off x="19458940" y="1032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a:extLst>
            <a:ext uri="{FF2B5EF4-FFF2-40B4-BE49-F238E27FC236}">
              <a16:creationId xmlns:a16="http://schemas.microsoft.com/office/drawing/2014/main" id="{02747F37-553C-413D-AAEC-596C84FC44EF}"/>
            </a:ext>
          </a:extLst>
        </xdr:cNvPr>
        <xdr:cNvSpPr/>
      </xdr:nvSpPr>
      <xdr:spPr>
        <a:xfrm>
          <a:off x="18735040" y="10324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99123</xdr:rowOff>
    </xdr:from>
    <xdr:to>
      <xdr:col>107</xdr:col>
      <xdr:colOff>101600</xdr:colOff>
      <xdr:row>62</xdr:row>
      <xdr:rowOff>29273</xdr:rowOff>
    </xdr:to>
    <xdr:sp macro="" textlink="">
      <xdr:nvSpPr>
        <xdr:cNvPr id="592" name="フローチャート: 判断 591">
          <a:extLst>
            <a:ext uri="{FF2B5EF4-FFF2-40B4-BE49-F238E27FC236}">
              <a16:creationId xmlns:a16="http://schemas.microsoft.com/office/drawing/2014/main" id="{ACC7525F-CFFE-48C8-BA30-957F36ED3AD0}"/>
            </a:ext>
          </a:extLst>
        </xdr:cNvPr>
        <xdr:cNvSpPr/>
      </xdr:nvSpPr>
      <xdr:spPr>
        <a:xfrm>
          <a:off x="17937480" y="103251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593" name="フローチャート: 判断 592">
          <a:extLst>
            <a:ext uri="{FF2B5EF4-FFF2-40B4-BE49-F238E27FC236}">
              <a16:creationId xmlns:a16="http://schemas.microsoft.com/office/drawing/2014/main" id="{F7437E6B-A609-4B90-8729-1C77E5ABE10C}"/>
            </a:ext>
          </a:extLst>
        </xdr:cNvPr>
        <xdr:cNvSpPr/>
      </xdr:nvSpPr>
      <xdr:spPr>
        <a:xfrm>
          <a:off x="17162780" y="1033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109030</xdr:rowOff>
    </xdr:from>
    <xdr:to>
      <xdr:col>98</xdr:col>
      <xdr:colOff>38100</xdr:colOff>
      <xdr:row>62</xdr:row>
      <xdr:rowOff>39180</xdr:rowOff>
    </xdr:to>
    <xdr:sp macro="" textlink="">
      <xdr:nvSpPr>
        <xdr:cNvPr id="594" name="フローチャート: 判断 593">
          <a:extLst>
            <a:ext uri="{FF2B5EF4-FFF2-40B4-BE49-F238E27FC236}">
              <a16:creationId xmlns:a16="http://schemas.microsoft.com/office/drawing/2014/main" id="{F70F4B48-A720-49EF-9A5E-337F21A8A385}"/>
            </a:ext>
          </a:extLst>
        </xdr:cNvPr>
        <xdr:cNvSpPr/>
      </xdr:nvSpPr>
      <xdr:spPr>
        <a:xfrm>
          <a:off x="16388080" y="10335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FB8C8A3-4CF8-4BA2-80A7-83D8542E5A79}"/>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FB33627F-59AA-4B51-940E-9777AC1C029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2D30CDA0-2B17-4391-B6D2-FF924376774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389E4C9B-7619-4F37-BB8D-18D4E5BE6D7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AD4F0D7-7906-4EC4-9BF6-4F0790BB40B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155131</xdr:rowOff>
    </xdr:from>
    <xdr:to>
      <xdr:col>116</xdr:col>
      <xdr:colOff>114300</xdr:colOff>
      <xdr:row>62</xdr:row>
      <xdr:rowOff>85281</xdr:rowOff>
    </xdr:to>
    <xdr:sp macro="" textlink="">
      <xdr:nvSpPr>
        <xdr:cNvPr id="600" name="楕円 599">
          <a:extLst>
            <a:ext uri="{FF2B5EF4-FFF2-40B4-BE49-F238E27FC236}">
              <a16:creationId xmlns:a16="http://schemas.microsoft.com/office/drawing/2014/main" id="{114655CB-EAAA-4857-A1D0-F1B2B36F9559}"/>
            </a:ext>
          </a:extLst>
        </xdr:cNvPr>
        <xdr:cNvSpPr/>
      </xdr:nvSpPr>
      <xdr:spPr>
        <a:xfrm>
          <a:off x="19458940" y="103811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133558</xdr:rowOff>
    </xdr:from>
    <xdr:ext cx="469744" cy="259045"/>
    <xdr:sp macro="" textlink="">
      <xdr:nvSpPr>
        <xdr:cNvPr id="601" name="【学校施設】&#10;一人当たり面積該当値テキスト">
          <a:extLst>
            <a:ext uri="{FF2B5EF4-FFF2-40B4-BE49-F238E27FC236}">
              <a16:creationId xmlns:a16="http://schemas.microsoft.com/office/drawing/2014/main" id="{046CD8F9-68BA-4604-9428-274B3CD16A41}"/>
            </a:ext>
          </a:extLst>
        </xdr:cNvPr>
        <xdr:cNvSpPr txBox="1"/>
      </xdr:nvSpPr>
      <xdr:spPr>
        <a:xfrm>
          <a:off x="19547840" y="1035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159512</xdr:rowOff>
    </xdr:from>
    <xdr:to>
      <xdr:col>112</xdr:col>
      <xdr:colOff>38100</xdr:colOff>
      <xdr:row>62</xdr:row>
      <xdr:rowOff>89662</xdr:rowOff>
    </xdr:to>
    <xdr:sp macro="" textlink="">
      <xdr:nvSpPr>
        <xdr:cNvPr id="602" name="楕円 601">
          <a:extLst>
            <a:ext uri="{FF2B5EF4-FFF2-40B4-BE49-F238E27FC236}">
              <a16:creationId xmlns:a16="http://schemas.microsoft.com/office/drawing/2014/main" id="{E4AECCB3-5050-478D-BA91-ADC03C434A61}"/>
            </a:ext>
          </a:extLst>
        </xdr:cNvPr>
        <xdr:cNvSpPr/>
      </xdr:nvSpPr>
      <xdr:spPr>
        <a:xfrm>
          <a:off x="18735040" y="103855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34481</xdr:rowOff>
    </xdr:from>
    <xdr:to>
      <xdr:col>116</xdr:col>
      <xdr:colOff>63500</xdr:colOff>
      <xdr:row>62</xdr:row>
      <xdr:rowOff>38862</xdr:rowOff>
    </xdr:to>
    <xdr:cxnSp macro="">
      <xdr:nvCxnSpPr>
        <xdr:cNvPr id="603" name="直線コネクタ 602">
          <a:extLst>
            <a:ext uri="{FF2B5EF4-FFF2-40B4-BE49-F238E27FC236}">
              <a16:creationId xmlns:a16="http://schemas.microsoft.com/office/drawing/2014/main" id="{09A58C03-9986-43B4-B5F0-F1D8FDDF6DB4}"/>
            </a:ext>
          </a:extLst>
        </xdr:cNvPr>
        <xdr:cNvCxnSpPr/>
      </xdr:nvCxnSpPr>
      <xdr:spPr>
        <a:xfrm flipV="1">
          <a:off x="18778220" y="10428161"/>
          <a:ext cx="73152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164465</xdr:rowOff>
    </xdr:from>
    <xdr:to>
      <xdr:col>107</xdr:col>
      <xdr:colOff>101600</xdr:colOff>
      <xdr:row>62</xdr:row>
      <xdr:rowOff>94615</xdr:rowOff>
    </xdr:to>
    <xdr:sp macro="" textlink="">
      <xdr:nvSpPr>
        <xdr:cNvPr id="604" name="楕円 603">
          <a:extLst>
            <a:ext uri="{FF2B5EF4-FFF2-40B4-BE49-F238E27FC236}">
              <a16:creationId xmlns:a16="http://schemas.microsoft.com/office/drawing/2014/main" id="{2DF5BCAF-6FAD-459E-8356-9F7455A0FF59}"/>
            </a:ext>
          </a:extLst>
        </xdr:cNvPr>
        <xdr:cNvSpPr/>
      </xdr:nvSpPr>
      <xdr:spPr>
        <a:xfrm>
          <a:off x="17937480" y="10390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38862</xdr:rowOff>
    </xdr:from>
    <xdr:to>
      <xdr:col>111</xdr:col>
      <xdr:colOff>177800</xdr:colOff>
      <xdr:row>62</xdr:row>
      <xdr:rowOff>43815</xdr:rowOff>
    </xdr:to>
    <xdr:cxnSp macro="">
      <xdr:nvCxnSpPr>
        <xdr:cNvPr id="605" name="直線コネクタ 604">
          <a:extLst>
            <a:ext uri="{FF2B5EF4-FFF2-40B4-BE49-F238E27FC236}">
              <a16:creationId xmlns:a16="http://schemas.microsoft.com/office/drawing/2014/main" id="{E552A163-2263-46F5-8C2C-94BF686D12F4}"/>
            </a:ext>
          </a:extLst>
        </xdr:cNvPr>
        <xdr:cNvCxnSpPr/>
      </xdr:nvCxnSpPr>
      <xdr:spPr>
        <a:xfrm flipV="1">
          <a:off x="17988280" y="10432542"/>
          <a:ext cx="78994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170180</xdr:rowOff>
    </xdr:from>
    <xdr:to>
      <xdr:col>102</xdr:col>
      <xdr:colOff>165100</xdr:colOff>
      <xdr:row>62</xdr:row>
      <xdr:rowOff>100330</xdr:rowOff>
    </xdr:to>
    <xdr:sp macro="" textlink="">
      <xdr:nvSpPr>
        <xdr:cNvPr id="606" name="楕円 605">
          <a:extLst>
            <a:ext uri="{FF2B5EF4-FFF2-40B4-BE49-F238E27FC236}">
              <a16:creationId xmlns:a16="http://schemas.microsoft.com/office/drawing/2014/main" id="{3993869D-98B4-448F-BF46-CC108172B868}"/>
            </a:ext>
          </a:extLst>
        </xdr:cNvPr>
        <xdr:cNvSpPr/>
      </xdr:nvSpPr>
      <xdr:spPr>
        <a:xfrm>
          <a:off x="17162780" y="10396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43815</xdr:rowOff>
    </xdr:from>
    <xdr:to>
      <xdr:col>107</xdr:col>
      <xdr:colOff>50800</xdr:colOff>
      <xdr:row>62</xdr:row>
      <xdr:rowOff>49530</xdr:rowOff>
    </xdr:to>
    <xdr:cxnSp macro="">
      <xdr:nvCxnSpPr>
        <xdr:cNvPr id="607" name="直線コネクタ 606">
          <a:extLst>
            <a:ext uri="{FF2B5EF4-FFF2-40B4-BE49-F238E27FC236}">
              <a16:creationId xmlns:a16="http://schemas.microsoft.com/office/drawing/2014/main" id="{F81DCFFA-95AC-4DDC-83B4-B0F52D07591A}"/>
            </a:ext>
          </a:extLst>
        </xdr:cNvPr>
        <xdr:cNvCxnSpPr/>
      </xdr:nvCxnSpPr>
      <xdr:spPr>
        <a:xfrm flipV="1">
          <a:off x="17213580" y="1043749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4635</xdr:rowOff>
    </xdr:from>
    <xdr:to>
      <xdr:col>98</xdr:col>
      <xdr:colOff>38100</xdr:colOff>
      <xdr:row>62</xdr:row>
      <xdr:rowOff>106235</xdr:rowOff>
    </xdr:to>
    <xdr:sp macro="" textlink="">
      <xdr:nvSpPr>
        <xdr:cNvPr id="608" name="楕円 607">
          <a:extLst>
            <a:ext uri="{FF2B5EF4-FFF2-40B4-BE49-F238E27FC236}">
              <a16:creationId xmlns:a16="http://schemas.microsoft.com/office/drawing/2014/main" id="{D34BB615-9CF4-4BE4-9D75-ACAAC10154EE}"/>
            </a:ext>
          </a:extLst>
        </xdr:cNvPr>
        <xdr:cNvSpPr/>
      </xdr:nvSpPr>
      <xdr:spPr>
        <a:xfrm>
          <a:off x="16388080" y="103983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49530</xdr:rowOff>
    </xdr:from>
    <xdr:to>
      <xdr:col>102</xdr:col>
      <xdr:colOff>114300</xdr:colOff>
      <xdr:row>62</xdr:row>
      <xdr:rowOff>55435</xdr:rowOff>
    </xdr:to>
    <xdr:cxnSp macro="">
      <xdr:nvCxnSpPr>
        <xdr:cNvPr id="609" name="直線コネクタ 608">
          <a:extLst>
            <a:ext uri="{FF2B5EF4-FFF2-40B4-BE49-F238E27FC236}">
              <a16:creationId xmlns:a16="http://schemas.microsoft.com/office/drawing/2014/main" id="{986448F4-45DA-4FB6-9DFA-8EE758A403D7}"/>
            </a:ext>
          </a:extLst>
        </xdr:cNvPr>
        <xdr:cNvCxnSpPr/>
      </xdr:nvCxnSpPr>
      <xdr:spPr>
        <a:xfrm flipV="1">
          <a:off x="16431260" y="10443210"/>
          <a:ext cx="78232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0" name="n_1aveValue【学校施設】&#10;一人当たり面積">
          <a:extLst>
            <a:ext uri="{FF2B5EF4-FFF2-40B4-BE49-F238E27FC236}">
              <a16:creationId xmlns:a16="http://schemas.microsoft.com/office/drawing/2014/main" id="{418BF41C-5F5B-4BC7-AA8A-3F00C521B79F}"/>
            </a:ext>
          </a:extLst>
        </xdr:cNvPr>
        <xdr:cNvSpPr txBox="1"/>
      </xdr:nvSpPr>
      <xdr:spPr>
        <a:xfrm>
          <a:off x="18561127" y="1010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45800</xdr:rowOff>
    </xdr:from>
    <xdr:ext cx="469744" cy="259045"/>
    <xdr:sp macro="" textlink="">
      <xdr:nvSpPr>
        <xdr:cNvPr id="611" name="n_2aveValue【学校施設】&#10;一人当たり面積">
          <a:extLst>
            <a:ext uri="{FF2B5EF4-FFF2-40B4-BE49-F238E27FC236}">
              <a16:creationId xmlns:a16="http://schemas.microsoft.com/office/drawing/2014/main" id="{60CB3013-717A-4FCE-8FDA-997E884E359C}"/>
            </a:ext>
          </a:extLst>
        </xdr:cNvPr>
        <xdr:cNvSpPr txBox="1"/>
      </xdr:nvSpPr>
      <xdr:spPr>
        <a:xfrm>
          <a:off x="17776267" y="1010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52849</xdr:rowOff>
    </xdr:from>
    <xdr:ext cx="469744" cy="259045"/>
    <xdr:sp macro="" textlink="">
      <xdr:nvSpPr>
        <xdr:cNvPr id="612" name="n_3aveValue【学校施設】&#10;一人当たり面積">
          <a:extLst>
            <a:ext uri="{FF2B5EF4-FFF2-40B4-BE49-F238E27FC236}">
              <a16:creationId xmlns:a16="http://schemas.microsoft.com/office/drawing/2014/main" id="{1E39ECBB-2CE2-41AA-87B1-95B73B5B7EDE}"/>
            </a:ext>
          </a:extLst>
        </xdr:cNvPr>
        <xdr:cNvSpPr txBox="1"/>
      </xdr:nvSpPr>
      <xdr:spPr>
        <a:xfrm>
          <a:off x="17001567" y="1011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55707</xdr:rowOff>
    </xdr:from>
    <xdr:ext cx="469744" cy="259045"/>
    <xdr:sp macro="" textlink="">
      <xdr:nvSpPr>
        <xdr:cNvPr id="613" name="n_4aveValue【学校施設】&#10;一人当たり面積">
          <a:extLst>
            <a:ext uri="{FF2B5EF4-FFF2-40B4-BE49-F238E27FC236}">
              <a16:creationId xmlns:a16="http://schemas.microsoft.com/office/drawing/2014/main" id="{E57D86CD-252C-4D59-83E9-FE4234F47E93}"/>
            </a:ext>
          </a:extLst>
        </xdr:cNvPr>
        <xdr:cNvSpPr txBox="1"/>
      </xdr:nvSpPr>
      <xdr:spPr>
        <a:xfrm>
          <a:off x="16226867" y="101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80789</xdr:rowOff>
    </xdr:from>
    <xdr:ext cx="469744" cy="259045"/>
    <xdr:sp macro="" textlink="">
      <xdr:nvSpPr>
        <xdr:cNvPr id="614" name="n_1mainValue【学校施設】&#10;一人当たり面積">
          <a:extLst>
            <a:ext uri="{FF2B5EF4-FFF2-40B4-BE49-F238E27FC236}">
              <a16:creationId xmlns:a16="http://schemas.microsoft.com/office/drawing/2014/main" id="{7277666A-A372-483F-9753-6526E15BE702}"/>
            </a:ext>
          </a:extLst>
        </xdr:cNvPr>
        <xdr:cNvSpPr txBox="1"/>
      </xdr:nvSpPr>
      <xdr:spPr>
        <a:xfrm>
          <a:off x="18561127" y="1047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85742</xdr:rowOff>
    </xdr:from>
    <xdr:ext cx="469744" cy="259045"/>
    <xdr:sp macro="" textlink="">
      <xdr:nvSpPr>
        <xdr:cNvPr id="615" name="n_2mainValue【学校施設】&#10;一人当たり面積">
          <a:extLst>
            <a:ext uri="{FF2B5EF4-FFF2-40B4-BE49-F238E27FC236}">
              <a16:creationId xmlns:a16="http://schemas.microsoft.com/office/drawing/2014/main" id="{443DF1B4-DD33-4774-90F9-9173E4D19833}"/>
            </a:ext>
          </a:extLst>
        </xdr:cNvPr>
        <xdr:cNvSpPr txBox="1"/>
      </xdr:nvSpPr>
      <xdr:spPr>
        <a:xfrm>
          <a:off x="17776267" y="1047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91457</xdr:rowOff>
    </xdr:from>
    <xdr:ext cx="469744" cy="259045"/>
    <xdr:sp macro="" textlink="">
      <xdr:nvSpPr>
        <xdr:cNvPr id="616" name="n_3mainValue【学校施設】&#10;一人当たり面積">
          <a:extLst>
            <a:ext uri="{FF2B5EF4-FFF2-40B4-BE49-F238E27FC236}">
              <a16:creationId xmlns:a16="http://schemas.microsoft.com/office/drawing/2014/main" id="{53F751B9-1358-49A4-BABB-7D8413BDB2A6}"/>
            </a:ext>
          </a:extLst>
        </xdr:cNvPr>
        <xdr:cNvSpPr txBox="1"/>
      </xdr:nvSpPr>
      <xdr:spPr>
        <a:xfrm>
          <a:off x="1700156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97362</xdr:rowOff>
    </xdr:from>
    <xdr:ext cx="469744" cy="259045"/>
    <xdr:sp macro="" textlink="">
      <xdr:nvSpPr>
        <xdr:cNvPr id="617" name="n_4mainValue【学校施設】&#10;一人当たり面積">
          <a:extLst>
            <a:ext uri="{FF2B5EF4-FFF2-40B4-BE49-F238E27FC236}">
              <a16:creationId xmlns:a16="http://schemas.microsoft.com/office/drawing/2014/main" id="{0B9CD91F-F15A-411E-BBB3-5C7A6A395E89}"/>
            </a:ext>
          </a:extLst>
        </xdr:cNvPr>
        <xdr:cNvSpPr txBox="1"/>
      </xdr:nvSpPr>
      <xdr:spPr>
        <a:xfrm>
          <a:off x="16226867" y="104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A5A12DEC-FC7B-4BA9-B39F-CDD8C16B41C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225D5D20-A995-487C-8967-84A58F7150D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1C9063CA-F3FA-472F-8289-7122FECBA3C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6EE8583E-1427-4F37-844D-FACFC7B3083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11E70E52-D2F1-4EFD-A187-94F05EBA777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91F9B1AB-913F-4F94-B7E0-0B3F545AABB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8F07ACBB-8E47-410C-84B0-2183BDF478C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6EF6759A-8543-45FD-A681-A872308FD75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195A3F10-F249-475F-A659-5F4B46D4349D}"/>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B52ED93F-DBDB-4957-BECE-C2C7C417D73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6BC04A01-7546-4803-8017-8F5603C2C22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a:extLst>
            <a:ext uri="{FF2B5EF4-FFF2-40B4-BE49-F238E27FC236}">
              <a16:creationId xmlns:a16="http://schemas.microsoft.com/office/drawing/2014/main" id="{5580BE08-8C44-4660-BE5A-B7AB3BD79CD7}"/>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a:extLst>
            <a:ext uri="{FF2B5EF4-FFF2-40B4-BE49-F238E27FC236}">
              <a16:creationId xmlns:a16="http://schemas.microsoft.com/office/drawing/2014/main" id="{41C4F1CC-8CA9-40B9-BC06-2ABFDFF21F4A}"/>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a:extLst>
            <a:ext uri="{FF2B5EF4-FFF2-40B4-BE49-F238E27FC236}">
              <a16:creationId xmlns:a16="http://schemas.microsoft.com/office/drawing/2014/main" id="{10BC7FDA-792A-4CFA-B774-0FE9EF672A5B}"/>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a:extLst>
            <a:ext uri="{FF2B5EF4-FFF2-40B4-BE49-F238E27FC236}">
              <a16:creationId xmlns:a16="http://schemas.microsoft.com/office/drawing/2014/main" id="{59EFCEDA-F5ED-4FED-B1BC-E854F5260D13}"/>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a:extLst>
            <a:ext uri="{FF2B5EF4-FFF2-40B4-BE49-F238E27FC236}">
              <a16:creationId xmlns:a16="http://schemas.microsoft.com/office/drawing/2014/main" id="{06FC9EB0-42FF-4CF4-8FCA-0CED1BC7F1A5}"/>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a:extLst>
            <a:ext uri="{FF2B5EF4-FFF2-40B4-BE49-F238E27FC236}">
              <a16:creationId xmlns:a16="http://schemas.microsoft.com/office/drawing/2014/main" id="{013FBAAF-9D4F-4957-AC02-637B9CDD3F3E}"/>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a:extLst>
            <a:ext uri="{FF2B5EF4-FFF2-40B4-BE49-F238E27FC236}">
              <a16:creationId xmlns:a16="http://schemas.microsoft.com/office/drawing/2014/main" id="{DB6723B8-6169-4BA5-99FA-9EE1CAC25A54}"/>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a:extLst>
            <a:ext uri="{FF2B5EF4-FFF2-40B4-BE49-F238E27FC236}">
              <a16:creationId xmlns:a16="http://schemas.microsoft.com/office/drawing/2014/main" id="{34221CB0-BCDB-40D0-9740-594A398F6449}"/>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a:extLst>
            <a:ext uri="{FF2B5EF4-FFF2-40B4-BE49-F238E27FC236}">
              <a16:creationId xmlns:a16="http://schemas.microsoft.com/office/drawing/2014/main" id="{B91AF66B-5E04-4E46-80FC-5476EAC3C526}"/>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a:extLst>
            <a:ext uri="{FF2B5EF4-FFF2-40B4-BE49-F238E27FC236}">
              <a16:creationId xmlns:a16="http://schemas.microsoft.com/office/drawing/2014/main" id="{8CC9F79D-E7E6-4596-8B24-C2DAFD44A5E9}"/>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a:extLst>
            <a:ext uri="{FF2B5EF4-FFF2-40B4-BE49-F238E27FC236}">
              <a16:creationId xmlns:a16="http://schemas.microsoft.com/office/drawing/2014/main" id="{BD802CB1-307B-4A35-B643-F88DC4F2E17E}"/>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a:extLst>
            <a:ext uri="{FF2B5EF4-FFF2-40B4-BE49-F238E27FC236}">
              <a16:creationId xmlns:a16="http://schemas.microsoft.com/office/drawing/2014/main" id="{68B68535-C0B9-4F4D-91AD-40C8139F803F}"/>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8DEDBD55-FF19-4900-9E75-EF3D2DBE8671}"/>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8CEBD8FE-7D29-4F80-9BE6-F957EA8600B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168729</xdr:rowOff>
    </xdr:to>
    <xdr:cxnSp macro="">
      <xdr:nvCxnSpPr>
        <xdr:cNvPr id="643" name="直線コネクタ 642">
          <a:extLst>
            <a:ext uri="{FF2B5EF4-FFF2-40B4-BE49-F238E27FC236}">
              <a16:creationId xmlns:a16="http://schemas.microsoft.com/office/drawing/2014/main" id="{1778D661-B2AC-49CC-B3D9-FE165DED2DE4}"/>
            </a:ext>
          </a:extLst>
        </xdr:cNvPr>
        <xdr:cNvCxnSpPr/>
      </xdr:nvCxnSpPr>
      <xdr:spPr>
        <a:xfrm flipV="1">
          <a:off x="14375764" y="13138513"/>
          <a:ext cx="0" cy="1447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a:extLst>
            <a:ext uri="{FF2B5EF4-FFF2-40B4-BE49-F238E27FC236}">
              <a16:creationId xmlns:a16="http://schemas.microsoft.com/office/drawing/2014/main" id="{A4D90C5A-624F-45F0-8914-4CF1C5F98D34}"/>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a:extLst>
            <a:ext uri="{FF2B5EF4-FFF2-40B4-BE49-F238E27FC236}">
              <a16:creationId xmlns:a16="http://schemas.microsoft.com/office/drawing/2014/main" id="{55D76AFC-3A26-4331-B3A5-990C43FF564E}"/>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340478" cy="259045"/>
    <xdr:sp macro="" textlink="">
      <xdr:nvSpPr>
        <xdr:cNvPr id="646" name="【児童館】&#10;有形固定資産減価償却率最大値テキスト">
          <a:extLst>
            <a:ext uri="{FF2B5EF4-FFF2-40B4-BE49-F238E27FC236}">
              <a16:creationId xmlns:a16="http://schemas.microsoft.com/office/drawing/2014/main" id="{2A5AA9EE-C656-44C8-B776-010B6DEC60C1}"/>
            </a:ext>
          </a:extLst>
        </xdr:cNvPr>
        <xdr:cNvSpPr txBox="1"/>
      </xdr:nvSpPr>
      <xdr:spPr>
        <a:xfrm>
          <a:off x="14414500" y="12917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47" name="直線コネクタ 646">
          <a:extLst>
            <a:ext uri="{FF2B5EF4-FFF2-40B4-BE49-F238E27FC236}">
              <a16:creationId xmlns:a16="http://schemas.microsoft.com/office/drawing/2014/main" id="{B4C0EF71-DE12-46B3-BD22-2D44FC70A878}"/>
            </a:ext>
          </a:extLst>
        </xdr:cNvPr>
        <xdr:cNvCxnSpPr/>
      </xdr:nvCxnSpPr>
      <xdr:spPr>
        <a:xfrm>
          <a:off x="14287500" y="131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648" name="【児童館】&#10;有形固定資産減価償却率平均値テキスト">
          <a:extLst>
            <a:ext uri="{FF2B5EF4-FFF2-40B4-BE49-F238E27FC236}">
              <a16:creationId xmlns:a16="http://schemas.microsoft.com/office/drawing/2014/main" id="{3E1F7924-4341-492C-A0BF-2C09A0A3DA85}"/>
            </a:ext>
          </a:extLst>
        </xdr:cNvPr>
        <xdr:cNvSpPr txBox="1"/>
      </xdr:nvSpPr>
      <xdr:spPr>
        <a:xfrm>
          <a:off x="14414500" y="1372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49" name="フローチャート: 判断 648">
          <a:extLst>
            <a:ext uri="{FF2B5EF4-FFF2-40B4-BE49-F238E27FC236}">
              <a16:creationId xmlns:a16="http://schemas.microsoft.com/office/drawing/2014/main" id="{5FA1F3EF-F1FE-43B3-9C16-79E32A4E2488}"/>
            </a:ext>
          </a:extLst>
        </xdr:cNvPr>
        <xdr:cNvSpPr/>
      </xdr:nvSpPr>
      <xdr:spPr>
        <a:xfrm>
          <a:off x="14325600" y="138676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0" name="フローチャート: 判断 649">
          <a:extLst>
            <a:ext uri="{FF2B5EF4-FFF2-40B4-BE49-F238E27FC236}">
              <a16:creationId xmlns:a16="http://schemas.microsoft.com/office/drawing/2014/main" id="{B348AF77-68B7-4534-9942-B7C2C8918A20}"/>
            </a:ext>
          </a:extLst>
        </xdr:cNvPr>
        <xdr:cNvSpPr/>
      </xdr:nvSpPr>
      <xdr:spPr>
        <a:xfrm>
          <a:off x="1357884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651" name="フローチャート: 判断 650">
          <a:extLst>
            <a:ext uri="{FF2B5EF4-FFF2-40B4-BE49-F238E27FC236}">
              <a16:creationId xmlns:a16="http://schemas.microsoft.com/office/drawing/2014/main" id="{7D21BF17-A220-4EF4-91B4-9144DC041F94}"/>
            </a:ext>
          </a:extLst>
        </xdr:cNvPr>
        <xdr:cNvSpPr/>
      </xdr:nvSpPr>
      <xdr:spPr>
        <a:xfrm>
          <a:off x="1280414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37919</xdr:rowOff>
    </xdr:from>
    <xdr:to>
      <xdr:col>72</xdr:col>
      <xdr:colOff>38100</xdr:colOff>
      <xdr:row>82</xdr:row>
      <xdr:rowOff>139519</xdr:rowOff>
    </xdr:to>
    <xdr:sp macro="" textlink="">
      <xdr:nvSpPr>
        <xdr:cNvPr id="652" name="フローチャート: 判断 651">
          <a:extLst>
            <a:ext uri="{FF2B5EF4-FFF2-40B4-BE49-F238E27FC236}">
              <a16:creationId xmlns:a16="http://schemas.microsoft.com/office/drawing/2014/main" id="{A5DD9B83-64BD-477E-90DC-0EAAE00204DB}"/>
            </a:ext>
          </a:extLst>
        </xdr:cNvPr>
        <xdr:cNvSpPr/>
      </xdr:nvSpPr>
      <xdr:spPr>
        <a:xfrm>
          <a:off x="12029440" y="137843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53" name="フローチャート: 判断 652">
          <a:extLst>
            <a:ext uri="{FF2B5EF4-FFF2-40B4-BE49-F238E27FC236}">
              <a16:creationId xmlns:a16="http://schemas.microsoft.com/office/drawing/2014/main" id="{E43F3EF7-DC75-49C7-AD6C-ECA04D1086B6}"/>
            </a:ext>
          </a:extLst>
        </xdr:cNvPr>
        <xdr:cNvSpPr/>
      </xdr:nvSpPr>
      <xdr:spPr>
        <a:xfrm>
          <a:off x="1123188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A8AEE9EE-5593-4155-9F86-347BBA519F0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97E49950-E1B4-4065-8805-A0C0D7C2157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6821B728-787C-45D6-9A52-6DD59F765D2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6279AF7-411A-4F82-8F36-A52CEE851B4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CE6AA946-F414-42CB-9845-6D6F0E9BC79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85271</xdr:rowOff>
    </xdr:from>
    <xdr:to>
      <xdr:col>85</xdr:col>
      <xdr:colOff>177800</xdr:colOff>
      <xdr:row>87</xdr:row>
      <xdr:rowOff>15421</xdr:rowOff>
    </xdr:to>
    <xdr:sp macro="" textlink="">
      <xdr:nvSpPr>
        <xdr:cNvPr id="659" name="楕円 658">
          <a:extLst>
            <a:ext uri="{FF2B5EF4-FFF2-40B4-BE49-F238E27FC236}">
              <a16:creationId xmlns:a16="http://schemas.microsoft.com/office/drawing/2014/main" id="{E76204AE-8D2A-43D2-9187-A4DC4C0AA783}"/>
            </a:ext>
          </a:extLst>
        </xdr:cNvPr>
        <xdr:cNvSpPr/>
      </xdr:nvSpPr>
      <xdr:spPr>
        <a:xfrm>
          <a:off x="14325600" y="145023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198</xdr:rowOff>
    </xdr:from>
    <xdr:ext cx="405111" cy="259045"/>
    <xdr:sp macro="" textlink="">
      <xdr:nvSpPr>
        <xdr:cNvPr id="660" name="【児童館】&#10;有形固定資産減価償却率該当値テキスト">
          <a:extLst>
            <a:ext uri="{FF2B5EF4-FFF2-40B4-BE49-F238E27FC236}">
              <a16:creationId xmlns:a16="http://schemas.microsoft.com/office/drawing/2014/main" id="{6E4765FC-433F-471B-B422-37BE3DD776D9}"/>
            </a:ext>
          </a:extLst>
        </xdr:cNvPr>
        <xdr:cNvSpPr txBox="1"/>
      </xdr:nvSpPr>
      <xdr:spPr>
        <a:xfrm>
          <a:off x="14414500" y="1441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62412</xdr:rowOff>
    </xdr:from>
    <xdr:to>
      <xdr:col>81</xdr:col>
      <xdr:colOff>101600</xdr:colOff>
      <xdr:row>86</xdr:row>
      <xdr:rowOff>164012</xdr:rowOff>
    </xdr:to>
    <xdr:sp macro="" textlink="">
      <xdr:nvSpPr>
        <xdr:cNvPr id="661" name="楕円 660">
          <a:extLst>
            <a:ext uri="{FF2B5EF4-FFF2-40B4-BE49-F238E27FC236}">
              <a16:creationId xmlns:a16="http://schemas.microsoft.com/office/drawing/2014/main" id="{4517BCED-C9EA-4475-8469-9F917EB9233E}"/>
            </a:ext>
          </a:extLst>
        </xdr:cNvPr>
        <xdr:cNvSpPr/>
      </xdr:nvSpPr>
      <xdr:spPr>
        <a:xfrm>
          <a:off x="13578840" y="144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113212</xdr:rowOff>
    </xdr:from>
    <xdr:to>
      <xdr:col>85</xdr:col>
      <xdr:colOff>127000</xdr:colOff>
      <xdr:row>86</xdr:row>
      <xdr:rowOff>136071</xdr:rowOff>
    </xdr:to>
    <xdr:cxnSp macro="">
      <xdr:nvCxnSpPr>
        <xdr:cNvPr id="662" name="直線コネクタ 661">
          <a:extLst>
            <a:ext uri="{FF2B5EF4-FFF2-40B4-BE49-F238E27FC236}">
              <a16:creationId xmlns:a16="http://schemas.microsoft.com/office/drawing/2014/main" id="{514D77B7-5E6C-4D55-851E-BFC47DEE77A4}"/>
            </a:ext>
          </a:extLst>
        </xdr:cNvPr>
        <xdr:cNvCxnSpPr/>
      </xdr:nvCxnSpPr>
      <xdr:spPr>
        <a:xfrm>
          <a:off x="13629640" y="14530252"/>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39551</xdr:rowOff>
    </xdr:from>
    <xdr:to>
      <xdr:col>76</xdr:col>
      <xdr:colOff>165100</xdr:colOff>
      <xdr:row>86</xdr:row>
      <xdr:rowOff>141151</xdr:rowOff>
    </xdr:to>
    <xdr:sp macro="" textlink="">
      <xdr:nvSpPr>
        <xdr:cNvPr id="663" name="楕円 662">
          <a:extLst>
            <a:ext uri="{FF2B5EF4-FFF2-40B4-BE49-F238E27FC236}">
              <a16:creationId xmlns:a16="http://schemas.microsoft.com/office/drawing/2014/main" id="{37639F91-99B8-4032-96AF-2E6EA9097E1B}"/>
            </a:ext>
          </a:extLst>
        </xdr:cNvPr>
        <xdr:cNvSpPr/>
      </xdr:nvSpPr>
      <xdr:spPr>
        <a:xfrm>
          <a:off x="12804140" y="144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90351</xdr:rowOff>
    </xdr:from>
    <xdr:to>
      <xdr:col>81</xdr:col>
      <xdr:colOff>50800</xdr:colOff>
      <xdr:row>86</xdr:row>
      <xdr:rowOff>113212</xdr:rowOff>
    </xdr:to>
    <xdr:cxnSp macro="">
      <xdr:nvCxnSpPr>
        <xdr:cNvPr id="664" name="直線コネクタ 663">
          <a:extLst>
            <a:ext uri="{FF2B5EF4-FFF2-40B4-BE49-F238E27FC236}">
              <a16:creationId xmlns:a16="http://schemas.microsoft.com/office/drawing/2014/main" id="{D7C3E916-1AE2-4546-9F23-DAFCF6055696}"/>
            </a:ext>
          </a:extLst>
        </xdr:cNvPr>
        <xdr:cNvCxnSpPr/>
      </xdr:nvCxnSpPr>
      <xdr:spPr>
        <a:xfrm>
          <a:off x="12854940" y="14507391"/>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16692</xdr:rowOff>
    </xdr:from>
    <xdr:to>
      <xdr:col>72</xdr:col>
      <xdr:colOff>38100</xdr:colOff>
      <xdr:row>86</xdr:row>
      <xdr:rowOff>118292</xdr:rowOff>
    </xdr:to>
    <xdr:sp macro="" textlink="">
      <xdr:nvSpPr>
        <xdr:cNvPr id="665" name="楕円 664">
          <a:extLst>
            <a:ext uri="{FF2B5EF4-FFF2-40B4-BE49-F238E27FC236}">
              <a16:creationId xmlns:a16="http://schemas.microsoft.com/office/drawing/2014/main" id="{58FA6327-ECEA-4EA6-8101-CC936E4A97DA}"/>
            </a:ext>
          </a:extLst>
        </xdr:cNvPr>
        <xdr:cNvSpPr/>
      </xdr:nvSpPr>
      <xdr:spPr>
        <a:xfrm>
          <a:off x="12029440" y="144337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67492</xdr:rowOff>
    </xdr:from>
    <xdr:to>
      <xdr:col>76</xdr:col>
      <xdr:colOff>114300</xdr:colOff>
      <xdr:row>86</xdr:row>
      <xdr:rowOff>90351</xdr:rowOff>
    </xdr:to>
    <xdr:cxnSp macro="">
      <xdr:nvCxnSpPr>
        <xdr:cNvPr id="666" name="直線コネクタ 665">
          <a:extLst>
            <a:ext uri="{FF2B5EF4-FFF2-40B4-BE49-F238E27FC236}">
              <a16:creationId xmlns:a16="http://schemas.microsoft.com/office/drawing/2014/main" id="{5B9B75AC-34B2-488A-A152-8C6156997CFD}"/>
            </a:ext>
          </a:extLst>
        </xdr:cNvPr>
        <xdr:cNvCxnSpPr/>
      </xdr:nvCxnSpPr>
      <xdr:spPr>
        <a:xfrm>
          <a:off x="12072620" y="14484532"/>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166914</xdr:rowOff>
    </xdr:from>
    <xdr:to>
      <xdr:col>67</xdr:col>
      <xdr:colOff>101600</xdr:colOff>
      <xdr:row>86</xdr:row>
      <xdr:rowOff>97064</xdr:rowOff>
    </xdr:to>
    <xdr:sp macro="" textlink="">
      <xdr:nvSpPr>
        <xdr:cNvPr id="667" name="楕円 666">
          <a:extLst>
            <a:ext uri="{FF2B5EF4-FFF2-40B4-BE49-F238E27FC236}">
              <a16:creationId xmlns:a16="http://schemas.microsoft.com/office/drawing/2014/main" id="{7FF50ADC-6F9C-4051-9360-40D984A5EF8C}"/>
            </a:ext>
          </a:extLst>
        </xdr:cNvPr>
        <xdr:cNvSpPr/>
      </xdr:nvSpPr>
      <xdr:spPr>
        <a:xfrm>
          <a:off x="11231880" y="14416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46264</xdr:rowOff>
    </xdr:from>
    <xdr:to>
      <xdr:col>71</xdr:col>
      <xdr:colOff>177800</xdr:colOff>
      <xdr:row>86</xdr:row>
      <xdr:rowOff>67492</xdr:rowOff>
    </xdr:to>
    <xdr:cxnSp macro="">
      <xdr:nvCxnSpPr>
        <xdr:cNvPr id="668" name="直線コネクタ 667">
          <a:extLst>
            <a:ext uri="{FF2B5EF4-FFF2-40B4-BE49-F238E27FC236}">
              <a16:creationId xmlns:a16="http://schemas.microsoft.com/office/drawing/2014/main" id="{82737089-54B9-4F9A-A826-C8C97DA673F3}"/>
            </a:ext>
          </a:extLst>
        </xdr:cNvPr>
        <xdr:cNvCxnSpPr/>
      </xdr:nvCxnSpPr>
      <xdr:spPr>
        <a:xfrm>
          <a:off x="11282680" y="14463304"/>
          <a:ext cx="78994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69" name="n_1aveValue【児童館】&#10;有形固定資産減価償却率">
          <a:extLst>
            <a:ext uri="{FF2B5EF4-FFF2-40B4-BE49-F238E27FC236}">
              <a16:creationId xmlns:a16="http://schemas.microsoft.com/office/drawing/2014/main" id="{7A7BE614-B56C-471D-B0C2-8BD2FE4406AD}"/>
            </a:ext>
          </a:extLst>
        </xdr:cNvPr>
        <xdr:cNvSpPr txBox="1"/>
      </xdr:nvSpPr>
      <xdr:spPr>
        <a:xfrm>
          <a:off x="1343724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23784</xdr:rowOff>
    </xdr:from>
    <xdr:ext cx="405111" cy="259045"/>
    <xdr:sp macro="" textlink="">
      <xdr:nvSpPr>
        <xdr:cNvPr id="670" name="n_2aveValue【児童館】&#10;有形固定資産減価償却率">
          <a:extLst>
            <a:ext uri="{FF2B5EF4-FFF2-40B4-BE49-F238E27FC236}">
              <a16:creationId xmlns:a16="http://schemas.microsoft.com/office/drawing/2014/main" id="{C3C7D0B2-4376-4B67-9ED1-E377296A99F2}"/>
            </a:ext>
          </a:extLst>
        </xdr:cNvPr>
        <xdr:cNvSpPr txBox="1"/>
      </xdr:nvSpPr>
      <xdr:spPr>
        <a:xfrm>
          <a:off x="1267524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156046</xdr:rowOff>
    </xdr:from>
    <xdr:ext cx="405111" cy="259045"/>
    <xdr:sp macro="" textlink="">
      <xdr:nvSpPr>
        <xdr:cNvPr id="671" name="n_3aveValue【児童館】&#10;有形固定資産減価償却率">
          <a:extLst>
            <a:ext uri="{FF2B5EF4-FFF2-40B4-BE49-F238E27FC236}">
              <a16:creationId xmlns:a16="http://schemas.microsoft.com/office/drawing/2014/main" id="{D72586BE-F735-4010-8F8C-B20D29109B52}"/>
            </a:ext>
          </a:extLst>
        </xdr:cNvPr>
        <xdr:cNvSpPr txBox="1"/>
      </xdr:nvSpPr>
      <xdr:spPr>
        <a:xfrm>
          <a:off x="1190054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72" name="n_4aveValue【児童館】&#10;有形固定資産減価償却率">
          <a:extLst>
            <a:ext uri="{FF2B5EF4-FFF2-40B4-BE49-F238E27FC236}">
              <a16:creationId xmlns:a16="http://schemas.microsoft.com/office/drawing/2014/main" id="{1D430A1D-AEA2-409E-A6D3-4E696EA3FB16}"/>
            </a:ext>
          </a:extLst>
        </xdr:cNvPr>
        <xdr:cNvSpPr txBox="1"/>
      </xdr:nvSpPr>
      <xdr:spPr>
        <a:xfrm>
          <a:off x="1110298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155139</xdr:rowOff>
    </xdr:from>
    <xdr:ext cx="405111" cy="259045"/>
    <xdr:sp macro="" textlink="">
      <xdr:nvSpPr>
        <xdr:cNvPr id="673" name="n_1mainValue【児童館】&#10;有形固定資産減価償却率">
          <a:extLst>
            <a:ext uri="{FF2B5EF4-FFF2-40B4-BE49-F238E27FC236}">
              <a16:creationId xmlns:a16="http://schemas.microsoft.com/office/drawing/2014/main" id="{33A302EF-3CD1-4799-A5F4-345F83DFF025}"/>
            </a:ext>
          </a:extLst>
        </xdr:cNvPr>
        <xdr:cNvSpPr txBox="1"/>
      </xdr:nvSpPr>
      <xdr:spPr>
        <a:xfrm>
          <a:off x="13437244" y="1457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132278</xdr:rowOff>
    </xdr:from>
    <xdr:ext cx="405111" cy="259045"/>
    <xdr:sp macro="" textlink="">
      <xdr:nvSpPr>
        <xdr:cNvPr id="674" name="n_2mainValue【児童館】&#10;有形固定資産減価償却率">
          <a:extLst>
            <a:ext uri="{FF2B5EF4-FFF2-40B4-BE49-F238E27FC236}">
              <a16:creationId xmlns:a16="http://schemas.microsoft.com/office/drawing/2014/main" id="{0BE12912-A1B0-496E-983E-56A04517C2A7}"/>
            </a:ext>
          </a:extLst>
        </xdr:cNvPr>
        <xdr:cNvSpPr txBox="1"/>
      </xdr:nvSpPr>
      <xdr:spPr>
        <a:xfrm>
          <a:off x="12675244" y="1454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109419</xdr:rowOff>
    </xdr:from>
    <xdr:ext cx="405111" cy="259045"/>
    <xdr:sp macro="" textlink="">
      <xdr:nvSpPr>
        <xdr:cNvPr id="675" name="n_3mainValue【児童館】&#10;有形固定資産減価償却率">
          <a:extLst>
            <a:ext uri="{FF2B5EF4-FFF2-40B4-BE49-F238E27FC236}">
              <a16:creationId xmlns:a16="http://schemas.microsoft.com/office/drawing/2014/main" id="{1FAAA959-AE4C-4178-85C6-9C131BC67AF4}"/>
            </a:ext>
          </a:extLst>
        </xdr:cNvPr>
        <xdr:cNvSpPr txBox="1"/>
      </xdr:nvSpPr>
      <xdr:spPr>
        <a:xfrm>
          <a:off x="11900544" y="1452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88191</xdr:rowOff>
    </xdr:from>
    <xdr:ext cx="405111" cy="259045"/>
    <xdr:sp macro="" textlink="">
      <xdr:nvSpPr>
        <xdr:cNvPr id="676" name="n_4mainValue【児童館】&#10;有形固定資産減価償却率">
          <a:extLst>
            <a:ext uri="{FF2B5EF4-FFF2-40B4-BE49-F238E27FC236}">
              <a16:creationId xmlns:a16="http://schemas.microsoft.com/office/drawing/2014/main" id="{0ED3FCFD-4DB9-437D-B97E-354F9209303F}"/>
            </a:ext>
          </a:extLst>
        </xdr:cNvPr>
        <xdr:cNvSpPr txBox="1"/>
      </xdr:nvSpPr>
      <xdr:spPr>
        <a:xfrm>
          <a:off x="11102984" y="1450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3479ACF-1A62-4E08-AD4B-BAE3B568FA4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BF4A03D5-995C-451D-8266-B74A4106C0C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F4A7A338-62AD-4F4A-91E9-21BCBD7FE22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1FB73151-CA22-4AA4-BDBA-9E88F062CC7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136528A6-0C6D-4923-B067-B75F52707E3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898CF228-6408-4AA1-BDEE-50DA440CDFC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F5E96500-924A-4F64-846E-9C08B7F0274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13ADDA6D-236D-4758-9F6C-80D180D8715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2AA61126-F04C-4B2D-A308-C1BE78FA01F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AC446AD8-BF93-48A2-AB37-74D6572EA7A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a:extLst>
            <a:ext uri="{FF2B5EF4-FFF2-40B4-BE49-F238E27FC236}">
              <a16:creationId xmlns:a16="http://schemas.microsoft.com/office/drawing/2014/main" id="{CBDF4E3D-ED31-43B9-B11B-CDBE212D89CF}"/>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a:extLst>
            <a:ext uri="{FF2B5EF4-FFF2-40B4-BE49-F238E27FC236}">
              <a16:creationId xmlns:a16="http://schemas.microsoft.com/office/drawing/2014/main" id="{CD92FD6A-4070-4628-B229-3DD84A8AC7BF}"/>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a:extLst>
            <a:ext uri="{FF2B5EF4-FFF2-40B4-BE49-F238E27FC236}">
              <a16:creationId xmlns:a16="http://schemas.microsoft.com/office/drawing/2014/main" id="{ED58DBAC-A4A0-405A-912C-31995D9CAF0C}"/>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a:extLst>
            <a:ext uri="{FF2B5EF4-FFF2-40B4-BE49-F238E27FC236}">
              <a16:creationId xmlns:a16="http://schemas.microsoft.com/office/drawing/2014/main" id="{7D2AD4DD-D3F7-47C6-9831-B54F1C948847}"/>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a:extLst>
            <a:ext uri="{FF2B5EF4-FFF2-40B4-BE49-F238E27FC236}">
              <a16:creationId xmlns:a16="http://schemas.microsoft.com/office/drawing/2014/main" id="{49BF0E83-B87E-4124-91C1-79C2035A9947}"/>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a:extLst>
            <a:ext uri="{FF2B5EF4-FFF2-40B4-BE49-F238E27FC236}">
              <a16:creationId xmlns:a16="http://schemas.microsoft.com/office/drawing/2014/main" id="{5E7C1531-BCA1-4592-B11B-7C834922B106}"/>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a:extLst>
            <a:ext uri="{FF2B5EF4-FFF2-40B4-BE49-F238E27FC236}">
              <a16:creationId xmlns:a16="http://schemas.microsoft.com/office/drawing/2014/main" id="{589853B4-B875-4153-86F0-1DCC8FA3E691}"/>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a:extLst>
            <a:ext uri="{FF2B5EF4-FFF2-40B4-BE49-F238E27FC236}">
              <a16:creationId xmlns:a16="http://schemas.microsoft.com/office/drawing/2014/main" id="{749A969B-6A31-4C02-9B4D-B64813718503}"/>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a:extLst>
            <a:ext uri="{FF2B5EF4-FFF2-40B4-BE49-F238E27FC236}">
              <a16:creationId xmlns:a16="http://schemas.microsoft.com/office/drawing/2014/main" id="{53C90C95-CCBF-4EFE-A6FB-891D7E4E1E07}"/>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a:extLst>
            <a:ext uri="{FF2B5EF4-FFF2-40B4-BE49-F238E27FC236}">
              <a16:creationId xmlns:a16="http://schemas.microsoft.com/office/drawing/2014/main" id="{48E31F9F-A397-4CA9-9F06-4F0A6A636087}"/>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a:extLst>
            <a:ext uri="{FF2B5EF4-FFF2-40B4-BE49-F238E27FC236}">
              <a16:creationId xmlns:a16="http://schemas.microsoft.com/office/drawing/2014/main" id="{29D89188-4E65-4106-B5CB-C180ED2F8B84}"/>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a:extLst>
            <a:ext uri="{FF2B5EF4-FFF2-40B4-BE49-F238E27FC236}">
              <a16:creationId xmlns:a16="http://schemas.microsoft.com/office/drawing/2014/main" id="{A8950171-9F28-4FA7-A29A-1DB7D889E3B3}"/>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2235BDE6-B6B6-499A-80BF-A02A3FC2C08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688CD67B-379A-4A2E-9C9D-1A5CDFD74D5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423D0FA2-5989-4E8A-9B28-DB85A36D2CA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146957</xdr:rowOff>
    </xdr:to>
    <xdr:cxnSp macro="">
      <xdr:nvCxnSpPr>
        <xdr:cNvPr id="702" name="直線コネクタ 701">
          <a:extLst>
            <a:ext uri="{FF2B5EF4-FFF2-40B4-BE49-F238E27FC236}">
              <a16:creationId xmlns:a16="http://schemas.microsoft.com/office/drawing/2014/main" id="{27E68CCA-C358-44F3-8CF2-83AB1BCEF367}"/>
            </a:ext>
          </a:extLst>
        </xdr:cNvPr>
        <xdr:cNvCxnSpPr/>
      </xdr:nvCxnSpPr>
      <xdr:spPr>
        <a:xfrm flipV="1">
          <a:off x="19509104" y="1315756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03" name="【児童館】&#10;一人当たり面積最小値テキスト">
          <a:extLst>
            <a:ext uri="{FF2B5EF4-FFF2-40B4-BE49-F238E27FC236}">
              <a16:creationId xmlns:a16="http://schemas.microsoft.com/office/drawing/2014/main" id="{4C9AE95F-8471-4AC0-8AC5-78131F670953}"/>
            </a:ext>
          </a:extLst>
        </xdr:cNvPr>
        <xdr:cNvSpPr txBox="1"/>
      </xdr:nvSpPr>
      <xdr:spPr>
        <a:xfrm>
          <a:off x="19547840" y="145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704" name="直線コネクタ 703">
          <a:extLst>
            <a:ext uri="{FF2B5EF4-FFF2-40B4-BE49-F238E27FC236}">
              <a16:creationId xmlns:a16="http://schemas.microsoft.com/office/drawing/2014/main" id="{F0383187-EB5D-444F-BCBE-25EC383E6099}"/>
            </a:ext>
          </a:extLst>
        </xdr:cNvPr>
        <xdr:cNvCxnSpPr/>
      </xdr:nvCxnSpPr>
      <xdr:spPr>
        <a:xfrm>
          <a:off x="19443700" y="14563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05" name="【児童館】&#10;一人当たり面積最大値テキスト">
          <a:extLst>
            <a:ext uri="{FF2B5EF4-FFF2-40B4-BE49-F238E27FC236}">
              <a16:creationId xmlns:a16="http://schemas.microsoft.com/office/drawing/2014/main" id="{BC66C71A-A583-4708-970D-1438250C99BD}"/>
            </a:ext>
          </a:extLst>
        </xdr:cNvPr>
        <xdr:cNvSpPr txBox="1"/>
      </xdr:nvSpPr>
      <xdr:spPr>
        <a:xfrm>
          <a:off x="19547840" y="1293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06" name="直線コネクタ 705">
          <a:extLst>
            <a:ext uri="{FF2B5EF4-FFF2-40B4-BE49-F238E27FC236}">
              <a16:creationId xmlns:a16="http://schemas.microsoft.com/office/drawing/2014/main" id="{FC19C6E6-0572-4EBC-8CC8-E181549EEAAF}"/>
            </a:ext>
          </a:extLst>
        </xdr:cNvPr>
        <xdr:cNvCxnSpPr/>
      </xdr:nvCxnSpPr>
      <xdr:spPr>
        <a:xfrm>
          <a:off x="19443700" y="1315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168020</xdr:rowOff>
    </xdr:from>
    <xdr:ext cx="469744" cy="259045"/>
    <xdr:sp macro="" textlink="">
      <xdr:nvSpPr>
        <xdr:cNvPr id="707" name="【児童館】&#10;一人当たり面積平均値テキスト">
          <a:extLst>
            <a:ext uri="{FF2B5EF4-FFF2-40B4-BE49-F238E27FC236}">
              <a16:creationId xmlns:a16="http://schemas.microsoft.com/office/drawing/2014/main" id="{B2CA9020-C289-44F4-97D2-F290B5382DEF}"/>
            </a:ext>
          </a:extLst>
        </xdr:cNvPr>
        <xdr:cNvSpPr txBox="1"/>
      </xdr:nvSpPr>
      <xdr:spPr>
        <a:xfrm>
          <a:off x="19547840" y="14082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08" name="フローチャート: 判断 707">
          <a:extLst>
            <a:ext uri="{FF2B5EF4-FFF2-40B4-BE49-F238E27FC236}">
              <a16:creationId xmlns:a16="http://schemas.microsoft.com/office/drawing/2014/main" id="{2BC17F2A-5A3F-4E4D-8D94-87826C298975}"/>
            </a:ext>
          </a:extLst>
        </xdr:cNvPr>
        <xdr:cNvSpPr/>
      </xdr:nvSpPr>
      <xdr:spPr>
        <a:xfrm>
          <a:off x="19458940" y="14226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156029</xdr:rowOff>
    </xdr:from>
    <xdr:to>
      <xdr:col>112</xdr:col>
      <xdr:colOff>38100</xdr:colOff>
      <xdr:row>85</xdr:row>
      <xdr:rowOff>86179</xdr:rowOff>
    </xdr:to>
    <xdr:sp macro="" textlink="">
      <xdr:nvSpPr>
        <xdr:cNvPr id="709" name="フローチャート: 判断 708">
          <a:extLst>
            <a:ext uri="{FF2B5EF4-FFF2-40B4-BE49-F238E27FC236}">
              <a16:creationId xmlns:a16="http://schemas.microsoft.com/office/drawing/2014/main" id="{B6BE26D8-89B9-4C67-8BD3-A58F2D67EAE1}"/>
            </a:ext>
          </a:extLst>
        </xdr:cNvPr>
        <xdr:cNvSpPr/>
      </xdr:nvSpPr>
      <xdr:spPr>
        <a:xfrm>
          <a:off x="18735040" y="142377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710" name="フローチャート: 判断 709">
          <a:extLst>
            <a:ext uri="{FF2B5EF4-FFF2-40B4-BE49-F238E27FC236}">
              <a16:creationId xmlns:a16="http://schemas.microsoft.com/office/drawing/2014/main" id="{7FB2A263-AA60-4521-9F2C-2C92E826CF7E}"/>
            </a:ext>
          </a:extLst>
        </xdr:cNvPr>
        <xdr:cNvSpPr/>
      </xdr:nvSpPr>
      <xdr:spPr>
        <a:xfrm>
          <a:off x="17937480" y="14205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123371</xdr:rowOff>
    </xdr:from>
    <xdr:to>
      <xdr:col>102</xdr:col>
      <xdr:colOff>165100</xdr:colOff>
      <xdr:row>85</xdr:row>
      <xdr:rowOff>53521</xdr:rowOff>
    </xdr:to>
    <xdr:sp macro="" textlink="">
      <xdr:nvSpPr>
        <xdr:cNvPr id="711" name="フローチャート: 判断 710">
          <a:extLst>
            <a:ext uri="{FF2B5EF4-FFF2-40B4-BE49-F238E27FC236}">
              <a16:creationId xmlns:a16="http://schemas.microsoft.com/office/drawing/2014/main" id="{6E266420-405F-406D-8CE9-12C22577F0EC}"/>
            </a:ext>
          </a:extLst>
        </xdr:cNvPr>
        <xdr:cNvSpPr/>
      </xdr:nvSpPr>
      <xdr:spPr>
        <a:xfrm>
          <a:off x="17162780" y="14205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フローチャート: 判断 711">
          <a:extLst>
            <a:ext uri="{FF2B5EF4-FFF2-40B4-BE49-F238E27FC236}">
              <a16:creationId xmlns:a16="http://schemas.microsoft.com/office/drawing/2014/main" id="{AC662152-428A-4C63-8D28-AF9BB82E3398}"/>
            </a:ext>
          </a:extLst>
        </xdr:cNvPr>
        <xdr:cNvSpPr/>
      </xdr:nvSpPr>
      <xdr:spPr>
        <a:xfrm>
          <a:off x="16388080" y="14216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545BBE52-D888-4F92-A8BC-98FA675886E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870BA2B-32DA-49C6-A262-B728EF019EC3}"/>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362C7C1-1DBD-4AC0-B544-7326EF4DF44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818598A-9E5F-4F04-8B6D-9160A86C02F3}"/>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602E321-F0A6-46B4-848F-5CFF0CBACF1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136979</xdr:rowOff>
    </xdr:from>
    <xdr:to>
      <xdr:col>116</xdr:col>
      <xdr:colOff>114300</xdr:colOff>
      <xdr:row>86</xdr:row>
      <xdr:rowOff>67129</xdr:rowOff>
    </xdr:to>
    <xdr:sp macro="" textlink="">
      <xdr:nvSpPr>
        <xdr:cNvPr id="718" name="楕円 717">
          <a:extLst>
            <a:ext uri="{FF2B5EF4-FFF2-40B4-BE49-F238E27FC236}">
              <a16:creationId xmlns:a16="http://schemas.microsoft.com/office/drawing/2014/main" id="{BF335E9F-4427-4CA5-BD29-FC0C2C8B7860}"/>
            </a:ext>
          </a:extLst>
        </xdr:cNvPr>
        <xdr:cNvSpPr/>
      </xdr:nvSpPr>
      <xdr:spPr>
        <a:xfrm>
          <a:off x="19458940" y="143863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115406</xdr:rowOff>
    </xdr:from>
    <xdr:ext cx="469744" cy="259045"/>
    <xdr:sp macro="" textlink="">
      <xdr:nvSpPr>
        <xdr:cNvPr id="719" name="【児童館】&#10;一人当たり面積該当値テキスト">
          <a:extLst>
            <a:ext uri="{FF2B5EF4-FFF2-40B4-BE49-F238E27FC236}">
              <a16:creationId xmlns:a16="http://schemas.microsoft.com/office/drawing/2014/main" id="{49323AD9-3825-4B0B-B0FA-3F04C3EF223B}"/>
            </a:ext>
          </a:extLst>
        </xdr:cNvPr>
        <xdr:cNvSpPr txBox="1"/>
      </xdr:nvSpPr>
      <xdr:spPr>
        <a:xfrm>
          <a:off x="1954784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136979</xdr:rowOff>
    </xdr:from>
    <xdr:to>
      <xdr:col>112</xdr:col>
      <xdr:colOff>38100</xdr:colOff>
      <xdr:row>86</xdr:row>
      <xdr:rowOff>67129</xdr:rowOff>
    </xdr:to>
    <xdr:sp macro="" textlink="">
      <xdr:nvSpPr>
        <xdr:cNvPr id="720" name="楕円 719">
          <a:extLst>
            <a:ext uri="{FF2B5EF4-FFF2-40B4-BE49-F238E27FC236}">
              <a16:creationId xmlns:a16="http://schemas.microsoft.com/office/drawing/2014/main" id="{AEC8329D-F4A6-4D11-B251-8526870D6BAB}"/>
            </a:ext>
          </a:extLst>
        </xdr:cNvPr>
        <xdr:cNvSpPr/>
      </xdr:nvSpPr>
      <xdr:spPr>
        <a:xfrm>
          <a:off x="18735040" y="143863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16329</xdr:rowOff>
    </xdr:from>
    <xdr:to>
      <xdr:col>116</xdr:col>
      <xdr:colOff>63500</xdr:colOff>
      <xdr:row>86</xdr:row>
      <xdr:rowOff>16329</xdr:rowOff>
    </xdr:to>
    <xdr:cxnSp macro="">
      <xdr:nvCxnSpPr>
        <xdr:cNvPr id="721" name="直線コネクタ 720">
          <a:extLst>
            <a:ext uri="{FF2B5EF4-FFF2-40B4-BE49-F238E27FC236}">
              <a16:creationId xmlns:a16="http://schemas.microsoft.com/office/drawing/2014/main" id="{48A57497-F43D-45BB-A1C9-1B9B02AD54D3}"/>
            </a:ext>
          </a:extLst>
        </xdr:cNvPr>
        <xdr:cNvCxnSpPr/>
      </xdr:nvCxnSpPr>
      <xdr:spPr>
        <a:xfrm>
          <a:off x="18778220" y="1443336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147864</xdr:rowOff>
    </xdr:from>
    <xdr:to>
      <xdr:col>107</xdr:col>
      <xdr:colOff>101600</xdr:colOff>
      <xdr:row>86</xdr:row>
      <xdr:rowOff>78014</xdr:rowOff>
    </xdr:to>
    <xdr:sp macro="" textlink="">
      <xdr:nvSpPr>
        <xdr:cNvPr id="722" name="楕円 721">
          <a:extLst>
            <a:ext uri="{FF2B5EF4-FFF2-40B4-BE49-F238E27FC236}">
              <a16:creationId xmlns:a16="http://schemas.microsoft.com/office/drawing/2014/main" id="{C3647015-2EA6-41C0-8368-E0687FE2D5EA}"/>
            </a:ext>
          </a:extLst>
        </xdr:cNvPr>
        <xdr:cNvSpPr/>
      </xdr:nvSpPr>
      <xdr:spPr>
        <a:xfrm>
          <a:off x="17937480" y="14397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16329</xdr:rowOff>
    </xdr:from>
    <xdr:to>
      <xdr:col>111</xdr:col>
      <xdr:colOff>177800</xdr:colOff>
      <xdr:row>86</xdr:row>
      <xdr:rowOff>27214</xdr:rowOff>
    </xdr:to>
    <xdr:cxnSp macro="">
      <xdr:nvCxnSpPr>
        <xdr:cNvPr id="723" name="直線コネクタ 722">
          <a:extLst>
            <a:ext uri="{FF2B5EF4-FFF2-40B4-BE49-F238E27FC236}">
              <a16:creationId xmlns:a16="http://schemas.microsoft.com/office/drawing/2014/main" id="{1FAD663A-610A-442B-A49B-1EEBA622A8BB}"/>
            </a:ext>
          </a:extLst>
        </xdr:cNvPr>
        <xdr:cNvCxnSpPr/>
      </xdr:nvCxnSpPr>
      <xdr:spPr>
        <a:xfrm flipV="1">
          <a:off x="17988280" y="14433369"/>
          <a:ext cx="78994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147864</xdr:rowOff>
    </xdr:from>
    <xdr:to>
      <xdr:col>102</xdr:col>
      <xdr:colOff>165100</xdr:colOff>
      <xdr:row>86</xdr:row>
      <xdr:rowOff>78014</xdr:rowOff>
    </xdr:to>
    <xdr:sp macro="" textlink="">
      <xdr:nvSpPr>
        <xdr:cNvPr id="724" name="楕円 723">
          <a:extLst>
            <a:ext uri="{FF2B5EF4-FFF2-40B4-BE49-F238E27FC236}">
              <a16:creationId xmlns:a16="http://schemas.microsoft.com/office/drawing/2014/main" id="{CEE68B79-7C46-49B5-B599-C4B4A9747DE7}"/>
            </a:ext>
          </a:extLst>
        </xdr:cNvPr>
        <xdr:cNvSpPr/>
      </xdr:nvSpPr>
      <xdr:spPr>
        <a:xfrm>
          <a:off x="17162780" y="143972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27214</xdr:rowOff>
    </xdr:from>
    <xdr:to>
      <xdr:col>107</xdr:col>
      <xdr:colOff>50800</xdr:colOff>
      <xdr:row>86</xdr:row>
      <xdr:rowOff>27214</xdr:rowOff>
    </xdr:to>
    <xdr:cxnSp macro="">
      <xdr:nvCxnSpPr>
        <xdr:cNvPr id="725" name="直線コネクタ 724">
          <a:extLst>
            <a:ext uri="{FF2B5EF4-FFF2-40B4-BE49-F238E27FC236}">
              <a16:creationId xmlns:a16="http://schemas.microsoft.com/office/drawing/2014/main" id="{EFFEE60C-6B06-4D33-9098-5289D9ECDD37}"/>
            </a:ext>
          </a:extLst>
        </xdr:cNvPr>
        <xdr:cNvCxnSpPr/>
      </xdr:nvCxnSpPr>
      <xdr:spPr>
        <a:xfrm>
          <a:off x="17213580" y="1444425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147864</xdr:rowOff>
    </xdr:from>
    <xdr:to>
      <xdr:col>98</xdr:col>
      <xdr:colOff>38100</xdr:colOff>
      <xdr:row>86</xdr:row>
      <xdr:rowOff>78014</xdr:rowOff>
    </xdr:to>
    <xdr:sp macro="" textlink="">
      <xdr:nvSpPr>
        <xdr:cNvPr id="726" name="楕円 725">
          <a:extLst>
            <a:ext uri="{FF2B5EF4-FFF2-40B4-BE49-F238E27FC236}">
              <a16:creationId xmlns:a16="http://schemas.microsoft.com/office/drawing/2014/main" id="{FDCBE49A-6156-4048-875C-66731671FCB5}"/>
            </a:ext>
          </a:extLst>
        </xdr:cNvPr>
        <xdr:cNvSpPr/>
      </xdr:nvSpPr>
      <xdr:spPr>
        <a:xfrm>
          <a:off x="16388080" y="143972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27214</xdr:rowOff>
    </xdr:from>
    <xdr:to>
      <xdr:col>102</xdr:col>
      <xdr:colOff>114300</xdr:colOff>
      <xdr:row>86</xdr:row>
      <xdr:rowOff>27214</xdr:rowOff>
    </xdr:to>
    <xdr:cxnSp macro="">
      <xdr:nvCxnSpPr>
        <xdr:cNvPr id="727" name="直線コネクタ 726">
          <a:extLst>
            <a:ext uri="{FF2B5EF4-FFF2-40B4-BE49-F238E27FC236}">
              <a16:creationId xmlns:a16="http://schemas.microsoft.com/office/drawing/2014/main" id="{4A5DF187-BCF2-49FE-9D66-F1E6858B8699}"/>
            </a:ext>
          </a:extLst>
        </xdr:cNvPr>
        <xdr:cNvCxnSpPr/>
      </xdr:nvCxnSpPr>
      <xdr:spPr>
        <a:xfrm>
          <a:off x="16431260" y="144442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102706</xdr:rowOff>
    </xdr:from>
    <xdr:ext cx="469744" cy="259045"/>
    <xdr:sp macro="" textlink="">
      <xdr:nvSpPr>
        <xdr:cNvPr id="728" name="n_1aveValue【児童館】&#10;一人当たり面積">
          <a:extLst>
            <a:ext uri="{FF2B5EF4-FFF2-40B4-BE49-F238E27FC236}">
              <a16:creationId xmlns:a16="http://schemas.microsoft.com/office/drawing/2014/main" id="{1436F0F7-2079-4182-AF7B-A521FB595810}"/>
            </a:ext>
          </a:extLst>
        </xdr:cNvPr>
        <xdr:cNvSpPr txBox="1"/>
      </xdr:nvSpPr>
      <xdr:spPr>
        <a:xfrm>
          <a:off x="18561127" y="1401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729" name="n_2aveValue【児童館】&#10;一人当たり面積">
          <a:extLst>
            <a:ext uri="{FF2B5EF4-FFF2-40B4-BE49-F238E27FC236}">
              <a16:creationId xmlns:a16="http://schemas.microsoft.com/office/drawing/2014/main" id="{973BEBE5-A173-465D-BF66-A2601A8C127E}"/>
            </a:ext>
          </a:extLst>
        </xdr:cNvPr>
        <xdr:cNvSpPr txBox="1"/>
      </xdr:nvSpPr>
      <xdr:spPr>
        <a:xfrm>
          <a:off x="17776267" y="1398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70048</xdr:rowOff>
    </xdr:from>
    <xdr:ext cx="469744" cy="259045"/>
    <xdr:sp macro="" textlink="">
      <xdr:nvSpPr>
        <xdr:cNvPr id="730" name="n_3aveValue【児童館】&#10;一人当たり面積">
          <a:extLst>
            <a:ext uri="{FF2B5EF4-FFF2-40B4-BE49-F238E27FC236}">
              <a16:creationId xmlns:a16="http://schemas.microsoft.com/office/drawing/2014/main" id="{D783135D-74A1-4A18-97D7-F9DA4E5A8C9F}"/>
            </a:ext>
          </a:extLst>
        </xdr:cNvPr>
        <xdr:cNvSpPr txBox="1"/>
      </xdr:nvSpPr>
      <xdr:spPr>
        <a:xfrm>
          <a:off x="17001567" y="1398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31" name="n_4aveValue【児童館】&#10;一人当たり面積">
          <a:extLst>
            <a:ext uri="{FF2B5EF4-FFF2-40B4-BE49-F238E27FC236}">
              <a16:creationId xmlns:a16="http://schemas.microsoft.com/office/drawing/2014/main" id="{E291C26E-59BB-4A58-99EE-C6B67028E4DD}"/>
            </a:ext>
          </a:extLst>
        </xdr:cNvPr>
        <xdr:cNvSpPr txBox="1"/>
      </xdr:nvSpPr>
      <xdr:spPr>
        <a:xfrm>
          <a:off x="16226867" y="1399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58256</xdr:rowOff>
    </xdr:from>
    <xdr:ext cx="469744" cy="259045"/>
    <xdr:sp macro="" textlink="">
      <xdr:nvSpPr>
        <xdr:cNvPr id="732" name="n_1mainValue【児童館】&#10;一人当たり面積">
          <a:extLst>
            <a:ext uri="{FF2B5EF4-FFF2-40B4-BE49-F238E27FC236}">
              <a16:creationId xmlns:a16="http://schemas.microsoft.com/office/drawing/2014/main" id="{A0BE291F-BE30-416C-8103-AFDBAE2A4C03}"/>
            </a:ext>
          </a:extLst>
        </xdr:cNvPr>
        <xdr:cNvSpPr txBox="1"/>
      </xdr:nvSpPr>
      <xdr:spPr>
        <a:xfrm>
          <a:off x="18561127" y="144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69141</xdr:rowOff>
    </xdr:from>
    <xdr:ext cx="469744" cy="259045"/>
    <xdr:sp macro="" textlink="">
      <xdr:nvSpPr>
        <xdr:cNvPr id="733" name="n_2mainValue【児童館】&#10;一人当たり面積">
          <a:extLst>
            <a:ext uri="{FF2B5EF4-FFF2-40B4-BE49-F238E27FC236}">
              <a16:creationId xmlns:a16="http://schemas.microsoft.com/office/drawing/2014/main" id="{AFA618A8-0D38-4143-B926-FDB04B0F3E11}"/>
            </a:ext>
          </a:extLst>
        </xdr:cNvPr>
        <xdr:cNvSpPr txBox="1"/>
      </xdr:nvSpPr>
      <xdr:spPr>
        <a:xfrm>
          <a:off x="17776267" y="1448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69141</xdr:rowOff>
    </xdr:from>
    <xdr:ext cx="469744" cy="259045"/>
    <xdr:sp macro="" textlink="">
      <xdr:nvSpPr>
        <xdr:cNvPr id="734" name="n_3mainValue【児童館】&#10;一人当たり面積">
          <a:extLst>
            <a:ext uri="{FF2B5EF4-FFF2-40B4-BE49-F238E27FC236}">
              <a16:creationId xmlns:a16="http://schemas.microsoft.com/office/drawing/2014/main" id="{B5AB28B8-6A18-4DFB-9D63-EADF05F68B59}"/>
            </a:ext>
          </a:extLst>
        </xdr:cNvPr>
        <xdr:cNvSpPr txBox="1"/>
      </xdr:nvSpPr>
      <xdr:spPr>
        <a:xfrm>
          <a:off x="17001567" y="1448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69141</xdr:rowOff>
    </xdr:from>
    <xdr:ext cx="469744" cy="259045"/>
    <xdr:sp macro="" textlink="">
      <xdr:nvSpPr>
        <xdr:cNvPr id="735" name="n_4mainValue【児童館】&#10;一人当たり面積">
          <a:extLst>
            <a:ext uri="{FF2B5EF4-FFF2-40B4-BE49-F238E27FC236}">
              <a16:creationId xmlns:a16="http://schemas.microsoft.com/office/drawing/2014/main" id="{36A2A01E-3282-49BE-B9A9-342E2653DDA7}"/>
            </a:ext>
          </a:extLst>
        </xdr:cNvPr>
        <xdr:cNvSpPr txBox="1"/>
      </xdr:nvSpPr>
      <xdr:spPr>
        <a:xfrm>
          <a:off x="16226867" y="1448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9DE85B04-C330-4FC6-A130-F0BAA557D8B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A6C6EC19-9C2E-4A9C-AD18-0F7D04B4630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86D7EE76-4643-4E9F-92B2-C2A8104CE79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75BEE1EF-0284-4AE0-82DF-068769A43D0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56417237-BA44-44B7-B6E1-A02E6CF1DC0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AC7879C3-609C-49B6-8254-CA65F4D103E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57562DEC-0A4C-4BAB-8F29-1BA23C9E68A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6AB48F8-7377-448C-8D9F-8287C7A1946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8423A661-0ECE-4D0E-A4B3-BBDA73F124A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1E087D53-065E-4398-A62B-AA214C8EAB8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1A3903EC-6F05-429A-898A-08DBDCE907D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5673338D-DE53-4370-9A9F-0BCB91881D3F}"/>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ECF9795B-24D8-45DE-A7A8-FB0071F04E62}"/>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D13D8C36-7678-462E-A1F4-E2388704A7ED}"/>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34296907-6FEA-448B-8F73-B3C4D9124C7C}"/>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FDB12854-B791-4335-892C-58908E45B4FE}"/>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FBC1F796-7667-4F93-9D90-AE227378C635}"/>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14DB5292-4B16-46A4-8581-B905A30AD06B}"/>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25AFD52A-A0C4-47F2-B566-13E889666827}"/>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EDF1268A-F87C-4140-9151-54A62DC61C89}"/>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a:extLst>
            <a:ext uri="{FF2B5EF4-FFF2-40B4-BE49-F238E27FC236}">
              <a16:creationId xmlns:a16="http://schemas.microsoft.com/office/drawing/2014/main" id="{05EB9F21-D27A-4E11-8372-57F9ADA1502B}"/>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936CAF61-1CC4-4BCA-9B88-E1B91FCE18F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id="{9DB125B8-9006-46B9-BB63-4DF2A9C08515}"/>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B6E48412-ED09-4EEC-92B7-D1B4CDD3D4C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760" name="直線コネクタ 759">
          <a:extLst>
            <a:ext uri="{FF2B5EF4-FFF2-40B4-BE49-F238E27FC236}">
              <a16:creationId xmlns:a16="http://schemas.microsoft.com/office/drawing/2014/main" id="{A51E3530-22B5-4EEC-9627-5BFF5E680EA1}"/>
            </a:ext>
          </a:extLst>
        </xdr:cNvPr>
        <xdr:cNvCxnSpPr/>
      </xdr:nvCxnSpPr>
      <xdr:spPr>
        <a:xfrm flipV="1">
          <a:off x="14375764" y="16762096"/>
          <a:ext cx="0" cy="149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1" name="【公民館】&#10;有形固定資産減価償却率最小値テキスト">
          <a:extLst>
            <a:ext uri="{FF2B5EF4-FFF2-40B4-BE49-F238E27FC236}">
              <a16:creationId xmlns:a16="http://schemas.microsoft.com/office/drawing/2014/main" id="{83649CFF-1E5B-453C-8F92-2581F0FE4DAB}"/>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2" name="直線コネクタ 761">
          <a:extLst>
            <a:ext uri="{FF2B5EF4-FFF2-40B4-BE49-F238E27FC236}">
              <a16:creationId xmlns:a16="http://schemas.microsoft.com/office/drawing/2014/main" id="{DD599D08-D511-49C0-B087-8D53164764F6}"/>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3" name="【公民館】&#10;有形固定資産減価償却率最大値テキスト">
          <a:extLst>
            <a:ext uri="{FF2B5EF4-FFF2-40B4-BE49-F238E27FC236}">
              <a16:creationId xmlns:a16="http://schemas.microsoft.com/office/drawing/2014/main" id="{E9D3C761-14B6-4483-A63C-8EFABBC7E14C}"/>
            </a:ext>
          </a:extLst>
        </xdr:cNvPr>
        <xdr:cNvSpPr txBox="1"/>
      </xdr:nvSpPr>
      <xdr:spPr>
        <a:xfrm>
          <a:off x="14414500" y="165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4" name="直線コネクタ 763">
          <a:extLst>
            <a:ext uri="{FF2B5EF4-FFF2-40B4-BE49-F238E27FC236}">
              <a16:creationId xmlns:a16="http://schemas.microsoft.com/office/drawing/2014/main" id="{648A9A19-ACD9-4A22-BD94-56C91B78FDEF}"/>
            </a:ext>
          </a:extLst>
        </xdr:cNvPr>
        <xdr:cNvCxnSpPr/>
      </xdr:nvCxnSpPr>
      <xdr:spPr>
        <a:xfrm>
          <a:off x="14287500" y="16762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5" name="【公民館】&#10;有形固定資産減価償却率平均値テキスト">
          <a:extLst>
            <a:ext uri="{FF2B5EF4-FFF2-40B4-BE49-F238E27FC236}">
              <a16:creationId xmlns:a16="http://schemas.microsoft.com/office/drawing/2014/main" id="{BAF5F2DA-0C48-49C6-8B9E-FBBC50F51F7C}"/>
            </a:ext>
          </a:extLst>
        </xdr:cNvPr>
        <xdr:cNvSpPr txBox="1"/>
      </xdr:nvSpPr>
      <xdr:spPr>
        <a:xfrm>
          <a:off x="14414500" y="1740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66" name="フローチャート: 判断 765">
          <a:extLst>
            <a:ext uri="{FF2B5EF4-FFF2-40B4-BE49-F238E27FC236}">
              <a16:creationId xmlns:a16="http://schemas.microsoft.com/office/drawing/2014/main" id="{66AD53E8-A998-4C5F-A371-E94226F5FFFE}"/>
            </a:ext>
          </a:extLst>
        </xdr:cNvPr>
        <xdr:cNvSpPr/>
      </xdr:nvSpPr>
      <xdr:spPr>
        <a:xfrm>
          <a:off x="14325600" y="17547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7" name="フローチャート: 判断 766">
          <a:extLst>
            <a:ext uri="{FF2B5EF4-FFF2-40B4-BE49-F238E27FC236}">
              <a16:creationId xmlns:a16="http://schemas.microsoft.com/office/drawing/2014/main" id="{7F6B4EF5-3716-4F3C-99E1-B305C5E76A40}"/>
            </a:ext>
          </a:extLst>
        </xdr:cNvPr>
        <xdr:cNvSpPr/>
      </xdr:nvSpPr>
      <xdr:spPr>
        <a:xfrm>
          <a:off x="1357884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68" name="フローチャート: 判断 767">
          <a:extLst>
            <a:ext uri="{FF2B5EF4-FFF2-40B4-BE49-F238E27FC236}">
              <a16:creationId xmlns:a16="http://schemas.microsoft.com/office/drawing/2014/main" id="{0F1F0A31-A193-4239-BEE4-A111F162F4A8}"/>
            </a:ext>
          </a:extLst>
        </xdr:cNvPr>
        <xdr:cNvSpPr/>
      </xdr:nvSpPr>
      <xdr:spPr>
        <a:xfrm>
          <a:off x="128041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69" name="フローチャート: 判断 768">
          <a:extLst>
            <a:ext uri="{FF2B5EF4-FFF2-40B4-BE49-F238E27FC236}">
              <a16:creationId xmlns:a16="http://schemas.microsoft.com/office/drawing/2014/main" id="{2D211B4F-CF49-476C-8CC1-F07B7B710B5E}"/>
            </a:ext>
          </a:extLst>
        </xdr:cNvPr>
        <xdr:cNvSpPr/>
      </xdr:nvSpPr>
      <xdr:spPr>
        <a:xfrm>
          <a:off x="12029440" y="17555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0" name="フローチャート: 判断 769">
          <a:extLst>
            <a:ext uri="{FF2B5EF4-FFF2-40B4-BE49-F238E27FC236}">
              <a16:creationId xmlns:a16="http://schemas.microsoft.com/office/drawing/2014/main" id="{2A1F831B-3C21-42E4-A053-26C956A4E6C9}"/>
            </a:ext>
          </a:extLst>
        </xdr:cNvPr>
        <xdr:cNvSpPr/>
      </xdr:nvSpPr>
      <xdr:spPr>
        <a:xfrm>
          <a:off x="1123188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93A0DCDD-5873-493C-B9AB-D81C5FBBC58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4EE314AE-A4E5-4FB8-A4AC-E4BEDAF2311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FC86CBA-1BE8-4CB0-9558-99ACC5D6F87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A1967769-2E62-460A-8BE9-C83178B61DB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0DD3449-F865-4887-B1C6-D7EAF6F1B36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53975</xdr:rowOff>
    </xdr:from>
    <xdr:to>
      <xdr:col>85</xdr:col>
      <xdr:colOff>177800</xdr:colOff>
      <xdr:row>107</xdr:row>
      <xdr:rowOff>155575</xdr:rowOff>
    </xdr:to>
    <xdr:sp macro="" textlink="">
      <xdr:nvSpPr>
        <xdr:cNvPr id="776" name="楕円 775">
          <a:extLst>
            <a:ext uri="{FF2B5EF4-FFF2-40B4-BE49-F238E27FC236}">
              <a16:creationId xmlns:a16="http://schemas.microsoft.com/office/drawing/2014/main" id="{1EEADEAB-26FD-469E-83FA-1192DF87088D}"/>
            </a:ext>
          </a:extLst>
        </xdr:cNvPr>
        <xdr:cNvSpPr/>
      </xdr:nvSpPr>
      <xdr:spPr>
        <a:xfrm>
          <a:off x="14325600" y="179914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32402</xdr:rowOff>
    </xdr:from>
    <xdr:ext cx="405111" cy="259045"/>
    <xdr:sp macro="" textlink="">
      <xdr:nvSpPr>
        <xdr:cNvPr id="777" name="【公民館】&#10;有形固定資産減価償却率該当値テキスト">
          <a:extLst>
            <a:ext uri="{FF2B5EF4-FFF2-40B4-BE49-F238E27FC236}">
              <a16:creationId xmlns:a16="http://schemas.microsoft.com/office/drawing/2014/main" id="{7573FD46-16A4-4D9E-BE60-42B7AB09BE92}"/>
            </a:ext>
          </a:extLst>
        </xdr:cNvPr>
        <xdr:cNvSpPr txBox="1"/>
      </xdr:nvSpPr>
      <xdr:spPr>
        <a:xfrm>
          <a:off x="14414500"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19686</xdr:rowOff>
    </xdr:from>
    <xdr:to>
      <xdr:col>81</xdr:col>
      <xdr:colOff>101600</xdr:colOff>
      <xdr:row>107</xdr:row>
      <xdr:rowOff>121286</xdr:rowOff>
    </xdr:to>
    <xdr:sp macro="" textlink="">
      <xdr:nvSpPr>
        <xdr:cNvPr id="778" name="楕円 777">
          <a:extLst>
            <a:ext uri="{FF2B5EF4-FFF2-40B4-BE49-F238E27FC236}">
              <a16:creationId xmlns:a16="http://schemas.microsoft.com/office/drawing/2014/main" id="{A6C974E6-8949-4BEB-A236-206019004521}"/>
            </a:ext>
          </a:extLst>
        </xdr:cNvPr>
        <xdr:cNvSpPr/>
      </xdr:nvSpPr>
      <xdr:spPr>
        <a:xfrm>
          <a:off x="13578840" y="1795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70486</xdr:rowOff>
    </xdr:from>
    <xdr:to>
      <xdr:col>85</xdr:col>
      <xdr:colOff>127000</xdr:colOff>
      <xdr:row>107</xdr:row>
      <xdr:rowOff>104775</xdr:rowOff>
    </xdr:to>
    <xdr:cxnSp macro="">
      <xdr:nvCxnSpPr>
        <xdr:cNvPr id="779" name="直線コネクタ 778">
          <a:extLst>
            <a:ext uri="{FF2B5EF4-FFF2-40B4-BE49-F238E27FC236}">
              <a16:creationId xmlns:a16="http://schemas.microsoft.com/office/drawing/2014/main" id="{2EC79F9B-2E91-4FB8-B59A-8AF9E7F528C6}"/>
            </a:ext>
          </a:extLst>
        </xdr:cNvPr>
        <xdr:cNvCxnSpPr/>
      </xdr:nvCxnSpPr>
      <xdr:spPr>
        <a:xfrm>
          <a:off x="13629640" y="18007966"/>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149225</xdr:rowOff>
    </xdr:from>
    <xdr:to>
      <xdr:col>76</xdr:col>
      <xdr:colOff>165100</xdr:colOff>
      <xdr:row>107</xdr:row>
      <xdr:rowOff>79375</xdr:rowOff>
    </xdr:to>
    <xdr:sp macro="" textlink="">
      <xdr:nvSpPr>
        <xdr:cNvPr id="780" name="楕円 779">
          <a:extLst>
            <a:ext uri="{FF2B5EF4-FFF2-40B4-BE49-F238E27FC236}">
              <a16:creationId xmlns:a16="http://schemas.microsoft.com/office/drawing/2014/main" id="{7A2113E8-7370-4309-9EB7-AE03A42F2E97}"/>
            </a:ext>
          </a:extLst>
        </xdr:cNvPr>
        <xdr:cNvSpPr/>
      </xdr:nvSpPr>
      <xdr:spPr>
        <a:xfrm>
          <a:off x="12804140" y="1791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28575</xdr:rowOff>
    </xdr:from>
    <xdr:to>
      <xdr:col>81</xdr:col>
      <xdr:colOff>50800</xdr:colOff>
      <xdr:row>107</xdr:row>
      <xdr:rowOff>70486</xdr:rowOff>
    </xdr:to>
    <xdr:cxnSp macro="">
      <xdr:nvCxnSpPr>
        <xdr:cNvPr id="781" name="直線コネクタ 780">
          <a:extLst>
            <a:ext uri="{FF2B5EF4-FFF2-40B4-BE49-F238E27FC236}">
              <a16:creationId xmlns:a16="http://schemas.microsoft.com/office/drawing/2014/main" id="{EA103E81-2B46-4C5D-917F-A13957E01D5D}"/>
            </a:ext>
          </a:extLst>
        </xdr:cNvPr>
        <xdr:cNvCxnSpPr/>
      </xdr:nvCxnSpPr>
      <xdr:spPr>
        <a:xfrm>
          <a:off x="12854940" y="17966055"/>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109220</xdr:rowOff>
    </xdr:from>
    <xdr:to>
      <xdr:col>72</xdr:col>
      <xdr:colOff>38100</xdr:colOff>
      <xdr:row>107</xdr:row>
      <xdr:rowOff>39370</xdr:rowOff>
    </xdr:to>
    <xdr:sp macro="" textlink="">
      <xdr:nvSpPr>
        <xdr:cNvPr id="782" name="楕円 781">
          <a:extLst>
            <a:ext uri="{FF2B5EF4-FFF2-40B4-BE49-F238E27FC236}">
              <a16:creationId xmlns:a16="http://schemas.microsoft.com/office/drawing/2014/main" id="{88F66CDF-367D-4158-A6C9-BA9FA9796044}"/>
            </a:ext>
          </a:extLst>
        </xdr:cNvPr>
        <xdr:cNvSpPr/>
      </xdr:nvSpPr>
      <xdr:spPr>
        <a:xfrm>
          <a:off x="12029440" y="17879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160020</xdr:rowOff>
    </xdr:from>
    <xdr:to>
      <xdr:col>76</xdr:col>
      <xdr:colOff>114300</xdr:colOff>
      <xdr:row>107</xdr:row>
      <xdr:rowOff>28575</xdr:rowOff>
    </xdr:to>
    <xdr:cxnSp macro="">
      <xdr:nvCxnSpPr>
        <xdr:cNvPr id="783" name="直線コネクタ 782">
          <a:extLst>
            <a:ext uri="{FF2B5EF4-FFF2-40B4-BE49-F238E27FC236}">
              <a16:creationId xmlns:a16="http://schemas.microsoft.com/office/drawing/2014/main" id="{EDF1C5EA-D076-4A21-802E-D699D1E74B5C}"/>
            </a:ext>
          </a:extLst>
        </xdr:cNvPr>
        <xdr:cNvCxnSpPr/>
      </xdr:nvCxnSpPr>
      <xdr:spPr>
        <a:xfrm>
          <a:off x="12072620" y="1792986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40639</xdr:rowOff>
    </xdr:from>
    <xdr:to>
      <xdr:col>67</xdr:col>
      <xdr:colOff>101600</xdr:colOff>
      <xdr:row>107</xdr:row>
      <xdr:rowOff>142239</xdr:rowOff>
    </xdr:to>
    <xdr:sp macro="" textlink="">
      <xdr:nvSpPr>
        <xdr:cNvPr id="784" name="楕円 783">
          <a:extLst>
            <a:ext uri="{FF2B5EF4-FFF2-40B4-BE49-F238E27FC236}">
              <a16:creationId xmlns:a16="http://schemas.microsoft.com/office/drawing/2014/main" id="{2C366576-1E3E-422F-972B-CAD66B7A8415}"/>
            </a:ext>
          </a:extLst>
        </xdr:cNvPr>
        <xdr:cNvSpPr/>
      </xdr:nvSpPr>
      <xdr:spPr>
        <a:xfrm>
          <a:off x="11231880" y="1797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160020</xdr:rowOff>
    </xdr:from>
    <xdr:to>
      <xdr:col>71</xdr:col>
      <xdr:colOff>177800</xdr:colOff>
      <xdr:row>107</xdr:row>
      <xdr:rowOff>91439</xdr:rowOff>
    </xdr:to>
    <xdr:cxnSp macro="">
      <xdr:nvCxnSpPr>
        <xdr:cNvPr id="785" name="直線コネクタ 784">
          <a:extLst>
            <a:ext uri="{FF2B5EF4-FFF2-40B4-BE49-F238E27FC236}">
              <a16:creationId xmlns:a16="http://schemas.microsoft.com/office/drawing/2014/main" id="{E40E0C27-257E-445A-8530-E19C3923C15E}"/>
            </a:ext>
          </a:extLst>
        </xdr:cNvPr>
        <xdr:cNvCxnSpPr/>
      </xdr:nvCxnSpPr>
      <xdr:spPr>
        <a:xfrm flipV="1">
          <a:off x="11282680" y="17929860"/>
          <a:ext cx="78994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786" name="n_1aveValue【公民館】&#10;有形固定資産減価償却率">
          <a:extLst>
            <a:ext uri="{FF2B5EF4-FFF2-40B4-BE49-F238E27FC236}">
              <a16:creationId xmlns:a16="http://schemas.microsoft.com/office/drawing/2014/main" id="{DF47C2B7-5FC5-4B8A-BA2D-4979B216B2B9}"/>
            </a:ext>
          </a:extLst>
        </xdr:cNvPr>
        <xdr:cNvSpPr txBox="1"/>
      </xdr:nvSpPr>
      <xdr:spPr>
        <a:xfrm>
          <a:off x="13437244" y="1729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87" name="n_2aveValue【公民館】&#10;有形固定資産減価償却率">
          <a:extLst>
            <a:ext uri="{FF2B5EF4-FFF2-40B4-BE49-F238E27FC236}">
              <a16:creationId xmlns:a16="http://schemas.microsoft.com/office/drawing/2014/main" id="{16FE8E04-4227-4BD9-8423-2513D7D9F034}"/>
            </a:ext>
          </a:extLst>
        </xdr:cNvPr>
        <xdr:cNvSpPr txBox="1"/>
      </xdr:nvSpPr>
      <xdr:spPr>
        <a:xfrm>
          <a:off x="126752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88" name="n_3aveValue【公民館】&#10;有形固定資産減価償却率">
          <a:extLst>
            <a:ext uri="{FF2B5EF4-FFF2-40B4-BE49-F238E27FC236}">
              <a16:creationId xmlns:a16="http://schemas.microsoft.com/office/drawing/2014/main" id="{ACBA3257-9741-4107-82A9-C5F63F6C7E2A}"/>
            </a:ext>
          </a:extLst>
        </xdr:cNvPr>
        <xdr:cNvSpPr txBox="1"/>
      </xdr:nvSpPr>
      <xdr:spPr>
        <a:xfrm>
          <a:off x="119005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89" name="n_4aveValue【公民館】&#10;有形固定資産減価償却率">
          <a:extLst>
            <a:ext uri="{FF2B5EF4-FFF2-40B4-BE49-F238E27FC236}">
              <a16:creationId xmlns:a16="http://schemas.microsoft.com/office/drawing/2014/main" id="{13F409D6-1CBD-46B8-A5CC-B3F67E18FDFC}"/>
            </a:ext>
          </a:extLst>
        </xdr:cNvPr>
        <xdr:cNvSpPr txBox="1"/>
      </xdr:nvSpPr>
      <xdr:spPr>
        <a:xfrm>
          <a:off x="1110298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112413</xdr:rowOff>
    </xdr:from>
    <xdr:ext cx="405111" cy="259045"/>
    <xdr:sp macro="" textlink="">
      <xdr:nvSpPr>
        <xdr:cNvPr id="790" name="n_1mainValue【公民館】&#10;有形固定資産減価償却率">
          <a:extLst>
            <a:ext uri="{FF2B5EF4-FFF2-40B4-BE49-F238E27FC236}">
              <a16:creationId xmlns:a16="http://schemas.microsoft.com/office/drawing/2014/main" id="{87884946-179D-44B6-B38B-B96810460A24}"/>
            </a:ext>
          </a:extLst>
        </xdr:cNvPr>
        <xdr:cNvSpPr txBox="1"/>
      </xdr:nvSpPr>
      <xdr:spPr>
        <a:xfrm>
          <a:off x="13437244" y="1804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70502</xdr:rowOff>
    </xdr:from>
    <xdr:ext cx="405111" cy="259045"/>
    <xdr:sp macro="" textlink="">
      <xdr:nvSpPr>
        <xdr:cNvPr id="791" name="n_2mainValue【公民館】&#10;有形固定資産減価償却率">
          <a:extLst>
            <a:ext uri="{FF2B5EF4-FFF2-40B4-BE49-F238E27FC236}">
              <a16:creationId xmlns:a16="http://schemas.microsoft.com/office/drawing/2014/main" id="{CBD78537-5DD7-4AC3-909D-951102B2DE85}"/>
            </a:ext>
          </a:extLst>
        </xdr:cNvPr>
        <xdr:cNvSpPr txBox="1"/>
      </xdr:nvSpPr>
      <xdr:spPr>
        <a:xfrm>
          <a:off x="126752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30497</xdr:rowOff>
    </xdr:from>
    <xdr:ext cx="405111" cy="259045"/>
    <xdr:sp macro="" textlink="">
      <xdr:nvSpPr>
        <xdr:cNvPr id="792" name="n_3mainValue【公民館】&#10;有形固定資産減価償却率">
          <a:extLst>
            <a:ext uri="{FF2B5EF4-FFF2-40B4-BE49-F238E27FC236}">
              <a16:creationId xmlns:a16="http://schemas.microsoft.com/office/drawing/2014/main" id="{422FB1F5-65B8-46ED-A981-541C9763F29D}"/>
            </a:ext>
          </a:extLst>
        </xdr:cNvPr>
        <xdr:cNvSpPr txBox="1"/>
      </xdr:nvSpPr>
      <xdr:spPr>
        <a:xfrm>
          <a:off x="119005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133366</xdr:rowOff>
    </xdr:from>
    <xdr:ext cx="405111" cy="259045"/>
    <xdr:sp macro="" textlink="">
      <xdr:nvSpPr>
        <xdr:cNvPr id="793" name="n_4mainValue【公民館】&#10;有形固定資産減価償却率">
          <a:extLst>
            <a:ext uri="{FF2B5EF4-FFF2-40B4-BE49-F238E27FC236}">
              <a16:creationId xmlns:a16="http://schemas.microsoft.com/office/drawing/2014/main" id="{8CC3452E-56F4-409B-ADA1-F753E3B1227B}"/>
            </a:ext>
          </a:extLst>
        </xdr:cNvPr>
        <xdr:cNvSpPr txBox="1"/>
      </xdr:nvSpPr>
      <xdr:spPr>
        <a:xfrm>
          <a:off x="11102984" y="18070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D4FCE866-2F87-448A-9C48-B51A2375F82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57016A2-3E3A-409F-AE2E-4B8E0094352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388246C7-8277-4C1D-9D83-42F5522FFAE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A37CE1E4-8E3E-4841-90F8-28F1F4F4DCB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AF254478-F1E2-4334-8085-F8173087794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AA9AD877-8275-4D06-A614-B5DB6F76239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5EF969F5-4581-4899-A2B2-E4DB7DEC4EE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53C1CF40-F8E5-48A0-9F1E-0240080A7B7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6A0F81F3-9C10-4356-8B51-F28A5D57027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7327CC18-E2A8-4A32-BF0F-10204393C19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F6B8E26C-556F-41AB-8A86-2582F20B4ED1}"/>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66FD87D6-9C1C-411C-A589-CC6837D477FE}"/>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D7D7B121-07A0-41DC-B61A-443AB962160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07CD4258-AECF-487C-A51F-D01DC2F8E692}"/>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BA1D16E7-2F75-40D0-BE66-9FA95DC2153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43B44D10-862D-4988-B3B7-0DBA7966D61B}"/>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0AA5555B-4C85-4960-ABC4-DD202FE83C3C}"/>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1911801B-2386-4FC7-B28F-BAAEF75E4024}"/>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BB7E39DF-BAA3-4AAC-8EFD-192C64F65371}"/>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3C1A621E-EB3F-4AB7-A3E2-04EAAD0B40E3}"/>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953CC69B-94B0-4F2E-A440-E1CF023D7419}"/>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85654ADD-0C0F-4E0C-BF0C-464F534CB0BD}"/>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CC582165-406F-4A0C-8FF2-BCA6CB15AA9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37412D10-041C-4064-8576-D008D6C121D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D20BECC0-DDD7-428F-AB93-2F588339AE5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819" name="直線コネクタ 818">
          <a:extLst>
            <a:ext uri="{FF2B5EF4-FFF2-40B4-BE49-F238E27FC236}">
              <a16:creationId xmlns:a16="http://schemas.microsoft.com/office/drawing/2014/main" id="{344F5488-A901-478F-B5EB-17B427FFDDE0}"/>
            </a:ext>
          </a:extLst>
        </xdr:cNvPr>
        <xdr:cNvCxnSpPr/>
      </xdr:nvCxnSpPr>
      <xdr:spPr>
        <a:xfrm flipV="1">
          <a:off x="19509104" y="16920211"/>
          <a:ext cx="0" cy="137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20" name="【公民館】&#10;一人当たり面積最小値テキスト">
          <a:extLst>
            <a:ext uri="{FF2B5EF4-FFF2-40B4-BE49-F238E27FC236}">
              <a16:creationId xmlns:a16="http://schemas.microsoft.com/office/drawing/2014/main" id="{E70043A9-A0B0-4D5C-B818-F52F31E83222}"/>
            </a:ext>
          </a:extLst>
        </xdr:cNvPr>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21" name="直線コネクタ 820">
          <a:extLst>
            <a:ext uri="{FF2B5EF4-FFF2-40B4-BE49-F238E27FC236}">
              <a16:creationId xmlns:a16="http://schemas.microsoft.com/office/drawing/2014/main" id="{7A557435-83E3-45AC-B885-90E49A4B5523}"/>
            </a:ext>
          </a:extLst>
        </xdr:cNvPr>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2" name="【公民館】&#10;一人当たり面積最大値テキスト">
          <a:extLst>
            <a:ext uri="{FF2B5EF4-FFF2-40B4-BE49-F238E27FC236}">
              <a16:creationId xmlns:a16="http://schemas.microsoft.com/office/drawing/2014/main" id="{85A5B56C-67CD-4ABF-BA34-9491942DDB93}"/>
            </a:ext>
          </a:extLst>
        </xdr:cNvPr>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3" name="直線コネクタ 822">
          <a:extLst>
            <a:ext uri="{FF2B5EF4-FFF2-40B4-BE49-F238E27FC236}">
              <a16:creationId xmlns:a16="http://schemas.microsoft.com/office/drawing/2014/main" id="{D15A61C7-DF63-411E-B848-D274404B33C4}"/>
            </a:ext>
          </a:extLst>
        </xdr:cNvPr>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824" name="【公民館】&#10;一人当たり面積平均値テキスト">
          <a:extLst>
            <a:ext uri="{FF2B5EF4-FFF2-40B4-BE49-F238E27FC236}">
              <a16:creationId xmlns:a16="http://schemas.microsoft.com/office/drawing/2014/main" id="{7D8DC593-0621-45F3-B55D-1CA88163F9B6}"/>
            </a:ext>
          </a:extLst>
        </xdr:cNvPr>
        <xdr:cNvSpPr txBox="1"/>
      </xdr:nvSpPr>
      <xdr:spPr>
        <a:xfrm>
          <a:off x="19547840" y="17780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5" name="フローチャート: 判断 824">
          <a:extLst>
            <a:ext uri="{FF2B5EF4-FFF2-40B4-BE49-F238E27FC236}">
              <a16:creationId xmlns:a16="http://schemas.microsoft.com/office/drawing/2014/main" id="{2BA91FED-7909-4FD5-A610-C73DFE682911}"/>
            </a:ext>
          </a:extLst>
        </xdr:cNvPr>
        <xdr:cNvSpPr/>
      </xdr:nvSpPr>
      <xdr:spPr>
        <a:xfrm>
          <a:off x="19458940" y="17929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826" name="フローチャート: 判断 825">
          <a:extLst>
            <a:ext uri="{FF2B5EF4-FFF2-40B4-BE49-F238E27FC236}">
              <a16:creationId xmlns:a16="http://schemas.microsoft.com/office/drawing/2014/main" id="{255F8622-C128-432F-BA71-D5C7BDC2BA95}"/>
            </a:ext>
          </a:extLst>
        </xdr:cNvPr>
        <xdr:cNvSpPr/>
      </xdr:nvSpPr>
      <xdr:spPr>
        <a:xfrm>
          <a:off x="18735040" y="17911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7" name="フローチャート: 判断 826">
          <a:extLst>
            <a:ext uri="{FF2B5EF4-FFF2-40B4-BE49-F238E27FC236}">
              <a16:creationId xmlns:a16="http://schemas.microsoft.com/office/drawing/2014/main" id="{DE6FEFEE-7F59-4CC8-923F-3DCCE3C4A816}"/>
            </a:ext>
          </a:extLst>
        </xdr:cNvPr>
        <xdr:cNvSpPr/>
      </xdr:nvSpPr>
      <xdr:spPr>
        <a:xfrm>
          <a:off x="17937480" y="17919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28" name="フローチャート: 判断 827">
          <a:extLst>
            <a:ext uri="{FF2B5EF4-FFF2-40B4-BE49-F238E27FC236}">
              <a16:creationId xmlns:a16="http://schemas.microsoft.com/office/drawing/2014/main" id="{63EB6DDA-B921-417B-8D66-85934D1A8579}"/>
            </a:ext>
          </a:extLst>
        </xdr:cNvPr>
        <xdr:cNvSpPr/>
      </xdr:nvSpPr>
      <xdr:spPr>
        <a:xfrm>
          <a:off x="17162780" y="179111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9" name="フローチャート: 判断 828">
          <a:extLst>
            <a:ext uri="{FF2B5EF4-FFF2-40B4-BE49-F238E27FC236}">
              <a16:creationId xmlns:a16="http://schemas.microsoft.com/office/drawing/2014/main" id="{E91C6997-9945-45C9-8514-6F19A93540DF}"/>
            </a:ext>
          </a:extLst>
        </xdr:cNvPr>
        <xdr:cNvSpPr/>
      </xdr:nvSpPr>
      <xdr:spPr>
        <a:xfrm>
          <a:off x="16388080" y="1792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CF3235DF-C526-4011-8ED2-4E3C48F37A8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A97C488-F1EF-4B20-B972-04F19F4D5EF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F65D0E1-B964-465D-B464-8486714E2CE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40BC1F85-5158-489B-A2A3-54ABF22A377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ACE5516-1A16-4D75-9F04-FEEB38CE65F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89081</xdr:rowOff>
    </xdr:from>
    <xdr:to>
      <xdr:col>116</xdr:col>
      <xdr:colOff>114300</xdr:colOff>
      <xdr:row>108</xdr:row>
      <xdr:rowOff>19231</xdr:rowOff>
    </xdr:to>
    <xdr:sp macro="" textlink="">
      <xdr:nvSpPr>
        <xdr:cNvPr id="835" name="楕円 834">
          <a:extLst>
            <a:ext uri="{FF2B5EF4-FFF2-40B4-BE49-F238E27FC236}">
              <a16:creationId xmlns:a16="http://schemas.microsoft.com/office/drawing/2014/main" id="{96CB9462-7D83-4A20-A2A0-68C711DDCCA9}"/>
            </a:ext>
          </a:extLst>
        </xdr:cNvPr>
        <xdr:cNvSpPr/>
      </xdr:nvSpPr>
      <xdr:spPr>
        <a:xfrm>
          <a:off x="19458940" y="18026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67508</xdr:rowOff>
    </xdr:from>
    <xdr:ext cx="469744" cy="259045"/>
    <xdr:sp macro="" textlink="">
      <xdr:nvSpPr>
        <xdr:cNvPr id="836" name="【公民館】&#10;一人当たり面積該当値テキスト">
          <a:extLst>
            <a:ext uri="{FF2B5EF4-FFF2-40B4-BE49-F238E27FC236}">
              <a16:creationId xmlns:a16="http://schemas.microsoft.com/office/drawing/2014/main" id="{2805A2B0-6FCA-4E55-9C64-09DB4D3E84FC}"/>
            </a:ext>
          </a:extLst>
        </xdr:cNvPr>
        <xdr:cNvSpPr txBox="1"/>
      </xdr:nvSpPr>
      <xdr:spPr>
        <a:xfrm>
          <a:off x="19547840" y="180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837" name="楕円 836">
          <a:extLst>
            <a:ext uri="{FF2B5EF4-FFF2-40B4-BE49-F238E27FC236}">
              <a16:creationId xmlns:a16="http://schemas.microsoft.com/office/drawing/2014/main" id="{50B719AF-5B35-4D85-AC7E-6F2953E7462E}"/>
            </a:ext>
          </a:extLst>
        </xdr:cNvPr>
        <xdr:cNvSpPr/>
      </xdr:nvSpPr>
      <xdr:spPr>
        <a:xfrm>
          <a:off x="18735040" y="180298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139881</xdr:rowOff>
    </xdr:from>
    <xdr:to>
      <xdr:col>116</xdr:col>
      <xdr:colOff>63500</xdr:colOff>
      <xdr:row>107</xdr:row>
      <xdr:rowOff>143148</xdr:rowOff>
    </xdr:to>
    <xdr:cxnSp macro="">
      <xdr:nvCxnSpPr>
        <xdr:cNvPr id="838" name="直線コネクタ 837">
          <a:extLst>
            <a:ext uri="{FF2B5EF4-FFF2-40B4-BE49-F238E27FC236}">
              <a16:creationId xmlns:a16="http://schemas.microsoft.com/office/drawing/2014/main" id="{EFE90FD9-5F24-4A69-B1B3-C67765871CD7}"/>
            </a:ext>
          </a:extLst>
        </xdr:cNvPr>
        <xdr:cNvCxnSpPr/>
      </xdr:nvCxnSpPr>
      <xdr:spPr>
        <a:xfrm flipV="1">
          <a:off x="18778220" y="18077361"/>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95613</xdr:rowOff>
    </xdr:from>
    <xdr:to>
      <xdr:col>107</xdr:col>
      <xdr:colOff>101600</xdr:colOff>
      <xdr:row>108</xdr:row>
      <xdr:rowOff>25763</xdr:rowOff>
    </xdr:to>
    <xdr:sp macro="" textlink="">
      <xdr:nvSpPr>
        <xdr:cNvPr id="839" name="楕円 838">
          <a:extLst>
            <a:ext uri="{FF2B5EF4-FFF2-40B4-BE49-F238E27FC236}">
              <a16:creationId xmlns:a16="http://schemas.microsoft.com/office/drawing/2014/main" id="{7B4AC575-BCC6-4E51-9149-5A1F5EF97B7F}"/>
            </a:ext>
          </a:extLst>
        </xdr:cNvPr>
        <xdr:cNvSpPr/>
      </xdr:nvSpPr>
      <xdr:spPr>
        <a:xfrm>
          <a:off x="17937480" y="18033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107</xdr:row>
      <xdr:rowOff>146413</xdr:rowOff>
    </xdr:to>
    <xdr:cxnSp macro="">
      <xdr:nvCxnSpPr>
        <xdr:cNvPr id="840" name="直線コネクタ 839">
          <a:extLst>
            <a:ext uri="{FF2B5EF4-FFF2-40B4-BE49-F238E27FC236}">
              <a16:creationId xmlns:a16="http://schemas.microsoft.com/office/drawing/2014/main" id="{785744EC-989C-455A-9565-3D9503615BE8}"/>
            </a:ext>
          </a:extLst>
        </xdr:cNvPr>
        <xdr:cNvCxnSpPr/>
      </xdr:nvCxnSpPr>
      <xdr:spPr>
        <a:xfrm flipV="1">
          <a:off x="17988280" y="18080628"/>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87449</xdr:rowOff>
    </xdr:from>
    <xdr:to>
      <xdr:col>102</xdr:col>
      <xdr:colOff>165100</xdr:colOff>
      <xdr:row>108</xdr:row>
      <xdr:rowOff>17599</xdr:rowOff>
    </xdr:to>
    <xdr:sp macro="" textlink="">
      <xdr:nvSpPr>
        <xdr:cNvPr id="841" name="楕円 840">
          <a:extLst>
            <a:ext uri="{FF2B5EF4-FFF2-40B4-BE49-F238E27FC236}">
              <a16:creationId xmlns:a16="http://schemas.microsoft.com/office/drawing/2014/main" id="{EC109462-6502-4DE6-A16E-2849C58D4373}"/>
            </a:ext>
          </a:extLst>
        </xdr:cNvPr>
        <xdr:cNvSpPr/>
      </xdr:nvSpPr>
      <xdr:spPr>
        <a:xfrm>
          <a:off x="17162780" y="180249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138249</xdr:rowOff>
    </xdr:from>
    <xdr:to>
      <xdr:col>107</xdr:col>
      <xdr:colOff>50800</xdr:colOff>
      <xdr:row>107</xdr:row>
      <xdr:rowOff>146413</xdr:rowOff>
    </xdr:to>
    <xdr:cxnSp macro="">
      <xdr:nvCxnSpPr>
        <xdr:cNvPr id="842" name="直線コネクタ 841">
          <a:extLst>
            <a:ext uri="{FF2B5EF4-FFF2-40B4-BE49-F238E27FC236}">
              <a16:creationId xmlns:a16="http://schemas.microsoft.com/office/drawing/2014/main" id="{6AFB6769-C719-4DCD-B05F-B78C5F1D8197}"/>
            </a:ext>
          </a:extLst>
        </xdr:cNvPr>
        <xdr:cNvCxnSpPr/>
      </xdr:nvCxnSpPr>
      <xdr:spPr>
        <a:xfrm>
          <a:off x="17213580" y="18075729"/>
          <a:ext cx="7747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79284</xdr:rowOff>
    </xdr:from>
    <xdr:to>
      <xdr:col>98</xdr:col>
      <xdr:colOff>38100</xdr:colOff>
      <xdr:row>109</xdr:row>
      <xdr:rowOff>9434</xdr:rowOff>
    </xdr:to>
    <xdr:sp macro="" textlink="">
      <xdr:nvSpPr>
        <xdr:cNvPr id="843" name="楕円 842">
          <a:extLst>
            <a:ext uri="{FF2B5EF4-FFF2-40B4-BE49-F238E27FC236}">
              <a16:creationId xmlns:a16="http://schemas.microsoft.com/office/drawing/2014/main" id="{29489F24-0579-4B6D-A444-7104C6F4EDAA}"/>
            </a:ext>
          </a:extLst>
        </xdr:cNvPr>
        <xdr:cNvSpPr/>
      </xdr:nvSpPr>
      <xdr:spPr>
        <a:xfrm>
          <a:off x="16388080" y="181844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138249</xdr:rowOff>
    </xdr:from>
    <xdr:to>
      <xdr:col>102</xdr:col>
      <xdr:colOff>114300</xdr:colOff>
      <xdr:row>108</xdr:row>
      <xdr:rowOff>130084</xdr:rowOff>
    </xdr:to>
    <xdr:cxnSp macro="">
      <xdr:nvCxnSpPr>
        <xdr:cNvPr id="844" name="直線コネクタ 843">
          <a:extLst>
            <a:ext uri="{FF2B5EF4-FFF2-40B4-BE49-F238E27FC236}">
              <a16:creationId xmlns:a16="http://schemas.microsoft.com/office/drawing/2014/main" id="{D0F1A9B2-9B83-419E-8271-2B7045940E8C}"/>
            </a:ext>
          </a:extLst>
        </xdr:cNvPr>
        <xdr:cNvCxnSpPr/>
      </xdr:nvCxnSpPr>
      <xdr:spPr>
        <a:xfrm flipV="1">
          <a:off x="16431260" y="18075729"/>
          <a:ext cx="782320" cy="15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88009</xdr:rowOff>
    </xdr:from>
    <xdr:ext cx="469744" cy="259045"/>
    <xdr:sp macro="" textlink="">
      <xdr:nvSpPr>
        <xdr:cNvPr id="845" name="n_1aveValue【公民館】&#10;一人当たり面積">
          <a:extLst>
            <a:ext uri="{FF2B5EF4-FFF2-40B4-BE49-F238E27FC236}">
              <a16:creationId xmlns:a16="http://schemas.microsoft.com/office/drawing/2014/main" id="{64FD17A9-A0F9-4679-8A3E-98F33F5D7483}"/>
            </a:ext>
          </a:extLst>
        </xdr:cNvPr>
        <xdr:cNvSpPr txBox="1"/>
      </xdr:nvSpPr>
      <xdr:spPr>
        <a:xfrm>
          <a:off x="185611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846" name="n_2aveValue【公民館】&#10;一人当たり面積">
          <a:extLst>
            <a:ext uri="{FF2B5EF4-FFF2-40B4-BE49-F238E27FC236}">
              <a16:creationId xmlns:a16="http://schemas.microsoft.com/office/drawing/2014/main" id="{71E16531-7F7E-4A4D-8FBB-957288CC2D87}"/>
            </a:ext>
          </a:extLst>
        </xdr:cNvPr>
        <xdr:cNvSpPr txBox="1"/>
      </xdr:nvSpPr>
      <xdr:spPr>
        <a:xfrm>
          <a:off x="1777626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88009</xdr:rowOff>
    </xdr:from>
    <xdr:ext cx="469744" cy="259045"/>
    <xdr:sp macro="" textlink="">
      <xdr:nvSpPr>
        <xdr:cNvPr id="847" name="n_3aveValue【公民館】&#10;一人当たり面積">
          <a:extLst>
            <a:ext uri="{FF2B5EF4-FFF2-40B4-BE49-F238E27FC236}">
              <a16:creationId xmlns:a16="http://schemas.microsoft.com/office/drawing/2014/main" id="{2DEE4F42-0678-4557-B50A-DD61DB38FE88}"/>
            </a:ext>
          </a:extLst>
        </xdr:cNvPr>
        <xdr:cNvSpPr txBox="1"/>
      </xdr:nvSpPr>
      <xdr:spPr>
        <a:xfrm>
          <a:off x="1700156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848" name="n_4aveValue【公民館】&#10;一人当たり面積">
          <a:extLst>
            <a:ext uri="{FF2B5EF4-FFF2-40B4-BE49-F238E27FC236}">
              <a16:creationId xmlns:a16="http://schemas.microsoft.com/office/drawing/2014/main" id="{7A22EBEF-91F5-41D0-9C02-3909E1E06E71}"/>
            </a:ext>
          </a:extLst>
        </xdr:cNvPr>
        <xdr:cNvSpPr txBox="1"/>
      </xdr:nvSpPr>
      <xdr:spPr>
        <a:xfrm>
          <a:off x="1622686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13625</xdr:rowOff>
    </xdr:from>
    <xdr:ext cx="469744" cy="259045"/>
    <xdr:sp macro="" textlink="">
      <xdr:nvSpPr>
        <xdr:cNvPr id="849" name="n_1mainValue【公民館】&#10;一人当たり面積">
          <a:extLst>
            <a:ext uri="{FF2B5EF4-FFF2-40B4-BE49-F238E27FC236}">
              <a16:creationId xmlns:a16="http://schemas.microsoft.com/office/drawing/2014/main" id="{3C09CB6F-4CBB-436B-94CC-ED49D151A938}"/>
            </a:ext>
          </a:extLst>
        </xdr:cNvPr>
        <xdr:cNvSpPr txBox="1"/>
      </xdr:nvSpPr>
      <xdr:spPr>
        <a:xfrm>
          <a:off x="18561127" y="1811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16890</xdr:rowOff>
    </xdr:from>
    <xdr:ext cx="469744" cy="259045"/>
    <xdr:sp macro="" textlink="">
      <xdr:nvSpPr>
        <xdr:cNvPr id="850" name="n_2mainValue【公民館】&#10;一人当たり面積">
          <a:extLst>
            <a:ext uri="{FF2B5EF4-FFF2-40B4-BE49-F238E27FC236}">
              <a16:creationId xmlns:a16="http://schemas.microsoft.com/office/drawing/2014/main" id="{8F6CC7A0-34D9-4E42-A8D0-ADEB394C7B2D}"/>
            </a:ext>
          </a:extLst>
        </xdr:cNvPr>
        <xdr:cNvSpPr txBox="1"/>
      </xdr:nvSpPr>
      <xdr:spPr>
        <a:xfrm>
          <a:off x="17776267" y="1812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8726</xdr:rowOff>
    </xdr:from>
    <xdr:ext cx="469744" cy="259045"/>
    <xdr:sp macro="" textlink="">
      <xdr:nvSpPr>
        <xdr:cNvPr id="851" name="n_3mainValue【公民館】&#10;一人当たり面積">
          <a:extLst>
            <a:ext uri="{FF2B5EF4-FFF2-40B4-BE49-F238E27FC236}">
              <a16:creationId xmlns:a16="http://schemas.microsoft.com/office/drawing/2014/main" id="{D5EA9991-7205-4D96-93FE-94683A64D4E2}"/>
            </a:ext>
          </a:extLst>
        </xdr:cNvPr>
        <xdr:cNvSpPr txBox="1"/>
      </xdr:nvSpPr>
      <xdr:spPr>
        <a:xfrm>
          <a:off x="17001567" y="1811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561</xdr:rowOff>
    </xdr:from>
    <xdr:ext cx="469744" cy="259045"/>
    <xdr:sp macro="" textlink="">
      <xdr:nvSpPr>
        <xdr:cNvPr id="852" name="n_4mainValue【公民館】&#10;一人当たり面積">
          <a:extLst>
            <a:ext uri="{FF2B5EF4-FFF2-40B4-BE49-F238E27FC236}">
              <a16:creationId xmlns:a16="http://schemas.microsoft.com/office/drawing/2014/main" id="{EDB06EB3-966A-4DFB-B89B-89C5D6FD3DF0}"/>
            </a:ext>
          </a:extLst>
        </xdr:cNvPr>
        <xdr:cNvSpPr txBox="1"/>
      </xdr:nvSpPr>
      <xdr:spPr>
        <a:xfrm>
          <a:off x="16226867"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BD91D910-8D6F-41F2-AEED-6D1BA70365F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DCF3D6C2-AF2B-4D1A-B19A-93D5CE670EF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28086305-BFE9-4539-8A9F-5BAA11DC6F6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全ての施設類型において、有形固定資産減価償却率は類似団体平均値を上回っており、特に、道路、認定こども園・幼稚園・保育所及び児童館において、施設の老朽化が進んでいる。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ため、公共施設等総合管理計画及び公共施設個別施設計画に基づき、公共施設等の長寿命化の実施とともに、将来の人口推計に見合った施設の集約化・複合化を進めるなど、公共施設等の適正管理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036F9F8-0212-47A0-8A6B-B8AE894F7DA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3844BD-F90D-4CCB-B8B9-E9C99DAC34E1}"/>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C85C9E-5E1F-444C-B960-8EAD256DCF2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D13775-3F98-4A26-9586-EBE9CCB0B1A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宮崎県小林市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899217-189E-42FB-B6AF-F63B4BA0308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6F6256E-C870-4104-845E-34C43814C42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D49873-16D2-41D0-8A69-E6CC2CF56BC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6AD3D4-81CC-4D97-B495-70A61ED7B74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C579A6-34A5-4482-8AE0-682C0CC9511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EB7EE2A-7452-4FCD-A9E1-CE31AFC3C6D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43,554
42,995
562.95
30,631,839
29,673,201
359,543
14,279,494
26,876,645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0A9B889-B306-4F7B-B0D7-01732D1007C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C12E41-45F0-48CE-A990-C8FBD6D5406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622CB0-7D59-439F-A378-53A99F74A51A}"/>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CAE6EF7-5E1D-4E52-B232-641EC5BF5FF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201883-5722-4FE9-A3B2-3ABF5F3A08A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7677701-0EC3-40DB-8374-64790E290CDB}"/>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E95117-5550-4431-A3FC-9133DB33687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B79E607-3C06-4539-8B96-45398F59CB6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1160324-63A6-4379-9AB1-071F4238553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030E18-B6CB-40C2-B210-5E3AB919422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5106F2-15A0-4579-8B3F-0FAC1211F44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AD4B2D-6ED4-4E11-B565-279F9AB73E4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536103A-E0BA-4951-A724-5A3D4D66D6C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5F0BD3A-E0B0-4D31-9732-FB6EF117E95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4950822-9182-4636-9067-6A5B7E87F6E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F6FCF1-A3E6-4B17-8F08-F0379D137F1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6CCD97B-91C8-4B9D-9D52-6F55848397A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DF8B836-ACF9-4EE3-8115-1E98290C810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D164C35-1A1D-4A20-86B7-8BA06A4474F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A1EDAD9-D724-474C-873D-940776C51E1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DE388C2-F74A-4116-A0E3-1204D730C94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4A1FC3-7DE1-4971-969F-8D6FD818627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3955319-384F-4C1F-B552-19E2E176F8E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376E5A-43F4-448A-909B-1D9B19933F2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ECB9577-6490-4057-B5F3-069D5EA7035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912707E-FA8F-4975-97D6-ECB57468502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6AB9E04-A0A7-4522-B484-16AD215DDCF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D81BE5-41B2-457B-BA79-E0710AEEA49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B156675-EDD0-46E1-AE6C-4AB556254E7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3B1B18-AC6F-457F-A9FC-4F866D9BEC2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EA177EE-D3BC-4012-8E8B-C6F58B2F7A0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698F076-008B-4328-836B-2AF07886337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1D610DD-ECA8-4747-A2F1-933B2A6DA7AF}"/>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D1967E1-8514-41C4-B8B8-2895DAE8405C}"/>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8EAB80D-699C-485D-9B03-95B20A22B00C}"/>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0C46F04-203A-47E4-BD60-FCD5BC49008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5E50C75-DF72-44A1-A5B8-882E969DD63C}"/>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A716F79-5878-464A-BDD5-9FD25E406BC3}"/>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74C3909-0BAF-4668-80EF-05B5946CF9B3}"/>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4F28D56-1C9C-4DE5-9677-3F16F0F566BD}"/>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A000FA6-C843-4507-8190-B99C6EEC4F96}"/>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A93A0B66-4CE9-4EF7-9B09-70E1935B2495}"/>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62E239B-0F1F-4F5B-BEF1-8C53CF992C3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CB312002-A068-4706-B2F8-6EA89C5D975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627F30B-0FBF-4C5F-9884-D83946AF7C11}"/>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D3C4A37C-33E9-420C-8BDC-61003B1812CE}"/>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F52E7B63-7F41-4841-8D44-CC10EE1F0416}"/>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BAB34EFD-42AC-4842-A242-633294CE6D3A}"/>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C18326C1-F02C-4E7D-8FAD-C95F68BC3A00}"/>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a:extLst>
            <a:ext uri="{FF2B5EF4-FFF2-40B4-BE49-F238E27FC236}">
              <a16:creationId xmlns:a16="http://schemas.microsoft.com/office/drawing/2014/main" id="{24ACF186-D1A3-49AD-8BF3-8799B74BD839}"/>
            </a:ext>
          </a:extLst>
        </xdr:cNvPr>
        <xdr:cNvSpPr txBox="1"/>
      </xdr:nvSpPr>
      <xdr:spPr>
        <a:xfrm>
          <a:off x="4124960" y="594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a:extLst>
            <a:ext uri="{FF2B5EF4-FFF2-40B4-BE49-F238E27FC236}">
              <a16:creationId xmlns:a16="http://schemas.microsoft.com/office/drawing/2014/main" id="{AF115900-0962-4239-B0F5-23C8BE3DD6AD}"/>
            </a:ext>
          </a:extLst>
        </xdr:cNvPr>
        <xdr:cNvSpPr/>
      </xdr:nvSpPr>
      <xdr:spPr>
        <a:xfrm>
          <a:off x="403606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a:extLst>
            <a:ext uri="{FF2B5EF4-FFF2-40B4-BE49-F238E27FC236}">
              <a16:creationId xmlns:a16="http://schemas.microsoft.com/office/drawing/2014/main" id="{82EFA9E5-C29A-4922-96AF-E98C7A0585BD}"/>
            </a:ext>
          </a:extLst>
        </xdr:cNvPr>
        <xdr:cNvSpPr/>
      </xdr:nvSpPr>
      <xdr:spPr>
        <a:xfrm>
          <a:off x="3312160" y="6097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41910</xdr:rowOff>
    </xdr:from>
    <xdr:to>
      <xdr:col>15</xdr:col>
      <xdr:colOff>101600</xdr:colOff>
      <xdr:row>36</xdr:row>
      <xdr:rowOff>143510</xdr:rowOff>
    </xdr:to>
    <xdr:sp macro="" textlink="">
      <xdr:nvSpPr>
        <xdr:cNvPr id="64" name="フローチャート: 判断 63">
          <a:extLst>
            <a:ext uri="{FF2B5EF4-FFF2-40B4-BE49-F238E27FC236}">
              <a16:creationId xmlns:a16="http://schemas.microsoft.com/office/drawing/2014/main" id="{BAF04297-8EFF-43A5-A674-4FDC47F71536}"/>
            </a:ext>
          </a:extLst>
        </xdr:cNvPr>
        <xdr:cNvSpPr/>
      </xdr:nvSpPr>
      <xdr:spPr>
        <a:xfrm>
          <a:off x="25146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25400</xdr:rowOff>
    </xdr:from>
    <xdr:to>
      <xdr:col>10</xdr:col>
      <xdr:colOff>165100</xdr:colOff>
      <xdr:row>36</xdr:row>
      <xdr:rowOff>127000</xdr:rowOff>
    </xdr:to>
    <xdr:sp macro="" textlink="">
      <xdr:nvSpPr>
        <xdr:cNvPr id="65" name="フローチャート: 判断 64">
          <a:extLst>
            <a:ext uri="{FF2B5EF4-FFF2-40B4-BE49-F238E27FC236}">
              <a16:creationId xmlns:a16="http://schemas.microsoft.com/office/drawing/2014/main" id="{B664CB33-168C-4539-B31D-BC243797896C}"/>
            </a:ext>
          </a:extLst>
        </xdr:cNvPr>
        <xdr:cNvSpPr/>
      </xdr:nvSpPr>
      <xdr:spPr>
        <a:xfrm>
          <a:off x="17399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a:extLst>
            <a:ext uri="{FF2B5EF4-FFF2-40B4-BE49-F238E27FC236}">
              <a16:creationId xmlns:a16="http://schemas.microsoft.com/office/drawing/2014/main" id="{B79C183A-DAE8-44C8-8500-C48ED8E3278C}"/>
            </a:ext>
          </a:extLst>
        </xdr:cNvPr>
        <xdr:cNvSpPr/>
      </xdr:nvSpPr>
      <xdr:spPr>
        <a:xfrm>
          <a:off x="965200" y="6054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04048AB-77C7-4EFB-BD63-E5A84C3F29C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6A366A5-3CC3-4801-B4CF-CE8DF9DA05B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CC51B17-694F-4D50-81F4-838B96C8EE1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BDF944-8EF0-467C-B28E-AA31DDBE51C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A7A803B-0FF5-4354-9EE0-E40C2D153CD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12700</xdr:rowOff>
    </xdr:from>
    <xdr:to>
      <xdr:col>24</xdr:col>
      <xdr:colOff>114300</xdr:colOff>
      <xdr:row>39</xdr:row>
      <xdr:rowOff>114300</xdr:rowOff>
    </xdr:to>
    <xdr:sp macro="" textlink="">
      <xdr:nvSpPr>
        <xdr:cNvPr id="72" name="楕円 71">
          <a:extLst>
            <a:ext uri="{FF2B5EF4-FFF2-40B4-BE49-F238E27FC236}">
              <a16:creationId xmlns:a16="http://schemas.microsoft.com/office/drawing/2014/main" id="{0845690A-AAB1-426E-9E1F-93EF8B905899}"/>
            </a:ext>
          </a:extLst>
        </xdr:cNvPr>
        <xdr:cNvSpPr/>
      </xdr:nvSpPr>
      <xdr:spPr>
        <a:xfrm>
          <a:off x="403606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162577</xdr:rowOff>
    </xdr:from>
    <xdr:ext cx="405111" cy="259045"/>
    <xdr:sp macro="" textlink="">
      <xdr:nvSpPr>
        <xdr:cNvPr id="73" name="【図書館】&#10;有形固定資産減価償却率該当値テキスト">
          <a:extLst>
            <a:ext uri="{FF2B5EF4-FFF2-40B4-BE49-F238E27FC236}">
              <a16:creationId xmlns:a16="http://schemas.microsoft.com/office/drawing/2014/main" id="{EDE48A6C-8D34-461B-BCB0-36229B5223A8}"/>
            </a:ext>
          </a:extLst>
        </xdr:cNvPr>
        <xdr:cNvSpPr txBox="1"/>
      </xdr:nvSpPr>
      <xdr:spPr>
        <a:xfrm>
          <a:off x="412496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158750</xdr:rowOff>
    </xdr:from>
    <xdr:to>
      <xdr:col>20</xdr:col>
      <xdr:colOff>38100</xdr:colOff>
      <xdr:row>39</xdr:row>
      <xdr:rowOff>88900</xdr:rowOff>
    </xdr:to>
    <xdr:sp macro="" textlink="">
      <xdr:nvSpPr>
        <xdr:cNvPr id="74" name="楕円 73">
          <a:extLst>
            <a:ext uri="{FF2B5EF4-FFF2-40B4-BE49-F238E27FC236}">
              <a16:creationId xmlns:a16="http://schemas.microsoft.com/office/drawing/2014/main" id="{3C7F9289-C49B-43FC-AC45-07367018CB31}"/>
            </a:ext>
          </a:extLst>
        </xdr:cNvPr>
        <xdr:cNvSpPr/>
      </xdr:nvSpPr>
      <xdr:spPr>
        <a:xfrm>
          <a:off x="3312160" y="6529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38100</xdr:rowOff>
    </xdr:from>
    <xdr:to>
      <xdr:col>24</xdr:col>
      <xdr:colOff>63500</xdr:colOff>
      <xdr:row>39</xdr:row>
      <xdr:rowOff>63500</xdr:rowOff>
    </xdr:to>
    <xdr:cxnSp macro="">
      <xdr:nvCxnSpPr>
        <xdr:cNvPr id="75" name="直線コネクタ 74">
          <a:extLst>
            <a:ext uri="{FF2B5EF4-FFF2-40B4-BE49-F238E27FC236}">
              <a16:creationId xmlns:a16="http://schemas.microsoft.com/office/drawing/2014/main" id="{61F9FDFB-9D06-4797-8DD8-61EBC3CF8F4C}"/>
            </a:ext>
          </a:extLst>
        </xdr:cNvPr>
        <xdr:cNvCxnSpPr/>
      </xdr:nvCxnSpPr>
      <xdr:spPr>
        <a:xfrm>
          <a:off x="3355340" y="657606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132080</xdr:rowOff>
    </xdr:from>
    <xdr:to>
      <xdr:col>15</xdr:col>
      <xdr:colOff>101600</xdr:colOff>
      <xdr:row>39</xdr:row>
      <xdr:rowOff>62230</xdr:rowOff>
    </xdr:to>
    <xdr:sp macro="" textlink="">
      <xdr:nvSpPr>
        <xdr:cNvPr id="76" name="楕円 75">
          <a:extLst>
            <a:ext uri="{FF2B5EF4-FFF2-40B4-BE49-F238E27FC236}">
              <a16:creationId xmlns:a16="http://schemas.microsoft.com/office/drawing/2014/main" id="{0F2D2A66-713F-4556-80A7-5D13383B369C}"/>
            </a:ext>
          </a:extLst>
        </xdr:cNvPr>
        <xdr:cNvSpPr/>
      </xdr:nvSpPr>
      <xdr:spPr>
        <a:xfrm>
          <a:off x="2514600" y="650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11430</xdr:rowOff>
    </xdr:from>
    <xdr:to>
      <xdr:col>19</xdr:col>
      <xdr:colOff>177800</xdr:colOff>
      <xdr:row>39</xdr:row>
      <xdr:rowOff>38100</xdr:rowOff>
    </xdr:to>
    <xdr:cxnSp macro="">
      <xdr:nvCxnSpPr>
        <xdr:cNvPr id="77" name="直線コネクタ 76">
          <a:extLst>
            <a:ext uri="{FF2B5EF4-FFF2-40B4-BE49-F238E27FC236}">
              <a16:creationId xmlns:a16="http://schemas.microsoft.com/office/drawing/2014/main" id="{39F1A2DF-5878-4BEA-A892-7949CB3F2AA0}"/>
            </a:ext>
          </a:extLst>
        </xdr:cNvPr>
        <xdr:cNvCxnSpPr/>
      </xdr:nvCxnSpPr>
      <xdr:spPr>
        <a:xfrm>
          <a:off x="2565400" y="654939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106680</xdr:rowOff>
    </xdr:from>
    <xdr:to>
      <xdr:col>10</xdr:col>
      <xdr:colOff>165100</xdr:colOff>
      <xdr:row>39</xdr:row>
      <xdr:rowOff>36830</xdr:rowOff>
    </xdr:to>
    <xdr:sp macro="" textlink="">
      <xdr:nvSpPr>
        <xdr:cNvPr id="78" name="楕円 77">
          <a:extLst>
            <a:ext uri="{FF2B5EF4-FFF2-40B4-BE49-F238E27FC236}">
              <a16:creationId xmlns:a16="http://schemas.microsoft.com/office/drawing/2014/main" id="{F0166C9C-D5BB-48FD-B2CD-95F9A799F64C}"/>
            </a:ext>
          </a:extLst>
        </xdr:cNvPr>
        <xdr:cNvSpPr/>
      </xdr:nvSpPr>
      <xdr:spPr>
        <a:xfrm>
          <a:off x="1739900" y="6477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157480</xdr:rowOff>
    </xdr:from>
    <xdr:to>
      <xdr:col>15</xdr:col>
      <xdr:colOff>50800</xdr:colOff>
      <xdr:row>39</xdr:row>
      <xdr:rowOff>11430</xdr:rowOff>
    </xdr:to>
    <xdr:cxnSp macro="">
      <xdr:nvCxnSpPr>
        <xdr:cNvPr id="79" name="直線コネクタ 78">
          <a:extLst>
            <a:ext uri="{FF2B5EF4-FFF2-40B4-BE49-F238E27FC236}">
              <a16:creationId xmlns:a16="http://schemas.microsoft.com/office/drawing/2014/main" id="{FA4B9384-0BAB-4896-B433-9D54751D5427}"/>
            </a:ext>
          </a:extLst>
        </xdr:cNvPr>
        <xdr:cNvCxnSpPr/>
      </xdr:nvCxnSpPr>
      <xdr:spPr>
        <a:xfrm>
          <a:off x="1790700" y="6527800"/>
          <a:ext cx="7747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88900</xdr:rowOff>
    </xdr:from>
    <xdr:to>
      <xdr:col>6</xdr:col>
      <xdr:colOff>38100</xdr:colOff>
      <xdr:row>39</xdr:row>
      <xdr:rowOff>19050</xdr:rowOff>
    </xdr:to>
    <xdr:sp macro="" textlink="">
      <xdr:nvSpPr>
        <xdr:cNvPr id="80" name="楕円 79">
          <a:extLst>
            <a:ext uri="{FF2B5EF4-FFF2-40B4-BE49-F238E27FC236}">
              <a16:creationId xmlns:a16="http://schemas.microsoft.com/office/drawing/2014/main" id="{3D7A7E3F-8887-4F5D-BB81-03AC186F6720}"/>
            </a:ext>
          </a:extLst>
        </xdr:cNvPr>
        <xdr:cNvSpPr/>
      </xdr:nvSpPr>
      <xdr:spPr>
        <a:xfrm>
          <a:off x="96520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139700</xdr:rowOff>
    </xdr:from>
    <xdr:to>
      <xdr:col>10</xdr:col>
      <xdr:colOff>114300</xdr:colOff>
      <xdr:row>38</xdr:row>
      <xdr:rowOff>157480</xdr:rowOff>
    </xdr:to>
    <xdr:cxnSp macro="">
      <xdr:nvCxnSpPr>
        <xdr:cNvPr id="81" name="直線コネクタ 80">
          <a:extLst>
            <a:ext uri="{FF2B5EF4-FFF2-40B4-BE49-F238E27FC236}">
              <a16:creationId xmlns:a16="http://schemas.microsoft.com/office/drawing/2014/main" id="{C9D90AB5-A825-4CE9-B80D-E43C0CA8A07E}"/>
            </a:ext>
          </a:extLst>
        </xdr:cNvPr>
        <xdr:cNvCxnSpPr/>
      </xdr:nvCxnSpPr>
      <xdr:spPr>
        <a:xfrm>
          <a:off x="1008380" y="6510020"/>
          <a:ext cx="78232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a:extLst>
            <a:ext uri="{FF2B5EF4-FFF2-40B4-BE49-F238E27FC236}">
              <a16:creationId xmlns:a16="http://schemas.microsoft.com/office/drawing/2014/main" id="{8A57DD2F-0CCA-4BA9-9CD0-F046010F0CFA}"/>
            </a:ext>
          </a:extLst>
        </xdr:cNvPr>
        <xdr:cNvSpPr txBox="1"/>
      </xdr:nvSpPr>
      <xdr:spPr>
        <a:xfrm>
          <a:off x="3170564"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160037</xdr:rowOff>
    </xdr:from>
    <xdr:ext cx="405111" cy="259045"/>
    <xdr:sp macro="" textlink="">
      <xdr:nvSpPr>
        <xdr:cNvPr id="83" name="n_2aveValue【図書館】&#10;有形固定資産減価償却率">
          <a:extLst>
            <a:ext uri="{FF2B5EF4-FFF2-40B4-BE49-F238E27FC236}">
              <a16:creationId xmlns:a16="http://schemas.microsoft.com/office/drawing/2014/main" id="{F1AA918D-DAD5-4CD4-B7E8-E6C64646FEC4}"/>
            </a:ext>
          </a:extLst>
        </xdr:cNvPr>
        <xdr:cNvSpPr txBox="1"/>
      </xdr:nvSpPr>
      <xdr:spPr>
        <a:xfrm>
          <a:off x="238570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4" name="n_3aveValue【図書館】&#10;有形固定資産減価償却率">
          <a:extLst>
            <a:ext uri="{FF2B5EF4-FFF2-40B4-BE49-F238E27FC236}">
              <a16:creationId xmlns:a16="http://schemas.microsoft.com/office/drawing/2014/main" id="{0B058CB1-740F-47AF-932F-F04811FB38CE}"/>
            </a:ext>
          </a:extLst>
        </xdr:cNvPr>
        <xdr:cNvSpPr txBox="1"/>
      </xdr:nvSpPr>
      <xdr:spPr>
        <a:xfrm>
          <a:off x="161100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a:extLst>
            <a:ext uri="{FF2B5EF4-FFF2-40B4-BE49-F238E27FC236}">
              <a16:creationId xmlns:a16="http://schemas.microsoft.com/office/drawing/2014/main" id="{7D7AA4D5-25DF-45AD-BED8-F141619E48DA}"/>
            </a:ext>
          </a:extLst>
        </xdr:cNvPr>
        <xdr:cNvSpPr txBox="1"/>
      </xdr:nvSpPr>
      <xdr:spPr>
        <a:xfrm>
          <a:off x="83630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80027</xdr:rowOff>
    </xdr:from>
    <xdr:ext cx="405111" cy="259045"/>
    <xdr:sp macro="" textlink="">
      <xdr:nvSpPr>
        <xdr:cNvPr id="86" name="n_1mainValue【図書館】&#10;有形固定資産減価償却率">
          <a:extLst>
            <a:ext uri="{FF2B5EF4-FFF2-40B4-BE49-F238E27FC236}">
              <a16:creationId xmlns:a16="http://schemas.microsoft.com/office/drawing/2014/main" id="{CB47FC0A-86AF-4C55-9F3A-394D9E619A3F}"/>
            </a:ext>
          </a:extLst>
        </xdr:cNvPr>
        <xdr:cNvSpPr txBox="1"/>
      </xdr:nvSpPr>
      <xdr:spPr>
        <a:xfrm>
          <a:off x="317056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53357</xdr:rowOff>
    </xdr:from>
    <xdr:ext cx="405111" cy="259045"/>
    <xdr:sp macro="" textlink="">
      <xdr:nvSpPr>
        <xdr:cNvPr id="87" name="n_2mainValue【図書館】&#10;有形固定資産減価償却率">
          <a:extLst>
            <a:ext uri="{FF2B5EF4-FFF2-40B4-BE49-F238E27FC236}">
              <a16:creationId xmlns:a16="http://schemas.microsoft.com/office/drawing/2014/main" id="{97199E3F-B0D6-47C7-B482-E0CDAFBBA738}"/>
            </a:ext>
          </a:extLst>
        </xdr:cNvPr>
        <xdr:cNvSpPr txBox="1"/>
      </xdr:nvSpPr>
      <xdr:spPr>
        <a:xfrm>
          <a:off x="238570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27957</xdr:rowOff>
    </xdr:from>
    <xdr:ext cx="405111" cy="259045"/>
    <xdr:sp macro="" textlink="">
      <xdr:nvSpPr>
        <xdr:cNvPr id="88" name="n_3mainValue【図書館】&#10;有形固定資産減価償却率">
          <a:extLst>
            <a:ext uri="{FF2B5EF4-FFF2-40B4-BE49-F238E27FC236}">
              <a16:creationId xmlns:a16="http://schemas.microsoft.com/office/drawing/2014/main" id="{3B68B1F5-6A0E-4FAB-966D-DDC0D112BB4E}"/>
            </a:ext>
          </a:extLst>
        </xdr:cNvPr>
        <xdr:cNvSpPr txBox="1"/>
      </xdr:nvSpPr>
      <xdr:spPr>
        <a:xfrm>
          <a:off x="1611004" y="656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10177</xdr:rowOff>
    </xdr:from>
    <xdr:ext cx="405111" cy="259045"/>
    <xdr:sp macro="" textlink="">
      <xdr:nvSpPr>
        <xdr:cNvPr id="89" name="n_4mainValue【図書館】&#10;有形固定資産減価償却率">
          <a:extLst>
            <a:ext uri="{FF2B5EF4-FFF2-40B4-BE49-F238E27FC236}">
              <a16:creationId xmlns:a16="http://schemas.microsoft.com/office/drawing/2014/main" id="{49D2B625-C9EE-4FF8-B475-8BDB4FDB9C4D}"/>
            </a:ext>
          </a:extLst>
        </xdr:cNvPr>
        <xdr:cNvSpPr txBox="1"/>
      </xdr:nvSpPr>
      <xdr:spPr>
        <a:xfrm>
          <a:off x="836304" y="654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6EAB3601-28E4-40FE-8170-1416B573063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524C4BFD-1C9D-4614-8897-4DF24A95B90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2B644CB1-3617-4B07-9ED5-F34E5135029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2FE025FE-93CF-49F0-822E-E48293F36B6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33E9061D-6EFF-4279-A9AA-63AE10746D8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D0979CC9-B6E9-460D-9389-D5DD3C80B0DE}"/>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3E192942-0D3E-4EFE-B538-AF0B903BB31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BE4395DA-7D82-4788-81CC-1AC49DCDFA2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9AACC994-2FA9-440F-88CE-2F76A95544DA}"/>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93B41ECF-237B-4F5A-AFCA-C89FA95C439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9ABE14BA-1DF2-4670-B830-FA496F07F2A6}"/>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3B8F542A-F891-4089-B602-F93DBABBF505}"/>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FA68C4AB-38E9-4650-835F-C9AB1AAC24B3}"/>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398AB018-430F-426B-8517-AAD9FE012182}"/>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80E7954-7FA7-4A64-A62C-8D3D7EF564FC}"/>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CEE6748E-CFCF-4B5B-8C6D-C2611B7F75AD}"/>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7226236A-082F-4F06-AABD-A2DA86ACE2A4}"/>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E69B37C-9969-4374-A9B4-7073380B0772}"/>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46925B7A-6BC4-4FA0-BECD-19438FDBA21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4FAD0BCB-5933-4175-BA7F-F712DDAB3201}"/>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28392AEF-B0F1-484A-828A-FD811403A2C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2796D02-0CCD-4AD5-A988-8689CE14F37D}"/>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6494DB08-EB9F-4500-BFE3-EA144240CD4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a:extLst>
            <a:ext uri="{FF2B5EF4-FFF2-40B4-BE49-F238E27FC236}">
              <a16:creationId xmlns:a16="http://schemas.microsoft.com/office/drawing/2014/main" id="{24659EBB-B035-45AB-AB46-56D63640620E}"/>
            </a:ext>
          </a:extLst>
        </xdr:cNvPr>
        <xdr:cNvCxnSpPr/>
      </xdr:nvCxnSpPr>
      <xdr:spPr>
        <a:xfrm flipV="1">
          <a:off x="9219565" y="57340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a:extLst>
            <a:ext uri="{FF2B5EF4-FFF2-40B4-BE49-F238E27FC236}">
              <a16:creationId xmlns:a16="http://schemas.microsoft.com/office/drawing/2014/main" id="{81C90407-1DB7-4623-A2AC-3D6444791968}"/>
            </a:ext>
          </a:extLst>
        </xdr:cNvPr>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a:extLst>
            <a:ext uri="{FF2B5EF4-FFF2-40B4-BE49-F238E27FC236}">
              <a16:creationId xmlns:a16="http://schemas.microsoft.com/office/drawing/2014/main" id="{D64EE4EA-4B4B-4B09-A9D2-DAD13B4CAC2B}"/>
            </a:ext>
          </a:extLst>
        </xdr:cNvPr>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a:extLst>
            <a:ext uri="{FF2B5EF4-FFF2-40B4-BE49-F238E27FC236}">
              <a16:creationId xmlns:a16="http://schemas.microsoft.com/office/drawing/2014/main" id="{743D9CCB-72D3-498A-8522-4BEB9580B426}"/>
            </a:ext>
          </a:extLst>
        </xdr:cNvPr>
        <xdr:cNvSpPr txBox="1"/>
      </xdr:nvSpPr>
      <xdr:spPr>
        <a:xfrm>
          <a:off x="9258300" y="55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a:extLst>
            <a:ext uri="{FF2B5EF4-FFF2-40B4-BE49-F238E27FC236}">
              <a16:creationId xmlns:a16="http://schemas.microsoft.com/office/drawing/2014/main" id="{C501C041-8CD4-46B0-9329-E5CF9ECB3B89}"/>
            </a:ext>
          </a:extLst>
        </xdr:cNvPr>
        <xdr:cNvCxnSpPr/>
      </xdr:nvCxnSpPr>
      <xdr:spPr>
        <a:xfrm>
          <a:off x="915416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82567</xdr:rowOff>
    </xdr:from>
    <xdr:ext cx="469744" cy="259045"/>
    <xdr:sp macro="" textlink="">
      <xdr:nvSpPr>
        <xdr:cNvPr id="118" name="【図書館】&#10;一人当たり面積平均値テキスト">
          <a:extLst>
            <a:ext uri="{FF2B5EF4-FFF2-40B4-BE49-F238E27FC236}">
              <a16:creationId xmlns:a16="http://schemas.microsoft.com/office/drawing/2014/main" id="{7C80D998-2C08-438F-9A5A-769AA25AAA6E}"/>
            </a:ext>
          </a:extLst>
        </xdr:cNvPr>
        <xdr:cNvSpPr txBox="1"/>
      </xdr:nvSpPr>
      <xdr:spPr>
        <a:xfrm>
          <a:off x="92583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a:extLst>
            <a:ext uri="{FF2B5EF4-FFF2-40B4-BE49-F238E27FC236}">
              <a16:creationId xmlns:a16="http://schemas.microsoft.com/office/drawing/2014/main" id="{36CEB311-A4B0-47EF-B505-91F904FEFFFA}"/>
            </a:ext>
          </a:extLst>
        </xdr:cNvPr>
        <xdr:cNvSpPr/>
      </xdr:nvSpPr>
      <xdr:spPr>
        <a:xfrm>
          <a:off x="9192260" y="676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a:extLst>
            <a:ext uri="{FF2B5EF4-FFF2-40B4-BE49-F238E27FC236}">
              <a16:creationId xmlns:a16="http://schemas.microsoft.com/office/drawing/2014/main" id="{7356A0DD-6808-4E55-9A43-F874610A18AF}"/>
            </a:ext>
          </a:extLst>
        </xdr:cNvPr>
        <xdr:cNvSpPr/>
      </xdr:nvSpPr>
      <xdr:spPr>
        <a:xfrm>
          <a:off x="8445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74930</xdr:rowOff>
    </xdr:from>
    <xdr:to>
      <xdr:col>46</xdr:col>
      <xdr:colOff>38100</xdr:colOff>
      <xdr:row>41</xdr:row>
      <xdr:rowOff>5080</xdr:rowOff>
    </xdr:to>
    <xdr:sp macro="" textlink="">
      <xdr:nvSpPr>
        <xdr:cNvPr id="121" name="フローチャート: 判断 120">
          <a:extLst>
            <a:ext uri="{FF2B5EF4-FFF2-40B4-BE49-F238E27FC236}">
              <a16:creationId xmlns:a16="http://schemas.microsoft.com/office/drawing/2014/main" id="{7447B983-D0E7-4526-B8E6-5A1147820FAF}"/>
            </a:ext>
          </a:extLst>
        </xdr:cNvPr>
        <xdr:cNvSpPr/>
      </xdr:nvSpPr>
      <xdr:spPr>
        <a:xfrm>
          <a:off x="7670800" y="67805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78740</xdr:rowOff>
    </xdr:from>
    <xdr:to>
      <xdr:col>41</xdr:col>
      <xdr:colOff>101600</xdr:colOff>
      <xdr:row>41</xdr:row>
      <xdr:rowOff>8890</xdr:rowOff>
    </xdr:to>
    <xdr:sp macro="" textlink="">
      <xdr:nvSpPr>
        <xdr:cNvPr id="122" name="フローチャート: 判断 121">
          <a:extLst>
            <a:ext uri="{FF2B5EF4-FFF2-40B4-BE49-F238E27FC236}">
              <a16:creationId xmlns:a16="http://schemas.microsoft.com/office/drawing/2014/main" id="{F12B5B42-F881-4920-AD17-5EF349BBFAA4}"/>
            </a:ext>
          </a:extLst>
        </xdr:cNvPr>
        <xdr:cNvSpPr/>
      </xdr:nvSpPr>
      <xdr:spPr>
        <a:xfrm>
          <a:off x="6873240" y="678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86360</xdr:rowOff>
    </xdr:from>
    <xdr:to>
      <xdr:col>36</xdr:col>
      <xdr:colOff>165100</xdr:colOff>
      <xdr:row>41</xdr:row>
      <xdr:rowOff>16510</xdr:rowOff>
    </xdr:to>
    <xdr:sp macro="" textlink="">
      <xdr:nvSpPr>
        <xdr:cNvPr id="123" name="フローチャート: 判断 122">
          <a:extLst>
            <a:ext uri="{FF2B5EF4-FFF2-40B4-BE49-F238E27FC236}">
              <a16:creationId xmlns:a16="http://schemas.microsoft.com/office/drawing/2014/main" id="{36B49698-F391-442F-A788-17BA7954E4CB}"/>
            </a:ext>
          </a:extLst>
        </xdr:cNvPr>
        <xdr:cNvSpPr/>
      </xdr:nvSpPr>
      <xdr:spPr>
        <a:xfrm>
          <a:off x="609854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8F4CF7E-F2C8-42A6-95C9-F98D1BD676A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164BDE6-054E-4172-A1A8-B19CEAA3F86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5F96837-E085-4F4B-9A67-D248D86E097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69589AB-871E-4752-AD06-1F4C2D94D7F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00AED59-7B05-4FD4-940D-E22B3994A88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63500</xdr:rowOff>
    </xdr:from>
    <xdr:to>
      <xdr:col>55</xdr:col>
      <xdr:colOff>50800</xdr:colOff>
      <xdr:row>41</xdr:row>
      <xdr:rowOff>165100</xdr:rowOff>
    </xdr:to>
    <xdr:sp macro="" textlink="">
      <xdr:nvSpPr>
        <xdr:cNvPr id="129" name="楕円 128">
          <a:extLst>
            <a:ext uri="{FF2B5EF4-FFF2-40B4-BE49-F238E27FC236}">
              <a16:creationId xmlns:a16="http://schemas.microsoft.com/office/drawing/2014/main" id="{1AF7914A-2E99-4C90-A827-15560E809AC2}"/>
            </a:ext>
          </a:extLst>
        </xdr:cNvPr>
        <xdr:cNvSpPr/>
      </xdr:nvSpPr>
      <xdr:spPr>
        <a:xfrm>
          <a:off x="9192260" y="69367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149877</xdr:rowOff>
    </xdr:from>
    <xdr:ext cx="469744" cy="259045"/>
    <xdr:sp macro="" textlink="">
      <xdr:nvSpPr>
        <xdr:cNvPr id="130" name="【図書館】&#10;一人当たり面積該当値テキスト">
          <a:extLst>
            <a:ext uri="{FF2B5EF4-FFF2-40B4-BE49-F238E27FC236}">
              <a16:creationId xmlns:a16="http://schemas.microsoft.com/office/drawing/2014/main" id="{BAC380EA-180E-4D29-B00C-CBABA4FD3AE7}"/>
            </a:ext>
          </a:extLst>
        </xdr:cNvPr>
        <xdr:cNvSpPr txBox="1"/>
      </xdr:nvSpPr>
      <xdr:spPr>
        <a:xfrm>
          <a:off x="9258300" y="68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63500</xdr:rowOff>
    </xdr:from>
    <xdr:to>
      <xdr:col>50</xdr:col>
      <xdr:colOff>165100</xdr:colOff>
      <xdr:row>41</xdr:row>
      <xdr:rowOff>165100</xdr:rowOff>
    </xdr:to>
    <xdr:sp macro="" textlink="">
      <xdr:nvSpPr>
        <xdr:cNvPr id="131" name="楕円 130">
          <a:extLst>
            <a:ext uri="{FF2B5EF4-FFF2-40B4-BE49-F238E27FC236}">
              <a16:creationId xmlns:a16="http://schemas.microsoft.com/office/drawing/2014/main" id="{DCC88606-5D53-4C6F-BD67-ACB2AD391FDA}"/>
            </a:ext>
          </a:extLst>
        </xdr:cNvPr>
        <xdr:cNvSpPr/>
      </xdr:nvSpPr>
      <xdr:spPr>
        <a:xfrm>
          <a:off x="8445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114300</xdr:rowOff>
    </xdr:from>
    <xdr:to>
      <xdr:col>55</xdr:col>
      <xdr:colOff>0</xdr:colOff>
      <xdr:row>41</xdr:row>
      <xdr:rowOff>114300</xdr:rowOff>
    </xdr:to>
    <xdr:cxnSp macro="">
      <xdr:nvCxnSpPr>
        <xdr:cNvPr id="132" name="直線コネクタ 131">
          <a:extLst>
            <a:ext uri="{FF2B5EF4-FFF2-40B4-BE49-F238E27FC236}">
              <a16:creationId xmlns:a16="http://schemas.microsoft.com/office/drawing/2014/main" id="{B50122CC-E5D7-48A4-B179-F97845FB1452}"/>
            </a:ext>
          </a:extLst>
        </xdr:cNvPr>
        <xdr:cNvCxnSpPr/>
      </xdr:nvCxnSpPr>
      <xdr:spPr>
        <a:xfrm>
          <a:off x="8496300" y="69875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67310</xdr:rowOff>
    </xdr:from>
    <xdr:to>
      <xdr:col>46</xdr:col>
      <xdr:colOff>38100</xdr:colOff>
      <xdr:row>41</xdr:row>
      <xdr:rowOff>168910</xdr:rowOff>
    </xdr:to>
    <xdr:sp macro="" textlink="">
      <xdr:nvSpPr>
        <xdr:cNvPr id="133" name="楕円 132">
          <a:extLst>
            <a:ext uri="{FF2B5EF4-FFF2-40B4-BE49-F238E27FC236}">
              <a16:creationId xmlns:a16="http://schemas.microsoft.com/office/drawing/2014/main" id="{3CD91E84-C7E1-4724-B667-EAA808E79731}"/>
            </a:ext>
          </a:extLst>
        </xdr:cNvPr>
        <xdr:cNvSpPr/>
      </xdr:nvSpPr>
      <xdr:spPr>
        <a:xfrm>
          <a:off x="7670800" y="6940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114300</xdr:rowOff>
    </xdr:from>
    <xdr:to>
      <xdr:col>50</xdr:col>
      <xdr:colOff>114300</xdr:colOff>
      <xdr:row>41</xdr:row>
      <xdr:rowOff>118110</xdr:rowOff>
    </xdr:to>
    <xdr:cxnSp macro="">
      <xdr:nvCxnSpPr>
        <xdr:cNvPr id="134" name="直線コネクタ 133">
          <a:extLst>
            <a:ext uri="{FF2B5EF4-FFF2-40B4-BE49-F238E27FC236}">
              <a16:creationId xmlns:a16="http://schemas.microsoft.com/office/drawing/2014/main" id="{A7DC558E-5554-4474-BB0B-9D21871C26DA}"/>
            </a:ext>
          </a:extLst>
        </xdr:cNvPr>
        <xdr:cNvCxnSpPr/>
      </xdr:nvCxnSpPr>
      <xdr:spPr>
        <a:xfrm flipV="1">
          <a:off x="7713980" y="698754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67310</xdr:rowOff>
    </xdr:from>
    <xdr:to>
      <xdr:col>41</xdr:col>
      <xdr:colOff>101600</xdr:colOff>
      <xdr:row>41</xdr:row>
      <xdr:rowOff>168910</xdr:rowOff>
    </xdr:to>
    <xdr:sp macro="" textlink="">
      <xdr:nvSpPr>
        <xdr:cNvPr id="135" name="楕円 134">
          <a:extLst>
            <a:ext uri="{FF2B5EF4-FFF2-40B4-BE49-F238E27FC236}">
              <a16:creationId xmlns:a16="http://schemas.microsoft.com/office/drawing/2014/main" id="{AF3D32AF-5508-43F0-8529-B41B2895AB9E}"/>
            </a:ext>
          </a:extLst>
        </xdr:cNvPr>
        <xdr:cNvSpPr/>
      </xdr:nvSpPr>
      <xdr:spPr>
        <a:xfrm>
          <a:off x="687324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118110</xdr:rowOff>
    </xdr:from>
    <xdr:to>
      <xdr:col>45</xdr:col>
      <xdr:colOff>177800</xdr:colOff>
      <xdr:row>41</xdr:row>
      <xdr:rowOff>118110</xdr:rowOff>
    </xdr:to>
    <xdr:cxnSp macro="">
      <xdr:nvCxnSpPr>
        <xdr:cNvPr id="136" name="直線コネクタ 135">
          <a:extLst>
            <a:ext uri="{FF2B5EF4-FFF2-40B4-BE49-F238E27FC236}">
              <a16:creationId xmlns:a16="http://schemas.microsoft.com/office/drawing/2014/main" id="{A068B64B-9990-4381-B26B-C34E6B7927A7}"/>
            </a:ext>
          </a:extLst>
        </xdr:cNvPr>
        <xdr:cNvCxnSpPr/>
      </xdr:nvCxnSpPr>
      <xdr:spPr>
        <a:xfrm>
          <a:off x="6924040" y="69913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40640</xdr:rowOff>
    </xdr:from>
    <xdr:to>
      <xdr:col>36</xdr:col>
      <xdr:colOff>165100</xdr:colOff>
      <xdr:row>41</xdr:row>
      <xdr:rowOff>142240</xdr:rowOff>
    </xdr:to>
    <xdr:sp macro="" textlink="">
      <xdr:nvSpPr>
        <xdr:cNvPr id="137" name="楕円 136">
          <a:extLst>
            <a:ext uri="{FF2B5EF4-FFF2-40B4-BE49-F238E27FC236}">
              <a16:creationId xmlns:a16="http://schemas.microsoft.com/office/drawing/2014/main" id="{37F72404-5A84-447A-B36D-C3E689AC8574}"/>
            </a:ext>
          </a:extLst>
        </xdr:cNvPr>
        <xdr:cNvSpPr/>
      </xdr:nvSpPr>
      <xdr:spPr>
        <a:xfrm>
          <a:off x="609854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91440</xdr:rowOff>
    </xdr:from>
    <xdr:to>
      <xdr:col>41</xdr:col>
      <xdr:colOff>50800</xdr:colOff>
      <xdr:row>41</xdr:row>
      <xdr:rowOff>118110</xdr:rowOff>
    </xdr:to>
    <xdr:cxnSp macro="">
      <xdr:nvCxnSpPr>
        <xdr:cNvPr id="138" name="直線コネクタ 137">
          <a:extLst>
            <a:ext uri="{FF2B5EF4-FFF2-40B4-BE49-F238E27FC236}">
              <a16:creationId xmlns:a16="http://schemas.microsoft.com/office/drawing/2014/main" id="{221A553A-E427-4772-B0EE-FA732CB9D553}"/>
            </a:ext>
          </a:extLst>
        </xdr:cNvPr>
        <xdr:cNvCxnSpPr/>
      </xdr:nvCxnSpPr>
      <xdr:spPr>
        <a:xfrm>
          <a:off x="6149340" y="696468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13987</xdr:rowOff>
    </xdr:from>
    <xdr:ext cx="469744" cy="259045"/>
    <xdr:sp macro="" textlink="">
      <xdr:nvSpPr>
        <xdr:cNvPr id="139" name="n_1aveValue【図書館】&#10;一人当たり面積">
          <a:extLst>
            <a:ext uri="{FF2B5EF4-FFF2-40B4-BE49-F238E27FC236}">
              <a16:creationId xmlns:a16="http://schemas.microsoft.com/office/drawing/2014/main" id="{E5030EB4-46ED-4E0A-9456-9ED9FDB06738}"/>
            </a:ext>
          </a:extLst>
        </xdr:cNvPr>
        <xdr:cNvSpPr txBox="1"/>
      </xdr:nvSpPr>
      <xdr:spPr>
        <a:xfrm>
          <a:off x="827158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21607</xdr:rowOff>
    </xdr:from>
    <xdr:ext cx="469744" cy="259045"/>
    <xdr:sp macro="" textlink="">
      <xdr:nvSpPr>
        <xdr:cNvPr id="140" name="n_2aveValue【図書館】&#10;一人当たり面積">
          <a:extLst>
            <a:ext uri="{FF2B5EF4-FFF2-40B4-BE49-F238E27FC236}">
              <a16:creationId xmlns:a16="http://schemas.microsoft.com/office/drawing/2014/main" id="{7B94F10D-E4E7-4F3F-8E30-654751C83195}"/>
            </a:ext>
          </a:extLst>
        </xdr:cNvPr>
        <xdr:cNvSpPr txBox="1"/>
      </xdr:nvSpPr>
      <xdr:spPr>
        <a:xfrm>
          <a:off x="750958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25417</xdr:rowOff>
    </xdr:from>
    <xdr:ext cx="469744" cy="259045"/>
    <xdr:sp macro="" textlink="">
      <xdr:nvSpPr>
        <xdr:cNvPr id="141" name="n_3aveValue【図書館】&#10;一人当たり面積">
          <a:extLst>
            <a:ext uri="{FF2B5EF4-FFF2-40B4-BE49-F238E27FC236}">
              <a16:creationId xmlns:a16="http://schemas.microsoft.com/office/drawing/2014/main" id="{71AACFB7-31D1-493E-A447-48CF9CD5CF59}"/>
            </a:ext>
          </a:extLst>
        </xdr:cNvPr>
        <xdr:cNvSpPr txBox="1"/>
      </xdr:nvSpPr>
      <xdr:spPr>
        <a:xfrm>
          <a:off x="67120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33037</xdr:rowOff>
    </xdr:from>
    <xdr:ext cx="469744" cy="259045"/>
    <xdr:sp macro="" textlink="">
      <xdr:nvSpPr>
        <xdr:cNvPr id="142" name="n_4aveValue【図書館】&#10;一人当たり面積">
          <a:extLst>
            <a:ext uri="{FF2B5EF4-FFF2-40B4-BE49-F238E27FC236}">
              <a16:creationId xmlns:a16="http://schemas.microsoft.com/office/drawing/2014/main" id="{16C6A747-3FB3-4B8B-A028-7FAE0D442C0C}"/>
            </a:ext>
          </a:extLst>
        </xdr:cNvPr>
        <xdr:cNvSpPr txBox="1"/>
      </xdr:nvSpPr>
      <xdr:spPr>
        <a:xfrm>
          <a:off x="59373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156227</xdr:rowOff>
    </xdr:from>
    <xdr:ext cx="469744" cy="259045"/>
    <xdr:sp macro="" textlink="">
      <xdr:nvSpPr>
        <xdr:cNvPr id="143" name="n_1mainValue【図書館】&#10;一人当たり面積">
          <a:extLst>
            <a:ext uri="{FF2B5EF4-FFF2-40B4-BE49-F238E27FC236}">
              <a16:creationId xmlns:a16="http://schemas.microsoft.com/office/drawing/2014/main" id="{05B6AF49-4E99-4B09-ACF6-CB1992FE5C8E}"/>
            </a:ext>
          </a:extLst>
        </xdr:cNvPr>
        <xdr:cNvSpPr txBox="1"/>
      </xdr:nvSpPr>
      <xdr:spPr>
        <a:xfrm>
          <a:off x="827158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160037</xdr:rowOff>
    </xdr:from>
    <xdr:ext cx="469744" cy="259045"/>
    <xdr:sp macro="" textlink="">
      <xdr:nvSpPr>
        <xdr:cNvPr id="144" name="n_2mainValue【図書館】&#10;一人当たり面積">
          <a:extLst>
            <a:ext uri="{FF2B5EF4-FFF2-40B4-BE49-F238E27FC236}">
              <a16:creationId xmlns:a16="http://schemas.microsoft.com/office/drawing/2014/main" id="{11D02479-8752-47FE-BB01-6EDAB83A0720}"/>
            </a:ext>
          </a:extLst>
        </xdr:cNvPr>
        <xdr:cNvSpPr txBox="1"/>
      </xdr:nvSpPr>
      <xdr:spPr>
        <a:xfrm>
          <a:off x="750958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160037</xdr:rowOff>
    </xdr:from>
    <xdr:ext cx="469744" cy="259045"/>
    <xdr:sp macro="" textlink="">
      <xdr:nvSpPr>
        <xdr:cNvPr id="145" name="n_3mainValue【図書館】&#10;一人当たり面積">
          <a:extLst>
            <a:ext uri="{FF2B5EF4-FFF2-40B4-BE49-F238E27FC236}">
              <a16:creationId xmlns:a16="http://schemas.microsoft.com/office/drawing/2014/main" id="{42D6F9B8-20D8-40F5-9F7E-00A9F9EC2833}"/>
            </a:ext>
          </a:extLst>
        </xdr:cNvPr>
        <xdr:cNvSpPr txBox="1"/>
      </xdr:nvSpPr>
      <xdr:spPr>
        <a:xfrm>
          <a:off x="67120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133367</xdr:rowOff>
    </xdr:from>
    <xdr:ext cx="469744" cy="259045"/>
    <xdr:sp macro="" textlink="">
      <xdr:nvSpPr>
        <xdr:cNvPr id="146" name="n_4mainValue【図書館】&#10;一人当たり面積">
          <a:extLst>
            <a:ext uri="{FF2B5EF4-FFF2-40B4-BE49-F238E27FC236}">
              <a16:creationId xmlns:a16="http://schemas.microsoft.com/office/drawing/2014/main" id="{19E3989B-BA21-4C35-BCC6-982203F3DE00}"/>
            </a:ext>
          </a:extLst>
        </xdr:cNvPr>
        <xdr:cNvSpPr txBox="1"/>
      </xdr:nvSpPr>
      <xdr:spPr>
        <a:xfrm>
          <a:off x="59373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5EB0020-A75D-4B47-827E-FE32A6BCEC1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3831673-C2E4-467F-9A4D-1511AF40791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FD24BC1-12BE-4751-BB1D-A5D5C86F756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CECBF85E-20C2-401D-8BDD-2E5C707088E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04BE4F8-E661-4EC3-9D0A-B07E48564F2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EBD3A93-C29C-4E9D-B3F9-20708BCC7C0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DE3FF99-D351-49B5-BBBE-CAEC312F750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B6BFF53-020C-47CB-A163-92414306969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E837680-9170-48BA-A4F2-B6C76F13698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7F00A53-47F9-42D1-98FE-9B269EF2E2F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E6C4599-3286-476D-99DA-8FC3EAE2F56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DD2B7C5F-488C-4433-ACE6-67A3DFB4892D}"/>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041B52A-3CBE-4C7A-970B-DC1D977FCA63}"/>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EB72B6A5-2510-42BA-B20F-4C9845580B66}"/>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8A825E6E-43E0-4D6E-9F71-0859FCE79B83}"/>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303D1E9E-E9BC-4BD8-8673-72BB7A5F1DDC}"/>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CC9AF43F-352A-40CC-A7A8-6B0794CB956C}"/>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8F1710DB-D342-4FA2-B794-34184F90CB05}"/>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2D3BAC2B-AD32-4408-91BF-74D586862E2E}"/>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70B140C-96BB-4509-AB7C-E552EB9E1885}"/>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5B92FEF8-1DE1-4CB6-93F7-42C3AFBE62FC}"/>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4848765-5C61-4F2C-A698-4C004180D38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138128D9-142E-4910-ADFE-09984CF7909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7B496870-A896-40A1-8A47-B4B7390D048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9510E9AB-8D31-46F1-8AC5-23ED75F45D4C}"/>
            </a:ext>
          </a:extLst>
        </xdr:cNvPr>
        <xdr:cNvCxnSpPr/>
      </xdr:nvCxnSpPr>
      <xdr:spPr>
        <a:xfrm flipV="1">
          <a:off x="4086225"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41E45B81-7458-4003-BCA1-BF2F5AEEB922}"/>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67B60D9F-79E1-45E7-BF57-0572744BA1AD}"/>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BB2131C-269D-44A3-ABB6-80735DA4F268}"/>
            </a:ext>
          </a:extLst>
        </xdr:cNvPr>
        <xdr:cNvSpPr txBox="1"/>
      </xdr:nvSpPr>
      <xdr:spPr>
        <a:xfrm>
          <a:off x="412496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a:extLst>
            <a:ext uri="{FF2B5EF4-FFF2-40B4-BE49-F238E27FC236}">
              <a16:creationId xmlns:a16="http://schemas.microsoft.com/office/drawing/2014/main" id="{157718EB-1023-4B3A-B639-6010617F3CF4}"/>
            </a:ext>
          </a:extLst>
        </xdr:cNvPr>
        <xdr:cNvCxnSpPr/>
      </xdr:nvCxnSpPr>
      <xdr:spPr>
        <a:xfrm>
          <a:off x="402082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9FE78F84-260E-453D-92FD-E0267CF32DF7}"/>
            </a:ext>
          </a:extLst>
        </xdr:cNvPr>
        <xdr:cNvSpPr txBox="1"/>
      </xdr:nvSpPr>
      <xdr:spPr>
        <a:xfrm>
          <a:off x="4124960" y="9988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a:extLst>
            <a:ext uri="{FF2B5EF4-FFF2-40B4-BE49-F238E27FC236}">
              <a16:creationId xmlns:a16="http://schemas.microsoft.com/office/drawing/2014/main" id="{C63A9251-C804-4655-840E-7A512D60DB42}"/>
            </a:ext>
          </a:extLst>
        </xdr:cNvPr>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a:extLst>
            <a:ext uri="{FF2B5EF4-FFF2-40B4-BE49-F238E27FC236}">
              <a16:creationId xmlns:a16="http://schemas.microsoft.com/office/drawing/2014/main" id="{680DB722-767A-4DB3-983E-69E2E739D9E3}"/>
            </a:ext>
          </a:extLst>
        </xdr:cNvPr>
        <xdr:cNvSpPr/>
      </xdr:nvSpPr>
      <xdr:spPr>
        <a:xfrm>
          <a:off x="3312160" y="1007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79" name="フローチャート: 判断 178">
          <a:extLst>
            <a:ext uri="{FF2B5EF4-FFF2-40B4-BE49-F238E27FC236}">
              <a16:creationId xmlns:a16="http://schemas.microsoft.com/office/drawing/2014/main" id="{33444B33-0D40-4275-8A7F-1B2091904BC6}"/>
            </a:ext>
          </a:extLst>
        </xdr:cNvPr>
        <xdr:cNvSpPr/>
      </xdr:nvSpPr>
      <xdr:spPr>
        <a:xfrm>
          <a:off x="25146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0" name="フローチャート: 判断 179">
          <a:extLst>
            <a:ext uri="{FF2B5EF4-FFF2-40B4-BE49-F238E27FC236}">
              <a16:creationId xmlns:a16="http://schemas.microsoft.com/office/drawing/2014/main" id="{202AEC3B-65B4-4B63-B3C2-682FC61A5514}"/>
            </a:ext>
          </a:extLst>
        </xdr:cNvPr>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1" name="フローチャート: 判断 180">
          <a:extLst>
            <a:ext uri="{FF2B5EF4-FFF2-40B4-BE49-F238E27FC236}">
              <a16:creationId xmlns:a16="http://schemas.microsoft.com/office/drawing/2014/main" id="{C061FE23-0F42-494E-9C0D-3CE4A1CD1C8D}"/>
            </a:ext>
          </a:extLst>
        </xdr:cNvPr>
        <xdr:cNvSpPr/>
      </xdr:nvSpPr>
      <xdr:spPr>
        <a:xfrm>
          <a:off x="965200" y="100418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48B96D7-17DA-45AE-B9C7-827BCADB1F9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CAE1483-428C-4946-9A58-129338FE900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5D72A6E-CF0F-42FE-9BA4-CCB8A1A3756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949C96D-5A06-4322-87FA-38D07D0C26C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5F76607-EA62-46C6-BD2C-50F8174423F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76835</xdr:rowOff>
    </xdr:from>
    <xdr:to>
      <xdr:col>24</xdr:col>
      <xdr:colOff>114300</xdr:colOff>
      <xdr:row>64</xdr:row>
      <xdr:rowOff>6985</xdr:rowOff>
    </xdr:to>
    <xdr:sp macro="" textlink="">
      <xdr:nvSpPr>
        <xdr:cNvPr id="187" name="楕円 186">
          <a:extLst>
            <a:ext uri="{FF2B5EF4-FFF2-40B4-BE49-F238E27FC236}">
              <a16:creationId xmlns:a16="http://schemas.microsoft.com/office/drawing/2014/main" id="{1A97D36C-B975-44BD-955A-A7432D097B6D}"/>
            </a:ext>
          </a:extLst>
        </xdr:cNvPr>
        <xdr:cNvSpPr/>
      </xdr:nvSpPr>
      <xdr:spPr>
        <a:xfrm>
          <a:off x="4036060" y="10638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163212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1942274A-02BE-465B-89CC-AC0EC0992658}"/>
            </a:ext>
          </a:extLst>
        </xdr:cNvPr>
        <xdr:cNvSpPr txBox="1"/>
      </xdr:nvSpPr>
      <xdr:spPr>
        <a:xfrm>
          <a:off x="4124960" y="1055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59690</xdr:rowOff>
    </xdr:from>
    <xdr:to>
      <xdr:col>20</xdr:col>
      <xdr:colOff>38100</xdr:colOff>
      <xdr:row>63</xdr:row>
      <xdr:rowOff>161290</xdr:rowOff>
    </xdr:to>
    <xdr:sp macro="" textlink="">
      <xdr:nvSpPr>
        <xdr:cNvPr id="189" name="楕円 188">
          <a:extLst>
            <a:ext uri="{FF2B5EF4-FFF2-40B4-BE49-F238E27FC236}">
              <a16:creationId xmlns:a16="http://schemas.microsoft.com/office/drawing/2014/main" id="{3CA32ED9-FBD8-423D-85E7-76C81FEB74CF}"/>
            </a:ext>
          </a:extLst>
        </xdr:cNvPr>
        <xdr:cNvSpPr/>
      </xdr:nvSpPr>
      <xdr:spPr>
        <a:xfrm>
          <a:off x="3312160" y="10621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110490</xdr:rowOff>
    </xdr:from>
    <xdr:to>
      <xdr:col>24</xdr:col>
      <xdr:colOff>63500</xdr:colOff>
      <xdr:row>63</xdr:row>
      <xdr:rowOff>127635</xdr:rowOff>
    </xdr:to>
    <xdr:cxnSp macro="">
      <xdr:nvCxnSpPr>
        <xdr:cNvPr id="190" name="直線コネクタ 189">
          <a:extLst>
            <a:ext uri="{FF2B5EF4-FFF2-40B4-BE49-F238E27FC236}">
              <a16:creationId xmlns:a16="http://schemas.microsoft.com/office/drawing/2014/main" id="{E3DCA92F-8A71-4472-AC69-0EC2B4B837B4}"/>
            </a:ext>
          </a:extLst>
        </xdr:cNvPr>
        <xdr:cNvCxnSpPr/>
      </xdr:nvCxnSpPr>
      <xdr:spPr>
        <a:xfrm>
          <a:off x="3355340" y="10671810"/>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40640</xdr:rowOff>
    </xdr:from>
    <xdr:to>
      <xdr:col>15</xdr:col>
      <xdr:colOff>101600</xdr:colOff>
      <xdr:row>63</xdr:row>
      <xdr:rowOff>142240</xdr:rowOff>
    </xdr:to>
    <xdr:sp macro="" textlink="">
      <xdr:nvSpPr>
        <xdr:cNvPr id="191" name="楕円 190">
          <a:extLst>
            <a:ext uri="{FF2B5EF4-FFF2-40B4-BE49-F238E27FC236}">
              <a16:creationId xmlns:a16="http://schemas.microsoft.com/office/drawing/2014/main" id="{82551DDA-572C-43A8-92B0-00BE04F7DFF5}"/>
            </a:ext>
          </a:extLst>
        </xdr:cNvPr>
        <xdr:cNvSpPr/>
      </xdr:nvSpPr>
      <xdr:spPr>
        <a:xfrm>
          <a:off x="25146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91440</xdr:rowOff>
    </xdr:from>
    <xdr:to>
      <xdr:col>19</xdr:col>
      <xdr:colOff>177800</xdr:colOff>
      <xdr:row>63</xdr:row>
      <xdr:rowOff>110490</xdr:rowOff>
    </xdr:to>
    <xdr:cxnSp macro="">
      <xdr:nvCxnSpPr>
        <xdr:cNvPr id="192" name="直線コネクタ 191">
          <a:extLst>
            <a:ext uri="{FF2B5EF4-FFF2-40B4-BE49-F238E27FC236}">
              <a16:creationId xmlns:a16="http://schemas.microsoft.com/office/drawing/2014/main" id="{71865E1D-74BB-43B4-B07C-ADC4019420B1}"/>
            </a:ext>
          </a:extLst>
        </xdr:cNvPr>
        <xdr:cNvCxnSpPr/>
      </xdr:nvCxnSpPr>
      <xdr:spPr>
        <a:xfrm>
          <a:off x="2565400" y="1065276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17780</xdr:rowOff>
    </xdr:from>
    <xdr:to>
      <xdr:col>10</xdr:col>
      <xdr:colOff>165100</xdr:colOff>
      <xdr:row>63</xdr:row>
      <xdr:rowOff>119380</xdr:rowOff>
    </xdr:to>
    <xdr:sp macro="" textlink="">
      <xdr:nvSpPr>
        <xdr:cNvPr id="193" name="楕円 192">
          <a:extLst>
            <a:ext uri="{FF2B5EF4-FFF2-40B4-BE49-F238E27FC236}">
              <a16:creationId xmlns:a16="http://schemas.microsoft.com/office/drawing/2014/main" id="{9D8D7B15-605F-4B41-A595-CBCFA54F3480}"/>
            </a:ext>
          </a:extLst>
        </xdr:cNvPr>
        <xdr:cNvSpPr/>
      </xdr:nvSpPr>
      <xdr:spPr>
        <a:xfrm>
          <a:off x="17399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68580</xdr:rowOff>
    </xdr:from>
    <xdr:to>
      <xdr:col>15</xdr:col>
      <xdr:colOff>50800</xdr:colOff>
      <xdr:row>63</xdr:row>
      <xdr:rowOff>91440</xdr:rowOff>
    </xdr:to>
    <xdr:cxnSp macro="">
      <xdr:nvCxnSpPr>
        <xdr:cNvPr id="194" name="直線コネクタ 193">
          <a:extLst>
            <a:ext uri="{FF2B5EF4-FFF2-40B4-BE49-F238E27FC236}">
              <a16:creationId xmlns:a16="http://schemas.microsoft.com/office/drawing/2014/main" id="{2176B411-CD00-4FAC-B0E0-2AA068231DD2}"/>
            </a:ext>
          </a:extLst>
        </xdr:cNvPr>
        <xdr:cNvCxnSpPr/>
      </xdr:nvCxnSpPr>
      <xdr:spPr>
        <a:xfrm>
          <a:off x="1790700" y="1062990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31115</xdr:rowOff>
    </xdr:from>
    <xdr:to>
      <xdr:col>6</xdr:col>
      <xdr:colOff>38100</xdr:colOff>
      <xdr:row>63</xdr:row>
      <xdr:rowOff>132715</xdr:rowOff>
    </xdr:to>
    <xdr:sp macro="" textlink="">
      <xdr:nvSpPr>
        <xdr:cNvPr id="195" name="楕円 194">
          <a:extLst>
            <a:ext uri="{FF2B5EF4-FFF2-40B4-BE49-F238E27FC236}">
              <a16:creationId xmlns:a16="http://schemas.microsoft.com/office/drawing/2014/main" id="{3032F477-AAC6-4940-BA3C-7FE3CC124F89}"/>
            </a:ext>
          </a:extLst>
        </xdr:cNvPr>
        <xdr:cNvSpPr/>
      </xdr:nvSpPr>
      <xdr:spPr>
        <a:xfrm>
          <a:off x="965200" y="105924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68580</xdr:rowOff>
    </xdr:from>
    <xdr:to>
      <xdr:col>10</xdr:col>
      <xdr:colOff>114300</xdr:colOff>
      <xdr:row>63</xdr:row>
      <xdr:rowOff>81915</xdr:rowOff>
    </xdr:to>
    <xdr:cxnSp macro="">
      <xdr:nvCxnSpPr>
        <xdr:cNvPr id="196" name="直線コネクタ 195">
          <a:extLst>
            <a:ext uri="{FF2B5EF4-FFF2-40B4-BE49-F238E27FC236}">
              <a16:creationId xmlns:a16="http://schemas.microsoft.com/office/drawing/2014/main" id="{91EA6ACE-52BF-4CB7-936E-531876FC80E8}"/>
            </a:ext>
          </a:extLst>
        </xdr:cNvPr>
        <xdr:cNvCxnSpPr/>
      </xdr:nvCxnSpPr>
      <xdr:spPr>
        <a:xfrm flipV="1">
          <a:off x="1008380" y="10629900"/>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137812</xdr:rowOff>
    </xdr:from>
    <xdr:ext cx="405111" cy="259045"/>
    <xdr:sp macro="" textlink="">
      <xdr:nvSpPr>
        <xdr:cNvPr id="197" name="n_1aveValue【体育館・プール】&#10;有形固定資産減価償却率">
          <a:extLst>
            <a:ext uri="{FF2B5EF4-FFF2-40B4-BE49-F238E27FC236}">
              <a16:creationId xmlns:a16="http://schemas.microsoft.com/office/drawing/2014/main" id="{E8CE4C28-E135-4143-BE0E-9C895E32F0C0}"/>
            </a:ext>
          </a:extLst>
        </xdr:cNvPr>
        <xdr:cNvSpPr txBox="1"/>
      </xdr:nvSpPr>
      <xdr:spPr>
        <a:xfrm>
          <a:off x="317056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98" name="n_2aveValue【体育館・プール】&#10;有形固定資産減価償却率">
          <a:extLst>
            <a:ext uri="{FF2B5EF4-FFF2-40B4-BE49-F238E27FC236}">
              <a16:creationId xmlns:a16="http://schemas.microsoft.com/office/drawing/2014/main" id="{3655EB2A-A2FD-4183-87DE-16390EE75005}"/>
            </a:ext>
          </a:extLst>
        </xdr:cNvPr>
        <xdr:cNvSpPr txBox="1"/>
      </xdr:nvSpPr>
      <xdr:spPr>
        <a:xfrm>
          <a:off x="238570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9" name="n_3aveValue【体育館・プール】&#10;有形固定資産減価償却率">
          <a:extLst>
            <a:ext uri="{FF2B5EF4-FFF2-40B4-BE49-F238E27FC236}">
              <a16:creationId xmlns:a16="http://schemas.microsoft.com/office/drawing/2014/main" id="{FE303EB6-68A4-40A6-AA93-CF8CEE163A41}"/>
            </a:ext>
          </a:extLst>
        </xdr:cNvPr>
        <xdr:cNvSpPr txBox="1"/>
      </xdr:nvSpPr>
      <xdr:spPr>
        <a:xfrm>
          <a:off x="16110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0" name="n_4aveValue【体育館・プール】&#10;有形固定資産減価償却率">
          <a:extLst>
            <a:ext uri="{FF2B5EF4-FFF2-40B4-BE49-F238E27FC236}">
              <a16:creationId xmlns:a16="http://schemas.microsoft.com/office/drawing/2014/main" id="{7ED4D02F-7F07-4C9A-BAAC-801B47E480EA}"/>
            </a:ext>
          </a:extLst>
        </xdr:cNvPr>
        <xdr:cNvSpPr txBox="1"/>
      </xdr:nvSpPr>
      <xdr:spPr>
        <a:xfrm>
          <a:off x="83630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152417</xdr:rowOff>
    </xdr:from>
    <xdr:ext cx="405111" cy="259045"/>
    <xdr:sp macro="" textlink="">
      <xdr:nvSpPr>
        <xdr:cNvPr id="201" name="n_1mainValue【体育館・プール】&#10;有形固定資産減価償却率">
          <a:extLst>
            <a:ext uri="{FF2B5EF4-FFF2-40B4-BE49-F238E27FC236}">
              <a16:creationId xmlns:a16="http://schemas.microsoft.com/office/drawing/2014/main" id="{B1593007-8047-4754-883C-8949968083C2}"/>
            </a:ext>
          </a:extLst>
        </xdr:cNvPr>
        <xdr:cNvSpPr txBox="1"/>
      </xdr:nvSpPr>
      <xdr:spPr>
        <a:xfrm>
          <a:off x="317056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133367</xdr:rowOff>
    </xdr:from>
    <xdr:ext cx="405111" cy="259045"/>
    <xdr:sp macro="" textlink="">
      <xdr:nvSpPr>
        <xdr:cNvPr id="202" name="n_2mainValue【体育館・プール】&#10;有形固定資産減価償却率">
          <a:extLst>
            <a:ext uri="{FF2B5EF4-FFF2-40B4-BE49-F238E27FC236}">
              <a16:creationId xmlns:a16="http://schemas.microsoft.com/office/drawing/2014/main" id="{99507429-A6DA-4532-B8D1-5BAF58CF8B7D}"/>
            </a:ext>
          </a:extLst>
        </xdr:cNvPr>
        <xdr:cNvSpPr txBox="1"/>
      </xdr:nvSpPr>
      <xdr:spPr>
        <a:xfrm>
          <a:off x="238570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110507</xdr:rowOff>
    </xdr:from>
    <xdr:ext cx="405111" cy="259045"/>
    <xdr:sp macro="" textlink="">
      <xdr:nvSpPr>
        <xdr:cNvPr id="203" name="n_3mainValue【体育館・プール】&#10;有形固定資産減価償却率">
          <a:extLst>
            <a:ext uri="{FF2B5EF4-FFF2-40B4-BE49-F238E27FC236}">
              <a16:creationId xmlns:a16="http://schemas.microsoft.com/office/drawing/2014/main" id="{DBDE2627-4815-4B30-8B0B-13B1F32BA547}"/>
            </a:ext>
          </a:extLst>
        </xdr:cNvPr>
        <xdr:cNvSpPr txBox="1"/>
      </xdr:nvSpPr>
      <xdr:spPr>
        <a:xfrm>
          <a:off x="161100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123842</xdr:rowOff>
    </xdr:from>
    <xdr:ext cx="405111" cy="259045"/>
    <xdr:sp macro="" textlink="">
      <xdr:nvSpPr>
        <xdr:cNvPr id="204" name="n_4mainValue【体育館・プール】&#10;有形固定資産減価償却率">
          <a:extLst>
            <a:ext uri="{FF2B5EF4-FFF2-40B4-BE49-F238E27FC236}">
              <a16:creationId xmlns:a16="http://schemas.microsoft.com/office/drawing/2014/main" id="{9A92F589-6383-4E7D-96AF-D191B78F9862}"/>
            </a:ext>
          </a:extLst>
        </xdr:cNvPr>
        <xdr:cNvSpPr txBox="1"/>
      </xdr:nvSpPr>
      <xdr:spPr>
        <a:xfrm>
          <a:off x="83630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EC83ADB-25E3-4027-A7A1-2CD32F8EA89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7F94E9B-903C-42A4-A70A-2A07507882F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17C85CA-50B2-460E-AA49-0E44A6EFAF3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0F6903D-1A4B-45F0-8475-91B4FDB5D70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453BB91E-FF4C-4ECA-A57B-C1805FD72AF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A412DBE9-2B8E-4C1F-A60F-F76DA717DE7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EAFF4255-E0CE-4B0B-8900-64E43E4184DF}"/>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56F1B21-D2A7-45A6-8882-CCFE818EC6D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8F008C8-E53E-467D-89EB-62808A337C6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F25AFC6-6251-40BE-8882-37549195EBA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FDEB7E5-9880-4369-B4BD-3C9CE4E408B6}"/>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392158CE-656B-4EEB-A222-6FCF3F9C30D1}"/>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98B089A-C03D-47A3-AFAD-009FC5BCCD0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A5F0F3D9-09CF-436B-BB01-81B29C656A71}"/>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B67AE9B-A14E-4FFE-AA13-DA3C2A36BFB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403D5F24-9F5C-48E8-B483-4416AD7DB74B}"/>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74EF93EC-7981-4361-AFBA-165C662F59E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986D1AB1-D044-440B-A023-C80F335C0F8F}"/>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6993B10-9F3D-4051-A178-7878F9481B5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F4C80AE1-73FC-4DED-937D-0CEB0DDBDDCF}"/>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81F76F5-65B2-4727-90FF-39FC5C2E30B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CA9F5DD7-36E0-410B-8C91-4C040E72D40A}"/>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7859AFB-66D9-4A35-A950-A98E51D2600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a:extLst>
            <a:ext uri="{FF2B5EF4-FFF2-40B4-BE49-F238E27FC236}">
              <a16:creationId xmlns:a16="http://schemas.microsoft.com/office/drawing/2014/main" id="{7370027C-4B0B-42A6-805C-A0AF61E549D1}"/>
            </a:ext>
          </a:extLst>
        </xdr:cNvPr>
        <xdr:cNvCxnSpPr/>
      </xdr:nvCxnSpPr>
      <xdr:spPr>
        <a:xfrm flipV="1">
          <a:off x="9219565" y="9505569"/>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a:extLst>
            <a:ext uri="{FF2B5EF4-FFF2-40B4-BE49-F238E27FC236}">
              <a16:creationId xmlns:a16="http://schemas.microsoft.com/office/drawing/2014/main" id="{43D75C6D-D4DE-4E51-92E5-4DA1154320D6}"/>
            </a:ext>
          </a:extLst>
        </xdr:cNvPr>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a:extLst>
            <a:ext uri="{FF2B5EF4-FFF2-40B4-BE49-F238E27FC236}">
              <a16:creationId xmlns:a16="http://schemas.microsoft.com/office/drawing/2014/main" id="{203E8843-7ED7-4857-8B0D-46143638B615}"/>
            </a:ext>
          </a:extLst>
        </xdr:cNvPr>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a:extLst>
            <a:ext uri="{FF2B5EF4-FFF2-40B4-BE49-F238E27FC236}">
              <a16:creationId xmlns:a16="http://schemas.microsoft.com/office/drawing/2014/main" id="{3C796E46-00E7-4296-8937-D1095B66E507}"/>
            </a:ext>
          </a:extLst>
        </xdr:cNvPr>
        <xdr:cNvSpPr txBox="1"/>
      </xdr:nvSpPr>
      <xdr:spPr>
        <a:xfrm>
          <a:off x="9258300" y="928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a:extLst>
            <a:ext uri="{FF2B5EF4-FFF2-40B4-BE49-F238E27FC236}">
              <a16:creationId xmlns:a16="http://schemas.microsoft.com/office/drawing/2014/main" id="{0753ACEA-5CE1-4664-BFBB-64F4561BC6F9}"/>
            </a:ext>
          </a:extLst>
        </xdr:cNvPr>
        <xdr:cNvCxnSpPr/>
      </xdr:nvCxnSpPr>
      <xdr:spPr>
        <a:xfrm>
          <a:off x="9154160" y="9505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60850</xdr:rowOff>
    </xdr:from>
    <xdr:ext cx="469744" cy="259045"/>
    <xdr:sp macro="" textlink="">
      <xdr:nvSpPr>
        <xdr:cNvPr id="233" name="【体育館・プール】&#10;一人当たり面積平均値テキスト">
          <a:extLst>
            <a:ext uri="{FF2B5EF4-FFF2-40B4-BE49-F238E27FC236}">
              <a16:creationId xmlns:a16="http://schemas.microsoft.com/office/drawing/2014/main" id="{A217C15E-C8F2-4AC8-8CE0-FED3FBB85B5A}"/>
            </a:ext>
          </a:extLst>
        </xdr:cNvPr>
        <xdr:cNvSpPr txBox="1"/>
      </xdr:nvSpPr>
      <xdr:spPr>
        <a:xfrm>
          <a:off x="9258300" y="10454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a:extLst>
            <a:ext uri="{FF2B5EF4-FFF2-40B4-BE49-F238E27FC236}">
              <a16:creationId xmlns:a16="http://schemas.microsoft.com/office/drawing/2014/main" id="{C5809E5C-3481-4B99-9EB9-DE3C738F9B67}"/>
            </a:ext>
          </a:extLst>
        </xdr:cNvPr>
        <xdr:cNvSpPr/>
      </xdr:nvSpPr>
      <xdr:spPr>
        <a:xfrm>
          <a:off x="9192260" y="10599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a:extLst>
            <a:ext uri="{FF2B5EF4-FFF2-40B4-BE49-F238E27FC236}">
              <a16:creationId xmlns:a16="http://schemas.microsoft.com/office/drawing/2014/main" id="{699AE2F7-D5A0-4A3F-B688-0309D8300061}"/>
            </a:ext>
          </a:extLst>
        </xdr:cNvPr>
        <xdr:cNvSpPr/>
      </xdr:nvSpPr>
      <xdr:spPr>
        <a:xfrm>
          <a:off x="8445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6" name="フローチャート: 判断 235">
          <a:extLst>
            <a:ext uri="{FF2B5EF4-FFF2-40B4-BE49-F238E27FC236}">
              <a16:creationId xmlns:a16="http://schemas.microsoft.com/office/drawing/2014/main" id="{AB2C6896-1A43-4AA6-A7A6-D56DDBDFB589}"/>
            </a:ext>
          </a:extLst>
        </xdr:cNvPr>
        <xdr:cNvSpPr/>
      </xdr:nvSpPr>
      <xdr:spPr>
        <a:xfrm>
          <a:off x="7670800" y="106149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65786</xdr:rowOff>
    </xdr:from>
    <xdr:to>
      <xdr:col>41</xdr:col>
      <xdr:colOff>101600</xdr:colOff>
      <xdr:row>63</xdr:row>
      <xdr:rowOff>167386</xdr:rowOff>
    </xdr:to>
    <xdr:sp macro="" textlink="">
      <xdr:nvSpPr>
        <xdr:cNvPr id="237" name="フローチャート: 判断 236">
          <a:extLst>
            <a:ext uri="{FF2B5EF4-FFF2-40B4-BE49-F238E27FC236}">
              <a16:creationId xmlns:a16="http://schemas.microsoft.com/office/drawing/2014/main" id="{7F37A080-0E62-463C-BA20-41EC839B943A}"/>
            </a:ext>
          </a:extLst>
        </xdr:cNvPr>
        <xdr:cNvSpPr/>
      </xdr:nvSpPr>
      <xdr:spPr>
        <a:xfrm>
          <a:off x="687324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68834</xdr:rowOff>
    </xdr:from>
    <xdr:to>
      <xdr:col>36</xdr:col>
      <xdr:colOff>165100</xdr:colOff>
      <xdr:row>63</xdr:row>
      <xdr:rowOff>170434</xdr:rowOff>
    </xdr:to>
    <xdr:sp macro="" textlink="">
      <xdr:nvSpPr>
        <xdr:cNvPr id="238" name="フローチャート: 判断 237">
          <a:extLst>
            <a:ext uri="{FF2B5EF4-FFF2-40B4-BE49-F238E27FC236}">
              <a16:creationId xmlns:a16="http://schemas.microsoft.com/office/drawing/2014/main" id="{7D8523C2-E16E-4ABD-A29C-D30EEFC76C1B}"/>
            </a:ext>
          </a:extLst>
        </xdr:cNvPr>
        <xdr:cNvSpPr/>
      </xdr:nvSpPr>
      <xdr:spPr>
        <a:xfrm>
          <a:off x="6098540" y="106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5462181-9A8D-4AC1-A935-4E828634E5C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3EA9B85-353D-486D-8CD7-19D06509AA6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9D59726-53E4-4C6A-AA56-1F37DF139CF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C0902D6-3070-40E5-B856-8DC1FE49105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0EB7AD3-1CBF-4888-90C2-6F4B7BBD2F3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70358</xdr:rowOff>
    </xdr:from>
    <xdr:to>
      <xdr:col>55</xdr:col>
      <xdr:colOff>50800</xdr:colOff>
      <xdr:row>64</xdr:row>
      <xdr:rowOff>508</xdr:rowOff>
    </xdr:to>
    <xdr:sp macro="" textlink="">
      <xdr:nvSpPr>
        <xdr:cNvPr id="244" name="楕円 243">
          <a:extLst>
            <a:ext uri="{FF2B5EF4-FFF2-40B4-BE49-F238E27FC236}">
              <a16:creationId xmlns:a16="http://schemas.microsoft.com/office/drawing/2014/main" id="{6D0126F0-7BA2-4425-944E-3211F0B51553}"/>
            </a:ext>
          </a:extLst>
        </xdr:cNvPr>
        <xdr:cNvSpPr/>
      </xdr:nvSpPr>
      <xdr:spPr>
        <a:xfrm>
          <a:off x="9192260" y="106316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16400</xdr:rowOff>
    </xdr:from>
    <xdr:ext cx="469744" cy="259045"/>
    <xdr:sp macro="" textlink="">
      <xdr:nvSpPr>
        <xdr:cNvPr id="245" name="【体育館・プール】&#10;一人当たり面積該当値テキスト">
          <a:extLst>
            <a:ext uri="{FF2B5EF4-FFF2-40B4-BE49-F238E27FC236}">
              <a16:creationId xmlns:a16="http://schemas.microsoft.com/office/drawing/2014/main" id="{E3C7B375-3678-4B4D-8C1B-B3F5EB3F4BC9}"/>
            </a:ext>
          </a:extLst>
        </xdr:cNvPr>
        <xdr:cNvSpPr txBox="1"/>
      </xdr:nvSpPr>
      <xdr:spPr>
        <a:xfrm>
          <a:off x="9258300" y="1057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71882</xdr:rowOff>
    </xdr:from>
    <xdr:to>
      <xdr:col>50</xdr:col>
      <xdr:colOff>165100</xdr:colOff>
      <xdr:row>64</xdr:row>
      <xdr:rowOff>2032</xdr:rowOff>
    </xdr:to>
    <xdr:sp macro="" textlink="">
      <xdr:nvSpPr>
        <xdr:cNvPr id="246" name="楕円 245">
          <a:extLst>
            <a:ext uri="{FF2B5EF4-FFF2-40B4-BE49-F238E27FC236}">
              <a16:creationId xmlns:a16="http://schemas.microsoft.com/office/drawing/2014/main" id="{60795137-2C1E-4BDD-A741-65F8E0E5FBBB}"/>
            </a:ext>
          </a:extLst>
        </xdr:cNvPr>
        <xdr:cNvSpPr/>
      </xdr:nvSpPr>
      <xdr:spPr>
        <a:xfrm>
          <a:off x="8445500" y="106332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121158</xdr:rowOff>
    </xdr:from>
    <xdr:to>
      <xdr:col>55</xdr:col>
      <xdr:colOff>0</xdr:colOff>
      <xdr:row>63</xdr:row>
      <xdr:rowOff>122682</xdr:rowOff>
    </xdr:to>
    <xdr:cxnSp macro="">
      <xdr:nvCxnSpPr>
        <xdr:cNvPr id="247" name="直線コネクタ 246">
          <a:extLst>
            <a:ext uri="{FF2B5EF4-FFF2-40B4-BE49-F238E27FC236}">
              <a16:creationId xmlns:a16="http://schemas.microsoft.com/office/drawing/2014/main" id="{1DB5F71C-E185-42F5-A4F9-B62BBC2C7136}"/>
            </a:ext>
          </a:extLst>
        </xdr:cNvPr>
        <xdr:cNvCxnSpPr/>
      </xdr:nvCxnSpPr>
      <xdr:spPr>
        <a:xfrm flipV="1">
          <a:off x="8496300" y="10682478"/>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73406</xdr:rowOff>
    </xdr:from>
    <xdr:to>
      <xdr:col>46</xdr:col>
      <xdr:colOff>38100</xdr:colOff>
      <xdr:row>64</xdr:row>
      <xdr:rowOff>3556</xdr:rowOff>
    </xdr:to>
    <xdr:sp macro="" textlink="">
      <xdr:nvSpPr>
        <xdr:cNvPr id="248" name="楕円 247">
          <a:extLst>
            <a:ext uri="{FF2B5EF4-FFF2-40B4-BE49-F238E27FC236}">
              <a16:creationId xmlns:a16="http://schemas.microsoft.com/office/drawing/2014/main" id="{2BC10AFA-751A-4B02-A5B3-DE0057FE0CC1}"/>
            </a:ext>
          </a:extLst>
        </xdr:cNvPr>
        <xdr:cNvSpPr/>
      </xdr:nvSpPr>
      <xdr:spPr>
        <a:xfrm>
          <a:off x="7670800" y="106347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122682</xdr:rowOff>
    </xdr:from>
    <xdr:to>
      <xdr:col>50</xdr:col>
      <xdr:colOff>114300</xdr:colOff>
      <xdr:row>63</xdr:row>
      <xdr:rowOff>124206</xdr:rowOff>
    </xdr:to>
    <xdr:cxnSp macro="">
      <xdr:nvCxnSpPr>
        <xdr:cNvPr id="249" name="直線コネクタ 248">
          <a:extLst>
            <a:ext uri="{FF2B5EF4-FFF2-40B4-BE49-F238E27FC236}">
              <a16:creationId xmlns:a16="http://schemas.microsoft.com/office/drawing/2014/main" id="{A1F8F062-A5D1-4946-8FA2-EE16855305FA}"/>
            </a:ext>
          </a:extLst>
        </xdr:cNvPr>
        <xdr:cNvCxnSpPr/>
      </xdr:nvCxnSpPr>
      <xdr:spPr>
        <a:xfrm flipV="1">
          <a:off x="7713980" y="10684002"/>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75311</xdr:rowOff>
    </xdr:from>
    <xdr:to>
      <xdr:col>41</xdr:col>
      <xdr:colOff>101600</xdr:colOff>
      <xdr:row>64</xdr:row>
      <xdr:rowOff>5461</xdr:rowOff>
    </xdr:to>
    <xdr:sp macro="" textlink="">
      <xdr:nvSpPr>
        <xdr:cNvPr id="250" name="楕円 249">
          <a:extLst>
            <a:ext uri="{FF2B5EF4-FFF2-40B4-BE49-F238E27FC236}">
              <a16:creationId xmlns:a16="http://schemas.microsoft.com/office/drawing/2014/main" id="{509E0DD7-F3F6-4E1C-94DC-DCC1DFCC0830}"/>
            </a:ext>
          </a:extLst>
        </xdr:cNvPr>
        <xdr:cNvSpPr/>
      </xdr:nvSpPr>
      <xdr:spPr>
        <a:xfrm>
          <a:off x="6873240" y="10636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124206</xdr:rowOff>
    </xdr:from>
    <xdr:to>
      <xdr:col>45</xdr:col>
      <xdr:colOff>177800</xdr:colOff>
      <xdr:row>63</xdr:row>
      <xdr:rowOff>126111</xdr:rowOff>
    </xdr:to>
    <xdr:cxnSp macro="">
      <xdr:nvCxnSpPr>
        <xdr:cNvPr id="251" name="直線コネクタ 250">
          <a:extLst>
            <a:ext uri="{FF2B5EF4-FFF2-40B4-BE49-F238E27FC236}">
              <a16:creationId xmlns:a16="http://schemas.microsoft.com/office/drawing/2014/main" id="{567E825B-731B-4A4E-8FAA-E53A894D9B38}"/>
            </a:ext>
          </a:extLst>
        </xdr:cNvPr>
        <xdr:cNvCxnSpPr/>
      </xdr:nvCxnSpPr>
      <xdr:spPr>
        <a:xfrm flipV="1">
          <a:off x="6924040" y="10685526"/>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76073</xdr:rowOff>
    </xdr:from>
    <xdr:to>
      <xdr:col>36</xdr:col>
      <xdr:colOff>165100</xdr:colOff>
      <xdr:row>64</xdr:row>
      <xdr:rowOff>6223</xdr:rowOff>
    </xdr:to>
    <xdr:sp macro="" textlink="">
      <xdr:nvSpPr>
        <xdr:cNvPr id="252" name="楕円 251">
          <a:extLst>
            <a:ext uri="{FF2B5EF4-FFF2-40B4-BE49-F238E27FC236}">
              <a16:creationId xmlns:a16="http://schemas.microsoft.com/office/drawing/2014/main" id="{85ACC3A0-5562-47E9-B072-FDE0CDBE6CAC}"/>
            </a:ext>
          </a:extLst>
        </xdr:cNvPr>
        <xdr:cNvSpPr/>
      </xdr:nvSpPr>
      <xdr:spPr>
        <a:xfrm>
          <a:off x="6098540" y="10637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126111</xdr:rowOff>
    </xdr:from>
    <xdr:to>
      <xdr:col>41</xdr:col>
      <xdr:colOff>50800</xdr:colOff>
      <xdr:row>63</xdr:row>
      <xdr:rowOff>126873</xdr:rowOff>
    </xdr:to>
    <xdr:cxnSp macro="">
      <xdr:nvCxnSpPr>
        <xdr:cNvPr id="253" name="直線コネクタ 252">
          <a:extLst>
            <a:ext uri="{FF2B5EF4-FFF2-40B4-BE49-F238E27FC236}">
              <a16:creationId xmlns:a16="http://schemas.microsoft.com/office/drawing/2014/main" id="{674C0A49-A7EA-4CD0-9291-6C20EFB85E38}"/>
            </a:ext>
          </a:extLst>
        </xdr:cNvPr>
        <xdr:cNvCxnSpPr/>
      </xdr:nvCxnSpPr>
      <xdr:spPr>
        <a:xfrm flipV="1">
          <a:off x="6149340" y="10687431"/>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160672</xdr:rowOff>
    </xdr:from>
    <xdr:ext cx="469744" cy="259045"/>
    <xdr:sp macro="" textlink="">
      <xdr:nvSpPr>
        <xdr:cNvPr id="254" name="n_1aveValue【体育館・プール】&#10;一人当たり面積">
          <a:extLst>
            <a:ext uri="{FF2B5EF4-FFF2-40B4-BE49-F238E27FC236}">
              <a16:creationId xmlns:a16="http://schemas.microsoft.com/office/drawing/2014/main" id="{7ACCC421-39DA-472E-AB62-EB0D8AE9B855}"/>
            </a:ext>
          </a:extLst>
        </xdr:cNvPr>
        <xdr:cNvSpPr txBox="1"/>
      </xdr:nvSpPr>
      <xdr:spPr>
        <a:xfrm>
          <a:off x="8271587" y="1038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55" name="n_2aveValue【体育館・プール】&#10;一人当たり面積">
          <a:extLst>
            <a:ext uri="{FF2B5EF4-FFF2-40B4-BE49-F238E27FC236}">
              <a16:creationId xmlns:a16="http://schemas.microsoft.com/office/drawing/2014/main" id="{473D8FE8-B520-4507-8591-18C244B93538}"/>
            </a:ext>
          </a:extLst>
        </xdr:cNvPr>
        <xdr:cNvSpPr txBox="1"/>
      </xdr:nvSpPr>
      <xdr:spPr>
        <a:xfrm>
          <a:off x="7509587" y="1039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12463</xdr:rowOff>
    </xdr:from>
    <xdr:ext cx="469744" cy="259045"/>
    <xdr:sp macro="" textlink="">
      <xdr:nvSpPr>
        <xdr:cNvPr id="256" name="n_3aveValue【体育館・プール】&#10;一人当たり面積">
          <a:extLst>
            <a:ext uri="{FF2B5EF4-FFF2-40B4-BE49-F238E27FC236}">
              <a16:creationId xmlns:a16="http://schemas.microsoft.com/office/drawing/2014/main" id="{3383E314-E1D8-4679-8646-414E686D620F}"/>
            </a:ext>
          </a:extLst>
        </xdr:cNvPr>
        <xdr:cNvSpPr txBox="1"/>
      </xdr:nvSpPr>
      <xdr:spPr>
        <a:xfrm>
          <a:off x="6712027" y="1040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15511</xdr:rowOff>
    </xdr:from>
    <xdr:ext cx="469744" cy="259045"/>
    <xdr:sp macro="" textlink="">
      <xdr:nvSpPr>
        <xdr:cNvPr id="257" name="n_4aveValue【体育館・プール】&#10;一人当たり面積">
          <a:extLst>
            <a:ext uri="{FF2B5EF4-FFF2-40B4-BE49-F238E27FC236}">
              <a16:creationId xmlns:a16="http://schemas.microsoft.com/office/drawing/2014/main" id="{BD1566C1-25E8-41C8-9DAC-799E00E027C5}"/>
            </a:ext>
          </a:extLst>
        </xdr:cNvPr>
        <xdr:cNvSpPr txBox="1"/>
      </xdr:nvSpPr>
      <xdr:spPr>
        <a:xfrm>
          <a:off x="59373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164609</xdr:rowOff>
    </xdr:from>
    <xdr:ext cx="469744" cy="259045"/>
    <xdr:sp macro="" textlink="">
      <xdr:nvSpPr>
        <xdr:cNvPr id="258" name="n_1mainValue【体育館・プール】&#10;一人当たり面積">
          <a:extLst>
            <a:ext uri="{FF2B5EF4-FFF2-40B4-BE49-F238E27FC236}">
              <a16:creationId xmlns:a16="http://schemas.microsoft.com/office/drawing/2014/main" id="{725CD968-4F15-4E4A-BC6A-F1D15E76C4AD}"/>
            </a:ext>
          </a:extLst>
        </xdr:cNvPr>
        <xdr:cNvSpPr txBox="1"/>
      </xdr:nvSpPr>
      <xdr:spPr>
        <a:xfrm>
          <a:off x="827158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166133</xdr:rowOff>
    </xdr:from>
    <xdr:ext cx="469744" cy="259045"/>
    <xdr:sp macro="" textlink="">
      <xdr:nvSpPr>
        <xdr:cNvPr id="259" name="n_2mainValue【体育館・プール】&#10;一人当たり面積">
          <a:extLst>
            <a:ext uri="{FF2B5EF4-FFF2-40B4-BE49-F238E27FC236}">
              <a16:creationId xmlns:a16="http://schemas.microsoft.com/office/drawing/2014/main" id="{B9E38FE4-641E-4685-80BC-F493312F880A}"/>
            </a:ext>
          </a:extLst>
        </xdr:cNvPr>
        <xdr:cNvSpPr txBox="1"/>
      </xdr:nvSpPr>
      <xdr:spPr>
        <a:xfrm>
          <a:off x="750958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168038</xdr:rowOff>
    </xdr:from>
    <xdr:ext cx="469744" cy="259045"/>
    <xdr:sp macro="" textlink="">
      <xdr:nvSpPr>
        <xdr:cNvPr id="260" name="n_3mainValue【体育館・プール】&#10;一人当たり面積">
          <a:extLst>
            <a:ext uri="{FF2B5EF4-FFF2-40B4-BE49-F238E27FC236}">
              <a16:creationId xmlns:a16="http://schemas.microsoft.com/office/drawing/2014/main" id="{1E0ACE0D-C2C7-4854-8727-347A1B46061C}"/>
            </a:ext>
          </a:extLst>
        </xdr:cNvPr>
        <xdr:cNvSpPr txBox="1"/>
      </xdr:nvSpPr>
      <xdr:spPr>
        <a:xfrm>
          <a:off x="6712027" y="1072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168800</xdr:rowOff>
    </xdr:from>
    <xdr:ext cx="469744" cy="259045"/>
    <xdr:sp macro="" textlink="">
      <xdr:nvSpPr>
        <xdr:cNvPr id="261" name="n_4mainValue【体育館・プール】&#10;一人当たり面積">
          <a:extLst>
            <a:ext uri="{FF2B5EF4-FFF2-40B4-BE49-F238E27FC236}">
              <a16:creationId xmlns:a16="http://schemas.microsoft.com/office/drawing/2014/main" id="{55F80BEA-15F3-4B12-B105-580BBC98C11A}"/>
            </a:ext>
          </a:extLst>
        </xdr:cNvPr>
        <xdr:cNvSpPr txBox="1"/>
      </xdr:nvSpPr>
      <xdr:spPr>
        <a:xfrm>
          <a:off x="5937327" y="1073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011E0C3-CF4F-4F1E-9318-F431A241FAC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69156EA-62A0-4C06-A38C-791C31B242A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437CFBB-B2ED-4619-9D3A-01065C6DFE8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8F71841-83BB-4335-8BE3-7F3C9DADAF2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29FD567-6C4A-4EB1-98BE-6F0ADD44017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225F379-034A-475A-92D9-F840A11B7B1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D3E07AA-AE26-48E3-B8FD-C9AC715FF0B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2F58574-8930-4C8C-9554-DC0ED0355C5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5E4C30B-D709-4FFB-8198-C8EBAC1720D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F86F485-E520-49EE-ACFF-29BA9894023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E84418A-375F-49B2-B24B-8988F97B6E9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813856A9-B95B-407E-9170-B6425A7D29AF}"/>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13C7688B-737B-4D6A-899A-4A0280233842}"/>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777FD588-1726-4DDB-820C-698949ECC2A2}"/>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EF5EC5DD-DFA8-41B9-9F69-2250461DBB55}"/>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D57BC0FF-72F3-44D0-988B-980302CE7A2C}"/>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E0FF670A-4176-4345-AF65-1BD86967D269}"/>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59237DF0-5DA2-4724-8B4C-39721743998A}"/>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3EF4F771-9884-4B07-8077-6CA96C3F6999}"/>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6BA61C3C-7025-4ECB-934B-4752E8BEB5F4}"/>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F0265BA3-ECD4-4E1B-AF08-74B3E7D36F26}"/>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AB7142DB-B0A5-4875-BC9B-05C843F9C10C}"/>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A58498EC-DF7E-4449-8B7E-994A4D691CB5}"/>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9427859-4EF4-48CA-AD0B-1DEFC831A221}"/>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A8F106F2-8653-4394-A934-894EFE04EFE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7A98774E-63C5-48C5-AD3A-7CE55671127E}"/>
            </a:ext>
          </a:extLst>
        </xdr:cNvPr>
        <xdr:cNvCxnSpPr/>
      </xdr:nvCxnSpPr>
      <xdr:spPr>
        <a:xfrm flipV="1">
          <a:off x="4086225"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67C0B800-2876-4D0A-9399-2F54742DB319}"/>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83496A45-DBB0-4CEB-A0F7-2DCEA5CB434A}"/>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1EF88741-A56A-4E0E-A7D7-62CC8A2A3C13}"/>
            </a:ext>
          </a:extLst>
        </xdr:cNvPr>
        <xdr:cNvSpPr txBox="1"/>
      </xdr:nvSpPr>
      <xdr:spPr>
        <a:xfrm>
          <a:off x="412496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a:extLst>
            <a:ext uri="{FF2B5EF4-FFF2-40B4-BE49-F238E27FC236}">
              <a16:creationId xmlns:a16="http://schemas.microsoft.com/office/drawing/2014/main" id="{EB9FC3EA-A51A-4F1D-A81D-2B16D913A217}"/>
            </a:ext>
          </a:extLst>
        </xdr:cNvPr>
        <xdr:cNvCxnSpPr/>
      </xdr:nvCxnSpPr>
      <xdr:spPr>
        <a:xfrm>
          <a:off x="402082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55F00466-7DBE-4439-A70D-5A2E8ED61E0F}"/>
            </a:ext>
          </a:extLst>
        </xdr:cNvPr>
        <xdr:cNvSpPr txBox="1"/>
      </xdr:nvSpPr>
      <xdr:spPr>
        <a:xfrm>
          <a:off x="4124960" y="13726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a:extLst>
            <a:ext uri="{FF2B5EF4-FFF2-40B4-BE49-F238E27FC236}">
              <a16:creationId xmlns:a16="http://schemas.microsoft.com/office/drawing/2014/main" id="{96A89A18-3606-4802-A13E-79C2A949B781}"/>
            </a:ext>
          </a:extLst>
        </xdr:cNvPr>
        <xdr:cNvSpPr/>
      </xdr:nvSpPr>
      <xdr:spPr>
        <a:xfrm>
          <a:off x="403606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a:extLst>
            <a:ext uri="{FF2B5EF4-FFF2-40B4-BE49-F238E27FC236}">
              <a16:creationId xmlns:a16="http://schemas.microsoft.com/office/drawing/2014/main" id="{0EF45659-CAB7-426A-A9DD-A3519E123010}"/>
            </a:ext>
          </a:extLst>
        </xdr:cNvPr>
        <xdr:cNvSpPr/>
      </xdr:nvSpPr>
      <xdr:spPr>
        <a:xfrm>
          <a:off x="331216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72208</xdr:rowOff>
    </xdr:from>
    <xdr:to>
      <xdr:col>15</xdr:col>
      <xdr:colOff>101600</xdr:colOff>
      <xdr:row>83</xdr:row>
      <xdr:rowOff>2358</xdr:rowOff>
    </xdr:to>
    <xdr:sp macro="" textlink="">
      <xdr:nvSpPr>
        <xdr:cNvPr id="295" name="フローチャート: 判断 294">
          <a:extLst>
            <a:ext uri="{FF2B5EF4-FFF2-40B4-BE49-F238E27FC236}">
              <a16:creationId xmlns:a16="http://schemas.microsoft.com/office/drawing/2014/main" id="{C344FE00-A6F8-411A-9BC8-1ADAFCB011C3}"/>
            </a:ext>
          </a:extLst>
        </xdr:cNvPr>
        <xdr:cNvSpPr/>
      </xdr:nvSpPr>
      <xdr:spPr>
        <a:xfrm>
          <a:off x="2514600" y="1381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96701</xdr:rowOff>
    </xdr:from>
    <xdr:to>
      <xdr:col>10</xdr:col>
      <xdr:colOff>165100</xdr:colOff>
      <xdr:row>83</xdr:row>
      <xdr:rowOff>26851</xdr:rowOff>
    </xdr:to>
    <xdr:sp macro="" textlink="">
      <xdr:nvSpPr>
        <xdr:cNvPr id="296" name="フローチャート: 判断 295">
          <a:extLst>
            <a:ext uri="{FF2B5EF4-FFF2-40B4-BE49-F238E27FC236}">
              <a16:creationId xmlns:a16="http://schemas.microsoft.com/office/drawing/2014/main" id="{9D8A47E4-2A41-4B22-90B2-28D8039C9C77}"/>
            </a:ext>
          </a:extLst>
        </xdr:cNvPr>
        <xdr:cNvSpPr/>
      </xdr:nvSpPr>
      <xdr:spPr>
        <a:xfrm>
          <a:off x="1739900" y="13843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73842</xdr:rowOff>
    </xdr:from>
    <xdr:to>
      <xdr:col>6</xdr:col>
      <xdr:colOff>38100</xdr:colOff>
      <xdr:row>83</xdr:row>
      <xdr:rowOff>3992</xdr:rowOff>
    </xdr:to>
    <xdr:sp macro="" textlink="">
      <xdr:nvSpPr>
        <xdr:cNvPr id="297" name="フローチャート: 判断 296">
          <a:extLst>
            <a:ext uri="{FF2B5EF4-FFF2-40B4-BE49-F238E27FC236}">
              <a16:creationId xmlns:a16="http://schemas.microsoft.com/office/drawing/2014/main" id="{3FB7142E-F0AC-4869-B610-E9F27F3DB452}"/>
            </a:ext>
          </a:extLst>
        </xdr:cNvPr>
        <xdr:cNvSpPr/>
      </xdr:nvSpPr>
      <xdr:spPr>
        <a:xfrm>
          <a:off x="965200" y="138203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6C931E6-E799-4A69-B750-4E6FD339F68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2D57468-8801-4D04-9886-B6E1A5C7C45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11D4E51-6C22-4151-8E31-AF5C530517A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C0A4B09-87B1-40AA-B462-9D3D5FE2ACD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32A33BA-3BEA-40F5-9712-9BAAA8A512F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64044</xdr:rowOff>
    </xdr:from>
    <xdr:to>
      <xdr:col>24</xdr:col>
      <xdr:colOff>114300</xdr:colOff>
      <xdr:row>83</xdr:row>
      <xdr:rowOff>165644</xdr:rowOff>
    </xdr:to>
    <xdr:sp macro="" textlink="">
      <xdr:nvSpPr>
        <xdr:cNvPr id="303" name="楕円 302">
          <a:extLst>
            <a:ext uri="{FF2B5EF4-FFF2-40B4-BE49-F238E27FC236}">
              <a16:creationId xmlns:a16="http://schemas.microsoft.com/office/drawing/2014/main" id="{89C7D7E9-282A-4DD2-A114-F3DBC3FE4366}"/>
            </a:ext>
          </a:extLst>
        </xdr:cNvPr>
        <xdr:cNvSpPr/>
      </xdr:nvSpPr>
      <xdr:spPr>
        <a:xfrm>
          <a:off x="4036060" y="1397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42471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A1CC07AD-FC37-4DAE-82A1-280E83DF29F7}"/>
            </a:ext>
          </a:extLst>
        </xdr:cNvPr>
        <xdr:cNvSpPr txBox="1"/>
      </xdr:nvSpPr>
      <xdr:spPr>
        <a:xfrm>
          <a:off x="4124960" y="1395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26488</xdr:rowOff>
    </xdr:from>
    <xdr:to>
      <xdr:col>20</xdr:col>
      <xdr:colOff>38100</xdr:colOff>
      <xdr:row>83</xdr:row>
      <xdr:rowOff>128088</xdr:rowOff>
    </xdr:to>
    <xdr:sp macro="" textlink="">
      <xdr:nvSpPr>
        <xdr:cNvPr id="305" name="楕円 304">
          <a:extLst>
            <a:ext uri="{FF2B5EF4-FFF2-40B4-BE49-F238E27FC236}">
              <a16:creationId xmlns:a16="http://schemas.microsoft.com/office/drawing/2014/main" id="{576C24F0-6248-4EBC-BE07-A0DF120A4EBE}"/>
            </a:ext>
          </a:extLst>
        </xdr:cNvPr>
        <xdr:cNvSpPr/>
      </xdr:nvSpPr>
      <xdr:spPr>
        <a:xfrm>
          <a:off x="3312160" y="13940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77288</xdr:rowOff>
    </xdr:from>
    <xdr:to>
      <xdr:col>24</xdr:col>
      <xdr:colOff>63500</xdr:colOff>
      <xdr:row>83</xdr:row>
      <xdr:rowOff>114844</xdr:rowOff>
    </xdr:to>
    <xdr:cxnSp macro="">
      <xdr:nvCxnSpPr>
        <xdr:cNvPr id="306" name="直線コネクタ 305">
          <a:extLst>
            <a:ext uri="{FF2B5EF4-FFF2-40B4-BE49-F238E27FC236}">
              <a16:creationId xmlns:a16="http://schemas.microsoft.com/office/drawing/2014/main" id="{F70D47D7-19C9-4897-B2F8-0F72CFF58D69}"/>
            </a:ext>
          </a:extLst>
        </xdr:cNvPr>
        <xdr:cNvCxnSpPr/>
      </xdr:nvCxnSpPr>
      <xdr:spPr>
        <a:xfrm>
          <a:off x="3355340" y="13991408"/>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165281</xdr:rowOff>
    </xdr:from>
    <xdr:to>
      <xdr:col>15</xdr:col>
      <xdr:colOff>101600</xdr:colOff>
      <xdr:row>83</xdr:row>
      <xdr:rowOff>95431</xdr:rowOff>
    </xdr:to>
    <xdr:sp macro="" textlink="">
      <xdr:nvSpPr>
        <xdr:cNvPr id="307" name="楕円 306">
          <a:extLst>
            <a:ext uri="{FF2B5EF4-FFF2-40B4-BE49-F238E27FC236}">
              <a16:creationId xmlns:a16="http://schemas.microsoft.com/office/drawing/2014/main" id="{34788AF6-4544-4413-B49D-2316336FC4EA}"/>
            </a:ext>
          </a:extLst>
        </xdr:cNvPr>
        <xdr:cNvSpPr/>
      </xdr:nvSpPr>
      <xdr:spPr>
        <a:xfrm>
          <a:off x="2514600" y="13911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44631</xdr:rowOff>
    </xdr:from>
    <xdr:to>
      <xdr:col>19</xdr:col>
      <xdr:colOff>177800</xdr:colOff>
      <xdr:row>83</xdr:row>
      <xdr:rowOff>77288</xdr:rowOff>
    </xdr:to>
    <xdr:cxnSp macro="">
      <xdr:nvCxnSpPr>
        <xdr:cNvPr id="308" name="直線コネクタ 307">
          <a:extLst>
            <a:ext uri="{FF2B5EF4-FFF2-40B4-BE49-F238E27FC236}">
              <a16:creationId xmlns:a16="http://schemas.microsoft.com/office/drawing/2014/main" id="{46CF398B-FD0D-452C-AE8F-781526AFD26E}"/>
            </a:ext>
          </a:extLst>
        </xdr:cNvPr>
        <xdr:cNvCxnSpPr/>
      </xdr:nvCxnSpPr>
      <xdr:spPr>
        <a:xfrm>
          <a:off x="2565400" y="13958751"/>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127726</xdr:rowOff>
    </xdr:from>
    <xdr:to>
      <xdr:col>10</xdr:col>
      <xdr:colOff>165100</xdr:colOff>
      <xdr:row>83</xdr:row>
      <xdr:rowOff>57876</xdr:rowOff>
    </xdr:to>
    <xdr:sp macro="" textlink="">
      <xdr:nvSpPr>
        <xdr:cNvPr id="309" name="楕円 308">
          <a:extLst>
            <a:ext uri="{FF2B5EF4-FFF2-40B4-BE49-F238E27FC236}">
              <a16:creationId xmlns:a16="http://schemas.microsoft.com/office/drawing/2014/main" id="{E3C05306-864D-4813-B61E-8ED1F9B5C199}"/>
            </a:ext>
          </a:extLst>
        </xdr:cNvPr>
        <xdr:cNvSpPr/>
      </xdr:nvSpPr>
      <xdr:spPr>
        <a:xfrm>
          <a:off x="1739900" y="13874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7076</xdr:rowOff>
    </xdr:from>
    <xdr:to>
      <xdr:col>15</xdr:col>
      <xdr:colOff>50800</xdr:colOff>
      <xdr:row>83</xdr:row>
      <xdr:rowOff>44631</xdr:rowOff>
    </xdr:to>
    <xdr:cxnSp macro="">
      <xdr:nvCxnSpPr>
        <xdr:cNvPr id="310" name="直線コネクタ 309">
          <a:extLst>
            <a:ext uri="{FF2B5EF4-FFF2-40B4-BE49-F238E27FC236}">
              <a16:creationId xmlns:a16="http://schemas.microsoft.com/office/drawing/2014/main" id="{B795F102-FF18-43A5-96D9-E18FE070E7F7}"/>
            </a:ext>
          </a:extLst>
        </xdr:cNvPr>
        <xdr:cNvCxnSpPr/>
      </xdr:nvCxnSpPr>
      <xdr:spPr>
        <a:xfrm>
          <a:off x="1790700" y="13921196"/>
          <a:ext cx="7747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311" name="楕円 310">
          <a:extLst>
            <a:ext uri="{FF2B5EF4-FFF2-40B4-BE49-F238E27FC236}">
              <a16:creationId xmlns:a16="http://schemas.microsoft.com/office/drawing/2014/main" id="{9AE0E317-8BA4-438F-8E2D-5B9E37ED6A56}"/>
            </a:ext>
          </a:extLst>
        </xdr:cNvPr>
        <xdr:cNvSpPr/>
      </xdr:nvSpPr>
      <xdr:spPr>
        <a:xfrm>
          <a:off x="965200" y="13768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83</xdr:row>
      <xdr:rowOff>7076</xdr:rowOff>
    </xdr:to>
    <xdr:cxnSp macro="">
      <xdr:nvCxnSpPr>
        <xdr:cNvPr id="312" name="直線コネクタ 311">
          <a:extLst>
            <a:ext uri="{FF2B5EF4-FFF2-40B4-BE49-F238E27FC236}">
              <a16:creationId xmlns:a16="http://schemas.microsoft.com/office/drawing/2014/main" id="{751CCFA2-1DC2-49F1-9CFB-2B0806D25CEE}"/>
            </a:ext>
          </a:extLst>
        </xdr:cNvPr>
        <xdr:cNvCxnSpPr/>
      </xdr:nvCxnSpPr>
      <xdr:spPr>
        <a:xfrm>
          <a:off x="1008380" y="13818869"/>
          <a:ext cx="782320" cy="10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a:extLst>
            <a:ext uri="{FF2B5EF4-FFF2-40B4-BE49-F238E27FC236}">
              <a16:creationId xmlns:a16="http://schemas.microsoft.com/office/drawing/2014/main" id="{ADF8477C-872C-47A7-B834-51FCE3CE93CA}"/>
            </a:ext>
          </a:extLst>
        </xdr:cNvPr>
        <xdr:cNvSpPr txBox="1"/>
      </xdr:nvSpPr>
      <xdr:spPr>
        <a:xfrm>
          <a:off x="317056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18885</xdr:rowOff>
    </xdr:from>
    <xdr:ext cx="405111" cy="259045"/>
    <xdr:sp macro="" textlink="">
      <xdr:nvSpPr>
        <xdr:cNvPr id="314" name="n_2aveValue【福祉施設】&#10;有形固定資産減価償却率">
          <a:extLst>
            <a:ext uri="{FF2B5EF4-FFF2-40B4-BE49-F238E27FC236}">
              <a16:creationId xmlns:a16="http://schemas.microsoft.com/office/drawing/2014/main" id="{EB870542-6B46-4EDF-8865-BA1C4F583180}"/>
            </a:ext>
          </a:extLst>
        </xdr:cNvPr>
        <xdr:cNvSpPr txBox="1"/>
      </xdr:nvSpPr>
      <xdr:spPr>
        <a:xfrm>
          <a:off x="2385704" y="1359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43378</xdr:rowOff>
    </xdr:from>
    <xdr:ext cx="405111" cy="259045"/>
    <xdr:sp macro="" textlink="">
      <xdr:nvSpPr>
        <xdr:cNvPr id="315" name="n_3aveValue【福祉施設】&#10;有形固定資産減価償却率">
          <a:extLst>
            <a:ext uri="{FF2B5EF4-FFF2-40B4-BE49-F238E27FC236}">
              <a16:creationId xmlns:a16="http://schemas.microsoft.com/office/drawing/2014/main" id="{158C9691-39CE-46BA-B8D8-3C55BF5DBCB4}"/>
            </a:ext>
          </a:extLst>
        </xdr:cNvPr>
        <xdr:cNvSpPr txBox="1"/>
      </xdr:nvSpPr>
      <xdr:spPr>
        <a:xfrm>
          <a:off x="1611004" y="1362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166569</xdr:rowOff>
    </xdr:from>
    <xdr:ext cx="405111" cy="259045"/>
    <xdr:sp macro="" textlink="">
      <xdr:nvSpPr>
        <xdr:cNvPr id="316" name="n_4aveValue【福祉施設】&#10;有形固定資産減価償却率">
          <a:extLst>
            <a:ext uri="{FF2B5EF4-FFF2-40B4-BE49-F238E27FC236}">
              <a16:creationId xmlns:a16="http://schemas.microsoft.com/office/drawing/2014/main" id="{C59952BC-A286-4706-9EAE-379824ED81A2}"/>
            </a:ext>
          </a:extLst>
        </xdr:cNvPr>
        <xdr:cNvSpPr txBox="1"/>
      </xdr:nvSpPr>
      <xdr:spPr>
        <a:xfrm>
          <a:off x="836304" y="1391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119215</xdr:rowOff>
    </xdr:from>
    <xdr:ext cx="405111" cy="259045"/>
    <xdr:sp macro="" textlink="">
      <xdr:nvSpPr>
        <xdr:cNvPr id="317" name="n_1mainValue【福祉施設】&#10;有形固定資産減価償却率">
          <a:extLst>
            <a:ext uri="{FF2B5EF4-FFF2-40B4-BE49-F238E27FC236}">
              <a16:creationId xmlns:a16="http://schemas.microsoft.com/office/drawing/2014/main" id="{44E5D8D2-0243-4D57-B232-55A5717C567C}"/>
            </a:ext>
          </a:extLst>
        </xdr:cNvPr>
        <xdr:cNvSpPr txBox="1"/>
      </xdr:nvSpPr>
      <xdr:spPr>
        <a:xfrm>
          <a:off x="3170564" y="1403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86558</xdr:rowOff>
    </xdr:from>
    <xdr:ext cx="405111" cy="259045"/>
    <xdr:sp macro="" textlink="">
      <xdr:nvSpPr>
        <xdr:cNvPr id="318" name="n_2mainValue【福祉施設】&#10;有形固定資産減価償却率">
          <a:extLst>
            <a:ext uri="{FF2B5EF4-FFF2-40B4-BE49-F238E27FC236}">
              <a16:creationId xmlns:a16="http://schemas.microsoft.com/office/drawing/2014/main" id="{169A04D5-60E1-48BB-BDA2-84EE92423C4E}"/>
            </a:ext>
          </a:extLst>
        </xdr:cNvPr>
        <xdr:cNvSpPr txBox="1"/>
      </xdr:nvSpPr>
      <xdr:spPr>
        <a:xfrm>
          <a:off x="2385704" y="1400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49003</xdr:rowOff>
    </xdr:from>
    <xdr:ext cx="405111" cy="259045"/>
    <xdr:sp macro="" textlink="">
      <xdr:nvSpPr>
        <xdr:cNvPr id="319" name="n_3mainValue【福祉施設】&#10;有形固定資産減価償却率">
          <a:extLst>
            <a:ext uri="{FF2B5EF4-FFF2-40B4-BE49-F238E27FC236}">
              <a16:creationId xmlns:a16="http://schemas.microsoft.com/office/drawing/2014/main" id="{74C99749-07B1-4DAE-972A-949C93D139AF}"/>
            </a:ext>
          </a:extLst>
        </xdr:cNvPr>
        <xdr:cNvSpPr txBox="1"/>
      </xdr:nvSpPr>
      <xdr:spPr>
        <a:xfrm>
          <a:off x="1611004" y="13963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0" name="n_4mainValue【福祉施設】&#10;有形固定資産減価償却率">
          <a:extLst>
            <a:ext uri="{FF2B5EF4-FFF2-40B4-BE49-F238E27FC236}">
              <a16:creationId xmlns:a16="http://schemas.microsoft.com/office/drawing/2014/main" id="{60B3EEDC-FDF4-4901-A471-56166FB871DD}"/>
            </a:ext>
          </a:extLst>
        </xdr:cNvPr>
        <xdr:cNvSpPr txBox="1"/>
      </xdr:nvSpPr>
      <xdr:spPr>
        <a:xfrm>
          <a:off x="83630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1FC11B9-7FE0-4D67-B8DA-1630FFCD253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0454094-C781-41A8-BF02-0F397620D72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F0C3742D-A65A-40F4-9128-2A0CEE0AA2B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71C8165-94B0-4D52-B324-CAC7FB478C32}"/>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CC937C6-0610-43F8-B284-667176A6B6F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D15C8E9-7383-4BF5-9D08-3E9FAC81CA6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95EA07F-062C-460B-B7C6-66E05F5764A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C545E8B-153B-4B6A-B8AE-78AAA950F27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46AF372-6B62-42A7-8583-AADA8098290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D0AD2C8-79EE-408A-AE17-844132BE983A}"/>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40ADDDEB-899D-4A17-809A-88DCF577CF11}"/>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58C7C3D1-AA80-4846-B686-FA6923268AB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9C355CFE-D4FD-4361-AF94-D3D0C4095675}"/>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9E7B2BC3-6EEB-40D2-9CA7-C2F263F73DD2}"/>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C087B591-3D73-47E6-8476-43684A26B387}"/>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06B2A69F-A16F-4E0B-BA84-DDC8BCDDF7D2}"/>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4DA5743C-2F76-402D-BE2D-7A64D5B1595E}"/>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F784C022-D0DF-4D54-A644-9F5298EFD555}"/>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D5F8BDD5-55D4-4BDD-9BEE-0B8CB031903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79B13D37-0567-4CDD-85F7-8E237557B5A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48B35B66-BC2A-4B8A-BF44-49426C46DD6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a:extLst>
            <a:ext uri="{FF2B5EF4-FFF2-40B4-BE49-F238E27FC236}">
              <a16:creationId xmlns:a16="http://schemas.microsoft.com/office/drawing/2014/main" id="{66C7E5EA-A5E6-41FD-9CF1-07B77F78E5F6}"/>
            </a:ext>
          </a:extLst>
        </xdr:cNvPr>
        <xdr:cNvCxnSpPr/>
      </xdr:nvCxnSpPr>
      <xdr:spPr>
        <a:xfrm flipV="1">
          <a:off x="9219565" y="1305610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a:extLst>
            <a:ext uri="{FF2B5EF4-FFF2-40B4-BE49-F238E27FC236}">
              <a16:creationId xmlns:a16="http://schemas.microsoft.com/office/drawing/2014/main" id="{0C795C8C-DA3E-455C-A9D2-2816F2B46DCD}"/>
            </a:ext>
          </a:extLst>
        </xdr:cNvPr>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a:extLst>
            <a:ext uri="{FF2B5EF4-FFF2-40B4-BE49-F238E27FC236}">
              <a16:creationId xmlns:a16="http://schemas.microsoft.com/office/drawing/2014/main" id="{DB6B40AC-9D68-445D-983C-20BCF3875904}"/>
            </a:ext>
          </a:extLst>
        </xdr:cNvPr>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a:extLst>
            <a:ext uri="{FF2B5EF4-FFF2-40B4-BE49-F238E27FC236}">
              <a16:creationId xmlns:a16="http://schemas.microsoft.com/office/drawing/2014/main" id="{4F4E9ABE-BF52-4856-A4D8-BD1B63EC7548}"/>
            </a:ext>
          </a:extLst>
        </xdr:cNvPr>
        <xdr:cNvSpPr txBox="1"/>
      </xdr:nvSpPr>
      <xdr:spPr>
        <a:xfrm>
          <a:off x="9258300" y="128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a:extLst>
            <a:ext uri="{FF2B5EF4-FFF2-40B4-BE49-F238E27FC236}">
              <a16:creationId xmlns:a16="http://schemas.microsoft.com/office/drawing/2014/main" id="{D12E922B-A9FC-4D68-AD3A-5A234BB93A15}"/>
            </a:ext>
          </a:extLst>
        </xdr:cNvPr>
        <xdr:cNvCxnSpPr/>
      </xdr:nvCxnSpPr>
      <xdr:spPr>
        <a:xfrm>
          <a:off x="9154160" y="13056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a:extLst>
            <a:ext uri="{FF2B5EF4-FFF2-40B4-BE49-F238E27FC236}">
              <a16:creationId xmlns:a16="http://schemas.microsoft.com/office/drawing/2014/main" id="{FBB6F2BA-4752-403B-92B6-2563ABF90C1D}"/>
            </a:ext>
          </a:extLst>
        </xdr:cNvPr>
        <xdr:cNvSpPr txBox="1"/>
      </xdr:nvSpPr>
      <xdr:spPr>
        <a:xfrm>
          <a:off x="925830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a:extLst>
            <a:ext uri="{FF2B5EF4-FFF2-40B4-BE49-F238E27FC236}">
              <a16:creationId xmlns:a16="http://schemas.microsoft.com/office/drawing/2014/main" id="{DE0019B6-3A41-4D6A-8D23-37B78708D8E7}"/>
            </a:ext>
          </a:extLst>
        </xdr:cNvPr>
        <xdr:cNvSpPr/>
      </xdr:nvSpPr>
      <xdr:spPr>
        <a:xfrm>
          <a:off x="919226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a:extLst>
            <a:ext uri="{FF2B5EF4-FFF2-40B4-BE49-F238E27FC236}">
              <a16:creationId xmlns:a16="http://schemas.microsoft.com/office/drawing/2014/main" id="{7BC34F4B-F586-4FE2-A912-D8C4A2B3847B}"/>
            </a:ext>
          </a:extLst>
        </xdr:cNvPr>
        <xdr:cNvSpPr/>
      </xdr:nvSpPr>
      <xdr:spPr>
        <a:xfrm>
          <a:off x="8445500" y="14079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50" name="フローチャート: 判断 349">
          <a:extLst>
            <a:ext uri="{FF2B5EF4-FFF2-40B4-BE49-F238E27FC236}">
              <a16:creationId xmlns:a16="http://schemas.microsoft.com/office/drawing/2014/main" id="{2004916C-A987-4E61-84E0-5DB18C7EAAF1}"/>
            </a:ext>
          </a:extLst>
        </xdr:cNvPr>
        <xdr:cNvSpPr/>
      </xdr:nvSpPr>
      <xdr:spPr>
        <a:xfrm>
          <a:off x="767080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1" name="フローチャート: 判断 350">
          <a:extLst>
            <a:ext uri="{FF2B5EF4-FFF2-40B4-BE49-F238E27FC236}">
              <a16:creationId xmlns:a16="http://schemas.microsoft.com/office/drawing/2014/main" id="{65C783C2-A7BF-4DB7-BE93-F1C16980F1C9}"/>
            </a:ext>
          </a:extLst>
        </xdr:cNvPr>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161037</xdr:rowOff>
    </xdr:from>
    <xdr:to>
      <xdr:col>36</xdr:col>
      <xdr:colOff>165100</xdr:colOff>
      <xdr:row>84</xdr:row>
      <xdr:rowOff>91187</xdr:rowOff>
    </xdr:to>
    <xdr:sp macro="" textlink="">
      <xdr:nvSpPr>
        <xdr:cNvPr id="352" name="フローチャート: 判断 351">
          <a:extLst>
            <a:ext uri="{FF2B5EF4-FFF2-40B4-BE49-F238E27FC236}">
              <a16:creationId xmlns:a16="http://schemas.microsoft.com/office/drawing/2014/main" id="{B5FEA4F1-E952-4469-9FB5-75F578E5C5D0}"/>
            </a:ext>
          </a:extLst>
        </xdr:cNvPr>
        <xdr:cNvSpPr/>
      </xdr:nvSpPr>
      <xdr:spPr>
        <a:xfrm>
          <a:off x="60985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DB0BD3E-B780-495D-B4F2-B23F1A03EE4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1C54207-EC38-4BD5-BC74-304FEA09141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A28F734-902C-4B17-A146-DC5BF075C8A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ABC92C5-C48D-45F0-B3A2-E29C53CCF1C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2D3F00A-FD1F-4238-9576-DC91C162ED04}"/>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99313</xdr:rowOff>
    </xdr:from>
    <xdr:to>
      <xdr:col>55</xdr:col>
      <xdr:colOff>50800</xdr:colOff>
      <xdr:row>84</xdr:row>
      <xdr:rowOff>29463</xdr:rowOff>
    </xdr:to>
    <xdr:sp macro="" textlink="">
      <xdr:nvSpPr>
        <xdr:cNvPr id="358" name="楕円 357">
          <a:extLst>
            <a:ext uri="{FF2B5EF4-FFF2-40B4-BE49-F238E27FC236}">
              <a16:creationId xmlns:a16="http://schemas.microsoft.com/office/drawing/2014/main" id="{9C4AA185-714A-46FE-977A-68479887A3C9}"/>
            </a:ext>
          </a:extLst>
        </xdr:cNvPr>
        <xdr:cNvSpPr/>
      </xdr:nvSpPr>
      <xdr:spPr>
        <a:xfrm>
          <a:off x="9192260" y="140134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122190</xdr:rowOff>
    </xdr:from>
    <xdr:ext cx="469744" cy="259045"/>
    <xdr:sp macro="" textlink="">
      <xdr:nvSpPr>
        <xdr:cNvPr id="359" name="【福祉施設】&#10;一人当たり面積該当値テキスト">
          <a:extLst>
            <a:ext uri="{FF2B5EF4-FFF2-40B4-BE49-F238E27FC236}">
              <a16:creationId xmlns:a16="http://schemas.microsoft.com/office/drawing/2014/main" id="{21CD8576-25B5-4BDC-B8CA-C99C8BD9E50F}"/>
            </a:ext>
          </a:extLst>
        </xdr:cNvPr>
        <xdr:cNvSpPr txBox="1"/>
      </xdr:nvSpPr>
      <xdr:spPr>
        <a:xfrm>
          <a:off x="9258300" y="1386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103887</xdr:rowOff>
    </xdr:from>
    <xdr:to>
      <xdr:col>50</xdr:col>
      <xdr:colOff>165100</xdr:colOff>
      <xdr:row>84</xdr:row>
      <xdr:rowOff>34037</xdr:rowOff>
    </xdr:to>
    <xdr:sp macro="" textlink="">
      <xdr:nvSpPr>
        <xdr:cNvPr id="360" name="楕円 359">
          <a:extLst>
            <a:ext uri="{FF2B5EF4-FFF2-40B4-BE49-F238E27FC236}">
              <a16:creationId xmlns:a16="http://schemas.microsoft.com/office/drawing/2014/main" id="{B4E8DB41-5194-4D85-BB33-4B75F85AAEC9}"/>
            </a:ext>
          </a:extLst>
        </xdr:cNvPr>
        <xdr:cNvSpPr/>
      </xdr:nvSpPr>
      <xdr:spPr>
        <a:xfrm>
          <a:off x="8445500" y="140180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150113</xdr:rowOff>
    </xdr:from>
    <xdr:to>
      <xdr:col>55</xdr:col>
      <xdr:colOff>0</xdr:colOff>
      <xdr:row>83</xdr:row>
      <xdr:rowOff>154687</xdr:rowOff>
    </xdr:to>
    <xdr:cxnSp macro="">
      <xdr:nvCxnSpPr>
        <xdr:cNvPr id="361" name="直線コネクタ 360">
          <a:extLst>
            <a:ext uri="{FF2B5EF4-FFF2-40B4-BE49-F238E27FC236}">
              <a16:creationId xmlns:a16="http://schemas.microsoft.com/office/drawing/2014/main" id="{4428D088-797F-4045-A293-2D76739DD9BA}"/>
            </a:ext>
          </a:extLst>
        </xdr:cNvPr>
        <xdr:cNvCxnSpPr/>
      </xdr:nvCxnSpPr>
      <xdr:spPr>
        <a:xfrm flipV="1">
          <a:off x="8496300" y="14064233"/>
          <a:ext cx="7239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110744</xdr:rowOff>
    </xdr:from>
    <xdr:to>
      <xdr:col>46</xdr:col>
      <xdr:colOff>38100</xdr:colOff>
      <xdr:row>84</xdr:row>
      <xdr:rowOff>40894</xdr:rowOff>
    </xdr:to>
    <xdr:sp macro="" textlink="">
      <xdr:nvSpPr>
        <xdr:cNvPr id="362" name="楕円 361">
          <a:extLst>
            <a:ext uri="{FF2B5EF4-FFF2-40B4-BE49-F238E27FC236}">
              <a16:creationId xmlns:a16="http://schemas.microsoft.com/office/drawing/2014/main" id="{E4BA35ED-ABC5-42E8-BDB7-BFD4FABCB74E}"/>
            </a:ext>
          </a:extLst>
        </xdr:cNvPr>
        <xdr:cNvSpPr/>
      </xdr:nvSpPr>
      <xdr:spPr>
        <a:xfrm>
          <a:off x="7670800" y="140248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154687</xdr:rowOff>
    </xdr:from>
    <xdr:to>
      <xdr:col>50</xdr:col>
      <xdr:colOff>114300</xdr:colOff>
      <xdr:row>83</xdr:row>
      <xdr:rowOff>161544</xdr:rowOff>
    </xdr:to>
    <xdr:cxnSp macro="">
      <xdr:nvCxnSpPr>
        <xdr:cNvPr id="363" name="直線コネクタ 362">
          <a:extLst>
            <a:ext uri="{FF2B5EF4-FFF2-40B4-BE49-F238E27FC236}">
              <a16:creationId xmlns:a16="http://schemas.microsoft.com/office/drawing/2014/main" id="{23BE86A0-7FB0-496C-A66B-43B738D0F05D}"/>
            </a:ext>
          </a:extLst>
        </xdr:cNvPr>
        <xdr:cNvCxnSpPr/>
      </xdr:nvCxnSpPr>
      <xdr:spPr>
        <a:xfrm flipV="1">
          <a:off x="7713980" y="14068807"/>
          <a:ext cx="7823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115315</xdr:rowOff>
    </xdr:from>
    <xdr:to>
      <xdr:col>41</xdr:col>
      <xdr:colOff>101600</xdr:colOff>
      <xdr:row>84</xdr:row>
      <xdr:rowOff>45465</xdr:rowOff>
    </xdr:to>
    <xdr:sp macro="" textlink="">
      <xdr:nvSpPr>
        <xdr:cNvPr id="364" name="楕円 363">
          <a:extLst>
            <a:ext uri="{FF2B5EF4-FFF2-40B4-BE49-F238E27FC236}">
              <a16:creationId xmlns:a16="http://schemas.microsoft.com/office/drawing/2014/main" id="{9207B71A-0689-4186-BEFD-9314C33D264F}"/>
            </a:ext>
          </a:extLst>
        </xdr:cNvPr>
        <xdr:cNvSpPr/>
      </xdr:nvSpPr>
      <xdr:spPr>
        <a:xfrm>
          <a:off x="6873240" y="14029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161544</xdr:rowOff>
    </xdr:from>
    <xdr:to>
      <xdr:col>45</xdr:col>
      <xdr:colOff>177800</xdr:colOff>
      <xdr:row>83</xdr:row>
      <xdr:rowOff>166115</xdr:rowOff>
    </xdr:to>
    <xdr:cxnSp macro="">
      <xdr:nvCxnSpPr>
        <xdr:cNvPr id="365" name="直線コネクタ 364">
          <a:extLst>
            <a:ext uri="{FF2B5EF4-FFF2-40B4-BE49-F238E27FC236}">
              <a16:creationId xmlns:a16="http://schemas.microsoft.com/office/drawing/2014/main" id="{BF518000-CEA4-4213-8A36-ACECD7401F59}"/>
            </a:ext>
          </a:extLst>
        </xdr:cNvPr>
        <xdr:cNvCxnSpPr/>
      </xdr:nvCxnSpPr>
      <xdr:spPr>
        <a:xfrm flipV="1">
          <a:off x="6924040" y="14075664"/>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140463</xdr:rowOff>
    </xdr:from>
    <xdr:to>
      <xdr:col>36</xdr:col>
      <xdr:colOff>165100</xdr:colOff>
      <xdr:row>84</xdr:row>
      <xdr:rowOff>70613</xdr:rowOff>
    </xdr:to>
    <xdr:sp macro="" textlink="">
      <xdr:nvSpPr>
        <xdr:cNvPr id="366" name="楕円 365">
          <a:extLst>
            <a:ext uri="{FF2B5EF4-FFF2-40B4-BE49-F238E27FC236}">
              <a16:creationId xmlns:a16="http://schemas.microsoft.com/office/drawing/2014/main" id="{2D53B02B-B385-41FD-ACDF-753C8D1F8C71}"/>
            </a:ext>
          </a:extLst>
        </xdr:cNvPr>
        <xdr:cNvSpPr/>
      </xdr:nvSpPr>
      <xdr:spPr>
        <a:xfrm>
          <a:off x="6098540" y="14054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166115</xdr:rowOff>
    </xdr:from>
    <xdr:to>
      <xdr:col>41</xdr:col>
      <xdr:colOff>50800</xdr:colOff>
      <xdr:row>84</xdr:row>
      <xdr:rowOff>19813</xdr:rowOff>
    </xdr:to>
    <xdr:cxnSp macro="">
      <xdr:nvCxnSpPr>
        <xdr:cNvPr id="367" name="直線コネクタ 366">
          <a:extLst>
            <a:ext uri="{FF2B5EF4-FFF2-40B4-BE49-F238E27FC236}">
              <a16:creationId xmlns:a16="http://schemas.microsoft.com/office/drawing/2014/main" id="{BFE1F5D7-AAB6-4DE0-9854-850EDFD560AA}"/>
            </a:ext>
          </a:extLst>
        </xdr:cNvPr>
        <xdr:cNvCxnSpPr/>
      </xdr:nvCxnSpPr>
      <xdr:spPr>
        <a:xfrm flipV="1">
          <a:off x="6149340" y="14080235"/>
          <a:ext cx="774700" cy="2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a:extLst>
            <a:ext uri="{FF2B5EF4-FFF2-40B4-BE49-F238E27FC236}">
              <a16:creationId xmlns:a16="http://schemas.microsoft.com/office/drawing/2014/main" id="{C9D73246-8BA8-4C0B-8ED2-62CA01017EB2}"/>
            </a:ext>
          </a:extLst>
        </xdr:cNvPr>
        <xdr:cNvSpPr txBox="1"/>
      </xdr:nvSpPr>
      <xdr:spPr>
        <a:xfrm>
          <a:off x="8271587" y="1416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69" name="n_2aveValue【福祉施設】&#10;一人当たり面積">
          <a:extLst>
            <a:ext uri="{FF2B5EF4-FFF2-40B4-BE49-F238E27FC236}">
              <a16:creationId xmlns:a16="http://schemas.microsoft.com/office/drawing/2014/main" id="{A02194F6-5AE9-417E-B8EA-FA801E16AE7A}"/>
            </a:ext>
          </a:extLst>
        </xdr:cNvPr>
        <xdr:cNvSpPr txBox="1"/>
      </xdr:nvSpPr>
      <xdr:spPr>
        <a:xfrm>
          <a:off x="7509587" y="1415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70" name="n_3aveValue【福祉施設】&#10;一人当たり面積">
          <a:extLst>
            <a:ext uri="{FF2B5EF4-FFF2-40B4-BE49-F238E27FC236}">
              <a16:creationId xmlns:a16="http://schemas.microsoft.com/office/drawing/2014/main" id="{D320EC45-F63B-4B1F-B3B8-E4E96C4324FC}"/>
            </a:ext>
          </a:extLst>
        </xdr:cNvPr>
        <xdr:cNvSpPr txBox="1"/>
      </xdr:nvSpPr>
      <xdr:spPr>
        <a:xfrm>
          <a:off x="6712027" y="1416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82314</xdr:rowOff>
    </xdr:from>
    <xdr:ext cx="469744" cy="259045"/>
    <xdr:sp macro="" textlink="">
      <xdr:nvSpPr>
        <xdr:cNvPr id="371" name="n_4aveValue【福祉施設】&#10;一人当たり面積">
          <a:extLst>
            <a:ext uri="{FF2B5EF4-FFF2-40B4-BE49-F238E27FC236}">
              <a16:creationId xmlns:a16="http://schemas.microsoft.com/office/drawing/2014/main" id="{23EFB059-428F-46C1-8902-E4F0C0A874B1}"/>
            </a:ext>
          </a:extLst>
        </xdr:cNvPr>
        <xdr:cNvSpPr txBox="1"/>
      </xdr:nvSpPr>
      <xdr:spPr>
        <a:xfrm>
          <a:off x="5937327" y="1416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50564</xdr:rowOff>
    </xdr:from>
    <xdr:ext cx="469744" cy="259045"/>
    <xdr:sp macro="" textlink="">
      <xdr:nvSpPr>
        <xdr:cNvPr id="372" name="n_1mainValue【福祉施設】&#10;一人当たり面積">
          <a:extLst>
            <a:ext uri="{FF2B5EF4-FFF2-40B4-BE49-F238E27FC236}">
              <a16:creationId xmlns:a16="http://schemas.microsoft.com/office/drawing/2014/main" id="{DF40911D-0960-4A87-B9CF-D254296283AF}"/>
            </a:ext>
          </a:extLst>
        </xdr:cNvPr>
        <xdr:cNvSpPr txBox="1"/>
      </xdr:nvSpPr>
      <xdr:spPr>
        <a:xfrm>
          <a:off x="8271587" y="1379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57421</xdr:rowOff>
    </xdr:from>
    <xdr:ext cx="469744" cy="259045"/>
    <xdr:sp macro="" textlink="">
      <xdr:nvSpPr>
        <xdr:cNvPr id="373" name="n_2mainValue【福祉施設】&#10;一人当たり面積">
          <a:extLst>
            <a:ext uri="{FF2B5EF4-FFF2-40B4-BE49-F238E27FC236}">
              <a16:creationId xmlns:a16="http://schemas.microsoft.com/office/drawing/2014/main" id="{E0771EE2-3BE5-407B-9502-029EAB0F7988}"/>
            </a:ext>
          </a:extLst>
        </xdr:cNvPr>
        <xdr:cNvSpPr txBox="1"/>
      </xdr:nvSpPr>
      <xdr:spPr>
        <a:xfrm>
          <a:off x="7509587" y="1380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374" name="n_3mainValue【福祉施設】&#10;一人当たり面積">
          <a:extLst>
            <a:ext uri="{FF2B5EF4-FFF2-40B4-BE49-F238E27FC236}">
              <a16:creationId xmlns:a16="http://schemas.microsoft.com/office/drawing/2014/main" id="{AE65ACAE-23AA-4D88-A81B-B5E511E51CA6}"/>
            </a:ext>
          </a:extLst>
        </xdr:cNvPr>
        <xdr:cNvSpPr txBox="1"/>
      </xdr:nvSpPr>
      <xdr:spPr>
        <a:xfrm>
          <a:off x="6712027" y="138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87140</xdr:rowOff>
    </xdr:from>
    <xdr:ext cx="469744" cy="259045"/>
    <xdr:sp macro="" textlink="">
      <xdr:nvSpPr>
        <xdr:cNvPr id="375" name="n_4mainValue【福祉施設】&#10;一人当たり面積">
          <a:extLst>
            <a:ext uri="{FF2B5EF4-FFF2-40B4-BE49-F238E27FC236}">
              <a16:creationId xmlns:a16="http://schemas.microsoft.com/office/drawing/2014/main" id="{94CEEB72-7703-48AC-88AC-9DF2C525AA88}"/>
            </a:ext>
          </a:extLst>
        </xdr:cNvPr>
        <xdr:cNvSpPr txBox="1"/>
      </xdr:nvSpPr>
      <xdr:spPr>
        <a:xfrm>
          <a:off x="5937327" y="138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E498E7D1-E7DA-482F-ACE5-1CAD484ECEF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AF7A9B96-C9BC-4914-8C99-04C0DAA5DB6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43EBA587-F141-4319-BE1D-27489966A50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33A1BE0F-519B-4895-A186-140BC2AB26F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37AFE82D-DD4A-47DB-A4A2-0D67DBF98B7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E4753E95-40B1-444D-92D7-5542420A345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769217-39DA-4A6C-B925-84912FD0FFC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6D01E3DB-9E8A-4C68-B586-F992DABFD07A}"/>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7AC15BC9-F362-493F-9710-F98C6B73ECA5}"/>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3D9008E2-70FD-4EA7-951E-831BCC320D68}"/>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69919F8-7FC8-4C9A-A2A1-2E8AAC2F9DA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C37BF6AD-CAC2-4F5C-9E92-4031DDD552FB}"/>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90054A92-E58A-4A46-85A0-1288D85F5E3C}"/>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9342E34F-AEBF-4C0A-94A5-829F1DE6881E}"/>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43F85C06-9FCD-46E9-822E-79761D12B23A}"/>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0135C0E9-7034-410B-AFD5-77E969DA2937}"/>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F96AB609-353B-4ADA-9837-49809F92E23D}"/>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91558B71-E27D-4F1A-9A9C-5E1A808411A1}"/>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588DDE88-6412-4F42-8CAA-C25DBD3A5EB3}"/>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32C4C7D5-F265-420B-BF75-819946F1243E}"/>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D9E5BFD0-5946-4891-B6F3-D5075FB3A747}"/>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B3DE37BE-9AFC-4F0F-8E06-BAB6B02D48AB}"/>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D84D7B5B-F025-4467-8013-D687F9C33BAF}"/>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9BF98F79-94A7-4067-83B0-BAA3E15834DF}"/>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7B89D2AE-457F-47D2-BFD8-8A6A34C91FF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a:extLst>
            <a:ext uri="{FF2B5EF4-FFF2-40B4-BE49-F238E27FC236}">
              <a16:creationId xmlns:a16="http://schemas.microsoft.com/office/drawing/2014/main" id="{9066CE01-9E67-4942-AB73-503A9ACFE760}"/>
            </a:ext>
          </a:extLst>
        </xdr:cNvPr>
        <xdr:cNvCxnSpPr/>
      </xdr:nvCxnSpPr>
      <xdr:spPr>
        <a:xfrm flipV="1">
          <a:off x="4086225" y="1680754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F0597046-B8E2-4157-802B-9F0D59131E66}"/>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a:extLst>
            <a:ext uri="{FF2B5EF4-FFF2-40B4-BE49-F238E27FC236}">
              <a16:creationId xmlns:a16="http://schemas.microsoft.com/office/drawing/2014/main" id="{4C96B81E-EF28-4B20-BD1C-6D3E94323313}"/>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1DFF2636-0057-4EC9-88A5-4CF612A06C3E}"/>
            </a:ext>
          </a:extLst>
        </xdr:cNvPr>
        <xdr:cNvSpPr txBox="1"/>
      </xdr:nvSpPr>
      <xdr:spPr>
        <a:xfrm>
          <a:off x="4124960" y="16590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a:extLst>
            <a:ext uri="{FF2B5EF4-FFF2-40B4-BE49-F238E27FC236}">
              <a16:creationId xmlns:a16="http://schemas.microsoft.com/office/drawing/2014/main" id="{47175033-FC08-4E83-AD2D-482C1426D46A}"/>
            </a:ext>
          </a:extLst>
        </xdr:cNvPr>
        <xdr:cNvCxnSpPr/>
      </xdr:nvCxnSpPr>
      <xdr:spPr>
        <a:xfrm>
          <a:off x="4020820" y="16807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49FDC5BE-5663-4621-8039-00C9EA51C544}"/>
            </a:ext>
          </a:extLst>
        </xdr:cNvPr>
        <xdr:cNvSpPr txBox="1"/>
      </xdr:nvSpPr>
      <xdr:spPr>
        <a:xfrm>
          <a:off x="4124960" y="1737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a:extLst>
            <a:ext uri="{FF2B5EF4-FFF2-40B4-BE49-F238E27FC236}">
              <a16:creationId xmlns:a16="http://schemas.microsoft.com/office/drawing/2014/main" id="{E5E58FB2-B640-429B-954E-F4F50C1C1DC3}"/>
            </a:ext>
          </a:extLst>
        </xdr:cNvPr>
        <xdr:cNvSpPr/>
      </xdr:nvSpPr>
      <xdr:spPr>
        <a:xfrm>
          <a:off x="403606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5BC9B0B7-4B0B-4AB8-B300-3374492F1B90}"/>
            </a:ext>
          </a:extLst>
        </xdr:cNvPr>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09" name="フローチャート: 判断 408">
          <a:extLst>
            <a:ext uri="{FF2B5EF4-FFF2-40B4-BE49-F238E27FC236}">
              <a16:creationId xmlns:a16="http://schemas.microsoft.com/office/drawing/2014/main" id="{73C6E1C8-8591-4D80-8934-B4F557A8B88D}"/>
            </a:ext>
          </a:extLst>
        </xdr:cNvPr>
        <xdr:cNvSpPr/>
      </xdr:nvSpPr>
      <xdr:spPr>
        <a:xfrm>
          <a:off x="2514600" y="17481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0" name="フローチャート: 判断 409">
          <a:extLst>
            <a:ext uri="{FF2B5EF4-FFF2-40B4-BE49-F238E27FC236}">
              <a16:creationId xmlns:a16="http://schemas.microsoft.com/office/drawing/2014/main" id="{E79A59E6-618E-4B87-A602-5E4570143EF7}"/>
            </a:ext>
          </a:extLst>
        </xdr:cNvPr>
        <xdr:cNvSpPr/>
      </xdr:nvSpPr>
      <xdr:spPr>
        <a:xfrm>
          <a:off x="1739900" y="174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1" name="フローチャート: 判断 410">
          <a:extLst>
            <a:ext uri="{FF2B5EF4-FFF2-40B4-BE49-F238E27FC236}">
              <a16:creationId xmlns:a16="http://schemas.microsoft.com/office/drawing/2014/main" id="{172675B4-4EB8-4420-A06E-3A963B64CDE8}"/>
            </a:ext>
          </a:extLst>
        </xdr:cNvPr>
        <xdr:cNvSpPr/>
      </xdr:nvSpPr>
      <xdr:spPr>
        <a:xfrm>
          <a:off x="965200" y="17445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BD3B403-C712-402E-B709-AB77B6130515}"/>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E073DFD-FECF-4AE1-A3E9-B57512DF6144}"/>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C774B56-1876-4A92-B532-7215F487F183}"/>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DD1C951-48EC-4DFC-B5C5-320EED1470ED}"/>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039FD02-02E5-4B02-8983-D2BDF606EEE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165826</xdr:rowOff>
    </xdr:from>
    <xdr:to>
      <xdr:col>24</xdr:col>
      <xdr:colOff>114300</xdr:colOff>
      <xdr:row>105</xdr:row>
      <xdr:rowOff>95976</xdr:rowOff>
    </xdr:to>
    <xdr:sp macro="" textlink="">
      <xdr:nvSpPr>
        <xdr:cNvPr id="417" name="楕円 416">
          <a:extLst>
            <a:ext uri="{FF2B5EF4-FFF2-40B4-BE49-F238E27FC236}">
              <a16:creationId xmlns:a16="http://schemas.microsoft.com/office/drawing/2014/main" id="{726538DA-8CFA-488B-8B41-1F16C40925A7}"/>
            </a:ext>
          </a:extLst>
        </xdr:cNvPr>
        <xdr:cNvSpPr/>
      </xdr:nvSpPr>
      <xdr:spPr>
        <a:xfrm>
          <a:off x="4036060" y="17600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144253</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41920A13-5988-4B6D-8CA8-5062CB352B0B}"/>
            </a:ext>
          </a:extLst>
        </xdr:cNvPr>
        <xdr:cNvSpPr txBox="1"/>
      </xdr:nvSpPr>
      <xdr:spPr>
        <a:xfrm>
          <a:off x="4124960" y="1757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134801</xdr:rowOff>
    </xdr:from>
    <xdr:to>
      <xdr:col>20</xdr:col>
      <xdr:colOff>38100</xdr:colOff>
      <xdr:row>105</xdr:row>
      <xdr:rowOff>64951</xdr:rowOff>
    </xdr:to>
    <xdr:sp macro="" textlink="">
      <xdr:nvSpPr>
        <xdr:cNvPr id="419" name="楕円 418">
          <a:extLst>
            <a:ext uri="{FF2B5EF4-FFF2-40B4-BE49-F238E27FC236}">
              <a16:creationId xmlns:a16="http://schemas.microsoft.com/office/drawing/2014/main" id="{5BD87BC9-65EA-4814-AB43-E6C3ED314149}"/>
            </a:ext>
          </a:extLst>
        </xdr:cNvPr>
        <xdr:cNvSpPr/>
      </xdr:nvSpPr>
      <xdr:spPr>
        <a:xfrm>
          <a:off x="3312160" y="175693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14151</xdr:rowOff>
    </xdr:from>
    <xdr:to>
      <xdr:col>24</xdr:col>
      <xdr:colOff>63500</xdr:colOff>
      <xdr:row>105</xdr:row>
      <xdr:rowOff>45176</xdr:rowOff>
    </xdr:to>
    <xdr:cxnSp macro="">
      <xdr:nvCxnSpPr>
        <xdr:cNvPr id="420" name="直線コネクタ 419">
          <a:extLst>
            <a:ext uri="{FF2B5EF4-FFF2-40B4-BE49-F238E27FC236}">
              <a16:creationId xmlns:a16="http://schemas.microsoft.com/office/drawing/2014/main" id="{F56641A1-7940-4299-9F31-3A246A2BDFD8}"/>
            </a:ext>
          </a:extLst>
        </xdr:cNvPr>
        <xdr:cNvCxnSpPr/>
      </xdr:nvCxnSpPr>
      <xdr:spPr>
        <a:xfrm>
          <a:off x="3355340" y="17616351"/>
          <a:ext cx="7315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105411</xdr:rowOff>
    </xdr:from>
    <xdr:to>
      <xdr:col>15</xdr:col>
      <xdr:colOff>101600</xdr:colOff>
      <xdr:row>105</xdr:row>
      <xdr:rowOff>35561</xdr:rowOff>
    </xdr:to>
    <xdr:sp macro="" textlink="">
      <xdr:nvSpPr>
        <xdr:cNvPr id="421" name="楕円 420">
          <a:extLst>
            <a:ext uri="{FF2B5EF4-FFF2-40B4-BE49-F238E27FC236}">
              <a16:creationId xmlns:a16="http://schemas.microsoft.com/office/drawing/2014/main" id="{5D664AE6-1FA1-4A96-AAA7-C36F16FB493F}"/>
            </a:ext>
          </a:extLst>
        </xdr:cNvPr>
        <xdr:cNvSpPr/>
      </xdr:nvSpPr>
      <xdr:spPr>
        <a:xfrm>
          <a:off x="2514600" y="17539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156211</xdr:rowOff>
    </xdr:from>
    <xdr:to>
      <xdr:col>19</xdr:col>
      <xdr:colOff>177800</xdr:colOff>
      <xdr:row>105</xdr:row>
      <xdr:rowOff>14151</xdr:rowOff>
    </xdr:to>
    <xdr:cxnSp macro="">
      <xdr:nvCxnSpPr>
        <xdr:cNvPr id="422" name="直線コネクタ 421">
          <a:extLst>
            <a:ext uri="{FF2B5EF4-FFF2-40B4-BE49-F238E27FC236}">
              <a16:creationId xmlns:a16="http://schemas.microsoft.com/office/drawing/2014/main" id="{C2BA8FE8-7A05-413F-A714-2DFA63B01C37}"/>
            </a:ext>
          </a:extLst>
        </xdr:cNvPr>
        <xdr:cNvCxnSpPr/>
      </xdr:nvCxnSpPr>
      <xdr:spPr>
        <a:xfrm>
          <a:off x="2565400" y="17590771"/>
          <a:ext cx="789940" cy="2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79284</xdr:rowOff>
    </xdr:from>
    <xdr:to>
      <xdr:col>10</xdr:col>
      <xdr:colOff>165100</xdr:colOff>
      <xdr:row>105</xdr:row>
      <xdr:rowOff>9434</xdr:rowOff>
    </xdr:to>
    <xdr:sp macro="" textlink="">
      <xdr:nvSpPr>
        <xdr:cNvPr id="423" name="楕円 422">
          <a:extLst>
            <a:ext uri="{FF2B5EF4-FFF2-40B4-BE49-F238E27FC236}">
              <a16:creationId xmlns:a16="http://schemas.microsoft.com/office/drawing/2014/main" id="{01794523-B4BC-4FC2-9BF9-CDD976A8E28E}"/>
            </a:ext>
          </a:extLst>
        </xdr:cNvPr>
        <xdr:cNvSpPr/>
      </xdr:nvSpPr>
      <xdr:spPr>
        <a:xfrm>
          <a:off x="1739900" y="17513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130084</xdr:rowOff>
    </xdr:from>
    <xdr:to>
      <xdr:col>15</xdr:col>
      <xdr:colOff>50800</xdr:colOff>
      <xdr:row>104</xdr:row>
      <xdr:rowOff>156211</xdr:rowOff>
    </xdr:to>
    <xdr:cxnSp macro="">
      <xdr:nvCxnSpPr>
        <xdr:cNvPr id="424" name="直線コネクタ 423">
          <a:extLst>
            <a:ext uri="{FF2B5EF4-FFF2-40B4-BE49-F238E27FC236}">
              <a16:creationId xmlns:a16="http://schemas.microsoft.com/office/drawing/2014/main" id="{E1683B70-577D-4F3A-9E01-8D1B9E6183C4}"/>
            </a:ext>
          </a:extLst>
        </xdr:cNvPr>
        <xdr:cNvCxnSpPr/>
      </xdr:nvCxnSpPr>
      <xdr:spPr>
        <a:xfrm>
          <a:off x="1790700" y="17564644"/>
          <a:ext cx="7747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102144</xdr:rowOff>
    </xdr:from>
    <xdr:to>
      <xdr:col>6</xdr:col>
      <xdr:colOff>38100</xdr:colOff>
      <xdr:row>105</xdr:row>
      <xdr:rowOff>32294</xdr:rowOff>
    </xdr:to>
    <xdr:sp macro="" textlink="">
      <xdr:nvSpPr>
        <xdr:cNvPr id="425" name="楕円 424">
          <a:extLst>
            <a:ext uri="{FF2B5EF4-FFF2-40B4-BE49-F238E27FC236}">
              <a16:creationId xmlns:a16="http://schemas.microsoft.com/office/drawing/2014/main" id="{35F26EEC-D30C-43F7-BA55-97B7076F81BE}"/>
            </a:ext>
          </a:extLst>
        </xdr:cNvPr>
        <xdr:cNvSpPr/>
      </xdr:nvSpPr>
      <xdr:spPr>
        <a:xfrm>
          <a:off x="965200" y="175367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130084</xdr:rowOff>
    </xdr:from>
    <xdr:to>
      <xdr:col>10</xdr:col>
      <xdr:colOff>114300</xdr:colOff>
      <xdr:row>104</xdr:row>
      <xdr:rowOff>152944</xdr:rowOff>
    </xdr:to>
    <xdr:cxnSp macro="">
      <xdr:nvCxnSpPr>
        <xdr:cNvPr id="426" name="直線コネクタ 425">
          <a:extLst>
            <a:ext uri="{FF2B5EF4-FFF2-40B4-BE49-F238E27FC236}">
              <a16:creationId xmlns:a16="http://schemas.microsoft.com/office/drawing/2014/main" id="{74646AF9-E67C-48EC-BCEF-13E6985E2097}"/>
            </a:ext>
          </a:extLst>
        </xdr:cNvPr>
        <xdr:cNvCxnSpPr/>
      </xdr:nvCxnSpPr>
      <xdr:spPr>
        <a:xfrm flipV="1">
          <a:off x="1008380" y="1756464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a:extLst>
            <a:ext uri="{FF2B5EF4-FFF2-40B4-BE49-F238E27FC236}">
              <a16:creationId xmlns:a16="http://schemas.microsoft.com/office/drawing/2014/main" id="{A8332129-520D-48DD-9FE5-4B997B79C86B}"/>
            </a:ext>
          </a:extLst>
        </xdr:cNvPr>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28" name="n_2aveValue【市民会館】&#10;有形固定資産減価償却率">
          <a:extLst>
            <a:ext uri="{FF2B5EF4-FFF2-40B4-BE49-F238E27FC236}">
              <a16:creationId xmlns:a16="http://schemas.microsoft.com/office/drawing/2014/main" id="{98696A48-9728-4A4A-91D9-ED59483EFA96}"/>
            </a:ext>
          </a:extLst>
        </xdr:cNvPr>
        <xdr:cNvSpPr txBox="1"/>
      </xdr:nvSpPr>
      <xdr:spPr>
        <a:xfrm>
          <a:off x="238570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29" name="n_3aveValue【市民会館】&#10;有形固定資産減価償却率">
          <a:extLst>
            <a:ext uri="{FF2B5EF4-FFF2-40B4-BE49-F238E27FC236}">
              <a16:creationId xmlns:a16="http://schemas.microsoft.com/office/drawing/2014/main" id="{1A8A0AAB-EA53-49EF-BFE2-4B5C256F22CD}"/>
            </a:ext>
          </a:extLst>
        </xdr:cNvPr>
        <xdr:cNvSpPr txBox="1"/>
      </xdr:nvSpPr>
      <xdr:spPr>
        <a:xfrm>
          <a:off x="1611004" y="1724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0" name="n_4aveValue【市民会館】&#10;有形固定資産減価償却率">
          <a:extLst>
            <a:ext uri="{FF2B5EF4-FFF2-40B4-BE49-F238E27FC236}">
              <a16:creationId xmlns:a16="http://schemas.microsoft.com/office/drawing/2014/main" id="{4CD695F6-E39B-40AB-8F29-3BE34A03EB46}"/>
            </a:ext>
          </a:extLst>
        </xdr:cNvPr>
        <xdr:cNvSpPr txBox="1"/>
      </xdr:nvSpPr>
      <xdr:spPr>
        <a:xfrm>
          <a:off x="8363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56078</xdr:rowOff>
    </xdr:from>
    <xdr:ext cx="405111" cy="259045"/>
    <xdr:sp macro="" textlink="">
      <xdr:nvSpPr>
        <xdr:cNvPr id="431" name="n_1mainValue【市民会館】&#10;有形固定資産減価償却率">
          <a:extLst>
            <a:ext uri="{FF2B5EF4-FFF2-40B4-BE49-F238E27FC236}">
              <a16:creationId xmlns:a16="http://schemas.microsoft.com/office/drawing/2014/main" id="{3AD18CC0-DE3F-4DF8-AB5F-F73B5F5B3B5F}"/>
            </a:ext>
          </a:extLst>
        </xdr:cNvPr>
        <xdr:cNvSpPr txBox="1"/>
      </xdr:nvSpPr>
      <xdr:spPr>
        <a:xfrm>
          <a:off x="317056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432" name="n_2mainValue【市民会館】&#10;有形固定資産減価償却率">
          <a:extLst>
            <a:ext uri="{FF2B5EF4-FFF2-40B4-BE49-F238E27FC236}">
              <a16:creationId xmlns:a16="http://schemas.microsoft.com/office/drawing/2014/main" id="{3DB900B3-F330-479A-9D3D-4294A8CD1D81}"/>
            </a:ext>
          </a:extLst>
        </xdr:cNvPr>
        <xdr:cNvSpPr txBox="1"/>
      </xdr:nvSpPr>
      <xdr:spPr>
        <a:xfrm>
          <a:off x="238570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561</xdr:rowOff>
    </xdr:from>
    <xdr:ext cx="405111" cy="259045"/>
    <xdr:sp macro="" textlink="">
      <xdr:nvSpPr>
        <xdr:cNvPr id="433" name="n_3mainValue【市民会館】&#10;有形固定資産減価償却率">
          <a:extLst>
            <a:ext uri="{FF2B5EF4-FFF2-40B4-BE49-F238E27FC236}">
              <a16:creationId xmlns:a16="http://schemas.microsoft.com/office/drawing/2014/main" id="{646CCFFB-CF49-405E-8790-433F63128E56}"/>
            </a:ext>
          </a:extLst>
        </xdr:cNvPr>
        <xdr:cNvSpPr txBox="1"/>
      </xdr:nvSpPr>
      <xdr:spPr>
        <a:xfrm>
          <a:off x="1611004" y="1760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23421</xdr:rowOff>
    </xdr:from>
    <xdr:ext cx="405111" cy="259045"/>
    <xdr:sp macro="" textlink="">
      <xdr:nvSpPr>
        <xdr:cNvPr id="434" name="n_4mainValue【市民会館】&#10;有形固定資産減価償却率">
          <a:extLst>
            <a:ext uri="{FF2B5EF4-FFF2-40B4-BE49-F238E27FC236}">
              <a16:creationId xmlns:a16="http://schemas.microsoft.com/office/drawing/2014/main" id="{85A6A4BD-D9E5-4975-8693-3DEC22290812}"/>
            </a:ext>
          </a:extLst>
        </xdr:cNvPr>
        <xdr:cNvSpPr txBox="1"/>
      </xdr:nvSpPr>
      <xdr:spPr>
        <a:xfrm>
          <a:off x="836304" y="1762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39BFF032-235E-4620-B7A3-E7FCD3DDA71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5066EC3E-E4EB-4660-9D0C-93787887B67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39D535FC-E103-43CD-97BC-4FB2D49A8F5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6BE8A8FA-8429-4FCE-A598-647C78948B7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AD994E1A-446F-4F02-847E-D9D737832A5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783AB545-B01E-4795-881D-C93FEFC407E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820E4154-8A3F-4C9F-B6B5-F59F47A9D51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F07A456-99D7-4DEA-AD75-E94169C37BF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7DDFE409-4CFB-47A4-B264-949D510CD572}"/>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EB2B7CF0-E2F9-4908-8335-5B69F310448B}"/>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E938EBE9-4214-44B0-94C2-C343CC1B5127}"/>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E4889580-C86B-41A3-8785-AFD8D39148B8}"/>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9C73D899-AD0D-4D35-9EDC-7CFABB6F5846}"/>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0D384DFF-1308-4046-AC48-93BA5BA27ACA}"/>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0FFEA90C-E617-4998-AA00-6A25FAC2BB5F}"/>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B6B905EB-A83F-42F9-A216-EDF7B3574C36}"/>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F014B68F-5EB3-4F93-9DD9-581DBD1BE5CB}"/>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08E4F745-FED3-4909-8C15-736D0E8AC36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DA10A8B0-CBE8-4D5E-B762-284C58EAAE92}"/>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7364897E-CA42-4B3C-A070-BEAB135A452D}"/>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ECADF850-384F-483F-8C1E-66072185433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827FAB8D-944D-4652-B8D5-0D82C235F4A5}"/>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687CF550-F88B-4526-BE68-1D9A09D8C165}"/>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a:extLst>
            <a:ext uri="{FF2B5EF4-FFF2-40B4-BE49-F238E27FC236}">
              <a16:creationId xmlns:a16="http://schemas.microsoft.com/office/drawing/2014/main" id="{BDC306DC-E72D-4DCD-B65B-0F4254352309}"/>
            </a:ext>
          </a:extLst>
        </xdr:cNvPr>
        <xdr:cNvCxnSpPr/>
      </xdr:nvCxnSpPr>
      <xdr:spPr>
        <a:xfrm flipV="1">
          <a:off x="9219565" y="16765905"/>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a:extLst>
            <a:ext uri="{FF2B5EF4-FFF2-40B4-BE49-F238E27FC236}">
              <a16:creationId xmlns:a16="http://schemas.microsoft.com/office/drawing/2014/main" id="{3EAE6A33-6400-49F7-BE2A-530228626CF3}"/>
            </a:ext>
          </a:extLst>
        </xdr:cNvPr>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a:extLst>
            <a:ext uri="{FF2B5EF4-FFF2-40B4-BE49-F238E27FC236}">
              <a16:creationId xmlns:a16="http://schemas.microsoft.com/office/drawing/2014/main" id="{E10DDE5D-2140-49A4-BEF5-B442DFDC19CF}"/>
            </a:ext>
          </a:extLst>
        </xdr:cNvPr>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a:extLst>
            <a:ext uri="{FF2B5EF4-FFF2-40B4-BE49-F238E27FC236}">
              <a16:creationId xmlns:a16="http://schemas.microsoft.com/office/drawing/2014/main" id="{447348E8-E8D0-4A18-B186-22A714EBF0A3}"/>
            </a:ext>
          </a:extLst>
        </xdr:cNvPr>
        <xdr:cNvSpPr txBox="1"/>
      </xdr:nvSpPr>
      <xdr:spPr>
        <a:xfrm>
          <a:off x="9258300" y="1654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a:extLst>
            <a:ext uri="{FF2B5EF4-FFF2-40B4-BE49-F238E27FC236}">
              <a16:creationId xmlns:a16="http://schemas.microsoft.com/office/drawing/2014/main" id="{CF488D10-C707-4C62-8DC4-CAB0C4AF1484}"/>
            </a:ext>
          </a:extLst>
        </xdr:cNvPr>
        <xdr:cNvCxnSpPr/>
      </xdr:nvCxnSpPr>
      <xdr:spPr>
        <a:xfrm>
          <a:off x="915416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36213</xdr:rowOff>
    </xdr:from>
    <xdr:ext cx="469744" cy="259045"/>
    <xdr:sp macro="" textlink="">
      <xdr:nvSpPr>
        <xdr:cNvPr id="463" name="【市民会館】&#10;一人当たり面積平均値テキスト">
          <a:extLst>
            <a:ext uri="{FF2B5EF4-FFF2-40B4-BE49-F238E27FC236}">
              <a16:creationId xmlns:a16="http://schemas.microsoft.com/office/drawing/2014/main" id="{DDB38E42-25FF-4D05-AEA9-9BFA89BF4F0F}"/>
            </a:ext>
          </a:extLst>
        </xdr:cNvPr>
        <xdr:cNvSpPr txBox="1"/>
      </xdr:nvSpPr>
      <xdr:spPr>
        <a:xfrm>
          <a:off x="9258300" y="17806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a:extLst>
            <a:ext uri="{FF2B5EF4-FFF2-40B4-BE49-F238E27FC236}">
              <a16:creationId xmlns:a16="http://schemas.microsoft.com/office/drawing/2014/main" id="{85AC1060-F20D-4335-957F-EB630D1BBBE5}"/>
            </a:ext>
          </a:extLst>
        </xdr:cNvPr>
        <xdr:cNvSpPr/>
      </xdr:nvSpPr>
      <xdr:spPr>
        <a:xfrm>
          <a:off x="9192260" y="17827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a:extLst>
            <a:ext uri="{FF2B5EF4-FFF2-40B4-BE49-F238E27FC236}">
              <a16:creationId xmlns:a16="http://schemas.microsoft.com/office/drawing/2014/main" id="{72525B9E-C0B2-4CFB-BE43-7930DF902851}"/>
            </a:ext>
          </a:extLst>
        </xdr:cNvPr>
        <xdr:cNvSpPr/>
      </xdr:nvSpPr>
      <xdr:spPr>
        <a:xfrm>
          <a:off x="844550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66" name="フローチャート: 判断 465">
          <a:extLst>
            <a:ext uri="{FF2B5EF4-FFF2-40B4-BE49-F238E27FC236}">
              <a16:creationId xmlns:a16="http://schemas.microsoft.com/office/drawing/2014/main" id="{228908B5-9C4A-48EB-9902-E53512F3F06D}"/>
            </a:ext>
          </a:extLst>
        </xdr:cNvPr>
        <xdr:cNvSpPr/>
      </xdr:nvSpPr>
      <xdr:spPr>
        <a:xfrm>
          <a:off x="7670800" y="178600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67" name="フローチャート: 判断 466">
          <a:extLst>
            <a:ext uri="{FF2B5EF4-FFF2-40B4-BE49-F238E27FC236}">
              <a16:creationId xmlns:a16="http://schemas.microsoft.com/office/drawing/2014/main" id="{9C5A1BF2-65BE-48E2-9E81-6D0B62FA555D}"/>
            </a:ext>
          </a:extLst>
        </xdr:cNvPr>
        <xdr:cNvSpPr/>
      </xdr:nvSpPr>
      <xdr:spPr>
        <a:xfrm>
          <a:off x="68732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68" name="フローチャート: 判断 467">
          <a:extLst>
            <a:ext uri="{FF2B5EF4-FFF2-40B4-BE49-F238E27FC236}">
              <a16:creationId xmlns:a16="http://schemas.microsoft.com/office/drawing/2014/main" id="{58E51CE4-E6C0-4D74-A11D-EE8D49E934E8}"/>
            </a:ext>
          </a:extLst>
        </xdr:cNvPr>
        <xdr:cNvSpPr/>
      </xdr:nvSpPr>
      <xdr:spPr>
        <a:xfrm>
          <a:off x="6098540" y="1788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C611E30-3DDD-4013-B1A5-F8364359FE5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287402E-EAD0-496D-9800-F084F04EB45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4BD24E7-2FB4-45DE-87CD-92F6AEE66F26}"/>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92F00D0-B6F3-47E9-8379-B462A8968776}"/>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B90778F-57E5-4DDB-BF7C-E955FBB416A9}"/>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74" name="楕円 473">
          <a:extLst>
            <a:ext uri="{FF2B5EF4-FFF2-40B4-BE49-F238E27FC236}">
              <a16:creationId xmlns:a16="http://schemas.microsoft.com/office/drawing/2014/main" id="{B8C1DB8B-A2A7-4A78-8C5A-B6C88F8A09A8}"/>
            </a:ext>
          </a:extLst>
        </xdr:cNvPr>
        <xdr:cNvSpPr/>
      </xdr:nvSpPr>
      <xdr:spPr>
        <a:xfrm>
          <a:off x="9192260" y="1776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10177</xdr:rowOff>
    </xdr:from>
    <xdr:ext cx="469744" cy="259045"/>
    <xdr:sp macro="" textlink="">
      <xdr:nvSpPr>
        <xdr:cNvPr id="475" name="【市民会館】&#10;一人当たり面積該当値テキスト">
          <a:extLst>
            <a:ext uri="{FF2B5EF4-FFF2-40B4-BE49-F238E27FC236}">
              <a16:creationId xmlns:a16="http://schemas.microsoft.com/office/drawing/2014/main" id="{35392433-A316-4D84-9CA9-C888205B77BB}"/>
            </a:ext>
          </a:extLst>
        </xdr:cNvPr>
        <xdr:cNvSpPr txBox="1"/>
      </xdr:nvSpPr>
      <xdr:spPr>
        <a:xfrm>
          <a:off x="9258300"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164464</xdr:rowOff>
    </xdr:from>
    <xdr:to>
      <xdr:col>50</xdr:col>
      <xdr:colOff>165100</xdr:colOff>
      <xdr:row>106</xdr:row>
      <xdr:rowOff>94614</xdr:rowOff>
    </xdr:to>
    <xdr:sp macro="" textlink="">
      <xdr:nvSpPr>
        <xdr:cNvPr id="476" name="楕円 475">
          <a:extLst>
            <a:ext uri="{FF2B5EF4-FFF2-40B4-BE49-F238E27FC236}">
              <a16:creationId xmlns:a16="http://schemas.microsoft.com/office/drawing/2014/main" id="{FEACF541-5FFA-4757-BF05-3531DA700004}"/>
            </a:ext>
          </a:extLst>
        </xdr:cNvPr>
        <xdr:cNvSpPr/>
      </xdr:nvSpPr>
      <xdr:spPr>
        <a:xfrm>
          <a:off x="8445500" y="177666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43814</xdr:rowOff>
    </xdr:to>
    <xdr:cxnSp macro="">
      <xdr:nvCxnSpPr>
        <xdr:cNvPr id="477" name="直線コネクタ 476">
          <a:extLst>
            <a:ext uri="{FF2B5EF4-FFF2-40B4-BE49-F238E27FC236}">
              <a16:creationId xmlns:a16="http://schemas.microsoft.com/office/drawing/2014/main" id="{E4807551-1846-4594-B727-A5DD740301C4}"/>
            </a:ext>
          </a:extLst>
        </xdr:cNvPr>
        <xdr:cNvCxnSpPr/>
      </xdr:nvCxnSpPr>
      <xdr:spPr>
        <a:xfrm flipV="1">
          <a:off x="8496300" y="17807940"/>
          <a:ext cx="7239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78" name="楕円 477">
          <a:extLst>
            <a:ext uri="{FF2B5EF4-FFF2-40B4-BE49-F238E27FC236}">
              <a16:creationId xmlns:a16="http://schemas.microsoft.com/office/drawing/2014/main" id="{DB7E971A-A348-4A8C-A7F0-97C75180F56E}"/>
            </a:ext>
          </a:extLst>
        </xdr:cNvPr>
        <xdr:cNvSpPr/>
      </xdr:nvSpPr>
      <xdr:spPr>
        <a:xfrm>
          <a:off x="7670800" y="1777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43814</xdr:rowOff>
    </xdr:from>
    <xdr:to>
      <xdr:col>50</xdr:col>
      <xdr:colOff>114300</xdr:colOff>
      <xdr:row>106</xdr:row>
      <xdr:rowOff>49530</xdr:rowOff>
    </xdr:to>
    <xdr:cxnSp macro="">
      <xdr:nvCxnSpPr>
        <xdr:cNvPr id="479" name="直線コネクタ 478">
          <a:extLst>
            <a:ext uri="{FF2B5EF4-FFF2-40B4-BE49-F238E27FC236}">
              <a16:creationId xmlns:a16="http://schemas.microsoft.com/office/drawing/2014/main" id="{46568DB3-CE56-4F99-AD48-BF6CEDA2AFA9}"/>
            </a:ext>
          </a:extLst>
        </xdr:cNvPr>
        <xdr:cNvCxnSpPr/>
      </xdr:nvCxnSpPr>
      <xdr:spPr>
        <a:xfrm flipV="1">
          <a:off x="7713980" y="17813654"/>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6350</xdr:rowOff>
    </xdr:from>
    <xdr:to>
      <xdr:col>41</xdr:col>
      <xdr:colOff>101600</xdr:colOff>
      <xdr:row>106</xdr:row>
      <xdr:rowOff>107950</xdr:rowOff>
    </xdr:to>
    <xdr:sp macro="" textlink="">
      <xdr:nvSpPr>
        <xdr:cNvPr id="480" name="楕円 479">
          <a:extLst>
            <a:ext uri="{FF2B5EF4-FFF2-40B4-BE49-F238E27FC236}">
              <a16:creationId xmlns:a16="http://schemas.microsoft.com/office/drawing/2014/main" id="{A6E30995-A2CE-4E4F-A031-9C8163FD1BD5}"/>
            </a:ext>
          </a:extLst>
        </xdr:cNvPr>
        <xdr:cNvSpPr/>
      </xdr:nvSpPr>
      <xdr:spPr>
        <a:xfrm>
          <a:off x="6873240" y="177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49530</xdr:rowOff>
    </xdr:from>
    <xdr:to>
      <xdr:col>45</xdr:col>
      <xdr:colOff>177800</xdr:colOff>
      <xdr:row>106</xdr:row>
      <xdr:rowOff>57150</xdr:rowOff>
    </xdr:to>
    <xdr:cxnSp macro="">
      <xdr:nvCxnSpPr>
        <xdr:cNvPr id="481" name="直線コネクタ 480">
          <a:extLst>
            <a:ext uri="{FF2B5EF4-FFF2-40B4-BE49-F238E27FC236}">
              <a16:creationId xmlns:a16="http://schemas.microsoft.com/office/drawing/2014/main" id="{E225D457-093D-4C31-B3FA-26C12CA265BA}"/>
            </a:ext>
          </a:extLst>
        </xdr:cNvPr>
        <xdr:cNvCxnSpPr/>
      </xdr:nvCxnSpPr>
      <xdr:spPr>
        <a:xfrm flipV="1">
          <a:off x="6924040" y="1781937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133986</xdr:rowOff>
    </xdr:from>
    <xdr:to>
      <xdr:col>36</xdr:col>
      <xdr:colOff>165100</xdr:colOff>
      <xdr:row>107</xdr:row>
      <xdr:rowOff>64136</xdr:rowOff>
    </xdr:to>
    <xdr:sp macro="" textlink="">
      <xdr:nvSpPr>
        <xdr:cNvPr id="482" name="楕円 481">
          <a:extLst>
            <a:ext uri="{FF2B5EF4-FFF2-40B4-BE49-F238E27FC236}">
              <a16:creationId xmlns:a16="http://schemas.microsoft.com/office/drawing/2014/main" id="{ACFC22E1-39CA-413F-A0C1-5283A79DD5BF}"/>
            </a:ext>
          </a:extLst>
        </xdr:cNvPr>
        <xdr:cNvSpPr/>
      </xdr:nvSpPr>
      <xdr:spPr>
        <a:xfrm>
          <a:off x="6098540" y="17903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57150</xdr:rowOff>
    </xdr:from>
    <xdr:to>
      <xdr:col>41</xdr:col>
      <xdr:colOff>50800</xdr:colOff>
      <xdr:row>107</xdr:row>
      <xdr:rowOff>13336</xdr:rowOff>
    </xdr:to>
    <xdr:cxnSp macro="">
      <xdr:nvCxnSpPr>
        <xdr:cNvPr id="483" name="直線コネクタ 482">
          <a:extLst>
            <a:ext uri="{FF2B5EF4-FFF2-40B4-BE49-F238E27FC236}">
              <a16:creationId xmlns:a16="http://schemas.microsoft.com/office/drawing/2014/main" id="{0E068943-2B97-439C-83F8-D99B721A54D8}"/>
            </a:ext>
          </a:extLst>
        </xdr:cNvPr>
        <xdr:cNvCxnSpPr/>
      </xdr:nvCxnSpPr>
      <xdr:spPr>
        <a:xfrm flipV="1">
          <a:off x="6149340" y="17826990"/>
          <a:ext cx="774700" cy="12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161941</xdr:rowOff>
    </xdr:from>
    <xdr:ext cx="469744" cy="259045"/>
    <xdr:sp macro="" textlink="">
      <xdr:nvSpPr>
        <xdr:cNvPr id="484" name="n_1aveValue【市民会館】&#10;一人当たり面積">
          <a:extLst>
            <a:ext uri="{FF2B5EF4-FFF2-40B4-BE49-F238E27FC236}">
              <a16:creationId xmlns:a16="http://schemas.microsoft.com/office/drawing/2014/main" id="{50163FCB-59F2-4BC2-8255-5D568C7139FF}"/>
            </a:ext>
          </a:extLst>
        </xdr:cNvPr>
        <xdr:cNvSpPr txBox="1"/>
      </xdr:nvSpPr>
      <xdr:spPr>
        <a:xfrm>
          <a:off x="8271587" y="1793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5" name="n_2aveValue【市民会館】&#10;一人当たり面積">
          <a:extLst>
            <a:ext uri="{FF2B5EF4-FFF2-40B4-BE49-F238E27FC236}">
              <a16:creationId xmlns:a16="http://schemas.microsoft.com/office/drawing/2014/main" id="{2DD7295A-937F-466C-AB2C-BA25AAF188D0}"/>
            </a:ext>
          </a:extLst>
        </xdr:cNvPr>
        <xdr:cNvSpPr txBox="1"/>
      </xdr:nvSpPr>
      <xdr:spPr>
        <a:xfrm>
          <a:off x="750958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86" name="n_3aveValue【市民会館】&#10;一人当たり面積">
          <a:extLst>
            <a:ext uri="{FF2B5EF4-FFF2-40B4-BE49-F238E27FC236}">
              <a16:creationId xmlns:a16="http://schemas.microsoft.com/office/drawing/2014/main" id="{3C4D821E-95BC-49EF-9DC2-7175255F3525}"/>
            </a:ext>
          </a:extLst>
        </xdr:cNvPr>
        <xdr:cNvSpPr txBox="1"/>
      </xdr:nvSpPr>
      <xdr:spPr>
        <a:xfrm>
          <a:off x="6712027" y="1796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87" name="n_4aveValue【市民会館】&#10;一人当たり面積">
          <a:extLst>
            <a:ext uri="{FF2B5EF4-FFF2-40B4-BE49-F238E27FC236}">
              <a16:creationId xmlns:a16="http://schemas.microsoft.com/office/drawing/2014/main" id="{018A6884-C212-4F62-B8B8-57B45C105430}"/>
            </a:ext>
          </a:extLst>
        </xdr:cNvPr>
        <xdr:cNvSpPr txBox="1"/>
      </xdr:nvSpPr>
      <xdr:spPr>
        <a:xfrm>
          <a:off x="59373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111141</xdr:rowOff>
    </xdr:from>
    <xdr:ext cx="469744" cy="259045"/>
    <xdr:sp macro="" textlink="">
      <xdr:nvSpPr>
        <xdr:cNvPr id="488" name="n_1mainValue【市民会館】&#10;一人当たり面積">
          <a:extLst>
            <a:ext uri="{FF2B5EF4-FFF2-40B4-BE49-F238E27FC236}">
              <a16:creationId xmlns:a16="http://schemas.microsoft.com/office/drawing/2014/main" id="{C87AA1D0-852B-4537-B6B2-328416CAD496}"/>
            </a:ext>
          </a:extLst>
        </xdr:cNvPr>
        <xdr:cNvSpPr txBox="1"/>
      </xdr:nvSpPr>
      <xdr:spPr>
        <a:xfrm>
          <a:off x="8271587" y="1754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116857</xdr:rowOff>
    </xdr:from>
    <xdr:ext cx="469744" cy="259045"/>
    <xdr:sp macro="" textlink="">
      <xdr:nvSpPr>
        <xdr:cNvPr id="489" name="n_2mainValue【市民会館】&#10;一人当たり面積">
          <a:extLst>
            <a:ext uri="{FF2B5EF4-FFF2-40B4-BE49-F238E27FC236}">
              <a16:creationId xmlns:a16="http://schemas.microsoft.com/office/drawing/2014/main" id="{6A920C2E-5C1D-4850-BA8A-4113BBBC3983}"/>
            </a:ext>
          </a:extLst>
        </xdr:cNvPr>
        <xdr:cNvSpPr txBox="1"/>
      </xdr:nvSpPr>
      <xdr:spPr>
        <a:xfrm>
          <a:off x="7509587" y="1755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90" name="n_3mainValue【市民会館】&#10;一人当たり面積">
          <a:extLst>
            <a:ext uri="{FF2B5EF4-FFF2-40B4-BE49-F238E27FC236}">
              <a16:creationId xmlns:a16="http://schemas.microsoft.com/office/drawing/2014/main" id="{FB9A27BA-50E5-478E-B0B0-022EF8D7DB2B}"/>
            </a:ext>
          </a:extLst>
        </xdr:cNvPr>
        <xdr:cNvSpPr txBox="1"/>
      </xdr:nvSpPr>
      <xdr:spPr>
        <a:xfrm>
          <a:off x="6712027" y="1755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55263</xdr:rowOff>
    </xdr:from>
    <xdr:ext cx="469744" cy="259045"/>
    <xdr:sp macro="" textlink="">
      <xdr:nvSpPr>
        <xdr:cNvPr id="491" name="n_4mainValue【市民会館】&#10;一人当たり面積">
          <a:extLst>
            <a:ext uri="{FF2B5EF4-FFF2-40B4-BE49-F238E27FC236}">
              <a16:creationId xmlns:a16="http://schemas.microsoft.com/office/drawing/2014/main" id="{10D0DAEE-7FF4-4789-93CD-F6EF9ED18B17}"/>
            </a:ext>
          </a:extLst>
        </xdr:cNvPr>
        <xdr:cNvSpPr txBox="1"/>
      </xdr:nvSpPr>
      <xdr:spPr>
        <a:xfrm>
          <a:off x="5937327" y="1799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7ACB8438-E82F-4C33-B604-05A2FB51D5B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FE30AAC-A312-46A5-91A9-D504A764BF9C}"/>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F766AE80-DF12-4BA7-B0B8-B03F06A61B4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7C141D1F-1BD0-4B22-8FCA-CAD3B5529ED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F44ED978-D5CC-4C50-ACF9-36FDE4E90A11}"/>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7D51D3FD-B34E-4E78-9526-50709C17406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7E7295E4-5954-47CD-9ED0-811D09C4D2A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2761C19A-8FF1-40B5-A710-D122173712C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BABA61B4-660A-4529-BA86-469B0A74C17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E9454122-ADA2-4B6B-8959-E967513757F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6C00F61A-E305-429A-906B-04F1D0578EF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77B01B22-C400-46A7-9574-86E644F6B6BD}"/>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BF71DBEE-7234-4F23-BAA2-3778E779D6D7}"/>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3378477B-8338-42BE-AEFA-C0A5B0C4672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B854124E-1574-4130-AD58-E09D39C700CE}"/>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A520F863-2E6F-4E22-A2A0-4024D3594E01}"/>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909E0C45-1866-4F1A-A8B8-9C663B7661F7}"/>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A23B60C3-187E-41EE-93DF-8FDE8307D53C}"/>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D352C6F9-DFB7-400C-8797-6FBA1F6C281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5A3189E6-5EC6-42E4-BB0A-02665608739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37CF24D-13D9-475D-A1CF-7C969085C304}"/>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E40B9394-7E59-4B71-BF31-40E322A0EF32}"/>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A0068631-4C8C-4264-946C-22E0AF51F0FC}"/>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A6D15510-7470-4FEB-A134-337FE10C4ED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5FB755C2-D7F6-48E4-BF05-7308CCE9B255}"/>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a:extLst>
            <a:ext uri="{FF2B5EF4-FFF2-40B4-BE49-F238E27FC236}">
              <a16:creationId xmlns:a16="http://schemas.microsoft.com/office/drawing/2014/main" id="{D45105B5-393D-4E84-A262-C2CD0DE0AD3C}"/>
            </a:ext>
          </a:extLst>
        </xdr:cNvPr>
        <xdr:cNvCxnSpPr/>
      </xdr:nvCxnSpPr>
      <xdr:spPr>
        <a:xfrm flipV="1">
          <a:off x="14375764" y="5736771"/>
          <a:ext cx="0" cy="138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A38F8D1B-CF7D-43CF-BA52-37A3413E29D5}"/>
            </a:ext>
          </a:extLst>
        </xdr:cNvPr>
        <xdr:cNvSpPr txBox="1"/>
      </xdr:nvSpPr>
      <xdr:spPr>
        <a:xfrm>
          <a:off x="1441450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a:extLst>
            <a:ext uri="{FF2B5EF4-FFF2-40B4-BE49-F238E27FC236}">
              <a16:creationId xmlns:a16="http://schemas.microsoft.com/office/drawing/2014/main" id="{04D38192-FE17-4146-A1F2-60A5A0C84C61}"/>
            </a:ext>
          </a:extLst>
        </xdr:cNvPr>
        <xdr:cNvCxnSpPr/>
      </xdr:nvCxnSpPr>
      <xdr:spPr>
        <a:xfrm>
          <a:off x="1428750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3EFCD883-7CDE-43EA-BE0F-A6F43A9B37B8}"/>
            </a:ext>
          </a:extLst>
        </xdr:cNvPr>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a:extLst>
            <a:ext uri="{FF2B5EF4-FFF2-40B4-BE49-F238E27FC236}">
              <a16:creationId xmlns:a16="http://schemas.microsoft.com/office/drawing/2014/main" id="{9E2C62D8-9DA7-4F83-A5CD-4D8CADE163B0}"/>
            </a:ext>
          </a:extLst>
        </xdr:cNvPr>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51844EEF-5B58-4819-B1C9-7D2ABF8C88C4}"/>
            </a:ext>
          </a:extLst>
        </xdr:cNvPr>
        <xdr:cNvSpPr txBox="1"/>
      </xdr:nvSpPr>
      <xdr:spPr>
        <a:xfrm>
          <a:off x="144145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a:extLst>
            <a:ext uri="{FF2B5EF4-FFF2-40B4-BE49-F238E27FC236}">
              <a16:creationId xmlns:a16="http://schemas.microsoft.com/office/drawing/2014/main" id="{D53E5396-78A9-4BB7-AE79-BACB597C27D1}"/>
            </a:ext>
          </a:extLst>
        </xdr:cNvPr>
        <xdr:cNvSpPr/>
      </xdr:nvSpPr>
      <xdr:spPr>
        <a:xfrm>
          <a:off x="14325600" y="6441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a:extLst>
            <a:ext uri="{FF2B5EF4-FFF2-40B4-BE49-F238E27FC236}">
              <a16:creationId xmlns:a16="http://schemas.microsoft.com/office/drawing/2014/main" id="{E8B728B6-A4F8-46B1-8442-0B0327E1E040}"/>
            </a:ext>
          </a:extLst>
        </xdr:cNvPr>
        <xdr:cNvSpPr/>
      </xdr:nvSpPr>
      <xdr:spPr>
        <a:xfrm>
          <a:off x="135788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5" name="フローチャート: 判断 524">
          <a:extLst>
            <a:ext uri="{FF2B5EF4-FFF2-40B4-BE49-F238E27FC236}">
              <a16:creationId xmlns:a16="http://schemas.microsoft.com/office/drawing/2014/main" id="{922AD08E-882F-4DDF-9E60-3774AE487E33}"/>
            </a:ext>
          </a:extLst>
        </xdr:cNvPr>
        <xdr:cNvSpPr/>
      </xdr:nvSpPr>
      <xdr:spPr>
        <a:xfrm>
          <a:off x="1280414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26" name="フローチャート: 判断 525">
          <a:extLst>
            <a:ext uri="{FF2B5EF4-FFF2-40B4-BE49-F238E27FC236}">
              <a16:creationId xmlns:a16="http://schemas.microsoft.com/office/drawing/2014/main" id="{D472D329-5895-443A-A38C-D5A02F3BCE4C}"/>
            </a:ext>
          </a:extLst>
        </xdr:cNvPr>
        <xdr:cNvSpPr/>
      </xdr:nvSpPr>
      <xdr:spPr>
        <a:xfrm>
          <a:off x="1202944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7" name="フローチャート: 判断 526">
          <a:extLst>
            <a:ext uri="{FF2B5EF4-FFF2-40B4-BE49-F238E27FC236}">
              <a16:creationId xmlns:a16="http://schemas.microsoft.com/office/drawing/2014/main" id="{0694ED7C-A632-45D4-8B0F-86DAC718C7B0}"/>
            </a:ext>
          </a:extLst>
        </xdr:cNvPr>
        <xdr:cNvSpPr/>
      </xdr:nvSpPr>
      <xdr:spPr>
        <a:xfrm>
          <a:off x="1123188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F94F708-CFCB-47E3-BB8B-56F54EFEB58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5D3BE54-78EE-480F-B994-56FC84CE72B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E49071A-345F-4A5E-B37D-69F852032FA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491D3EB-BB22-4CCA-A6F0-A30B941F9CE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977E876-D28D-478B-A455-F7A7EB94A18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102144</xdr:rowOff>
    </xdr:from>
    <xdr:to>
      <xdr:col>85</xdr:col>
      <xdr:colOff>177800</xdr:colOff>
      <xdr:row>36</xdr:row>
      <xdr:rowOff>32294</xdr:rowOff>
    </xdr:to>
    <xdr:sp macro="" textlink="">
      <xdr:nvSpPr>
        <xdr:cNvPr id="533" name="楕円 532">
          <a:extLst>
            <a:ext uri="{FF2B5EF4-FFF2-40B4-BE49-F238E27FC236}">
              <a16:creationId xmlns:a16="http://schemas.microsoft.com/office/drawing/2014/main" id="{56AE661B-CF26-4FAA-B857-881877A15ECD}"/>
            </a:ext>
          </a:extLst>
        </xdr:cNvPr>
        <xdr:cNvSpPr/>
      </xdr:nvSpPr>
      <xdr:spPr>
        <a:xfrm>
          <a:off x="14325600" y="596954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125021</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E84E43D7-3ACB-4D31-A68D-B56B9A0BA8B4}"/>
            </a:ext>
          </a:extLst>
        </xdr:cNvPr>
        <xdr:cNvSpPr txBox="1"/>
      </xdr:nvSpPr>
      <xdr:spPr>
        <a:xfrm>
          <a:off x="14414500"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31931</xdr:rowOff>
    </xdr:from>
    <xdr:to>
      <xdr:col>81</xdr:col>
      <xdr:colOff>101600</xdr:colOff>
      <xdr:row>35</xdr:row>
      <xdr:rowOff>133531</xdr:rowOff>
    </xdr:to>
    <xdr:sp macro="" textlink="">
      <xdr:nvSpPr>
        <xdr:cNvPr id="535" name="楕円 534">
          <a:extLst>
            <a:ext uri="{FF2B5EF4-FFF2-40B4-BE49-F238E27FC236}">
              <a16:creationId xmlns:a16="http://schemas.microsoft.com/office/drawing/2014/main" id="{BB72CE43-3C8E-4A94-B78D-414940F2AB4E}"/>
            </a:ext>
          </a:extLst>
        </xdr:cNvPr>
        <xdr:cNvSpPr/>
      </xdr:nvSpPr>
      <xdr:spPr>
        <a:xfrm>
          <a:off x="13578840" y="589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82731</xdr:rowOff>
    </xdr:from>
    <xdr:to>
      <xdr:col>85</xdr:col>
      <xdr:colOff>127000</xdr:colOff>
      <xdr:row>35</xdr:row>
      <xdr:rowOff>152944</xdr:rowOff>
    </xdr:to>
    <xdr:cxnSp macro="">
      <xdr:nvCxnSpPr>
        <xdr:cNvPr id="536" name="直線コネクタ 535">
          <a:extLst>
            <a:ext uri="{FF2B5EF4-FFF2-40B4-BE49-F238E27FC236}">
              <a16:creationId xmlns:a16="http://schemas.microsoft.com/office/drawing/2014/main" id="{2CF55408-35C6-424F-B134-35E242C6A3BA}"/>
            </a:ext>
          </a:extLst>
        </xdr:cNvPr>
        <xdr:cNvCxnSpPr/>
      </xdr:nvCxnSpPr>
      <xdr:spPr>
        <a:xfrm>
          <a:off x="13629640" y="5950131"/>
          <a:ext cx="74676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7439</xdr:rowOff>
    </xdr:from>
    <xdr:to>
      <xdr:col>76</xdr:col>
      <xdr:colOff>165100</xdr:colOff>
      <xdr:row>35</xdr:row>
      <xdr:rowOff>109039</xdr:rowOff>
    </xdr:to>
    <xdr:sp macro="" textlink="">
      <xdr:nvSpPr>
        <xdr:cNvPr id="537" name="楕円 536">
          <a:extLst>
            <a:ext uri="{FF2B5EF4-FFF2-40B4-BE49-F238E27FC236}">
              <a16:creationId xmlns:a16="http://schemas.microsoft.com/office/drawing/2014/main" id="{8F115F5D-575D-4DF0-B33A-C017131BA513}"/>
            </a:ext>
          </a:extLst>
        </xdr:cNvPr>
        <xdr:cNvSpPr/>
      </xdr:nvSpPr>
      <xdr:spPr>
        <a:xfrm>
          <a:off x="12804140" y="587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58239</xdr:rowOff>
    </xdr:from>
    <xdr:to>
      <xdr:col>81</xdr:col>
      <xdr:colOff>50800</xdr:colOff>
      <xdr:row>35</xdr:row>
      <xdr:rowOff>82731</xdr:rowOff>
    </xdr:to>
    <xdr:cxnSp macro="">
      <xdr:nvCxnSpPr>
        <xdr:cNvPr id="538" name="直線コネクタ 537">
          <a:extLst>
            <a:ext uri="{FF2B5EF4-FFF2-40B4-BE49-F238E27FC236}">
              <a16:creationId xmlns:a16="http://schemas.microsoft.com/office/drawing/2014/main" id="{B6962291-9D27-498F-B942-C7824A8E2401}"/>
            </a:ext>
          </a:extLst>
        </xdr:cNvPr>
        <xdr:cNvCxnSpPr/>
      </xdr:nvCxnSpPr>
      <xdr:spPr>
        <a:xfrm>
          <a:off x="12854940" y="5925639"/>
          <a:ext cx="7747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907</xdr:rowOff>
    </xdr:from>
    <xdr:to>
      <xdr:col>72</xdr:col>
      <xdr:colOff>38100</xdr:colOff>
      <xdr:row>35</xdr:row>
      <xdr:rowOff>102507</xdr:rowOff>
    </xdr:to>
    <xdr:sp macro="" textlink="">
      <xdr:nvSpPr>
        <xdr:cNvPr id="539" name="楕円 538">
          <a:extLst>
            <a:ext uri="{FF2B5EF4-FFF2-40B4-BE49-F238E27FC236}">
              <a16:creationId xmlns:a16="http://schemas.microsoft.com/office/drawing/2014/main" id="{83EB571E-26AF-4881-943A-B585D64F0E03}"/>
            </a:ext>
          </a:extLst>
        </xdr:cNvPr>
        <xdr:cNvSpPr/>
      </xdr:nvSpPr>
      <xdr:spPr>
        <a:xfrm>
          <a:off x="12029440" y="58683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51707</xdr:rowOff>
    </xdr:from>
    <xdr:to>
      <xdr:col>76</xdr:col>
      <xdr:colOff>114300</xdr:colOff>
      <xdr:row>35</xdr:row>
      <xdr:rowOff>58239</xdr:rowOff>
    </xdr:to>
    <xdr:cxnSp macro="">
      <xdr:nvCxnSpPr>
        <xdr:cNvPr id="540" name="直線コネクタ 539">
          <a:extLst>
            <a:ext uri="{FF2B5EF4-FFF2-40B4-BE49-F238E27FC236}">
              <a16:creationId xmlns:a16="http://schemas.microsoft.com/office/drawing/2014/main" id="{F7F70A9B-1DD3-4FF2-912D-8644D9E7C440}"/>
            </a:ext>
          </a:extLst>
        </xdr:cNvPr>
        <xdr:cNvCxnSpPr/>
      </xdr:nvCxnSpPr>
      <xdr:spPr>
        <a:xfrm>
          <a:off x="12072620" y="5919107"/>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149497</xdr:rowOff>
    </xdr:from>
    <xdr:to>
      <xdr:col>67</xdr:col>
      <xdr:colOff>101600</xdr:colOff>
      <xdr:row>40</xdr:row>
      <xdr:rowOff>79647</xdr:rowOff>
    </xdr:to>
    <xdr:sp macro="" textlink="">
      <xdr:nvSpPr>
        <xdr:cNvPr id="541" name="楕円 540">
          <a:extLst>
            <a:ext uri="{FF2B5EF4-FFF2-40B4-BE49-F238E27FC236}">
              <a16:creationId xmlns:a16="http://schemas.microsoft.com/office/drawing/2014/main" id="{46A3B801-EA52-4645-A81E-C8E8DE6D1EF7}"/>
            </a:ext>
          </a:extLst>
        </xdr:cNvPr>
        <xdr:cNvSpPr/>
      </xdr:nvSpPr>
      <xdr:spPr>
        <a:xfrm>
          <a:off x="11231880" y="6687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51707</xdr:rowOff>
    </xdr:from>
    <xdr:to>
      <xdr:col>71</xdr:col>
      <xdr:colOff>177800</xdr:colOff>
      <xdr:row>40</xdr:row>
      <xdr:rowOff>28847</xdr:rowOff>
    </xdr:to>
    <xdr:cxnSp macro="">
      <xdr:nvCxnSpPr>
        <xdr:cNvPr id="542" name="直線コネクタ 541">
          <a:extLst>
            <a:ext uri="{FF2B5EF4-FFF2-40B4-BE49-F238E27FC236}">
              <a16:creationId xmlns:a16="http://schemas.microsoft.com/office/drawing/2014/main" id="{9AAF3C7F-4E43-43DF-8263-D1731EEB52CB}"/>
            </a:ext>
          </a:extLst>
        </xdr:cNvPr>
        <xdr:cNvCxnSpPr/>
      </xdr:nvCxnSpPr>
      <xdr:spPr>
        <a:xfrm flipV="1">
          <a:off x="11282680" y="5919107"/>
          <a:ext cx="789940" cy="8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6216B1D6-45E6-432E-9ADE-A2FADB62C29B}"/>
            </a:ext>
          </a:extLst>
        </xdr:cNvPr>
        <xdr:cNvSpPr txBox="1"/>
      </xdr:nvSpPr>
      <xdr:spPr>
        <a:xfrm>
          <a:off x="13437244" y="650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5FE2F7E4-518C-484F-885A-9DD7EE06A1D1}"/>
            </a:ext>
          </a:extLst>
        </xdr:cNvPr>
        <xdr:cNvSpPr txBox="1"/>
      </xdr:nvSpPr>
      <xdr:spPr>
        <a:xfrm>
          <a:off x="126752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F91FA2D0-881C-4A2F-8D13-DF8BDB9AE873}"/>
            </a:ext>
          </a:extLst>
        </xdr:cNvPr>
        <xdr:cNvSpPr txBox="1"/>
      </xdr:nvSpPr>
      <xdr:spPr>
        <a:xfrm>
          <a:off x="119005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8B3056AA-1B3E-49E0-B138-2B4632A14786}"/>
            </a:ext>
          </a:extLst>
        </xdr:cNvPr>
        <xdr:cNvSpPr txBox="1"/>
      </xdr:nvSpPr>
      <xdr:spPr>
        <a:xfrm>
          <a:off x="1110298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150058</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E19A9F0A-3102-4091-B70E-7DF9FC1FC999}"/>
            </a:ext>
          </a:extLst>
        </xdr:cNvPr>
        <xdr:cNvSpPr txBox="1"/>
      </xdr:nvSpPr>
      <xdr:spPr>
        <a:xfrm>
          <a:off x="13437244" y="568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125566</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C753AE27-B736-4EA7-8E20-6E56DE7BBC98}"/>
            </a:ext>
          </a:extLst>
        </xdr:cNvPr>
        <xdr:cNvSpPr txBox="1"/>
      </xdr:nvSpPr>
      <xdr:spPr>
        <a:xfrm>
          <a:off x="12675244" y="565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119034</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78426231-A47D-43A8-909C-E4121F1C95F5}"/>
            </a:ext>
          </a:extLst>
        </xdr:cNvPr>
        <xdr:cNvSpPr txBox="1"/>
      </xdr:nvSpPr>
      <xdr:spPr>
        <a:xfrm>
          <a:off x="119005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70774</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7DF42113-07A8-447D-A49E-1FB055249EC5}"/>
            </a:ext>
          </a:extLst>
        </xdr:cNvPr>
        <xdr:cNvSpPr txBox="1"/>
      </xdr:nvSpPr>
      <xdr:spPr>
        <a:xfrm>
          <a:off x="11102984" y="677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7106F0DB-228F-42CE-82D8-E2F24502EE5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B4A07C6C-44A3-4A85-9C62-4A40A846B47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6BA3034C-7B76-4472-8A69-0B58BD7FD6A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4A2D0584-674F-4E4C-9110-AB5F9F910A7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D0E66D92-2BB6-4C48-A5CB-722B2AF9FD3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5ACBEFCD-F1E7-4D4E-BD11-C102246EA6B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1E56ECD9-46F5-4015-8D12-675184C1282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1CE5A619-8218-4E5F-91F4-6EEF55F8996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6209F3D6-B355-4C79-9309-6B137855D82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7951E73B-452A-431B-9E03-0A20CB57AA5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89CBAE1F-FA6B-42E3-A2F5-84C28889D297}"/>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4A150D71-3574-43FC-B62E-658FA61ADAAC}"/>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EE4DE5B3-E402-49B7-B634-32625FD8B511}"/>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945C8319-6058-43D0-860D-F70A72A26398}"/>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E28191A4-289B-428A-B992-046EA17E798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0ABF2C42-3E1A-4119-9A97-28EAB936A792}"/>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CEB1B514-2514-4861-81EC-C2E7C53B91DD}"/>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A43E8D44-9E27-49B5-B9C1-D18036D1E6A6}"/>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AA4CA25C-CAA3-44B7-9DFD-7610FC35698A}"/>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D36BA8FA-46C9-4A76-8785-BF835AA1AD77}"/>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B6B4FE33-7B52-4E82-ADBC-CE64125D6EE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10DF54B4-AB9F-425C-9F3A-41A6E5520556}"/>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576A8881-C213-4DC7-8BE6-902EBCF0801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a:extLst>
            <a:ext uri="{FF2B5EF4-FFF2-40B4-BE49-F238E27FC236}">
              <a16:creationId xmlns:a16="http://schemas.microsoft.com/office/drawing/2014/main" id="{FF2084E1-456C-4A08-B3F6-B2DFB59436D2}"/>
            </a:ext>
          </a:extLst>
        </xdr:cNvPr>
        <xdr:cNvCxnSpPr/>
      </xdr:nvCxnSpPr>
      <xdr:spPr>
        <a:xfrm flipV="1">
          <a:off x="19509104" y="5825958"/>
          <a:ext cx="0" cy="125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64FF5DF7-AC3F-44C7-A616-2F7FE1B3699B}"/>
            </a:ext>
          </a:extLst>
        </xdr:cNvPr>
        <xdr:cNvSpPr txBox="1"/>
      </xdr:nvSpPr>
      <xdr:spPr>
        <a:xfrm>
          <a:off x="19547840" y="7082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a:extLst>
            <a:ext uri="{FF2B5EF4-FFF2-40B4-BE49-F238E27FC236}">
              <a16:creationId xmlns:a16="http://schemas.microsoft.com/office/drawing/2014/main" id="{4B35E554-2719-47D7-86CE-7072B995817A}"/>
            </a:ext>
          </a:extLst>
        </xdr:cNvPr>
        <xdr:cNvCxnSpPr/>
      </xdr:nvCxnSpPr>
      <xdr:spPr>
        <a:xfrm>
          <a:off x="19443700" y="7078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C736FD05-A229-4246-ABC8-66CC940B558B}"/>
            </a:ext>
          </a:extLst>
        </xdr:cNvPr>
        <xdr:cNvSpPr txBox="1"/>
      </xdr:nvSpPr>
      <xdr:spPr>
        <a:xfrm>
          <a:off x="19547840" y="56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a:extLst>
            <a:ext uri="{FF2B5EF4-FFF2-40B4-BE49-F238E27FC236}">
              <a16:creationId xmlns:a16="http://schemas.microsoft.com/office/drawing/2014/main" id="{CF760074-BA80-4EAB-981A-BB8E65982F99}"/>
            </a:ext>
          </a:extLst>
        </xdr:cNvPr>
        <xdr:cNvCxnSpPr/>
      </xdr:nvCxnSpPr>
      <xdr:spPr>
        <a:xfrm>
          <a:off x="19443700" y="5825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63251</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FA941448-C15B-44B1-880F-772460783634}"/>
            </a:ext>
          </a:extLst>
        </xdr:cNvPr>
        <xdr:cNvSpPr txBox="1"/>
      </xdr:nvSpPr>
      <xdr:spPr>
        <a:xfrm>
          <a:off x="19547840" y="6433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a:extLst>
            <a:ext uri="{FF2B5EF4-FFF2-40B4-BE49-F238E27FC236}">
              <a16:creationId xmlns:a16="http://schemas.microsoft.com/office/drawing/2014/main" id="{EE989800-EDE0-4596-AC44-040DDFC2148D}"/>
            </a:ext>
          </a:extLst>
        </xdr:cNvPr>
        <xdr:cNvSpPr/>
      </xdr:nvSpPr>
      <xdr:spPr>
        <a:xfrm>
          <a:off x="19458940" y="657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a:extLst>
            <a:ext uri="{FF2B5EF4-FFF2-40B4-BE49-F238E27FC236}">
              <a16:creationId xmlns:a16="http://schemas.microsoft.com/office/drawing/2014/main" id="{B7D04CF7-9106-445C-9D26-3AA5DBB74763}"/>
            </a:ext>
          </a:extLst>
        </xdr:cNvPr>
        <xdr:cNvSpPr/>
      </xdr:nvSpPr>
      <xdr:spPr>
        <a:xfrm>
          <a:off x="18735040" y="6594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64502</xdr:rowOff>
    </xdr:from>
    <xdr:to>
      <xdr:col>107</xdr:col>
      <xdr:colOff>101600</xdr:colOff>
      <xdr:row>39</xdr:row>
      <xdr:rowOff>166102</xdr:rowOff>
    </xdr:to>
    <xdr:sp macro="" textlink="">
      <xdr:nvSpPr>
        <xdr:cNvPr id="582" name="フローチャート: 判断 581">
          <a:extLst>
            <a:ext uri="{FF2B5EF4-FFF2-40B4-BE49-F238E27FC236}">
              <a16:creationId xmlns:a16="http://schemas.microsoft.com/office/drawing/2014/main" id="{88A791ED-12A6-4B8F-A90A-F62798B77114}"/>
            </a:ext>
          </a:extLst>
        </xdr:cNvPr>
        <xdr:cNvSpPr/>
      </xdr:nvSpPr>
      <xdr:spPr>
        <a:xfrm>
          <a:off x="17937480" y="660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75692</xdr:rowOff>
    </xdr:from>
    <xdr:to>
      <xdr:col>102</xdr:col>
      <xdr:colOff>165100</xdr:colOff>
      <xdr:row>40</xdr:row>
      <xdr:rowOff>5842</xdr:rowOff>
    </xdr:to>
    <xdr:sp macro="" textlink="">
      <xdr:nvSpPr>
        <xdr:cNvPr id="583" name="フローチャート: 判断 582">
          <a:extLst>
            <a:ext uri="{FF2B5EF4-FFF2-40B4-BE49-F238E27FC236}">
              <a16:creationId xmlns:a16="http://schemas.microsoft.com/office/drawing/2014/main" id="{BAD9F3B4-FB38-47BC-9EA1-D6AE991B69CB}"/>
            </a:ext>
          </a:extLst>
        </xdr:cNvPr>
        <xdr:cNvSpPr/>
      </xdr:nvSpPr>
      <xdr:spPr>
        <a:xfrm>
          <a:off x="17162780" y="661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89972</xdr:rowOff>
    </xdr:from>
    <xdr:to>
      <xdr:col>98</xdr:col>
      <xdr:colOff>38100</xdr:colOff>
      <xdr:row>40</xdr:row>
      <xdr:rowOff>20122</xdr:rowOff>
    </xdr:to>
    <xdr:sp macro="" textlink="">
      <xdr:nvSpPr>
        <xdr:cNvPr id="584" name="フローチャート: 判断 583">
          <a:extLst>
            <a:ext uri="{FF2B5EF4-FFF2-40B4-BE49-F238E27FC236}">
              <a16:creationId xmlns:a16="http://schemas.microsoft.com/office/drawing/2014/main" id="{34BA33C7-ED8E-4869-B649-7FE6EE3BA60B}"/>
            </a:ext>
          </a:extLst>
        </xdr:cNvPr>
        <xdr:cNvSpPr/>
      </xdr:nvSpPr>
      <xdr:spPr>
        <a:xfrm>
          <a:off x="16388080" y="6627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EB3FE0D7-EBA2-45A9-92D1-3636C92C9EA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1E1B196B-FD61-4CDB-B11B-5930630B2FF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B00BFDB-8958-4A0A-96B7-E9868EA2B6CC}"/>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20952F3-67D5-4442-894D-FBBDD1BC205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D7E6479-107B-468A-9B08-7196D8A6160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145217</xdr:rowOff>
    </xdr:from>
    <xdr:to>
      <xdr:col>116</xdr:col>
      <xdr:colOff>114300</xdr:colOff>
      <xdr:row>40</xdr:row>
      <xdr:rowOff>75367</xdr:rowOff>
    </xdr:to>
    <xdr:sp macro="" textlink="">
      <xdr:nvSpPr>
        <xdr:cNvPr id="590" name="楕円 589">
          <a:extLst>
            <a:ext uri="{FF2B5EF4-FFF2-40B4-BE49-F238E27FC236}">
              <a16:creationId xmlns:a16="http://schemas.microsoft.com/office/drawing/2014/main" id="{4A2C79AF-9552-4A1E-A1FB-148151D99176}"/>
            </a:ext>
          </a:extLst>
        </xdr:cNvPr>
        <xdr:cNvSpPr/>
      </xdr:nvSpPr>
      <xdr:spPr>
        <a:xfrm>
          <a:off x="19458940" y="6683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123644</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B7356BF2-9393-4957-8D07-047041147365}"/>
            </a:ext>
          </a:extLst>
        </xdr:cNvPr>
        <xdr:cNvSpPr txBox="1"/>
      </xdr:nvSpPr>
      <xdr:spPr>
        <a:xfrm>
          <a:off x="19547840" y="66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149206</xdr:rowOff>
    </xdr:from>
    <xdr:to>
      <xdr:col>112</xdr:col>
      <xdr:colOff>38100</xdr:colOff>
      <xdr:row>40</xdr:row>
      <xdr:rowOff>79356</xdr:rowOff>
    </xdr:to>
    <xdr:sp macro="" textlink="">
      <xdr:nvSpPr>
        <xdr:cNvPr id="592" name="楕円 591">
          <a:extLst>
            <a:ext uri="{FF2B5EF4-FFF2-40B4-BE49-F238E27FC236}">
              <a16:creationId xmlns:a16="http://schemas.microsoft.com/office/drawing/2014/main" id="{EBC2AC68-C89C-4F0E-87C4-A44045803530}"/>
            </a:ext>
          </a:extLst>
        </xdr:cNvPr>
        <xdr:cNvSpPr/>
      </xdr:nvSpPr>
      <xdr:spPr>
        <a:xfrm>
          <a:off x="18735040" y="66871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24567</xdr:rowOff>
    </xdr:from>
    <xdr:to>
      <xdr:col>116</xdr:col>
      <xdr:colOff>63500</xdr:colOff>
      <xdr:row>40</xdr:row>
      <xdr:rowOff>28556</xdr:rowOff>
    </xdr:to>
    <xdr:cxnSp macro="">
      <xdr:nvCxnSpPr>
        <xdr:cNvPr id="593" name="直線コネクタ 592">
          <a:extLst>
            <a:ext uri="{FF2B5EF4-FFF2-40B4-BE49-F238E27FC236}">
              <a16:creationId xmlns:a16="http://schemas.microsoft.com/office/drawing/2014/main" id="{4F0AC987-D255-453F-8EB6-1BBA30C9A7BD}"/>
            </a:ext>
          </a:extLst>
        </xdr:cNvPr>
        <xdr:cNvCxnSpPr/>
      </xdr:nvCxnSpPr>
      <xdr:spPr>
        <a:xfrm flipV="1">
          <a:off x="18778220" y="6730167"/>
          <a:ext cx="73152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135783</xdr:rowOff>
    </xdr:from>
    <xdr:to>
      <xdr:col>107</xdr:col>
      <xdr:colOff>101600</xdr:colOff>
      <xdr:row>40</xdr:row>
      <xdr:rowOff>65933</xdr:rowOff>
    </xdr:to>
    <xdr:sp macro="" textlink="">
      <xdr:nvSpPr>
        <xdr:cNvPr id="594" name="楕円 593">
          <a:extLst>
            <a:ext uri="{FF2B5EF4-FFF2-40B4-BE49-F238E27FC236}">
              <a16:creationId xmlns:a16="http://schemas.microsoft.com/office/drawing/2014/main" id="{96A865FA-5133-4CFF-9A27-A0D403AAD264}"/>
            </a:ext>
          </a:extLst>
        </xdr:cNvPr>
        <xdr:cNvSpPr/>
      </xdr:nvSpPr>
      <xdr:spPr>
        <a:xfrm>
          <a:off x="17937480" y="66737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15133</xdr:rowOff>
    </xdr:from>
    <xdr:to>
      <xdr:col>111</xdr:col>
      <xdr:colOff>177800</xdr:colOff>
      <xdr:row>40</xdr:row>
      <xdr:rowOff>28556</xdr:rowOff>
    </xdr:to>
    <xdr:cxnSp macro="">
      <xdr:nvCxnSpPr>
        <xdr:cNvPr id="595" name="直線コネクタ 594">
          <a:extLst>
            <a:ext uri="{FF2B5EF4-FFF2-40B4-BE49-F238E27FC236}">
              <a16:creationId xmlns:a16="http://schemas.microsoft.com/office/drawing/2014/main" id="{D56F81F3-1A58-4598-B8A4-DB79628E16FD}"/>
            </a:ext>
          </a:extLst>
        </xdr:cNvPr>
        <xdr:cNvCxnSpPr/>
      </xdr:nvCxnSpPr>
      <xdr:spPr>
        <a:xfrm>
          <a:off x="17988280" y="6720733"/>
          <a:ext cx="789940" cy="1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18191</xdr:rowOff>
    </xdr:from>
    <xdr:to>
      <xdr:col>102</xdr:col>
      <xdr:colOff>165100</xdr:colOff>
      <xdr:row>40</xdr:row>
      <xdr:rowOff>119791</xdr:rowOff>
    </xdr:to>
    <xdr:sp macro="" textlink="">
      <xdr:nvSpPr>
        <xdr:cNvPr id="596" name="楕円 595">
          <a:extLst>
            <a:ext uri="{FF2B5EF4-FFF2-40B4-BE49-F238E27FC236}">
              <a16:creationId xmlns:a16="http://schemas.microsoft.com/office/drawing/2014/main" id="{9A880DCB-3A2B-4619-B9D6-33BAB1308CCA}"/>
            </a:ext>
          </a:extLst>
        </xdr:cNvPr>
        <xdr:cNvSpPr/>
      </xdr:nvSpPr>
      <xdr:spPr>
        <a:xfrm>
          <a:off x="17162780" y="672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15133</xdr:rowOff>
    </xdr:from>
    <xdr:to>
      <xdr:col>107</xdr:col>
      <xdr:colOff>50800</xdr:colOff>
      <xdr:row>40</xdr:row>
      <xdr:rowOff>68991</xdr:rowOff>
    </xdr:to>
    <xdr:cxnSp macro="">
      <xdr:nvCxnSpPr>
        <xdr:cNvPr id="597" name="直線コネクタ 596">
          <a:extLst>
            <a:ext uri="{FF2B5EF4-FFF2-40B4-BE49-F238E27FC236}">
              <a16:creationId xmlns:a16="http://schemas.microsoft.com/office/drawing/2014/main" id="{7354C61C-1AE6-444E-8CFD-8EF5FA6DDC10}"/>
            </a:ext>
          </a:extLst>
        </xdr:cNvPr>
        <xdr:cNvCxnSpPr/>
      </xdr:nvCxnSpPr>
      <xdr:spPr>
        <a:xfrm flipV="1">
          <a:off x="17213580" y="6720733"/>
          <a:ext cx="774700" cy="5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149713</xdr:rowOff>
    </xdr:from>
    <xdr:to>
      <xdr:col>98</xdr:col>
      <xdr:colOff>38100</xdr:colOff>
      <xdr:row>42</xdr:row>
      <xdr:rowOff>79863</xdr:rowOff>
    </xdr:to>
    <xdr:sp macro="" textlink="">
      <xdr:nvSpPr>
        <xdr:cNvPr id="598" name="楕円 597">
          <a:extLst>
            <a:ext uri="{FF2B5EF4-FFF2-40B4-BE49-F238E27FC236}">
              <a16:creationId xmlns:a16="http://schemas.microsoft.com/office/drawing/2014/main" id="{B530C627-BE34-47DB-B63D-BDE7D14785A2}"/>
            </a:ext>
          </a:extLst>
        </xdr:cNvPr>
        <xdr:cNvSpPr/>
      </xdr:nvSpPr>
      <xdr:spPr>
        <a:xfrm>
          <a:off x="16388080" y="70229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68991</xdr:rowOff>
    </xdr:from>
    <xdr:to>
      <xdr:col>102</xdr:col>
      <xdr:colOff>114300</xdr:colOff>
      <xdr:row>42</xdr:row>
      <xdr:rowOff>29063</xdr:rowOff>
    </xdr:to>
    <xdr:cxnSp macro="">
      <xdr:nvCxnSpPr>
        <xdr:cNvPr id="599" name="直線コネクタ 598">
          <a:extLst>
            <a:ext uri="{FF2B5EF4-FFF2-40B4-BE49-F238E27FC236}">
              <a16:creationId xmlns:a16="http://schemas.microsoft.com/office/drawing/2014/main" id="{FB6337D4-0399-4208-95C1-EC55893F0CAC}"/>
            </a:ext>
          </a:extLst>
        </xdr:cNvPr>
        <xdr:cNvCxnSpPr/>
      </xdr:nvCxnSpPr>
      <xdr:spPr>
        <a:xfrm flipV="1">
          <a:off x="16431260" y="6774591"/>
          <a:ext cx="782320" cy="29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2995</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A53DB6FD-3CAD-438E-A095-E1F2EE916235}"/>
            </a:ext>
          </a:extLst>
        </xdr:cNvPr>
        <xdr:cNvSpPr txBox="1"/>
      </xdr:nvSpPr>
      <xdr:spPr>
        <a:xfrm>
          <a:off x="18496495" y="637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11179</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E091C24D-AFD9-4BDD-B492-49932489A4C3}"/>
            </a:ext>
          </a:extLst>
        </xdr:cNvPr>
        <xdr:cNvSpPr txBox="1"/>
      </xdr:nvSpPr>
      <xdr:spPr>
        <a:xfrm>
          <a:off x="17734495" y="638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22369</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672FA16C-C9C0-4FFA-950B-8D6A2B7B4A42}"/>
            </a:ext>
          </a:extLst>
        </xdr:cNvPr>
        <xdr:cNvSpPr txBox="1"/>
      </xdr:nvSpPr>
      <xdr:spPr>
        <a:xfrm>
          <a:off x="16936935" y="639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36649</xdr:rowOff>
    </xdr:from>
    <xdr:ext cx="599010" cy="259045"/>
    <xdr:sp macro="" textlink="">
      <xdr:nvSpPr>
        <xdr:cNvPr id="603" name="n_4aveValue【一般廃棄物処理施設】&#10;一人当たり有形固定資産（償却資産）額">
          <a:extLst>
            <a:ext uri="{FF2B5EF4-FFF2-40B4-BE49-F238E27FC236}">
              <a16:creationId xmlns:a16="http://schemas.microsoft.com/office/drawing/2014/main" id="{5E9C2E28-14F5-480E-9EDC-DDF3742E1A68}"/>
            </a:ext>
          </a:extLst>
        </xdr:cNvPr>
        <xdr:cNvSpPr txBox="1"/>
      </xdr:nvSpPr>
      <xdr:spPr>
        <a:xfrm>
          <a:off x="16162235" y="640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70483</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A7088C49-2BCB-4E55-B182-ACAC05283713}"/>
            </a:ext>
          </a:extLst>
        </xdr:cNvPr>
        <xdr:cNvSpPr txBox="1"/>
      </xdr:nvSpPr>
      <xdr:spPr>
        <a:xfrm>
          <a:off x="18528811" y="677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57060</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16DC2E97-70B7-4E48-BC66-8109F4A0D145}"/>
            </a:ext>
          </a:extLst>
        </xdr:cNvPr>
        <xdr:cNvSpPr txBox="1"/>
      </xdr:nvSpPr>
      <xdr:spPr>
        <a:xfrm>
          <a:off x="17766811" y="676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110918</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E2BA2D7C-E77D-4F47-AC62-6912C1507E72}"/>
            </a:ext>
          </a:extLst>
        </xdr:cNvPr>
        <xdr:cNvSpPr txBox="1"/>
      </xdr:nvSpPr>
      <xdr:spPr>
        <a:xfrm>
          <a:off x="16969251" y="681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70990</xdr:rowOff>
    </xdr:from>
    <xdr:ext cx="469744" cy="259045"/>
    <xdr:sp macro="" textlink="">
      <xdr:nvSpPr>
        <xdr:cNvPr id="607" name="n_4mainValue【一般廃棄物処理施設】&#10;一人当たり有形固定資産（償却資産）額">
          <a:extLst>
            <a:ext uri="{FF2B5EF4-FFF2-40B4-BE49-F238E27FC236}">
              <a16:creationId xmlns:a16="http://schemas.microsoft.com/office/drawing/2014/main" id="{E8D2C00B-8518-4296-9876-5BA52912CFA4}"/>
            </a:ext>
          </a:extLst>
        </xdr:cNvPr>
        <xdr:cNvSpPr txBox="1"/>
      </xdr:nvSpPr>
      <xdr:spPr>
        <a:xfrm>
          <a:off x="16226868" y="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F2A1C37-36DE-4F08-9090-352664E62BB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217411B-765F-4F67-8844-EA1D83CB04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83561A01-FE38-4258-AE5F-24F61A26A9A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7D10998F-125C-4C9F-B30C-60CB10EF736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81E39C1-037A-40EB-AA93-2B54345CF28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383797F0-FE65-4F96-A97A-A5030519ED2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22FBAC7C-63E1-4F38-A523-85D55837B5D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633248E8-5193-4F4C-BF23-5C61501026A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3248091B-A10F-4FEB-8192-5C730CFDEBF6}"/>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73BF56A-DA46-4A83-9E41-2F3E6E65601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710EDADD-F8F5-46ED-AD2E-3B3B0F172787}"/>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E28D722B-4697-4531-A4C3-6F0409A5EC66}"/>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BE67E003-7F47-4F90-B572-4CC9FE01B68B}"/>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4CE2757-4655-4C4A-83B2-64A37CEDDDB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9719D826-5E15-40D9-A987-E15395567D97}"/>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22A5E18A-D89E-4DF6-907F-A87A6B572D7E}"/>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6347513E-55D6-4946-9B66-C98D984D12B3}"/>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5F38D42E-9D55-440B-8910-1347BAFBD19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8C7C3D98-7ED4-46C5-855D-4A983B365A03}"/>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CE2636FD-DB13-40A7-8EF0-723C3D39C23E}"/>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16661625-001F-4205-A673-05A1ADE00737}"/>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9F4AFC08-F941-49EE-AEDE-2705F0F5B17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E6D1E4EB-8C73-4C6B-B5BC-F14138D291AE}"/>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C4A99E1C-14F5-49E0-9316-F0D11C80BE5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a:extLst>
            <a:ext uri="{FF2B5EF4-FFF2-40B4-BE49-F238E27FC236}">
              <a16:creationId xmlns:a16="http://schemas.microsoft.com/office/drawing/2014/main" id="{427F1E07-60A2-4815-86D6-F52822CB17D1}"/>
            </a:ext>
          </a:extLst>
        </xdr:cNvPr>
        <xdr:cNvCxnSpPr/>
      </xdr:nvCxnSpPr>
      <xdr:spPr>
        <a:xfrm flipV="1">
          <a:off x="14375764"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4895844B-9749-4552-847D-9EC416E43CD0}"/>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a:extLst>
            <a:ext uri="{FF2B5EF4-FFF2-40B4-BE49-F238E27FC236}">
              <a16:creationId xmlns:a16="http://schemas.microsoft.com/office/drawing/2014/main" id="{65AACB1F-F514-4796-9A71-BF185302E6D7}"/>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554FAD1-F958-4D1C-A802-68E6490A73E2}"/>
            </a:ext>
          </a:extLst>
        </xdr:cNvPr>
        <xdr:cNvSpPr txBox="1"/>
      </xdr:nvSpPr>
      <xdr:spPr>
        <a:xfrm>
          <a:off x="1441450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a:extLst>
            <a:ext uri="{FF2B5EF4-FFF2-40B4-BE49-F238E27FC236}">
              <a16:creationId xmlns:a16="http://schemas.microsoft.com/office/drawing/2014/main" id="{2D6DFA7D-3750-4EBB-A137-BBA9F751965C}"/>
            </a:ext>
          </a:extLst>
        </xdr:cNvPr>
        <xdr:cNvCxnSpPr/>
      </xdr:nvCxnSpPr>
      <xdr:spPr>
        <a:xfrm>
          <a:off x="1428750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DEFCB08D-5D3A-4070-A887-FBECA26B8CB8}"/>
            </a:ext>
          </a:extLst>
        </xdr:cNvPr>
        <xdr:cNvSpPr txBox="1"/>
      </xdr:nvSpPr>
      <xdr:spPr>
        <a:xfrm>
          <a:off x="14414500" y="974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a:extLst>
            <a:ext uri="{FF2B5EF4-FFF2-40B4-BE49-F238E27FC236}">
              <a16:creationId xmlns:a16="http://schemas.microsoft.com/office/drawing/2014/main" id="{3F5D6F26-8427-4FB0-A502-4631AAE38730}"/>
            </a:ext>
          </a:extLst>
        </xdr:cNvPr>
        <xdr:cNvSpPr/>
      </xdr:nvSpPr>
      <xdr:spPr>
        <a:xfrm>
          <a:off x="14325600" y="98933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a:extLst>
            <a:ext uri="{FF2B5EF4-FFF2-40B4-BE49-F238E27FC236}">
              <a16:creationId xmlns:a16="http://schemas.microsoft.com/office/drawing/2014/main" id="{70AB06D7-86A6-4C49-9AFF-18895431FBD8}"/>
            </a:ext>
          </a:extLst>
        </xdr:cNvPr>
        <xdr:cNvSpPr/>
      </xdr:nvSpPr>
      <xdr:spPr>
        <a:xfrm>
          <a:off x="1357884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40" name="フローチャート: 判断 639">
          <a:extLst>
            <a:ext uri="{FF2B5EF4-FFF2-40B4-BE49-F238E27FC236}">
              <a16:creationId xmlns:a16="http://schemas.microsoft.com/office/drawing/2014/main" id="{FB41DC06-6172-48F7-8201-0649BD338A75}"/>
            </a:ext>
          </a:extLst>
        </xdr:cNvPr>
        <xdr:cNvSpPr/>
      </xdr:nvSpPr>
      <xdr:spPr>
        <a:xfrm>
          <a:off x="12804140" y="983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55880</xdr:rowOff>
    </xdr:from>
    <xdr:to>
      <xdr:col>72</xdr:col>
      <xdr:colOff>38100</xdr:colOff>
      <xdr:row>58</xdr:row>
      <xdr:rowOff>157480</xdr:rowOff>
    </xdr:to>
    <xdr:sp macro="" textlink="">
      <xdr:nvSpPr>
        <xdr:cNvPr id="641" name="フローチャート: 判断 640">
          <a:extLst>
            <a:ext uri="{FF2B5EF4-FFF2-40B4-BE49-F238E27FC236}">
              <a16:creationId xmlns:a16="http://schemas.microsoft.com/office/drawing/2014/main" id="{40BD5AB6-D2AD-4FE4-A84E-456772622F7C}"/>
            </a:ext>
          </a:extLst>
        </xdr:cNvPr>
        <xdr:cNvSpPr/>
      </xdr:nvSpPr>
      <xdr:spPr>
        <a:xfrm>
          <a:off x="12029440" y="9779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642" name="フローチャート: 判断 641">
          <a:extLst>
            <a:ext uri="{FF2B5EF4-FFF2-40B4-BE49-F238E27FC236}">
              <a16:creationId xmlns:a16="http://schemas.microsoft.com/office/drawing/2014/main" id="{B0107FC9-0093-4D85-B439-DBEC87358782}"/>
            </a:ext>
          </a:extLst>
        </xdr:cNvPr>
        <xdr:cNvSpPr/>
      </xdr:nvSpPr>
      <xdr:spPr>
        <a:xfrm>
          <a:off x="1123188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5E1D8592-39C5-40A9-A3F3-1C388259DE8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1D39265-BE59-449B-9122-4E8A458D8CA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17C50CE-A143-4028-9F63-9A36BA2966D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3480780-B4E1-473A-BA70-80AA168D7C3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1839228-3B50-42F3-B5B4-6D6C3C2C843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2540</xdr:rowOff>
    </xdr:from>
    <xdr:to>
      <xdr:col>85</xdr:col>
      <xdr:colOff>177800</xdr:colOff>
      <xdr:row>63</xdr:row>
      <xdr:rowOff>104140</xdr:rowOff>
    </xdr:to>
    <xdr:sp macro="" textlink="">
      <xdr:nvSpPr>
        <xdr:cNvPr id="648" name="楕円 647">
          <a:extLst>
            <a:ext uri="{FF2B5EF4-FFF2-40B4-BE49-F238E27FC236}">
              <a16:creationId xmlns:a16="http://schemas.microsoft.com/office/drawing/2014/main" id="{E13C5942-9B6D-4870-840F-214748E922BC}"/>
            </a:ext>
          </a:extLst>
        </xdr:cNvPr>
        <xdr:cNvSpPr/>
      </xdr:nvSpPr>
      <xdr:spPr>
        <a:xfrm>
          <a:off x="14325600" y="105638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152417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6DACCDE1-9300-4CBC-99C2-F61D28A92B24}"/>
            </a:ext>
          </a:extLst>
        </xdr:cNvPr>
        <xdr:cNvSpPr txBox="1"/>
      </xdr:nvSpPr>
      <xdr:spPr>
        <a:xfrm>
          <a:off x="144145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109220</xdr:rowOff>
    </xdr:from>
    <xdr:to>
      <xdr:col>81</xdr:col>
      <xdr:colOff>101600</xdr:colOff>
      <xdr:row>63</xdr:row>
      <xdr:rowOff>39370</xdr:rowOff>
    </xdr:to>
    <xdr:sp macro="" textlink="">
      <xdr:nvSpPr>
        <xdr:cNvPr id="650" name="楕円 649">
          <a:extLst>
            <a:ext uri="{FF2B5EF4-FFF2-40B4-BE49-F238E27FC236}">
              <a16:creationId xmlns:a16="http://schemas.microsoft.com/office/drawing/2014/main" id="{D453FB98-806D-4E36-88F8-105B7E234BA8}"/>
            </a:ext>
          </a:extLst>
        </xdr:cNvPr>
        <xdr:cNvSpPr/>
      </xdr:nvSpPr>
      <xdr:spPr>
        <a:xfrm>
          <a:off x="13578840" y="1050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160020</xdr:rowOff>
    </xdr:from>
    <xdr:to>
      <xdr:col>85</xdr:col>
      <xdr:colOff>127000</xdr:colOff>
      <xdr:row>63</xdr:row>
      <xdr:rowOff>53340</xdr:rowOff>
    </xdr:to>
    <xdr:cxnSp macro="">
      <xdr:nvCxnSpPr>
        <xdr:cNvPr id="651" name="直線コネクタ 650">
          <a:extLst>
            <a:ext uri="{FF2B5EF4-FFF2-40B4-BE49-F238E27FC236}">
              <a16:creationId xmlns:a16="http://schemas.microsoft.com/office/drawing/2014/main" id="{3D54C449-7897-4498-BE32-596D2B5A210F}"/>
            </a:ext>
          </a:extLst>
        </xdr:cNvPr>
        <xdr:cNvCxnSpPr/>
      </xdr:nvCxnSpPr>
      <xdr:spPr>
        <a:xfrm>
          <a:off x="13629640" y="10553700"/>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46355</xdr:rowOff>
    </xdr:from>
    <xdr:to>
      <xdr:col>76</xdr:col>
      <xdr:colOff>165100</xdr:colOff>
      <xdr:row>62</xdr:row>
      <xdr:rowOff>147955</xdr:rowOff>
    </xdr:to>
    <xdr:sp macro="" textlink="">
      <xdr:nvSpPr>
        <xdr:cNvPr id="652" name="楕円 651">
          <a:extLst>
            <a:ext uri="{FF2B5EF4-FFF2-40B4-BE49-F238E27FC236}">
              <a16:creationId xmlns:a16="http://schemas.microsoft.com/office/drawing/2014/main" id="{1230B093-C6AB-4E76-BD44-76E37A4510BE}"/>
            </a:ext>
          </a:extLst>
        </xdr:cNvPr>
        <xdr:cNvSpPr/>
      </xdr:nvSpPr>
      <xdr:spPr>
        <a:xfrm>
          <a:off x="1280414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97155</xdr:rowOff>
    </xdr:from>
    <xdr:to>
      <xdr:col>81</xdr:col>
      <xdr:colOff>50800</xdr:colOff>
      <xdr:row>62</xdr:row>
      <xdr:rowOff>160020</xdr:rowOff>
    </xdr:to>
    <xdr:cxnSp macro="">
      <xdr:nvCxnSpPr>
        <xdr:cNvPr id="653" name="直線コネクタ 652">
          <a:extLst>
            <a:ext uri="{FF2B5EF4-FFF2-40B4-BE49-F238E27FC236}">
              <a16:creationId xmlns:a16="http://schemas.microsoft.com/office/drawing/2014/main" id="{18E4E1D6-2C3D-4683-AA3D-BB00BB919447}"/>
            </a:ext>
          </a:extLst>
        </xdr:cNvPr>
        <xdr:cNvCxnSpPr/>
      </xdr:nvCxnSpPr>
      <xdr:spPr>
        <a:xfrm>
          <a:off x="12854940" y="10490835"/>
          <a:ext cx="7747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10160</xdr:rowOff>
    </xdr:from>
    <xdr:to>
      <xdr:col>72</xdr:col>
      <xdr:colOff>38100</xdr:colOff>
      <xdr:row>62</xdr:row>
      <xdr:rowOff>111760</xdr:rowOff>
    </xdr:to>
    <xdr:sp macro="" textlink="">
      <xdr:nvSpPr>
        <xdr:cNvPr id="654" name="楕円 653">
          <a:extLst>
            <a:ext uri="{FF2B5EF4-FFF2-40B4-BE49-F238E27FC236}">
              <a16:creationId xmlns:a16="http://schemas.microsoft.com/office/drawing/2014/main" id="{38EF29D3-B7F3-43B1-BB61-0997F240BFE2}"/>
            </a:ext>
          </a:extLst>
        </xdr:cNvPr>
        <xdr:cNvSpPr/>
      </xdr:nvSpPr>
      <xdr:spPr>
        <a:xfrm>
          <a:off x="12029440" y="10403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60960</xdr:rowOff>
    </xdr:from>
    <xdr:to>
      <xdr:col>76</xdr:col>
      <xdr:colOff>114300</xdr:colOff>
      <xdr:row>62</xdr:row>
      <xdr:rowOff>97155</xdr:rowOff>
    </xdr:to>
    <xdr:cxnSp macro="">
      <xdr:nvCxnSpPr>
        <xdr:cNvPr id="655" name="直線コネクタ 654">
          <a:extLst>
            <a:ext uri="{FF2B5EF4-FFF2-40B4-BE49-F238E27FC236}">
              <a16:creationId xmlns:a16="http://schemas.microsoft.com/office/drawing/2014/main" id="{CA45BD2A-BC20-4EE9-A858-268BE41C2109}"/>
            </a:ext>
          </a:extLst>
        </xdr:cNvPr>
        <xdr:cNvCxnSpPr/>
      </xdr:nvCxnSpPr>
      <xdr:spPr>
        <a:xfrm>
          <a:off x="12072620" y="1045464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143510</xdr:rowOff>
    </xdr:from>
    <xdr:to>
      <xdr:col>67</xdr:col>
      <xdr:colOff>101600</xdr:colOff>
      <xdr:row>62</xdr:row>
      <xdr:rowOff>73660</xdr:rowOff>
    </xdr:to>
    <xdr:sp macro="" textlink="">
      <xdr:nvSpPr>
        <xdr:cNvPr id="656" name="楕円 655">
          <a:extLst>
            <a:ext uri="{FF2B5EF4-FFF2-40B4-BE49-F238E27FC236}">
              <a16:creationId xmlns:a16="http://schemas.microsoft.com/office/drawing/2014/main" id="{F2F809D8-8F6A-41F4-8884-6D961E2C459B}"/>
            </a:ext>
          </a:extLst>
        </xdr:cNvPr>
        <xdr:cNvSpPr/>
      </xdr:nvSpPr>
      <xdr:spPr>
        <a:xfrm>
          <a:off x="11231880" y="10369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22860</xdr:rowOff>
    </xdr:from>
    <xdr:to>
      <xdr:col>71</xdr:col>
      <xdr:colOff>177800</xdr:colOff>
      <xdr:row>62</xdr:row>
      <xdr:rowOff>60960</xdr:rowOff>
    </xdr:to>
    <xdr:cxnSp macro="">
      <xdr:nvCxnSpPr>
        <xdr:cNvPr id="657" name="直線コネクタ 656">
          <a:extLst>
            <a:ext uri="{FF2B5EF4-FFF2-40B4-BE49-F238E27FC236}">
              <a16:creationId xmlns:a16="http://schemas.microsoft.com/office/drawing/2014/main" id="{8F8A7EC0-D8C6-4563-AF00-64DAD8D1B79A}"/>
            </a:ext>
          </a:extLst>
        </xdr:cNvPr>
        <xdr:cNvCxnSpPr/>
      </xdr:nvCxnSpPr>
      <xdr:spPr>
        <a:xfrm>
          <a:off x="11282680" y="1041654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5D76A05A-BE36-4C5A-96FA-319B47298F81}"/>
            </a:ext>
          </a:extLst>
        </xdr:cNvPr>
        <xdr:cNvSpPr txBox="1"/>
      </xdr:nvSpPr>
      <xdr:spPr>
        <a:xfrm>
          <a:off x="134372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BA67AAA6-B112-4BF2-B031-8EE3F61423AC}"/>
            </a:ext>
          </a:extLst>
        </xdr:cNvPr>
        <xdr:cNvSpPr txBox="1"/>
      </xdr:nvSpPr>
      <xdr:spPr>
        <a:xfrm>
          <a:off x="126752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717A7BA6-EDAC-4E7E-9B8B-3931708139E0}"/>
            </a:ext>
          </a:extLst>
        </xdr:cNvPr>
        <xdr:cNvSpPr txBox="1"/>
      </xdr:nvSpPr>
      <xdr:spPr>
        <a:xfrm>
          <a:off x="119005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EFF6D8B2-3922-4360-9B01-905787F85A5E}"/>
            </a:ext>
          </a:extLst>
        </xdr:cNvPr>
        <xdr:cNvSpPr txBox="1"/>
      </xdr:nvSpPr>
      <xdr:spPr>
        <a:xfrm>
          <a:off x="1110298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30497</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7C99EC30-3A95-4AB4-AA30-745E01C50032}"/>
            </a:ext>
          </a:extLst>
        </xdr:cNvPr>
        <xdr:cNvSpPr txBox="1"/>
      </xdr:nvSpPr>
      <xdr:spPr>
        <a:xfrm>
          <a:off x="134372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139082</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62A451FC-8691-420F-AD22-E7D441768BBD}"/>
            </a:ext>
          </a:extLst>
        </xdr:cNvPr>
        <xdr:cNvSpPr txBox="1"/>
      </xdr:nvSpPr>
      <xdr:spPr>
        <a:xfrm>
          <a:off x="126752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102887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822CCA2E-3126-487D-ABB1-3A88D7BCD748}"/>
            </a:ext>
          </a:extLst>
        </xdr:cNvPr>
        <xdr:cNvSpPr txBox="1"/>
      </xdr:nvSpPr>
      <xdr:spPr>
        <a:xfrm>
          <a:off x="119005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64787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94B4616A-9C20-4B28-9838-121AE4EAA524}"/>
            </a:ext>
          </a:extLst>
        </xdr:cNvPr>
        <xdr:cNvSpPr txBox="1"/>
      </xdr:nvSpPr>
      <xdr:spPr>
        <a:xfrm>
          <a:off x="1110298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2F35910C-2CCD-4CCC-B25C-DF6EFA80E8F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F78952FC-5F7D-4663-A0C5-A8ADFED19C4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E5BA2F4F-DDF7-4E2F-BC70-2AEEBB40DAC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8090BC50-52F1-478C-B936-75723E3E40A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B830932B-1214-49BE-B3FA-CACCFD4652F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A6700A8E-A8E7-4FA0-9FB8-FD88AD2B539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4C5919D7-87B3-455B-8A28-40EF1A9E34C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BC4692E-29A3-44E9-BDD4-7D860FEA1E8E}"/>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BA82E6CD-65C9-4561-B302-BB25DD4BB68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D4F5DAD7-5BFB-459B-A611-B07C5D55A16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4FD9027B-9D63-4524-9CB1-3A384B9066A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EA222A4-5E6C-40A8-A756-CD3F497D98AE}"/>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1FEB633D-DF73-4160-8A3E-E84228F56CAB}"/>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5814D83D-063A-4B84-B120-462E02BE097E}"/>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442B4289-DE4C-4603-A9FB-FCD2DB7CA4EE}"/>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39EFFED9-0742-4D59-AEF0-E3665E07352C}"/>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49F664DB-3EA2-4CF6-ACD3-FC6061314977}"/>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3AB6C841-5EE3-41C1-A6E1-522A7A55317E}"/>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5120487B-E19E-4139-B667-0848DE727E9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19B2D971-B55E-4580-ADF2-81704235D52A}"/>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24DF1899-645F-4160-B093-2E53A500533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AEFA0C5-4AF5-4627-A217-F408FD108AE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ED376196-4830-411A-9614-07BEB972EF2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a:extLst>
            <a:ext uri="{FF2B5EF4-FFF2-40B4-BE49-F238E27FC236}">
              <a16:creationId xmlns:a16="http://schemas.microsoft.com/office/drawing/2014/main" id="{605E85E4-6FB3-4584-A622-CF0538AD2091}"/>
            </a:ext>
          </a:extLst>
        </xdr:cNvPr>
        <xdr:cNvCxnSpPr/>
      </xdr:nvCxnSpPr>
      <xdr:spPr>
        <a:xfrm flipV="1">
          <a:off x="19509104" y="928497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96105FC5-DB56-40D5-9CFB-48F9BA33E03E}"/>
            </a:ext>
          </a:extLst>
        </xdr:cNvPr>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a:extLst>
            <a:ext uri="{FF2B5EF4-FFF2-40B4-BE49-F238E27FC236}">
              <a16:creationId xmlns:a16="http://schemas.microsoft.com/office/drawing/2014/main" id="{2328FB50-C64E-493F-A0AA-4DCAC47C35ED}"/>
            </a:ext>
          </a:extLst>
        </xdr:cNvPr>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33CDECDE-1047-4DF4-803C-4FF2E2CA0493}"/>
            </a:ext>
          </a:extLst>
        </xdr:cNvPr>
        <xdr:cNvSpPr txBox="1"/>
      </xdr:nvSpPr>
      <xdr:spPr>
        <a:xfrm>
          <a:off x="19547840" y="90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a:extLst>
            <a:ext uri="{FF2B5EF4-FFF2-40B4-BE49-F238E27FC236}">
              <a16:creationId xmlns:a16="http://schemas.microsoft.com/office/drawing/2014/main" id="{3BC5686E-DF57-40CE-8879-319BC56C9D2B}"/>
            </a:ext>
          </a:extLst>
        </xdr:cNvPr>
        <xdr:cNvCxnSpPr/>
      </xdr:nvCxnSpPr>
      <xdr:spPr>
        <a:xfrm>
          <a:off x="194437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5BD24089-945F-48A7-BB38-F04A8645E5A8}"/>
            </a:ext>
          </a:extLst>
        </xdr:cNvPr>
        <xdr:cNvSpPr txBox="1"/>
      </xdr:nvSpPr>
      <xdr:spPr>
        <a:xfrm>
          <a:off x="1954784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a:extLst>
            <a:ext uri="{FF2B5EF4-FFF2-40B4-BE49-F238E27FC236}">
              <a16:creationId xmlns:a16="http://schemas.microsoft.com/office/drawing/2014/main" id="{71DE834F-935C-4BCF-8F83-A243B12BBC9B}"/>
            </a:ext>
          </a:extLst>
        </xdr:cNvPr>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a:extLst>
            <a:ext uri="{FF2B5EF4-FFF2-40B4-BE49-F238E27FC236}">
              <a16:creationId xmlns:a16="http://schemas.microsoft.com/office/drawing/2014/main" id="{A4363E9B-9431-4CDD-8B07-459CA78CC070}"/>
            </a:ext>
          </a:extLst>
        </xdr:cNvPr>
        <xdr:cNvSpPr/>
      </xdr:nvSpPr>
      <xdr:spPr>
        <a:xfrm>
          <a:off x="18735040" y="10460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697" name="フローチャート: 判断 696">
          <a:extLst>
            <a:ext uri="{FF2B5EF4-FFF2-40B4-BE49-F238E27FC236}">
              <a16:creationId xmlns:a16="http://schemas.microsoft.com/office/drawing/2014/main" id="{C0BA5F73-BF10-478A-9303-D34DB805B650}"/>
            </a:ext>
          </a:extLst>
        </xdr:cNvPr>
        <xdr:cNvSpPr/>
      </xdr:nvSpPr>
      <xdr:spPr>
        <a:xfrm>
          <a:off x="1793748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698" name="フローチャート: 判断 697">
          <a:extLst>
            <a:ext uri="{FF2B5EF4-FFF2-40B4-BE49-F238E27FC236}">
              <a16:creationId xmlns:a16="http://schemas.microsoft.com/office/drawing/2014/main" id="{7C3E7753-4CFF-457F-A16C-D897EAA54978}"/>
            </a:ext>
          </a:extLst>
        </xdr:cNvPr>
        <xdr:cNvSpPr/>
      </xdr:nvSpPr>
      <xdr:spPr>
        <a:xfrm>
          <a:off x="171627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9" name="フローチャート: 判断 698">
          <a:extLst>
            <a:ext uri="{FF2B5EF4-FFF2-40B4-BE49-F238E27FC236}">
              <a16:creationId xmlns:a16="http://schemas.microsoft.com/office/drawing/2014/main" id="{0575B397-0187-4C87-A06D-9E9DA0F324F9}"/>
            </a:ext>
          </a:extLst>
        </xdr:cNvPr>
        <xdr:cNvSpPr/>
      </xdr:nvSpPr>
      <xdr:spPr>
        <a:xfrm>
          <a:off x="16388080" y="1048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30CEEF9A-D7EA-4CDE-8643-78CB6BA9829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EB2EF17D-F1B6-419D-A2B3-C1E88CB8162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4A1C4E56-8335-4C47-B753-62942A2F3185}"/>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E7129B3C-5D32-4949-ADCA-5ABE6E725FB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5E82870-8944-4A96-8588-B7497BE75BC2}"/>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116840</xdr:rowOff>
    </xdr:from>
    <xdr:to>
      <xdr:col>116</xdr:col>
      <xdr:colOff>114300</xdr:colOff>
      <xdr:row>64</xdr:row>
      <xdr:rowOff>46990</xdr:rowOff>
    </xdr:to>
    <xdr:sp macro="" textlink="">
      <xdr:nvSpPr>
        <xdr:cNvPr id="705" name="楕円 704">
          <a:extLst>
            <a:ext uri="{FF2B5EF4-FFF2-40B4-BE49-F238E27FC236}">
              <a16:creationId xmlns:a16="http://schemas.microsoft.com/office/drawing/2014/main" id="{EC5D51CB-D633-4335-B137-6178D2CAC669}"/>
            </a:ext>
          </a:extLst>
        </xdr:cNvPr>
        <xdr:cNvSpPr/>
      </xdr:nvSpPr>
      <xdr:spPr>
        <a:xfrm>
          <a:off x="19458940" y="1067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31767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9A7B8DDE-9102-4130-97B9-C2687CA32F1F}"/>
            </a:ext>
          </a:extLst>
        </xdr:cNvPr>
        <xdr:cNvSpPr txBox="1"/>
      </xdr:nvSpPr>
      <xdr:spPr>
        <a:xfrm>
          <a:off x="19547840" y="1059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116840</xdr:rowOff>
    </xdr:from>
    <xdr:to>
      <xdr:col>112</xdr:col>
      <xdr:colOff>38100</xdr:colOff>
      <xdr:row>64</xdr:row>
      <xdr:rowOff>46990</xdr:rowOff>
    </xdr:to>
    <xdr:sp macro="" textlink="">
      <xdr:nvSpPr>
        <xdr:cNvPr id="707" name="楕円 706">
          <a:extLst>
            <a:ext uri="{FF2B5EF4-FFF2-40B4-BE49-F238E27FC236}">
              <a16:creationId xmlns:a16="http://schemas.microsoft.com/office/drawing/2014/main" id="{53065D30-1B5E-4A66-8913-7E691864BF4D}"/>
            </a:ext>
          </a:extLst>
        </xdr:cNvPr>
        <xdr:cNvSpPr/>
      </xdr:nvSpPr>
      <xdr:spPr>
        <a:xfrm>
          <a:off x="18735040" y="1067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167640</xdr:rowOff>
    </xdr:from>
    <xdr:to>
      <xdr:col>116</xdr:col>
      <xdr:colOff>63500</xdr:colOff>
      <xdr:row>63</xdr:row>
      <xdr:rowOff>167640</xdr:rowOff>
    </xdr:to>
    <xdr:cxnSp macro="">
      <xdr:nvCxnSpPr>
        <xdr:cNvPr id="708" name="直線コネクタ 707">
          <a:extLst>
            <a:ext uri="{FF2B5EF4-FFF2-40B4-BE49-F238E27FC236}">
              <a16:creationId xmlns:a16="http://schemas.microsoft.com/office/drawing/2014/main" id="{05E5D33F-C0AA-499A-93D3-FE49084D1735}"/>
            </a:ext>
          </a:extLst>
        </xdr:cNvPr>
        <xdr:cNvCxnSpPr/>
      </xdr:nvCxnSpPr>
      <xdr:spPr>
        <a:xfrm>
          <a:off x="18778220" y="107289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116840</xdr:rowOff>
    </xdr:from>
    <xdr:to>
      <xdr:col>107</xdr:col>
      <xdr:colOff>101600</xdr:colOff>
      <xdr:row>64</xdr:row>
      <xdr:rowOff>46990</xdr:rowOff>
    </xdr:to>
    <xdr:sp macro="" textlink="">
      <xdr:nvSpPr>
        <xdr:cNvPr id="709" name="楕円 708">
          <a:extLst>
            <a:ext uri="{FF2B5EF4-FFF2-40B4-BE49-F238E27FC236}">
              <a16:creationId xmlns:a16="http://schemas.microsoft.com/office/drawing/2014/main" id="{5993DB88-A30E-4524-BCA9-A74FF55705F5}"/>
            </a:ext>
          </a:extLst>
        </xdr:cNvPr>
        <xdr:cNvSpPr/>
      </xdr:nvSpPr>
      <xdr:spPr>
        <a:xfrm>
          <a:off x="17937480" y="1067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167640</xdr:rowOff>
    </xdr:from>
    <xdr:to>
      <xdr:col>111</xdr:col>
      <xdr:colOff>177800</xdr:colOff>
      <xdr:row>63</xdr:row>
      <xdr:rowOff>167640</xdr:rowOff>
    </xdr:to>
    <xdr:cxnSp macro="">
      <xdr:nvCxnSpPr>
        <xdr:cNvPr id="710" name="直線コネクタ 709">
          <a:extLst>
            <a:ext uri="{FF2B5EF4-FFF2-40B4-BE49-F238E27FC236}">
              <a16:creationId xmlns:a16="http://schemas.microsoft.com/office/drawing/2014/main" id="{5E848A78-2A4F-4E02-98C7-80137943E9E3}"/>
            </a:ext>
          </a:extLst>
        </xdr:cNvPr>
        <xdr:cNvCxnSpPr/>
      </xdr:nvCxnSpPr>
      <xdr:spPr>
        <a:xfrm>
          <a:off x="17988280" y="10728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711" name="楕円 710">
          <a:extLst>
            <a:ext uri="{FF2B5EF4-FFF2-40B4-BE49-F238E27FC236}">
              <a16:creationId xmlns:a16="http://schemas.microsoft.com/office/drawing/2014/main" id="{F150A34E-5352-4722-8681-7C2BB1B02CD2}"/>
            </a:ext>
          </a:extLst>
        </xdr:cNvPr>
        <xdr:cNvSpPr/>
      </xdr:nvSpPr>
      <xdr:spPr>
        <a:xfrm>
          <a:off x="1716278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167640</xdr:rowOff>
    </xdr:from>
    <xdr:to>
      <xdr:col>107</xdr:col>
      <xdr:colOff>50800</xdr:colOff>
      <xdr:row>64</xdr:row>
      <xdr:rowOff>0</xdr:rowOff>
    </xdr:to>
    <xdr:cxnSp macro="">
      <xdr:nvCxnSpPr>
        <xdr:cNvPr id="712" name="直線コネクタ 711">
          <a:extLst>
            <a:ext uri="{FF2B5EF4-FFF2-40B4-BE49-F238E27FC236}">
              <a16:creationId xmlns:a16="http://schemas.microsoft.com/office/drawing/2014/main" id="{9BD945FB-1F7D-45C2-88CD-6306DDFEC840}"/>
            </a:ext>
          </a:extLst>
        </xdr:cNvPr>
        <xdr:cNvCxnSpPr/>
      </xdr:nvCxnSpPr>
      <xdr:spPr>
        <a:xfrm flipV="1">
          <a:off x="17213580" y="107289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116840</xdr:rowOff>
    </xdr:from>
    <xdr:to>
      <xdr:col>98</xdr:col>
      <xdr:colOff>38100</xdr:colOff>
      <xdr:row>64</xdr:row>
      <xdr:rowOff>46990</xdr:rowOff>
    </xdr:to>
    <xdr:sp macro="" textlink="">
      <xdr:nvSpPr>
        <xdr:cNvPr id="713" name="楕円 712">
          <a:extLst>
            <a:ext uri="{FF2B5EF4-FFF2-40B4-BE49-F238E27FC236}">
              <a16:creationId xmlns:a16="http://schemas.microsoft.com/office/drawing/2014/main" id="{34840A17-44BF-4CA1-BAC3-DF6716EFC14C}"/>
            </a:ext>
          </a:extLst>
        </xdr:cNvPr>
        <xdr:cNvSpPr/>
      </xdr:nvSpPr>
      <xdr:spPr>
        <a:xfrm>
          <a:off x="16388080" y="1067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167640</xdr:rowOff>
    </xdr:from>
    <xdr:to>
      <xdr:col>102</xdr:col>
      <xdr:colOff>114300</xdr:colOff>
      <xdr:row>64</xdr:row>
      <xdr:rowOff>0</xdr:rowOff>
    </xdr:to>
    <xdr:cxnSp macro="">
      <xdr:nvCxnSpPr>
        <xdr:cNvPr id="714" name="直線コネクタ 713">
          <a:extLst>
            <a:ext uri="{FF2B5EF4-FFF2-40B4-BE49-F238E27FC236}">
              <a16:creationId xmlns:a16="http://schemas.microsoft.com/office/drawing/2014/main" id="{16DCFC58-1122-47AB-8757-80B032201762}"/>
            </a:ext>
          </a:extLst>
        </xdr:cNvPr>
        <xdr:cNvCxnSpPr/>
      </xdr:nvCxnSpPr>
      <xdr:spPr>
        <a:xfrm>
          <a:off x="16431260" y="107289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13987</xdr:rowOff>
    </xdr:from>
    <xdr:ext cx="469744" cy="259045"/>
    <xdr:sp macro="" textlink="">
      <xdr:nvSpPr>
        <xdr:cNvPr id="715" name="n_1aveValue【保健センター・保健所】&#10;一人当たり面積">
          <a:extLst>
            <a:ext uri="{FF2B5EF4-FFF2-40B4-BE49-F238E27FC236}">
              <a16:creationId xmlns:a16="http://schemas.microsoft.com/office/drawing/2014/main" id="{6BDC9967-E060-4C5E-8283-520D4B5C1B9F}"/>
            </a:ext>
          </a:extLst>
        </xdr:cNvPr>
        <xdr:cNvSpPr txBox="1"/>
      </xdr:nvSpPr>
      <xdr:spPr>
        <a:xfrm>
          <a:off x="185611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16" name="n_2aveValue【保健センター・保健所】&#10;一人当たり面積">
          <a:extLst>
            <a:ext uri="{FF2B5EF4-FFF2-40B4-BE49-F238E27FC236}">
              <a16:creationId xmlns:a16="http://schemas.microsoft.com/office/drawing/2014/main" id="{199DE1F9-ACE5-472C-AB8F-E2012E631D9A}"/>
            </a:ext>
          </a:extLst>
        </xdr:cNvPr>
        <xdr:cNvSpPr txBox="1"/>
      </xdr:nvSpPr>
      <xdr:spPr>
        <a:xfrm>
          <a:off x="1777626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17" name="n_3aveValue【保健センター・保健所】&#10;一人当たり面積">
          <a:extLst>
            <a:ext uri="{FF2B5EF4-FFF2-40B4-BE49-F238E27FC236}">
              <a16:creationId xmlns:a16="http://schemas.microsoft.com/office/drawing/2014/main" id="{FE0436DA-D71C-4865-B0FE-AAACE5252EFB}"/>
            </a:ext>
          </a:extLst>
        </xdr:cNvPr>
        <xdr:cNvSpPr txBox="1"/>
      </xdr:nvSpPr>
      <xdr:spPr>
        <a:xfrm>
          <a:off x="1700156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18" name="n_4aveValue【保健センター・保健所】&#10;一人当たり面積">
          <a:extLst>
            <a:ext uri="{FF2B5EF4-FFF2-40B4-BE49-F238E27FC236}">
              <a16:creationId xmlns:a16="http://schemas.microsoft.com/office/drawing/2014/main" id="{1D596C41-A0E6-4DC6-9045-769FB16C5741}"/>
            </a:ext>
          </a:extLst>
        </xdr:cNvPr>
        <xdr:cNvSpPr txBox="1"/>
      </xdr:nvSpPr>
      <xdr:spPr>
        <a:xfrm>
          <a:off x="162268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38117</xdr:rowOff>
    </xdr:from>
    <xdr:ext cx="469744" cy="259045"/>
    <xdr:sp macro="" textlink="">
      <xdr:nvSpPr>
        <xdr:cNvPr id="719" name="n_1mainValue【保健センター・保健所】&#10;一人当たり面積">
          <a:extLst>
            <a:ext uri="{FF2B5EF4-FFF2-40B4-BE49-F238E27FC236}">
              <a16:creationId xmlns:a16="http://schemas.microsoft.com/office/drawing/2014/main" id="{3A2689A5-EA83-424E-90A9-9C95DC78FBCA}"/>
            </a:ext>
          </a:extLst>
        </xdr:cNvPr>
        <xdr:cNvSpPr txBox="1"/>
      </xdr:nvSpPr>
      <xdr:spPr>
        <a:xfrm>
          <a:off x="185611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38117</xdr:rowOff>
    </xdr:from>
    <xdr:ext cx="469744" cy="259045"/>
    <xdr:sp macro="" textlink="">
      <xdr:nvSpPr>
        <xdr:cNvPr id="720" name="n_2mainValue【保健センター・保健所】&#10;一人当たり面積">
          <a:extLst>
            <a:ext uri="{FF2B5EF4-FFF2-40B4-BE49-F238E27FC236}">
              <a16:creationId xmlns:a16="http://schemas.microsoft.com/office/drawing/2014/main" id="{50B5FE4C-4E4E-4EF4-AE95-DA3DF2A1DAF5}"/>
            </a:ext>
          </a:extLst>
        </xdr:cNvPr>
        <xdr:cNvSpPr txBox="1"/>
      </xdr:nvSpPr>
      <xdr:spPr>
        <a:xfrm>
          <a:off x="1777626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721" name="n_3mainValue【保健センター・保健所】&#10;一人当たり面積">
          <a:extLst>
            <a:ext uri="{FF2B5EF4-FFF2-40B4-BE49-F238E27FC236}">
              <a16:creationId xmlns:a16="http://schemas.microsoft.com/office/drawing/2014/main" id="{508BEC97-3091-4AE3-863F-2C72171B63FB}"/>
            </a:ext>
          </a:extLst>
        </xdr:cNvPr>
        <xdr:cNvSpPr txBox="1"/>
      </xdr:nvSpPr>
      <xdr:spPr>
        <a:xfrm>
          <a:off x="1700156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38117</xdr:rowOff>
    </xdr:from>
    <xdr:ext cx="469744" cy="259045"/>
    <xdr:sp macro="" textlink="">
      <xdr:nvSpPr>
        <xdr:cNvPr id="722" name="n_4mainValue【保健センター・保健所】&#10;一人当たり面積">
          <a:extLst>
            <a:ext uri="{FF2B5EF4-FFF2-40B4-BE49-F238E27FC236}">
              <a16:creationId xmlns:a16="http://schemas.microsoft.com/office/drawing/2014/main" id="{C6C82E8A-555C-4B98-BF81-CE4794C65CFC}"/>
            </a:ext>
          </a:extLst>
        </xdr:cNvPr>
        <xdr:cNvSpPr txBox="1"/>
      </xdr:nvSpPr>
      <xdr:spPr>
        <a:xfrm>
          <a:off x="1622686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4C6EBCDB-B6EB-45EE-A86A-D28049AA01E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5478D94E-DE6B-4448-961E-7B48BE34D95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A16114A7-3479-47E9-B8DA-E3824EDA756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7E19581E-DFD7-4966-8C22-B267B28E797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7364C7C4-FDF7-4E9B-8925-8D25444733B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CD89681-3C02-438A-87BB-A488F08228E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E5D6A375-431B-4CC5-89D4-80CC636C621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EF4C369E-BB31-4D69-9928-6EA894A7DE9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36E87DB-66B7-4C00-8372-1BA594D069E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7F325D99-529F-43C4-BD56-31F83DA8508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8D885967-6565-4AF6-AFFF-1BA5E6F4C7F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259D96CC-A63F-4D8A-9481-A876C3EB1101}"/>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E4D7A9B6-18DC-4678-977C-2FCF9D1100FB}"/>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E24C6662-DC97-4CEC-8AA9-2F6B51A0D345}"/>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E28CB2D3-D33D-4904-87FF-A6B6D6DCEA79}"/>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623E124F-0D3F-4152-A2F3-1ADB93FA3224}"/>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DCA9170B-5897-428F-B7B8-7039EBB8D03A}"/>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176AC2AA-4BE8-44E9-A73D-57B6F45EF406}"/>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12BC0ACA-5CDF-4EDF-94E8-57FB97C40897}"/>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C831AF9B-C07B-4372-8D94-7CC488094533}"/>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a:extLst>
            <a:ext uri="{FF2B5EF4-FFF2-40B4-BE49-F238E27FC236}">
              <a16:creationId xmlns:a16="http://schemas.microsoft.com/office/drawing/2014/main" id="{19B2D39D-F001-4B38-A2F8-76B4CA5AFE55}"/>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FF5C065B-0DCC-4A82-9D22-A6A9325E0092}"/>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91BADB75-967D-4B11-90D5-06B8995755A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a:extLst>
            <a:ext uri="{FF2B5EF4-FFF2-40B4-BE49-F238E27FC236}">
              <a16:creationId xmlns:a16="http://schemas.microsoft.com/office/drawing/2014/main" id="{1467BBD6-1DFB-4A92-B0DD-A7B305489754}"/>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a:extLst>
            <a:ext uri="{FF2B5EF4-FFF2-40B4-BE49-F238E27FC236}">
              <a16:creationId xmlns:a16="http://schemas.microsoft.com/office/drawing/2014/main" id="{2E2E8F62-B5CE-4325-8C66-C7489B305252}"/>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a:extLst>
            <a:ext uri="{FF2B5EF4-FFF2-40B4-BE49-F238E27FC236}">
              <a16:creationId xmlns:a16="http://schemas.microsoft.com/office/drawing/2014/main" id="{49D75CE0-64C2-4352-9393-C5ECFFC120D4}"/>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a:extLst>
            <a:ext uri="{FF2B5EF4-FFF2-40B4-BE49-F238E27FC236}">
              <a16:creationId xmlns:a16="http://schemas.microsoft.com/office/drawing/2014/main" id="{F9F864EC-A320-4759-B9D2-FB34C4EFC078}"/>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a:extLst>
            <a:ext uri="{FF2B5EF4-FFF2-40B4-BE49-F238E27FC236}">
              <a16:creationId xmlns:a16="http://schemas.microsoft.com/office/drawing/2014/main" id="{99EF35F8-09A1-4FA2-A371-EA33072C384E}"/>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50DD5F84-5822-4252-81B4-4813429F8C76}"/>
            </a:ext>
          </a:extLst>
        </xdr:cNvPr>
        <xdr:cNvSpPr txBox="1"/>
      </xdr:nvSpPr>
      <xdr:spPr>
        <a:xfrm>
          <a:off x="14414500" y="1374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a:extLst>
            <a:ext uri="{FF2B5EF4-FFF2-40B4-BE49-F238E27FC236}">
              <a16:creationId xmlns:a16="http://schemas.microsoft.com/office/drawing/2014/main" id="{35ED6762-97CC-4CA4-974F-9AA1E9A6307D}"/>
            </a:ext>
          </a:extLst>
        </xdr:cNvPr>
        <xdr:cNvSpPr/>
      </xdr:nvSpPr>
      <xdr:spPr>
        <a:xfrm>
          <a:off x="14325600" y="13759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a:extLst>
            <a:ext uri="{FF2B5EF4-FFF2-40B4-BE49-F238E27FC236}">
              <a16:creationId xmlns:a16="http://schemas.microsoft.com/office/drawing/2014/main" id="{1813229B-3DC5-4D6E-AB14-41E9DDA326E3}"/>
            </a:ext>
          </a:extLst>
        </xdr:cNvPr>
        <xdr:cNvSpPr/>
      </xdr:nvSpPr>
      <xdr:spPr>
        <a:xfrm>
          <a:off x="13578840" y="1374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167639</xdr:rowOff>
    </xdr:from>
    <xdr:to>
      <xdr:col>76</xdr:col>
      <xdr:colOff>165100</xdr:colOff>
      <xdr:row>82</xdr:row>
      <xdr:rowOff>97789</xdr:rowOff>
    </xdr:to>
    <xdr:sp macro="" textlink="">
      <xdr:nvSpPr>
        <xdr:cNvPr id="754" name="フローチャート: 判断 753">
          <a:extLst>
            <a:ext uri="{FF2B5EF4-FFF2-40B4-BE49-F238E27FC236}">
              <a16:creationId xmlns:a16="http://schemas.microsoft.com/office/drawing/2014/main" id="{873DA077-C1B1-415F-A9F1-0D661F54DD05}"/>
            </a:ext>
          </a:extLst>
        </xdr:cNvPr>
        <xdr:cNvSpPr/>
      </xdr:nvSpPr>
      <xdr:spPr>
        <a:xfrm>
          <a:off x="12804140" y="137464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755" name="フローチャート: 判断 754">
          <a:extLst>
            <a:ext uri="{FF2B5EF4-FFF2-40B4-BE49-F238E27FC236}">
              <a16:creationId xmlns:a16="http://schemas.microsoft.com/office/drawing/2014/main" id="{3D0248D5-D515-4E7B-9F49-52845573CE71}"/>
            </a:ext>
          </a:extLst>
        </xdr:cNvPr>
        <xdr:cNvSpPr/>
      </xdr:nvSpPr>
      <xdr:spPr>
        <a:xfrm>
          <a:off x="12029440" y="1375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756" name="フローチャート: 判断 755">
          <a:extLst>
            <a:ext uri="{FF2B5EF4-FFF2-40B4-BE49-F238E27FC236}">
              <a16:creationId xmlns:a16="http://schemas.microsoft.com/office/drawing/2014/main" id="{96E3FEE2-6D64-4155-8DD7-5EC4B6B16DF6}"/>
            </a:ext>
          </a:extLst>
        </xdr:cNvPr>
        <xdr:cNvSpPr/>
      </xdr:nvSpPr>
      <xdr:spPr>
        <a:xfrm>
          <a:off x="1123188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DA0D175D-1582-4796-ACFC-A749EAD30FDE}"/>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DCE43FB3-4673-453C-9B84-ED3F4811D8B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25388C77-8E99-42F1-B6A0-D1ADA9AF8F3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8C890041-B616-451D-8A46-525079308F9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420BD76-DEEF-4F8C-A762-2C91FF9DD2C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96520</xdr:rowOff>
    </xdr:from>
    <xdr:to>
      <xdr:col>85</xdr:col>
      <xdr:colOff>177800</xdr:colOff>
      <xdr:row>82</xdr:row>
      <xdr:rowOff>26670</xdr:rowOff>
    </xdr:to>
    <xdr:sp macro="" textlink="">
      <xdr:nvSpPr>
        <xdr:cNvPr id="762" name="楕円 761">
          <a:extLst>
            <a:ext uri="{FF2B5EF4-FFF2-40B4-BE49-F238E27FC236}">
              <a16:creationId xmlns:a16="http://schemas.microsoft.com/office/drawing/2014/main" id="{63B396B4-CC2D-4E58-95E0-5A2AF0D8DFDF}"/>
            </a:ext>
          </a:extLst>
        </xdr:cNvPr>
        <xdr:cNvSpPr/>
      </xdr:nvSpPr>
      <xdr:spPr>
        <a:xfrm>
          <a:off x="14325600" y="136753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119397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ADE8EEF4-92FF-4F18-9991-EDE6A0D91D6C}"/>
            </a:ext>
          </a:extLst>
        </xdr:cNvPr>
        <xdr:cNvSpPr txBox="1"/>
      </xdr:nvSpPr>
      <xdr:spPr>
        <a:xfrm>
          <a:off x="14414500" y="1353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57150</xdr:rowOff>
    </xdr:from>
    <xdr:to>
      <xdr:col>81</xdr:col>
      <xdr:colOff>101600</xdr:colOff>
      <xdr:row>81</xdr:row>
      <xdr:rowOff>158750</xdr:rowOff>
    </xdr:to>
    <xdr:sp macro="" textlink="">
      <xdr:nvSpPr>
        <xdr:cNvPr id="764" name="楕円 763">
          <a:extLst>
            <a:ext uri="{FF2B5EF4-FFF2-40B4-BE49-F238E27FC236}">
              <a16:creationId xmlns:a16="http://schemas.microsoft.com/office/drawing/2014/main" id="{BE502146-5467-4362-9F65-1E519BD4D004}"/>
            </a:ext>
          </a:extLst>
        </xdr:cNvPr>
        <xdr:cNvSpPr/>
      </xdr:nvSpPr>
      <xdr:spPr>
        <a:xfrm>
          <a:off x="13578840" y="1363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107950</xdr:rowOff>
    </xdr:from>
    <xdr:to>
      <xdr:col>85</xdr:col>
      <xdr:colOff>127000</xdr:colOff>
      <xdr:row>81</xdr:row>
      <xdr:rowOff>147320</xdr:rowOff>
    </xdr:to>
    <xdr:cxnSp macro="">
      <xdr:nvCxnSpPr>
        <xdr:cNvPr id="765" name="直線コネクタ 764">
          <a:extLst>
            <a:ext uri="{FF2B5EF4-FFF2-40B4-BE49-F238E27FC236}">
              <a16:creationId xmlns:a16="http://schemas.microsoft.com/office/drawing/2014/main" id="{E8928C42-3B8F-4884-96CB-F8FAC6AEBB2F}"/>
            </a:ext>
          </a:extLst>
        </xdr:cNvPr>
        <xdr:cNvCxnSpPr/>
      </xdr:nvCxnSpPr>
      <xdr:spPr>
        <a:xfrm>
          <a:off x="13629640" y="13686790"/>
          <a:ext cx="7467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29211</xdr:rowOff>
    </xdr:from>
    <xdr:to>
      <xdr:col>76</xdr:col>
      <xdr:colOff>165100</xdr:colOff>
      <xdr:row>81</xdr:row>
      <xdr:rowOff>130811</xdr:rowOff>
    </xdr:to>
    <xdr:sp macro="" textlink="">
      <xdr:nvSpPr>
        <xdr:cNvPr id="766" name="楕円 765">
          <a:extLst>
            <a:ext uri="{FF2B5EF4-FFF2-40B4-BE49-F238E27FC236}">
              <a16:creationId xmlns:a16="http://schemas.microsoft.com/office/drawing/2014/main" id="{94BFA65D-6DBF-4967-A494-92122B617800}"/>
            </a:ext>
          </a:extLst>
        </xdr:cNvPr>
        <xdr:cNvSpPr/>
      </xdr:nvSpPr>
      <xdr:spPr>
        <a:xfrm>
          <a:off x="12804140" y="136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80011</xdr:rowOff>
    </xdr:from>
    <xdr:to>
      <xdr:col>81</xdr:col>
      <xdr:colOff>50800</xdr:colOff>
      <xdr:row>81</xdr:row>
      <xdr:rowOff>107950</xdr:rowOff>
    </xdr:to>
    <xdr:cxnSp macro="">
      <xdr:nvCxnSpPr>
        <xdr:cNvPr id="767" name="直線コネクタ 766">
          <a:extLst>
            <a:ext uri="{FF2B5EF4-FFF2-40B4-BE49-F238E27FC236}">
              <a16:creationId xmlns:a16="http://schemas.microsoft.com/office/drawing/2014/main" id="{ACBC3C66-EE28-4F59-A400-7B4CE100A88F}"/>
            </a:ext>
          </a:extLst>
        </xdr:cNvPr>
        <xdr:cNvCxnSpPr/>
      </xdr:nvCxnSpPr>
      <xdr:spPr>
        <a:xfrm>
          <a:off x="12854940" y="13658851"/>
          <a:ext cx="7747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68" name="楕円 767">
          <a:extLst>
            <a:ext uri="{FF2B5EF4-FFF2-40B4-BE49-F238E27FC236}">
              <a16:creationId xmlns:a16="http://schemas.microsoft.com/office/drawing/2014/main" id="{1D1E047D-1F02-4E89-8307-32513C64C3D0}"/>
            </a:ext>
          </a:extLst>
        </xdr:cNvPr>
        <xdr:cNvSpPr/>
      </xdr:nvSpPr>
      <xdr:spPr>
        <a:xfrm>
          <a:off x="12029440" y="13592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64770</xdr:rowOff>
    </xdr:from>
    <xdr:to>
      <xdr:col>76</xdr:col>
      <xdr:colOff>114300</xdr:colOff>
      <xdr:row>81</xdr:row>
      <xdr:rowOff>80011</xdr:rowOff>
    </xdr:to>
    <xdr:cxnSp macro="">
      <xdr:nvCxnSpPr>
        <xdr:cNvPr id="769" name="直線コネクタ 768">
          <a:extLst>
            <a:ext uri="{FF2B5EF4-FFF2-40B4-BE49-F238E27FC236}">
              <a16:creationId xmlns:a16="http://schemas.microsoft.com/office/drawing/2014/main" id="{2F49F42A-0056-487B-8F07-9CF8A4568958}"/>
            </a:ext>
          </a:extLst>
        </xdr:cNvPr>
        <xdr:cNvCxnSpPr/>
      </xdr:nvCxnSpPr>
      <xdr:spPr>
        <a:xfrm>
          <a:off x="12072620" y="13643610"/>
          <a:ext cx="7823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168911</xdr:rowOff>
    </xdr:from>
    <xdr:to>
      <xdr:col>67</xdr:col>
      <xdr:colOff>101600</xdr:colOff>
      <xdr:row>81</xdr:row>
      <xdr:rowOff>99061</xdr:rowOff>
    </xdr:to>
    <xdr:sp macro="" textlink="">
      <xdr:nvSpPr>
        <xdr:cNvPr id="770" name="楕円 769">
          <a:extLst>
            <a:ext uri="{FF2B5EF4-FFF2-40B4-BE49-F238E27FC236}">
              <a16:creationId xmlns:a16="http://schemas.microsoft.com/office/drawing/2014/main" id="{01FAD3FA-AA0C-4FC0-BC99-B22FEEAA10FB}"/>
            </a:ext>
          </a:extLst>
        </xdr:cNvPr>
        <xdr:cNvSpPr/>
      </xdr:nvSpPr>
      <xdr:spPr>
        <a:xfrm>
          <a:off x="11231880" y="135801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48261</xdr:rowOff>
    </xdr:from>
    <xdr:to>
      <xdr:col>71</xdr:col>
      <xdr:colOff>177800</xdr:colOff>
      <xdr:row>81</xdr:row>
      <xdr:rowOff>64770</xdr:rowOff>
    </xdr:to>
    <xdr:cxnSp macro="">
      <xdr:nvCxnSpPr>
        <xdr:cNvPr id="771" name="直線コネクタ 770">
          <a:extLst>
            <a:ext uri="{FF2B5EF4-FFF2-40B4-BE49-F238E27FC236}">
              <a16:creationId xmlns:a16="http://schemas.microsoft.com/office/drawing/2014/main" id="{698E0F92-657B-48D7-9D27-BC2C24DB1BE5}"/>
            </a:ext>
          </a:extLst>
        </xdr:cNvPr>
        <xdr:cNvCxnSpPr/>
      </xdr:nvCxnSpPr>
      <xdr:spPr>
        <a:xfrm>
          <a:off x="11282680" y="13627101"/>
          <a:ext cx="78994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a:extLst>
            <a:ext uri="{FF2B5EF4-FFF2-40B4-BE49-F238E27FC236}">
              <a16:creationId xmlns:a16="http://schemas.microsoft.com/office/drawing/2014/main" id="{5DBBC3A2-A573-4781-AF42-CA37A75A526A}"/>
            </a:ext>
          </a:extLst>
        </xdr:cNvPr>
        <xdr:cNvSpPr txBox="1"/>
      </xdr:nvSpPr>
      <xdr:spPr>
        <a:xfrm>
          <a:off x="134372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88916</xdr:rowOff>
    </xdr:from>
    <xdr:ext cx="405111" cy="259045"/>
    <xdr:sp macro="" textlink="">
      <xdr:nvSpPr>
        <xdr:cNvPr id="773" name="n_2aveValue【消防施設】&#10;有形固定資産減価償却率">
          <a:extLst>
            <a:ext uri="{FF2B5EF4-FFF2-40B4-BE49-F238E27FC236}">
              <a16:creationId xmlns:a16="http://schemas.microsoft.com/office/drawing/2014/main" id="{B7CB6E50-4036-4264-B91B-219B8ED1DC4A}"/>
            </a:ext>
          </a:extLst>
        </xdr:cNvPr>
        <xdr:cNvSpPr txBox="1"/>
      </xdr:nvSpPr>
      <xdr:spPr>
        <a:xfrm>
          <a:off x="12675244" y="1383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774" name="n_3aveValue【消防施設】&#10;有形固定資産減価償却率">
          <a:extLst>
            <a:ext uri="{FF2B5EF4-FFF2-40B4-BE49-F238E27FC236}">
              <a16:creationId xmlns:a16="http://schemas.microsoft.com/office/drawing/2014/main" id="{BB71B203-0F18-405A-AB6B-415007F7F751}"/>
            </a:ext>
          </a:extLst>
        </xdr:cNvPr>
        <xdr:cNvSpPr txBox="1"/>
      </xdr:nvSpPr>
      <xdr:spPr>
        <a:xfrm>
          <a:off x="1190054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775" name="n_4aveValue【消防施設】&#10;有形固定資産減価償却率">
          <a:extLst>
            <a:ext uri="{FF2B5EF4-FFF2-40B4-BE49-F238E27FC236}">
              <a16:creationId xmlns:a16="http://schemas.microsoft.com/office/drawing/2014/main" id="{C32B8416-3056-4D35-8061-A856A4AAFA1F}"/>
            </a:ext>
          </a:extLst>
        </xdr:cNvPr>
        <xdr:cNvSpPr txBox="1"/>
      </xdr:nvSpPr>
      <xdr:spPr>
        <a:xfrm>
          <a:off x="1110298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3827</xdr:rowOff>
    </xdr:from>
    <xdr:ext cx="405111" cy="259045"/>
    <xdr:sp macro="" textlink="">
      <xdr:nvSpPr>
        <xdr:cNvPr id="776" name="n_1mainValue【消防施設】&#10;有形固定資産減価償却率">
          <a:extLst>
            <a:ext uri="{FF2B5EF4-FFF2-40B4-BE49-F238E27FC236}">
              <a16:creationId xmlns:a16="http://schemas.microsoft.com/office/drawing/2014/main" id="{D69CC2AD-C38B-461B-A2E9-D30D48754BF1}"/>
            </a:ext>
          </a:extLst>
        </xdr:cNvPr>
        <xdr:cNvSpPr txBox="1"/>
      </xdr:nvSpPr>
      <xdr:spPr>
        <a:xfrm>
          <a:off x="13437244" y="1341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777" name="n_2mainValue【消防施設】&#10;有形固定資産減価償却率">
          <a:extLst>
            <a:ext uri="{FF2B5EF4-FFF2-40B4-BE49-F238E27FC236}">
              <a16:creationId xmlns:a16="http://schemas.microsoft.com/office/drawing/2014/main" id="{7493CEE5-7997-4ABE-9264-5EF406A874CC}"/>
            </a:ext>
          </a:extLst>
        </xdr:cNvPr>
        <xdr:cNvSpPr txBox="1"/>
      </xdr:nvSpPr>
      <xdr:spPr>
        <a:xfrm>
          <a:off x="1267524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778" name="n_3mainValue【消防施設】&#10;有形固定資産減価償却率">
          <a:extLst>
            <a:ext uri="{FF2B5EF4-FFF2-40B4-BE49-F238E27FC236}">
              <a16:creationId xmlns:a16="http://schemas.microsoft.com/office/drawing/2014/main" id="{4E217A74-42FE-48FE-A32E-13E3E387C1BC}"/>
            </a:ext>
          </a:extLst>
        </xdr:cNvPr>
        <xdr:cNvSpPr txBox="1"/>
      </xdr:nvSpPr>
      <xdr:spPr>
        <a:xfrm>
          <a:off x="119005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115588</xdr:rowOff>
    </xdr:from>
    <xdr:ext cx="405111" cy="259045"/>
    <xdr:sp macro="" textlink="">
      <xdr:nvSpPr>
        <xdr:cNvPr id="779" name="n_4mainValue【消防施設】&#10;有形固定資産減価償却率">
          <a:extLst>
            <a:ext uri="{FF2B5EF4-FFF2-40B4-BE49-F238E27FC236}">
              <a16:creationId xmlns:a16="http://schemas.microsoft.com/office/drawing/2014/main" id="{F2B5C20C-3F3E-4F7D-A233-F007382828D2}"/>
            </a:ext>
          </a:extLst>
        </xdr:cNvPr>
        <xdr:cNvSpPr txBox="1"/>
      </xdr:nvSpPr>
      <xdr:spPr>
        <a:xfrm>
          <a:off x="11102984" y="13359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7E1A2D97-1697-4335-9F4E-3B8D74215B1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A871402F-CB27-434D-B178-10EF5498C48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1D55E457-69B5-4C88-9EC3-FDF35314F9A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06338402-1759-4116-A319-544C2F831D0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AA19A174-7302-45DE-AC02-2A34975C5F8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3724CAAF-FA70-4C29-AF0E-9CDD8E16BCD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00FCBBC0-AC52-45FA-8971-D885E3B5380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DC828020-7067-45AB-AAD6-85FBE513ED6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8D69F366-116E-4686-BAAD-43502DF0FE2B}"/>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14E142A9-26F0-4555-9915-B4610FEA06C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a:extLst>
            <a:ext uri="{FF2B5EF4-FFF2-40B4-BE49-F238E27FC236}">
              <a16:creationId xmlns:a16="http://schemas.microsoft.com/office/drawing/2014/main" id="{6564E918-BD5C-4FFE-A638-44AF7EE17CB4}"/>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a:extLst>
            <a:ext uri="{FF2B5EF4-FFF2-40B4-BE49-F238E27FC236}">
              <a16:creationId xmlns:a16="http://schemas.microsoft.com/office/drawing/2014/main" id="{22B48ABC-6B06-4C78-900A-E756AEE8699F}"/>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a:extLst>
            <a:ext uri="{FF2B5EF4-FFF2-40B4-BE49-F238E27FC236}">
              <a16:creationId xmlns:a16="http://schemas.microsoft.com/office/drawing/2014/main" id="{16CBF2E7-5369-4921-BC55-555A25BA6428}"/>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a:extLst>
            <a:ext uri="{FF2B5EF4-FFF2-40B4-BE49-F238E27FC236}">
              <a16:creationId xmlns:a16="http://schemas.microsoft.com/office/drawing/2014/main" id="{0A326EA5-972A-48FF-A256-38C6F5EE9369}"/>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a:extLst>
            <a:ext uri="{FF2B5EF4-FFF2-40B4-BE49-F238E27FC236}">
              <a16:creationId xmlns:a16="http://schemas.microsoft.com/office/drawing/2014/main" id="{E68D2717-9DCA-4000-8C03-163E381C819D}"/>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a:extLst>
            <a:ext uri="{FF2B5EF4-FFF2-40B4-BE49-F238E27FC236}">
              <a16:creationId xmlns:a16="http://schemas.microsoft.com/office/drawing/2014/main" id="{9EA785D3-98CD-48B9-8473-D9452E37CD58}"/>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a:extLst>
            <a:ext uri="{FF2B5EF4-FFF2-40B4-BE49-F238E27FC236}">
              <a16:creationId xmlns:a16="http://schemas.microsoft.com/office/drawing/2014/main" id="{E243FF82-17B8-4CBE-8EF5-218127B849A5}"/>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a:extLst>
            <a:ext uri="{FF2B5EF4-FFF2-40B4-BE49-F238E27FC236}">
              <a16:creationId xmlns:a16="http://schemas.microsoft.com/office/drawing/2014/main" id="{A4ECE780-FEC0-4304-8EE4-BEFB4F3FB35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a:extLst>
            <a:ext uri="{FF2B5EF4-FFF2-40B4-BE49-F238E27FC236}">
              <a16:creationId xmlns:a16="http://schemas.microsoft.com/office/drawing/2014/main" id="{A2D43E02-C294-47B9-84EF-FD8037C64BCF}"/>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a:extLst>
            <a:ext uri="{FF2B5EF4-FFF2-40B4-BE49-F238E27FC236}">
              <a16:creationId xmlns:a16="http://schemas.microsoft.com/office/drawing/2014/main" id="{C4A22D70-3D81-4051-AC5C-761F6D68055F}"/>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DFB8806A-5786-4DB7-A717-75872F10C13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E279FC0F-1DCA-468C-A326-BD08E929AD8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8A87E532-466A-4E7F-B2DB-358081495AB2}"/>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76200</xdr:rowOff>
    </xdr:from>
    <xdr:to>
      <xdr:col>116</xdr:col>
      <xdr:colOff>62864</xdr:colOff>
      <xdr:row>86</xdr:row>
      <xdr:rowOff>97537</xdr:rowOff>
    </xdr:to>
    <xdr:cxnSp macro="">
      <xdr:nvCxnSpPr>
        <xdr:cNvPr id="803" name="直線コネクタ 802">
          <a:extLst>
            <a:ext uri="{FF2B5EF4-FFF2-40B4-BE49-F238E27FC236}">
              <a16:creationId xmlns:a16="http://schemas.microsoft.com/office/drawing/2014/main" id="{278C5845-9B11-4E57-BE95-A3C570BE29F3}"/>
            </a:ext>
          </a:extLst>
        </xdr:cNvPr>
        <xdr:cNvCxnSpPr/>
      </xdr:nvCxnSpPr>
      <xdr:spPr>
        <a:xfrm flipV="1">
          <a:off x="19509104" y="13822680"/>
          <a:ext cx="0" cy="6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804" name="【消防施設】&#10;一人当たり面積最小値テキスト">
          <a:extLst>
            <a:ext uri="{FF2B5EF4-FFF2-40B4-BE49-F238E27FC236}">
              <a16:creationId xmlns:a16="http://schemas.microsoft.com/office/drawing/2014/main" id="{00BA814B-3B5B-4BB8-95FA-DF498E30DAAE}"/>
            </a:ext>
          </a:extLst>
        </xdr:cNvPr>
        <xdr:cNvSpPr txBox="1"/>
      </xdr:nvSpPr>
      <xdr:spPr>
        <a:xfrm>
          <a:off x="19547840" y="1451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805" name="直線コネクタ 804">
          <a:extLst>
            <a:ext uri="{FF2B5EF4-FFF2-40B4-BE49-F238E27FC236}">
              <a16:creationId xmlns:a16="http://schemas.microsoft.com/office/drawing/2014/main" id="{36C4C3CF-9247-407A-A29C-2CD851B7676F}"/>
            </a:ext>
          </a:extLst>
        </xdr:cNvPr>
        <xdr:cNvCxnSpPr/>
      </xdr:nvCxnSpPr>
      <xdr:spPr>
        <a:xfrm>
          <a:off x="19443700" y="14514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22877</xdr:rowOff>
    </xdr:from>
    <xdr:ext cx="469744" cy="259045"/>
    <xdr:sp macro="" textlink="">
      <xdr:nvSpPr>
        <xdr:cNvPr id="806" name="【消防施設】&#10;一人当たり面積最大値テキスト">
          <a:extLst>
            <a:ext uri="{FF2B5EF4-FFF2-40B4-BE49-F238E27FC236}">
              <a16:creationId xmlns:a16="http://schemas.microsoft.com/office/drawing/2014/main" id="{0527A6AB-F1A5-4810-8D8B-214303936224}"/>
            </a:ext>
          </a:extLst>
        </xdr:cNvPr>
        <xdr:cNvSpPr txBox="1"/>
      </xdr:nvSpPr>
      <xdr:spPr>
        <a:xfrm>
          <a:off x="19547840"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76200</xdr:rowOff>
    </xdr:from>
    <xdr:to>
      <xdr:col>116</xdr:col>
      <xdr:colOff>152400</xdr:colOff>
      <xdr:row>82</xdr:row>
      <xdr:rowOff>76200</xdr:rowOff>
    </xdr:to>
    <xdr:cxnSp macro="">
      <xdr:nvCxnSpPr>
        <xdr:cNvPr id="807" name="直線コネクタ 806">
          <a:extLst>
            <a:ext uri="{FF2B5EF4-FFF2-40B4-BE49-F238E27FC236}">
              <a16:creationId xmlns:a16="http://schemas.microsoft.com/office/drawing/2014/main" id="{808B3099-66C4-438B-B9F8-200F5BE8FA91}"/>
            </a:ext>
          </a:extLst>
        </xdr:cNvPr>
        <xdr:cNvCxnSpPr/>
      </xdr:nvCxnSpPr>
      <xdr:spPr>
        <a:xfrm>
          <a:off x="19443700" y="13822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134383</xdr:rowOff>
    </xdr:from>
    <xdr:ext cx="469744" cy="259045"/>
    <xdr:sp macro="" textlink="">
      <xdr:nvSpPr>
        <xdr:cNvPr id="808" name="【消防施設】&#10;一人当たり面積平均値テキスト">
          <a:extLst>
            <a:ext uri="{FF2B5EF4-FFF2-40B4-BE49-F238E27FC236}">
              <a16:creationId xmlns:a16="http://schemas.microsoft.com/office/drawing/2014/main" id="{5642B17D-286C-4F37-8FDB-704E2ED35D0E}"/>
            </a:ext>
          </a:extLst>
        </xdr:cNvPr>
        <xdr:cNvSpPr txBox="1"/>
      </xdr:nvSpPr>
      <xdr:spPr>
        <a:xfrm>
          <a:off x="19547840" y="14216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111506</xdr:rowOff>
    </xdr:from>
    <xdr:to>
      <xdr:col>116</xdr:col>
      <xdr:colOff>114300</xdr:colOff>
      <xdr:row>86</xdr:row>
      <xdr:rowOff>41656</xdr:rowOff>
    </xdr:to>
    <xdr:sp macro="" textlink="">
      <xdr:nvSpPr>
        <xdr:cNvPr id="809" name="フローチャート: 判断 808">
          <a:extLst>
            <a:ext uri="{FF2B5EF4-FFF2-40B4-BE49-F238E27FC236}">
              <a16:creationId xmlns:a16="http://schemas.microsoft.com/office/drawing/2014/main" id="{66AE67A9-04B3-4F24-AD6B-75C07925CCCF}"/>
            </a:ext>
          </a:extLst>
        </xdr:cNvPr>
        <xdr:cNvSpPr/>
      </xdr:nvSpPr>
      <xdr:spPr>
        <a:xfrm>
          <a:off x="19458940" y="14360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810" name="フローチャート: 判断 809">
          <a:extLst>
            <a:ext uri="{FF2B5EF4-FFF2-40B4-BE49-F238E27FC236}">
              <a16:creationId xmlns:a16="http://schemas.microsoft.com/office/drawing/2014/main" id="{D3F1B3CB-BACA-4623-B299-6FE9909A9E0C}"/>
            </a:ext>
          </a:extLst>
        </xdr:cNvPr>
        <xdr:cNvSpPr/>
      </xdr:nvSpPr>
      <xdr:spPr>
        <a:xfrm>
          <a:off x="18735040" y="1436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11" name="フローチャート: 判断 810">
          <a:extLst>
            <a:ext uri="{FF2B5EF4-FFF2-40B4-BE49-F238E27FC236}">
              <a16:creationId xmlns:a16="http://schemas.microsoft.com/office/drawing/2014/main" id="{786DAC09-4053-4923-99E8-F2E6C4123176}"/>
            </a:ext>
          </a:extLst>
        </xdr:cNvPr>
        <xdr:cNvSpPr/>
      </xdr:nvSpPr>
      <xdr:spPr>
        <a:xfrm>
          <a:off x="17937480" y="13054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12" name="フローチャート: 判断 811">
          <a:extLst>
            <a:ext uri="{FF2B5EF4-FFF2-40B4-BE49-F238E27FC236}">
              <a16:creationId xmlns:a16="http://schemas.microsoft.com/office/drawing/2014/main" id="{69242219-6F17-48C2-AB01-0E4566FFAC8B}"/>
            </a:ext>
          </a:extLst>
        </xdr:cNvPr>
        <xdr:cNvSpPr/>
      </xdr:nvSpPr>
      <xdr:spPr>
        <a:xfrm>
          <a:off x="17162780" y="1438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13" name="フローチャート: 判断 812">
          <a:extLst>
            <a:ext uri="{FF2B5EF4-FFF2-40B4-BE49-F238E27FC236}">
              <a16:creationId xmlns:a16="http://schemas.microsoft.com/office/drawing/2014/main" id="{2595B305-9D8A-4B3B-96F2-230A77C3AFDF}"/>
            </a:ext>
          </a:extLst>
        </xdr:cNvPr>
        <xdr:cNvSpPr/>
      </xdr:nvSpPr>
      <xdr:spPr>
        <a:xfrm>
          <a:off x="16388080" y="14382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89288EEC-1BEC-4583-9D37-2B9868F4E09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DB4C5BC4-AFB1-49C8-ABAB-0D818311FD2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CB6E22F-1B1C-430C-89BD-7B3274860587}"/>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7C40456B-0B38-4844-B64A-E41E530C7DE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687DB93-7F0B-46C9-AEA0-12055E661D58}"/>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819" name="楕円 818">
          <a:extLst>
            <a:ext uri="{FF2B5EF4-FFF2-40B4-BE49-F238E27FC236}">
              <a16:creationId xmlns:a16="http://schemas.microsoft.com/office/drawing/2014/main" id="{18FFD1B8-4AA4-43DD-84A9-986CC1B9E041}"/>
            </a:ext>
          </a:extLst>
        </xdr:cNvPr>
        <xdr:cNvSpPr/>
      </xdr:nvSpPr>
      <xdr:spPr>
        <a:xfrm>
          <a:off x="19458940" y="14376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89933</xdr:rowOff>
    </xdr:from>
    <xdr:ext cx="469744" cy="259045"/>
    <xdr:sp macro="" textlink="">
      <xdr:nvSpPr>
        <xdr:cNvPr id="820" name="【消防施設】&#10;一人当たり面積該当値テキスト">
          <a:extLst>
            <a:ext uri="{FF2B5EF4-FFF2-40B4-BE49-F238E27FC236}">
              <a16:creationId xmlns:a16="http://schemas.microsoft.com/office/drawing/2014/main" id="{57502FC1-2EC9-43EE-AE48-724F9FCFDDF7}"/>
            </a:ext>
          </a:extLst>
        </xdr:cNvPr>
        <xdr:cNvSpPr txBox="1"/>
      </xdr:nvSpPr>
      <xdr:spPr>
        <a:xfrm>
          <a:off x="19547840" y="1433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134365</xdr:rowOff>
    </xdr:from>
    <xdr:to>
      <xdr:col>112</xdr:col>
      <xdr:colOff>38100</xdr:colOff>
      <xdr:row>86</xdr:row>
      <xdr:rowOff>64515</xdr:rowOff>
    </xdr:to>
    <xdr:sp macro="" textlink="">
      <xdr:nvSpPr>
        <xdr:cNvPr id="821" name="楕円 820">
          <a:extLst>
            <a:ext uri="{FF2B5EF4-FFF2-40B4-BE49-F238E27FC236}">
              <a16:creationId xmlns:a16="http://schemas.microsoft.com/office/drawing/2014/main" id="{5EBDCE56-CD49-4A3B-A3B4-1B4777890E75}"/>
            </a:ext>
          </a:extLst>
        </xdr:cNvPr>
        <xdr:cNvSpPr/>
      </xdr:nvSpPr>
      <xdr:spPr>
        <a:xfrm>
          <a:off x="18735040" y="14383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13715</xdr:rowOff>
    </xdr:to>
    <xdr:cxnSp macro="">
      <xdr:nvCxnSpPr>
        <xdr:cNvPr id="822" name="直線コネクタ 821">
          <a:extLst>
            <a:ext uri="{FF2B5EF4-FFF2-40B4-BE49-F238E27FC236}">
              <a16:creationId xmlns:a16="http://schemas.microsoft.com/office/drawing/2014/main" id="{C95151BD-9763-4D2A-8CA7-E91B0F65936E}"/>
            </a:ext>
          </a:extLst>
        </xdr:cNvPr>
        <xdr:cNvCxnSpPr/>
      </xdr:nvCxnSpPr>
      <xdr:spPr>
        <a:xfrm flipV="1">
          <a:off x="18778220" y="14423136"/>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137413</xdr:rowOff>
    </xdr:from>
    <xdr:to>
      <xdr:col>107</xdr:col>
      <xdr:colOff>101600</xdr:colOff>
      <xdr:row>86</xdr:row>
      <xdr:rowOff>67563</xdr:rowOff>
    </xdr:to>
    <xdr:sp macro="" textlink="">
      <xdr:nvSpPr>
        <xdr:cNvPr id="823" name="楕円 822">
          <a:extLst>
            <a:ext uri="{FF2B5EF4-FFF2-40B4-BE49-F238E27FC236}">
              <a16:creationId xmlns:a16="http://schemas.microsoft.com/office/drawing/2014/main" id="{6D9D74AF-1502-4AD9-8BB7-AC88DE830C2A}"/>
            </a:ext>
          </a:extLst>
        </xdr:cNvPr>
        <xdr:cNvSpPr/>
      </xdr:nvSpPr>
      <xdr:spPr>
        <a:xfrm>
          <a:off x="17937480" y="14386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13715</xdr:rowOff>
    </xdr:from>
    <xdr:to>
      <xdr:col>111</xdr:col>
      <xdr:colOff>177800</xdr:colOff>
      <xdr:row>86</xdr:row>
      <xdr:rowOff>16763</xdr:rowOff>
    </xdr:to>
    <xdr:cxnSp macro="">
      <xdr:nvCxnSpPr>
        <xdr:cNvPr id="824" name="直線コネクタ 823">
          <a:extLst>
            <a:ext uri="{FF2B5EF4-FFF2-40B4-BE49-F238E27FC236}">
              <a16:creationId xmlns:a16="http://schemas.microsoft.com/office/drawing/2014/main" id="{FC416247-D2B4-4C97-9EDC-5799418E3B20}"/>
            </a:ext>
          </a:extLst>
        </xdr:cNvPr>
        <xdr:cNvCxnSpPr/>
      </xdr:nvCxnSpPr>
      <xdr:spPr>
        <a:xfrm flipV="1">
          <a:off x="17988280" y="14430755"/>
          <a:ext cx="78994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825" name="楕円 824">
          <a:extLst>
            <a:ext uri="{FF2B5EF4-FFF2-40B4-BE49-F238E27FC236}">
              <a16:creationId xmlns:a16="http://schemas.microsoft.com/office/drawing/2014/main" id="{BD6758AC-D53D-4A1B-9E19-643FFD435E21}"/>
            </a:ext>
          </a:extLst>
        </xdr:cNvPr>
        <xdr:cNvSpPr/>
      </xdr:nvSpPr>
      <xdr:spPr>
        <a:xfrm>
          <a:off x="1716278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16763</xdr:rowOff>
    </xdr:from>
    <xdr:to>
      <xdr:col>107</xdr:col>
      <xdr:colOff>50800</xdr:colOff>
      <xdr:row>86</xdr:row>
      <xdr:rowOff>19050</xdr:rowOff>
    </xdr:to>
    <xdr:cxnSp macro="">
      <xdr:nvCxnSpPr>
        <xdr:cNvPr id="826" name="直線コネクタ 825">
          <a:extLst>
            <a:ext uri="{FF2B5EF4-FFF2-40B4-BE49-F238E27FC236}">
              <a16:creationId xmlns:a16="http://schemas.microsoft.com/office/drawing/2014/main" id="{B58AB2C0-320D-4FDC-A2AA-A9752CD458DA}"/>
            </a:ext>
          </a:extLst>
        </xdr:cNvPr>
        <xdr:cNvCxnSpPr/>
      </xdr:nvCxnSpPr>
      <xdr:spPr>
        <a:xfrm flipV="1">
          <a:off x="17213580" y="14433803"/>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29972</xdr:rowOff>
    </xdr:from>
    <xdr:to>
      <xdr:col>98</xdr:col>
      <xdr:colOff>38100</xdr:colOff>
      <xdr:row>86</xdr:row>
      <xdr:rowOff>131572</xdr:rowOff>
    </xdr:to>
    <xdr:sp macro="" textlink="">
      <xdr:nvSpPr>
        <xdr:cNvPr id="827" name="楕円 826">
          <a:extLst>
            <a:ext uri="{FF2B5EF4-FFF2-40B4-BE49-F238E27FC236}">
              <a16:creationId xmlns:a16="http://schemas.microsoft.com/office/drawing/2014/main" id="{3DBDF80C-E7E6-4481-A01A-EDCD5A394B96}"/>
            </a:ext>
          </a:extLst>
        </xdr:cNvPr>
        <xdr:cNvSpPr/>
      </xdr:nvSpPr>
      <xdr:spPr>
        <a:xfrm>
          <a:off x="16388080" y="144470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80772</xdr:rowOff>
    </xdr:to>
    <xdr:cxnSp macro="">
      <xdr:nvCxnSpPr>
        <xdr:cNvPr id="828" name="直線コネクタ 827">
          <a:extLst>
            <a:ext uri="{FF2B5EF4-FFF2-40B4-BE49-F238E27FC236}">
              <a16:creationId xmlns:a16="http://schemas.microsoft.com/office/drawing/2014/main" id="{8CB1660E-CB2E-4B46-A1E2-607713125667}"/>
            </a:ext>
          </a:extLst>
        </xdr:cNvPr>
        <xdr:cNvCxnSpPr/>
      </xdr:nvCxnSpPr>
      <xdr:spPr>
        <a:xfrm flipV="1">
          <a:off x="16431260" y="14436090"/>
          <a:ext cx="78232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829" name="n_1aveValue【消防施設】&#10;一人当たり面積">
          <a:extLst>
            <a:ext uri="{FF2B5EF4-FFF2-40B4-BE49-F238E27FC236}">
              <a16:creationId xmlns:a16="http://schemas.microsoft.com/office/drawing/2014/main" id="{8CF47315-ED2B-405C-9AC2-BF504B284F36}"/>
            </a:ext>
          </a:extLst>
        </xdr:cNvPr>
        <xdr:cNvSpPr txBox="1"/>
      </xdr:nvSpPr>
      <xdr:spPr>
        <a:xfrm>
          <a:off x="18561127" y="1414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30" name="n_2aveValue【消防施設】&#10;一人当たり面積">
          <a:extLst>
            <a:ext uri="{FF2B5EF4-FFF2-40B4-BE49-F238E27FC236}">
              <a16:creationId xmlns:a16="http://schemas.microsoft.com/office/drawing/2014/main" id="{E0DC5524-8F70-4787-A00A-6557EA2C5584}"/>
            </a:ext>
          </a:extLst>
        </xdr:cNvPr>
        <xdr:cNvSpPr txBox="1"/>
      </xdr:nvSpPr>
      <xdr:spPr>
        <a:xfrm>
          <a:off x="17776267" y="128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77995</xdr:rowOff>
    </xdr:from>
    <xdr:ext cx="469744" cy="259045"/>
    <xdr:sp macro="" textlink="">
      <xdr:nvSpPr>
        <xdr:cNvPr id="831" name="n_3aveValue【消防施設】&#10;一人当たり面積">
          <a:extLst>
            <a:ext uri="{FF2B5EF4-FFF2-40B4-BE49-F238E27FC236}">
              <a16:creationId xmlns:a16="http://schemas.microsoft.com/office/drawing/2014/main" id="{81748DD2-2963-46CA-B3CB-6C19CD9810EB}"/>
            </a:ext>
          </a:extLst>
        </xdr:cNvPr>
        <xdr:cNvSpPr txBox="1"/>
      </xdr:nvSpPr>
      <xdr:spPr>
        <a:xfrm>
          <a:off x="1700156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79519</xdr:rowOff>
    </xdr:from>
    <xdr:ext cx="469744" cy="259045"/>
    <xdr:sp macro="" textlink="">
      <xdr:nvSpPr>
        <xdr:cNvPr id="832" name="n_4aveValue【消防施設】&#10;一人当たり面積">
          <a:extLst>
            <a:ext uri="{FF2B5EF4-FFF2-40B4-BE49-F238E27FC236}">
              <a16:creationId xmlns:a16="http://schemas.microsoft.com/office/drawing/2014/main" id="{CC06E5D5-DE82-4CD7-85F2-A3686CA14C70}"/>
            </a:ext>
          </a:extLst>
        </xdr:cNvPr>
        <xdr:cNvSpPr txBox="1"/>
      </xdr:nvSpPr>
      <xdr:spPr>
        <a:xfrm>
          <a:off x="16226867"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55642</xdr:rowOff>
    </xdr:from>
    <xdr:ext cx="469744" cy="259045"/>
    <xdr:sp macro="" textlink="">
      <xdr:nvSpPr>
        <xdr:cNvPr id="833" name="n_1mainValue【消防施設】&#10;一人当たり面積">
          <a:extLst>
            <a:ext uri="{FF2B5EF4-FFF2-40B4-BE49-F238E27FC236}">
              <a16:creationId xmlns:a16="http://schemas.microsoft.com/office/drawing/2014/main" id="{66CCF1F7-0A61-49C6-9E93-3E17FD318FC6}"/>
            </a:ext>
          </a:extLst>
        </xdr:cNvPr>
        <xdr:cNvSpPr txBox="1"/>
      </xdr:nvSpPr>
      <xdr:spPr>
        <a:xfrm>
          <a:off x="18561127" y="1447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58690</xdr:rowOff>
    </xdr:from>
    <xdr:ext cx="469744" cy="259045"/>
    <xdr:sp macro="" textlink="">
      <xdr:nvSpPr>
        <xdr:cNvPr id="834" name="n_2mainValue【消防施設】&#10;一人当たり面積">
          <a:extLst>
            <a:ext uri="{FF2B5EF4-FFF2-40B4-BE49-F238E27FC236}">
              <a16:creationId xmlns:a16="http://schemas.microsoft.com/office/drawing/2014/main" id="{C843BDBC-16C7-488F-9A90-F4D61CB72B87}"/>
            </a:ext>
          </a:extLst>
        </xdr:cNvPr>
        <xdr:cNvSpPr txBox="1"/>
      </xdr:nvSpPr>
      <xdr:spPr>
        <a:xfrm>
          <a:off x="17776267" y="1447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835" name="n_3mainValue【消防施設】&#10;一人当たり面積">
          <a:extLst>
            <a:ext uri="{FF2B5EF4-FFF2-40B4-BE49-F238E27FC236}">
              <a16:creationId xmlns:a16="http://schemas.microsoft.com/office/drawing/2014/main" id="{B2856C69-C8B0-4D91-BAC0-51ED916E4F1F}"/>
            </a:ext>
          </a:extLst>
        </xdr:cNvPr>
        <xdr:cNvSpPr txBox="1"/>
      </xdr:nvSpPr>
      <xdr:spPr>
        <a:xfrm>
          <a:off x="170015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122699</xdr:rowOff>
    </xdr:from>
    <xdr:ext cx="469744" cy="259045"/>
    <xdr:sp macro="" textlink="">
      <xdr:nvSpPr>
        <xdr:cNvPr id="836" name="n_4mainValue【消防施設】&#10;一人当たり面積">
          <a:extLst>
            <a:ext uri="{FF2B5EF4-FFF2-40B4-BE49-F238E27FC236}">
              <a16:creationId xmlns:a16="http://schemas.microsoft.com/office/drawing/2014/main" id="{CACAF401-24ED-4DFC-9FEF-75C8FCECD03C}"/>
            </a:ext>
          </a:extLst>
        </xdr:cNvPr>
        <xdr:cNvSpPr txBox="1"/>
      </xdr:nvSpPr>
      <xdr:spPr>
        <a:xfrm>
          <a:off x="16226867" y="1453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A623A5AF-B68E-4FFD-BF24-B071B6C84CA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23996647-EB41-43F8-9AD8-3CBAF62A2B1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7F69581E-DFB9-432F-9C96-68DC587EF08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132825D1-7F7D-4633-8450-9D2727F0EA42}"/>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B579A811-746F-4469-A50A-B456B8376A5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93B41CD6-9F3D-4C75-973F-D71E01840FB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E114CB11-5DCA-481D-8798-A4B93C51FCF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CAF42932-55E1-42A2-99E2-C4263887E11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71125212-413F-4F49-B374-1E33E673BA8D}"/>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A97BBEC9-6EAA-4B2D-8312-EE8BF19FA79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6F7E597B-9496-4444-B075-0BFE65BC4D6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89BAC5AE-DBDF-4347-81DD-B7C27785E34D}"/>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616C9ED9-B59F-4D13-8CA7-43C14189814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7F07F515-6F10-4339-96DB-A9F736F260A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57E14919-39E5-48AA-9D98-51DC66C9EE8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F48659C0-9932-4DEE-A04A-86C279A01B7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CCAB2F24-F9CD-4DBE-B3B8-1EA3751B284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B3E8EFCA-2E70-49E6-9090-474EFD38B7A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376733B2-5A37-4871-8BC9-C6DD979F475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C4ECAE45-5001-49D8-98DF-A13D77272C69}"/>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C5F820E4-B986-4DC2-9416-A1507532596B}"/>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D329CC36-310B-4C7B-BD4D-D773F25F547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B5808185-8C6E-4350-B11D-6F8BA5A0B5C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E7383A5-372D-4CEF-96F0-CF90EAADB34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B899C6B2-A585-44C9-B62B-B3F3343FF60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2" name="直線コネクタ 861">
          <a:extLst>
            <a:ext uri="{FF2B5EF4-FFF2-40B4-BE49-F238E27FC236}">
              <a16:creationId xmlns:a16="http://schemas.microsoft.com/office/drawing/2014/main" id="{548E5FAF-9B09-42C1-A164-F2EC9CD34423}"/>
            </a:ext>
          </a:extLst>
        </xdr:cNvPr>
        <xdr:cNvCxnSpPr/>
      </xdr:nvCxnSpPr>
      <xdr:spPr>
        <a:xfrm flipV="1">
          <a:off x="14375764" y="16822238"/>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3" name="【庁舎】&#10;有形固定資産減価償却率最小値テキスト">
          <a:extLst>
            <a:ext uri="{FF2B5EF4-FFF2-40B4-BE49-F238E27FC236}">
              <a16:creationId xmlns:a16="http://schemas.microsoft.com/office/drawing/2014/main" id="{3F4352DB-2580-4E15-86C8-97F28FD7A41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4" name="直線コネクタ 863">
          <a:extLst>
            <a:ext uri="{FF2B5EF4-FFF2-40B4-BE49-F238E27FC236}">
              <a16:creationId xmlns:a16="http://schemas.microsoft.com/office/drawing/2014/main" id="{E55FD51C-8DB8-4E69-AE58-B34DD329CC76}"/>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5" name="【庁舎】&#10;有形固定資産減価償却率最大値テキスト">
          <a:extLst>
            <a:ext uri="{FF2B5EF4-FFF2-40B4-BE49-F238E27FC236}">
              <a16:creationId xmlns:a16="http://schemas.microsoft.com/office/drawing/2014/main" id="{F270DAF0-E408-42AD-BD1C-B33020A54C6B}"/>
            </a:ext>
          </a:extLst>
        </xdr:cNvPr>
        <xdr:cNvSpPr txBox="1"/>
      </xdr:nvSpPr>
      <xdr:spPr>
        <a:xfrm>
          <a:off x="14414500" y="16601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6" name="直線コネクタ 865">
          <a:extLst>
            <a:ext uri="{FF2B5EF4-FFF2-40B4-BE49-F238E27FC236}">
              <a16:creationId xmlns:a16="http://schemas.microsoft.com/office/drawing/2014/main" id="{AE74CDE9-EE47-4A0B-B538-D94963740446}"/>
            </a:ext>
          </a:extLst>
        </xdr:cNvPr>
        <xdr:cNvCxnSpPr/>
      </xdr:nvCxnSpPr>
      <xdr:spPr>
        <a:xfrm>
          <a:off x="14287500" y="16822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867" name="【庁舎】&#10;有形固定資産減価償却率平均値テキスト">
          <a:extLst>
            <a:ext uri="{FF2B5EF4-FFF2-40B4-BE49-F238E27FC236}">
              <a16:creationId xmlns:a16="http://schemas.microsoft.com/office/drawing/2014/main" id="{9BEA1F53-CF73-4422-8D43-A5A0956E0ED0}"/>
            </a:ext>
          </a:extLst>
        </xdr:cNvPr>
        <xdr:cNvSpPr txBox="1"/>
      </xdr:nvSpPr>
      <xdr:spPr>
        <a:xfrm>
          <a:off x="14414500" y="17437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68" name="フローチャート: 判断 867">
          <a:extLst>
            <a:ext uri="{FF2B5EF4-FFF2-40B4-BE49-F238E27FC236}">
              <a16:creationId xmlns:a16="http://schemas.microsoft.com/office/drawing/2014/main" id="{2A0B06ED-180F-4AFE-A2F7-17DDCCB19DAA}"/>
            </a:ext>
          </a:extLst>
        </xdr:cNvPr>
        <xdr:cNvSpPr/>
      </xdr:nvSpPr>
      <xdr:spPr>
        <a:xfrm>
          <a:off x="14325600" y="174550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69" name="フローチャート: 判断 868">
          <a:extLst>
            <a:ext uri="{FF2B5EF4-FFF2-40B4-BE49-F238E27FC236}">
              <a16:creationId xmlns:a16="http://schemas.microsoft.com/office/drawing/2014/main" id="{E4E47EE3-552F-4086-906B-959DDAC1CADA}"/>
            </a:ext>
          </a:extLst>
        </xdr:cNvPr>
        <xdr:cNvSpPr/>
      </xdr:nvSpPr>
      <xdr:spPr>
        <a:xfrm>
          <a:off x="135788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0" name="フローチャート: 判断 869">
          <a:extLst>
            <a:ext uri="{FF2B5EF4-FFF2-40B4-BE49-F238E27FC236}">
              <a16:creationId xmlns:a16="http://schemas.microsoft.com/office/drawing/2014/main" id="{741D42F9-4528-4019-92C4-5E17A824A724}"/>
            </a:ext>
          </a:extLst>
        </xdr:cNvPr>
        <xdr:cNvSpPr/>
      </xdr:nvSpPr>
      <xdr:spPr>
        <a:xfrm>
          <a:off x="128041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71" name="フローチャート: 判断 870">
          <a:extLst>
            <a:ext uri="{FF2B5EF4-FFF2-40B4-BE49-F238E27FC236}">
              <a16:creationId xmlns:a16="http://schemas.microsoft.com/office/drawing/2014/main" id="{46E9D545-2996-4A6A-835A-92C32F9AF7FC}"/>
            </a:ext>
          </a:extLst>
        </xdr:cNvPr>
        <xdr:cNvSpPr/>
      </xdr:nvSpPr>
      <xdr:spPr>
        <a:xfrm>
          <a:off x="1202944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a:extLst>
            <a:ext uri="{FF2B5EF4-FFF2-40B4-BE49-F238E27FC236}">
              <a16:creationId xmlns:a16="http://schemas.microsoft.com/office/drawing/2014/main" id="{B54056ED-BAF4-4E91-AF13-D51A1F7FC609}"/>
            </a:ext>
          </a:extLst>
        </xdr:cNvPr>
        <xdr:cNvSpPr/>
      </xdr:nvSpPr>
      <xdr:spPr>
        <a:xfrm>
          <a:off x="1123188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FE01959B-D6FD-408E-BF96-2D431DA2EBB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CA7D06F0-FF61-4B6C-8D8A-3F30DA5A22E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ED5391F7-B513-4351-9C60-7B172C36FA6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46336D77-FFAB-4BDF-B0BE-7E8EF9F48614}"/>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49A9AAA7-1F7A-4F65-B9A3-8D496C2C236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110308</xdr:rowOff>
    </xdr:from>
    <xdr:to>
      <xdr:col>85</xdr:col>
      <xdr:colOff>177800</xdr:colOff>
      <xdr:row>103</xdr:row>
      <xdr:rowOff>40458</xdr:rowOff>
    </xdr:to>
    <xdr:sp macro="" textlink="">
      <xdr:nvSpPr>
        <xdr:cNvPr id="878" name="楕円 877">
          <a:extLst>
            <a:ext uri="{FF2B5EF4-FFF2-40B4-BE49-F238E27FC236}">
              <a16:creationId xmlns:a16="http://schemas.microsoft.com/office/drawing/2014/main" id="{2695A5AD-E9F2-4645-9979-F6B774F6F00B}"/>
            </a:ext>
          </a:extLst>
        </xdr:cNvPr>
        <xdr:cNvSpPr/>
      </xdr:nvSpPr>
      <xdr:spPr>
        <a:xfrm>
          <a:off x="14325600" y="172095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133185</xdr:rowOff>
    </xdr:from>
    <xdr:ext cx="405111" cy="259045"/>
    <xdr:sp macro="" textlink="">
      <xdr:nvSpPr>
        <xdr:cNvPr id="879" name="【庁舎】&#10;有形固定資産減価償却率該当値テキスト">
          <a:extLst>
            <a:ext uri="{FF2B5EF4-FFF2-40B4-BE49-F238E27FC236}">
              <a16:creationId xmlns:a16="http://schemas.microsoft.com/office/drawing/2014/main" id="{D6C44900-B439-4776-84C1-4F187AAA433E}"/>
            </a:ext>
          </a:extLst>
        </xdr:cNvPr>
        <xdr:cNvSpPr txBox="1"/>
      </xdr:nvSpPr>
      <xdr:spPr>
        <a:xfrm>
          <a:off x="14414500" y="17064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64588</xdr:rowOff>
    </xdr:from>
    <xdr:to>
      <xdr:col>81</xdr:col>
      <xdr:colOff>101600</xdr:colOff>
      <xdr:row>102</xdr:row>
      <xdr:rowOff>166188</xdr:rowOff>
    </xdr:to>
    <xdr:sp macro="" textlink="">
      <xdr:nvSpPr>
        <xdr:cNvPr id="880" name="楕円 879">
          <a:extLst>
            <a:ext uri="{FF2B5EF4-FFF2-40B4-BE49-F238E27FC236}">
              <a16:creationId xmlns:a16="http://schemas.microsoft.com/office/drawing/2014/main" id="{1C29F03B-F049-4BF6-8E44-E4422FE847D2}"/>
            </a:ext>
          </a:extLst>
        </xdr:cNvPr>
        <xdr:cNvSpPr/>
      </xdr:nvSpPr>
      <xdr:spPr>
        <a:xfrm>
          <a:off x="13578840" y="171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115388</xdr:rowOff>
    </xdr:from>
    <xdr:to>
      <xdr:col>85</xdr:col>
      <xdr:colOff>127000</xdr:colOff>
      <xdr:row>102</xdr:row>
      <xdr:rowOff>161108</xdr:rowOff>
    </xdr:to>
    <xdr:cxnSp macro="">
      <xdr:nvCxnSpPr>
        <xdr:cNvPr id="881" name="直線コネクタ 880">
          <a:extLst>
            <a:ext uri="{FF2B5EF4-FFF2-40B4-BE49-F238E27FC236}">
              <a16:creationId xmlns:a16="http://schemas.microsoft.com/office/drawing/2014/main" id="{DBB8AA77-F9CE-4050-A189-61FE810799C8}"/>
            </a:ext>
          </a:extLst>
        </xdr:cNvPr>
        <xdr:cNvCxnSpPr/>
      </xdr:nvCxnSpPr>
      <xdr:spPr>
        <a:xfrm>
          <a:off x="13629640" y="17214668"/>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20501</xdr:rowOff>
    </xdr:from>
    <xdr:to>
      <xdr:col>76</xdr:col>
      <xdr:colOff>165100</xdr:colOff>
      <xdr:row>102</xdr:row>
      <xdr:rowOff>122101</xdr:rowOff>
    </xdr:to>
    <xdr:sp macro="" textlink="">
      <xdr:nvSpPr>
        <xdr:cNvPr id="882" name="楕円 881">
          <a:extLst>
            <a:ext uri="{FF2B5EF4-FFF2-40B4-BE49-F238E27FC236}">
              <a16:creationId xmlns:a16="http://schemas.microsoft.com/office/drawing/2014/main" id="{0330282F-DEED-4BC4-AC6C-D10B5E4E32EA}"/>
            </a:ext>
          </a:extLst>
        </xdr:cNvPr>
        <xdr:cNvSpPr/>
      </xdr:nvSpPr>
      <xdr:spPr>
        <a:xfrm>
          <a:off x="12804140" y="171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71301</xdr:rowOff>
    </xdr:from>
    <xdr:to>
      <xdr:col>81</xdr:col>
      <xdr:colOff>50800</xdr:colOff>
      <xdr:row>102</xdr:row>
      <xdr:rowOff>115388</xdr:rowOff>
    </xdr:to>
    <xdr:cxnSp macro="">
      <xdr:nvCxnSpPr>
        <xdr:cNvPr id="883" name="直線コネクタ 882">
          <a:extLst>
            <a:ext uri="{FF2B5EF4-FFF2-40B4-BE49-F238E27FC236}">
              <a16:creationId xmlns:a16="http://schemas.microsoft.com/office/drawing/2014/main" id="{743C0B97-85DA-4545-AD1D-F6250681B376}"/>
            </a:ext>
          </a:extLst>
        </xdr:cNvPr>
        <xdr:cNvCxnSpPr/>
      </xdr:nvCxnSpPr>
      <xdr:spPr>
        <a:xfrm>
          <a:off x="12854940" y="17170581"/>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146231</xdr:rowOff>
    </xdr:from>
    <xdr:to>
      <xdr:col>72</xdr:col>
      <xdr:colOff>38100</xdr:colOff>
      <xdr:row>102</xdr:row>
      <xdr:rowOff>76381</xdr:rowOff>
    </xdr:to>
    <xdr:sp macro="" textlink="">
      <xdr:nvSpPr>
        <xdr:cNvPr id="884" name="楕円 883">
          <a:extLst>
            <a:ext uri="{FF2B5EF4-FFF2-40B4-BE49-F238E27FC236}">
              <a16:creationId xmlns:a16="http://schemas.microsoft.com/office/drawing/2014/main" id="{77E01936-AE1A-48FE-87A9-FCDAF3603CF7}"/>
            </a:ext>
          </a:extLst>
        </xdr:cNvPr>
        <xdr:cNvSpPr/>
      </xdr:nvSpPr>
      <xdr:spPr>
        <a:xfrm>
          <a:off x="12029440" y="170778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25581</xdr:rowOff>
    </xdr:from>
    <xdr:to>
      <xdr:col>76</xdr:col>
      <xdr:colOff>114300</xdr:colOff>
      <xdr:row>102</xdr:row>
      <xdr:rowOff>71301</xdr:rowOff>
    </xdr:to>
    <xdr:cxnSp macro="">
      <xdr:nvCxnSpPr>
        <xdr:cNvPr id="885" name="直線コネクタ 884">
          <a:extLst>
            <a:ext uri="{FF2B5EF4-FFF2-40B4-BE49-F238E27FC236}">
              <a16:creationId xmlns:a16="http://schemas.microsoft.com/office/drawing/2014/main" id="{24DC7F97-67F0-48CC-B594-EB27B0793F2D}"/>
            </a:ext>
          </a:extLst>
        </xdr:cNvPr>
        <xdr:cNvCxnSpPr/>
      </xdr:nvCxnSpPr>
      <xdr:spPr>
        <a:xfrm>
          <a:off x="12072620" y="17124861"/>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138068</xdr:rowOff>
    </xdr:from>
    <xdr:to>
      <xdr:col>67</xdr:col>
      <xdr:colOff>101600</xdr:colOff>
      <xdr:row>102</xdr:row>
      <xdr:rowOff>68218</xdr:rowOff>
    </xdr:to>
    <xdr:sp macro="" textlink="">
      <xdr:nvSpPr>
        <xdr:cNvPr id="886" name="楕円 885">
          <a:extLst>
            <a:ext uri="{FF2B5EF4-FFF2-40B4-BE49-F238E27FC236}">
              <a16:creationId xmlns:a16="http://schemas.microsoft.com/office/drawing/2014/main" id="{B0D03F9D-284E-43ED-A1EC-846AEF1898E8}"/>
            </a:ext>
          </a:extLst>
        </xdr:cNvPr>
        <xdr:cNvSpPr/>
      </xdr:nvSpPr>
      <xdr:spPr>
        <a:xfrm>
          <a:off x="11231880" y="17069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17418</xdr:rowOff>
    </xdr:from>
    <xdr:to>
      <xdr:col>71</xdr:col>
      <xdr:colOff>177800</xdr:colOff>
      <xdr:row>102</xdr:row>
      <xdr:rowOff>25581</xdr:rowOff>
    </xdr:to>
    <xdr:cxnSp macro="">
      <xdr:nvCxnSpPr>
        <xdr:cNvPr id="887" name="直線コネクタ 886">
          <a:extLst>
            <a:ext uri="{FF2B5EF4-FFF2-40B4-BE49-F238E27FC236}">
              <a16:creationId xmlns:a16="http://schemas.microsoft.com/office/drawing/2014/main" id="{64295D8C-957F-4D6F-815D-90B9BB33682B}"/>
            </a:ext>
          </a:extLst>
        </xdr:cNvPr>
        <xdr:cNvCxnSpPr/>
      </xdr:nvCxnSpPr>
      <xdr:spPr>
        <a:xfrm>
          <a:off x="11282680" y="17116698"/>
          <a:ext cx="78994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98533</xdr:rowOff>
    </xdr:from>
    <xdr:ext cx="405111" cy="259045"/>
    <xdr:sp macro="" textlink="">
      <xdr:nvSpPr>
        <xdr:cNvPr id="888" name="n_1aveValue【庁舎】&#10;有形固定資産減価償却率">
          <a:extLst>
            <a:ext uri="{FF2B5EF4-FFF2-40B4-BE49-F238E27FC236}">
              <a16:creationId xmlns:a16="http://schemas.microsoft.com/office/drawing/2014/main" id="{5C56B0E6-02E6-4099-9C72-22D127764D86}"/>
            </a:ext>
          </a:extLst>
        </xdr:cNvPr>
        <xdr:cNvSpPr txBox="1"/>
      </xdr:nvSpPr>
      <xdr:spPr>
        <a:xfrm>
          <a:off x="13437244" y="17533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132822</xdr:rowOff>
    </xdr:from>
    <xdr:ext cx="405111" cy="259045"/>
    <xdr:sp macro="" textlink="">
      <xdr:nvSpPr>
        <xdr:cNvPr id="889" name="n_2aveValue【庁舎】&#10;有形固定資産減価償却率">
          <a:extLst>
            <a:ext uri="{FF2B5EF4-FFF2-40B4-BE49-F238E27FC236}">
              <a16:creationId xmlns:a16="http://schemas.microsoft.com/office/drawing/2014/main" id="{E38E0D52-C220-4E56-B687-0E26762CE536}"/>
            </a:ext>
          </a:extLst>
        </xdr:cNvPr>
        <xdr:cNvSpPr txBox="1"/>
      </xdr:nvSpPr>
      <xdr:spPr>
        <a:xfrm>
          <a:off x="12675244" y="1756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890" name="n_3aveValue【庁舎】&#10;有形固定資産減価償却率">
          <a:extLst>
            <a:ext uri="{FF2B5EF4-FFF2-40B4-BE49-F238E27FC236}">
              <a16:creationId xmlns:a16="http://schemas.microsoft.com/office/drawing/2014/main" id="{F48D8B10-E8A3-44F7-B880-9DB83D1BB379}"/>
            </a:ext>
          </a:extLst>
        </xdr:cNvPr>
        <xdr:cNvSpPr txBox="1"/>
      </xdr:nvSpPr>
      <xdr:spPr>
        <a:xfrm>
          <a:off x="11900544" y="1757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91" name="n_4aveValue【庁舎】&#10;有形固定資産減価償却率">
          <a:extLst>
            <a:ext uri="{FF2B5EF4-FFF2-40B4-BE49-F238E27FC236}">
              <a16:creationId xmlns:a16="http://schemas.microsoft.com/office/drawing/2014/main" id="{12EE90E9-ED38-45A7-8D54-69F43346E44D}"/>
            </a:ext>
          </a:extLst>
        </xdr:cNvPr>
        <xdr:cNvSpPr txBox="1"/>
      </xdr:nvSpPr>
      <xdr:spPr>
        <a:xfrm>
          <a:off x="11102984" y="1761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11265</xdr:rowOff>
    </xdr:from>
    <xdr:ext cx="405111" cy="259045"/>
    <xdr:sp macro="" textlink="">
      <xdr:nvSpPr>
        <xdr:cNvPr id="892" name="n_1mainValue【庁舎】&#10;有形固定資産減価償却率">
          <a:extLst>
            <a:ext uri="{FF2B5EF4-FFF2-40B4-BE49-F238E27FC236}">
              <a16:creationId xmlns:a16="http://schemas.microsoft.com/office/drawing/2014/main" id="{C76FC9E8-AE8C-4ADD-BB46-9D0F03DA7194}"/>
            </a:ext>
          </a:extLst>
        </xdr:cNvPr>
        <xdr:cNvSpPr txBox="1"/>
      </xdr:nvSpPr>
      <xdr:spPr>
        <a:xfrm>
          <a:off x="13437244" y="169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138628</xdr:rowOff>
    </xdr:from>
    <xdr:ext cx="405111" cy="259045"/>
    <xdr:sp macro="" textlink="">
      <xdr:nvSpPr>
        <xdr:cNvPr id="893" name="n_2mainValue【庁舎】&#10;有形固定資産減価償却率">
          <a:extLst>
            <a:ext uri="{FF2B5EF4-FFF2-40B4-BE49-F238E27FC236}">
              <a16:creationId xmlns:a16="http://schemas.microsoft.com/office/drawing/2014/main" id="{08458B18-DFF2-4FEE-91D4-7B6C6CEE30AC}"/>
            </a:ext>
          </a:extLst>
        </xdr:cNvPr>
        <xdr:cNvSpPr txBox="1"/>
      </xdr:nvSpPr>
      <xdr:spPr>
        <a:xfrm>
          <a:off x="12675244" y="1690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92908</xdr:rowOff>
    </xdr:from>
    <xdr:ext cx="405111" cy="259045"/>
    <xdr:sp macro="" textlink="">
      <xdr:nvSpPr>
        <xdr:cNvPr id="894" name="n_3mainValue【庁舎】&#10;有形固定資産減価償却率">
          <a:extLst>
            <a:ext uri="{FF2B5EF4-FFF2-40B4-BE49-F238E27FC236}">
              <a16:creationId xmlns:a16="http://schemas.microsoft.com/office/drawing/2014/main" id="{B5FCC74D-4C26-4C29-A0F9-586E1315CCF6}"/>
            </a:ext>
          </a:extLst>
        </xdr:cNvPr>
        <xdr:cNvSpPr txBox="1"/>
      </xdr:nvSpPr>
      <xdr:spPr>
        <a:xfrm>
          <a:off x="11900544" y="1685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84745</xdr:rowOff>
    </xdr:from>
    <xdr:ext cx="405111" cy="259045"/>
    <xdr:sp macro="" textlink="">
      <xdr:nvSpPr>
        <xdr:cNvPr id="895" name="n_4mainValue【庁舎】&#10;有形固定資産減価償却率">
          <a:extLst>
            <a:ext uri="{FF2B5EF4-FFF2-40B4-BE49-F238E27FC236}">
              <a16:creationId xmlns:a16="http://schemas.microsoft.com/office/drawing/2014/main" id="{D220ED2D-57D0-4010-B198-DD2732A70278}"/>
            </a:ext>
          </a:extLst>
        </xdr:cNvPr>
        <xdr:cNvSpPr txBox="1"/>
      </xdr:nvSpPr>
      <xdr:spPr>
        <a:xfrm>
          <a:off x="11102984" y="1684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48E98A0A-7FB0-437F-83BD-263E0AEB760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BE0E1C8A-8F2A-45C5-88CE-54E0E5E27C4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29BA0D47-AC86-4946-B808-93F3DB0B98B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3747627F-211A-48FD-8E5F-D01C1F411C5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E6CBA17A-8084-4E60-8090-0DEC1B34F49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54E6FD32-D83E-45CF-BDB7-13FA1D66235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FD8AA150-A4B8-4DFE-8099-15F14EB76DE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9D1342CB-B262-4471-A652-4D8C2662DB7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6CF492D9-FA33-4380-9E0C-D0402B365F5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C65FA662-15F7-4A19-9EF3-C6DE7427C6D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6" name="直線コネクタ 905">
          <a:extLst>
            <a:ext uri="{FF2B5EF4-FFF2-40B4-BE49-F238E27FC236}">
              <a16:creationId xmlns:a16="http://schemas.microsoft.com/office/drawing/2014/main" id="{E82E7683-1C94-41F4-B7C1-5835EBC17135}"/>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7" name="テキスト ボックス 906">
          <a:extLst>
            <a:ext uri="{FF2B5EF4-FFF2-40B4-BE49-F238E27FC236}">
              <a16:creationId xmlns:a16="http://schemas.microsoft.com/office/drawing/2014/main" id="{703B0AE8-378C-4A19-821D-D9B00D4DF919}"/>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08" name="直線コネクタ 907">
          <a:extLst>
            <a:ext uri="{FF2B5EF4-FFF2-40B4-BE49-F238E27FC236}">
              <a16:creationId xmlns:a16="http://schemas.microsoft.com/office/drawing/2014/main" id="{6363EDBF-AB95-4FDB-8A13-3B11B2DE9E9D}"/>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09" name="テキスト ボックス 908">
          <a:extLst>
            <a:ext uri="{FF2B5EF4-FFF2-40B4-BE49-F238E27FC236}">
              <a16:creationId xmlns:a16="http://schemas.microsoft.com/office/drawing/2014/main" id="{35ABCE8B-5C3E-402B-B3D3-1420F308CCFB}"/>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0" name="直線コネクタ 909">
          <a:extLst>
            <a:ext uri="{FF2B5EF4-FFF2-40B4-BE49-F238E27FC236}">
              <a16:creationId xmlns:a16="http://schemas.microsoft.com/office/drawing/2014/main" id="{6DBB0524-8734-4754-860E-2740C506AC6C}"/>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1" name="テキスト ボックス 910">
          <a:extLst>
            <a:ext uri="{FF2B5EF4-FFF2-40B4-BE49-F238E27FC236}">
              <a16:creationId xmlns:a16="http://schemas.microsoft.com/office/drawing/2014/main" id="{81870EAC-C588-451D-96CD-2E3B08FCE53A}"/>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40E447E1-1B5F-45DE-8640-404C0D6E2517}"/>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994BA1AC-82FB-433C-AB9C-940005856124}"/>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4" name="直線コネクタ 913">
          <a:extLst>
            <a:ext uri="{FF2B5EF4-FFF2-40B4-BE49-F238E27FC236}">
              <a16:creationId xmlns:a16="http://schemas.microsoft.com/office/drawing/2014/main" id="{AB52F3BA-062E-4B37-86BB-2307A545ECD7}"/>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5" name="テキスト ボックス 914">
          <a:extLst>
            <a:ext uri="{FF2B5EF4-FFF2-40B4-BE49-F238E27FC236}">
              <a16:creationId xmlns:a16="http://schemas.microsoft.com/office/drawing/2014/main" id="{DB94D723-30D7-4CD0-8A14-99DF4659AB2A}"/>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6" name="直線コネクタ 915">
          <a:extLst>
            <a:ext uri="{FF2B5EF4-FFF2-40B4-BE49-F238E27FC236}">
              <a16:creationId xmlns:a16="http://schemas.microsoft.com/office/drawing/2014/main" id="{FB081697-67F8-45B2-A96F-0D6CE6C455F7}"/>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7" name="テキスト ボックス 916">
          <a:extLst>
            <a:ext uri="{FF2B5EF4-FFF2-40B4-BE49-F238E27FC236}">
              <a16:creationId xmlns:a16="http://schemas.microsoft.com/office/drawing/2014/main" id="{A76D70F2-9196-46CE-80AF-9B820C4EF93A}"/>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18" name="直線コネクタ 917">
          <a:extLst>
            <a:ext uri="{FF2B5EF4-FFF2-40B4-BE49-F238E27FC236}">
              <a16:creationId xmlns:a16="http://schemas.microsoft.com/office/drawing/2014/main" id="{BA0DCDD0-D385-415B-B9CB-74B790D0084D}"/>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19" name="テキスト ボックス 918">
          <a:extLst>
            <a:ext uri="{FF2B5EF4-FFF2-40B4-BE49-F238E27FC236}">
              <a16:creationId xmlns:a16="http://schemas.microsoft.com/office/drawing/2014/main" id="{0A339FA4-5EB8-45A9-A108-FC4EF20A6E19}"/>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1FA6254C-3D24-46BE-9F5C-FE3C90EFFA1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58105148-4D3F-4EA0-B73A-3BDF1F952EF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BA1BB4B3-F34F-4B16-9EBD-41EFC49679A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3" name="直線コネクタ 922">
          <a:extLst>
            <a:ext uri="{FF2B5EF4-FFF2-40B4-BE49-F238E27FC236}">
              <a16:creationId xmlns:a16="http://schemas.microsoft.com/office/drawing/2014/main" id="{5CEEE75A-CA2B-42B4-BE1C-2A32CF5C9F19}"/>
            </a:ext>
          </a:extLst>
        </xdr:cNvPr>
        <xdr:cNvCxnSpPr/>
      </xdr:nvCxnSpPr>
      <xdr:spPr>
        <a:xfrm flipV="1">
          <a:off x="19509104" y="16820198"/>
          <a:ext cx="0" cy="133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4" name="【庁舎】&#10;一人当たり面積最小値テキスト">
          <a:extLst>
            <a:ext uri="{FF2B5EF4-FFF2-40B4-BE49-F238E27FC236}">
              <a16:creationId xmlns:a16="http://schemas.microsoft.com/office/drawing/2014/main" id="{61959E76-B911-44F7-A0CC-BAD914B246EE}"/>
            </a:ext>
          </a:extLst>
        </xdr:cNvPr>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5" name="直線コネクタ 924">
          <a:extLst>
            <a:ext uri="{FF2B5EF4-FFF2-40B4-BE49-F238E27FC236}">
              <a16:creationId xmlns:a16="http://schemas.microsoft.com/office/drawing/2014/main" id="{6221FBB2-695D-4350-8638-3C226B7A220D}"/>
            </a:ext>
          </a:extLst>
        </xdr:cNvPr>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6" name="【庁舎】&#10;一人当たり面積最大値テキスト">
          <a:extLst>
            <a:ext uri="{FF2B5EF4-FFF2-40B4-BE49-F238E27FC236}">
              <a16:creationId xmlns:a16="http://schemas.microsoft.com/office/drawing/2014/main" id="{227ACF95-5FB7-4419-9417-BAAB12DEF497}"/>
            </a:ext>
          </a:extLst>
        </xdr:cNvPr>
        <xdr:cNvSpPr txBox="1"/>
      </xdr:nvSpPr>
      <xdr:spPr>
        <a:xfrm>
          <a:off x="19547840" y="165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7" name="直線コネクタ 926">
          <a:extLst>
            <a:ext uri="{FF2B5EF4-FFF2-40B4-BE49-F238E27FC236}">
              <a16:creationId xmlns:a16="http://schemas.microsoft.com/office/drawing/2014/main" id="{7F61C123-3250-49FB-92E4-E626A2A26E11}"/>
            </a:ext>
          </a:extLst>
        </xdr:cNvPr>
        <xdr:cNvCxnSpPr/>
      </xdr:nvCxnSpPr>
      <xdr:spPr>
        <a:xfrm>
          <a:off x="19443700" y="16820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28" name="【庁舎】&#10;一人当たり面積平均値テキスト">
          <a:extLst>
            <a:ext uri="{FF2B5EF4-FFF2-40B4-BE49-F238E27FC236}">
              <a16:creationId xmlns:a16="http://schemas.microsoft.com/office/drawing/2014/main" id="{289C0BA4-4CDA-4F25-83DD-F2C4652EE1C8}"/>
            </a:ext>
          </a:extLst>
        </xdr:cNvPr>
        <xdr:cNvSpPr txBox="1"/>
      </xdr:nvSpPr>
      <xdr:spPr>
        <a:xfrm>
          <a:off x="19547840" y="17731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29" name="フローチャート: 判断 928">
          <a:extLst>
            <a:ext uri="{FF2B5EF4-FFF2-40B4-BE49-F238E27FC236}">
              <a16:creationId xmlns:a16="http://schemas.microsoft.com/office/drawing/2014/main" id="{326134B1-BB8C-4C89-BAF8-45BBB6981D2B}"/>
            </a:ext>
          </a:extLst>
        </xdr:cNvPr>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0" name="フローチャート: 判断 929">
          <a:extLst>
            <a:ext uri="{FF2B5EF4-FFF2-40B4-BE49-F238E27FC236}">
              <a16:creationId xmlns:a16="http://schemas.microsoft.com/office/drawing/2014/main" id="{D4C780F4-340D-4E41-8AA6-0203872A77B4}"/>
            </a:ext>
          </a:extLst>
        </xdr:cNvPr>
        <xdr:cNvSpPr/>
      </xdr:nvSpPr>
      <xdr:spPr>
        <a:xfrm>
          <a:off x="18735040" y="17771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6826</xdr:rowOff>
    </xdr:from>
    <xdr:to>
      <xdr:col>107</xdr:col>
      <xdr:colOff>101600</xdr:colOff>
      <xdr:row>106</xdr:row>
      <xdr:rowOff>108426</xdr:rowOff>
    </xdr:to>
    <xdr:sp macro="" textlink="">
      <xdr:nvSpPr>
        <xdr:cNvPr id="931" name="フローチャート: 判断 930">
          <a:extLst>
            <a:ext uri="{FF2B5EF4-FFF2-40B4-BE49-F238E27FC236}">
              <a16:creationId xmlns:a16="http://schemas.microsoft.com/office/drawing/2014/main" id="{9A013AAC-90B1-4F10-B18A-F678AD05AB98}"/>
            </a:ext>
          </a:extLst>
        </xdr:cNvPr>
        <xdr:cNvSpPr/>
      </xdr:nvSpPr>
      <xdr:spPr>
        <a:xfrm>
          <a:off x="17937480" y="1777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171132</xdr:rowOff>
    </xdr:from>
    <xdr:to>
      <xdr:col>102</xdr:col>
      <xdr:colOff>165100</xdr:colOff>
      <xdr:row>106</xdr:row>
      <xdr:rowOff>101282</xdr:rowOff>
    </xdr:to>
    <xdr:sp macro="" textlink="">
      <xdr:nvSpPr>
        <xdr:cNvPr id="932" name="フローチャート: 判断 931">
          <a:extLst>
            <a:ext uri="{FF2B5EF4-FFF2-40B4-BE49-F238E27FC236}">
              <a16:creationId xmlns:a16="http://schemas.microsoft.com/office/drawing/2014/main" id="{95A83B04-CD65-48D8-A2B4-FAB506476131}"/>
            </a:ext>
          </a:extLst>
        </xdr:cNvPr>
        <xdr:cNvSpPr/>
      </xdr:nvSpPr>
      <xdr:spPr>
        <a:xfrm>
          <a:off x="17162780" y="177733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23971</xdr:rowOff>
    </xdr:from>
    <xdr:to>
      <xdr:col>98</xdr:col>
      <xdr:colOff>38100</xdr:colOff>
      <xdr:row>106</xdr:row>
      <xdr:rowOff>125571</xdr:rowOff>
    </xdr:to>
    <xdr:sp macro="" textlink="">
      <xdr:nvSpPr>
        <xdr:cNvPr id="933" name="フローチャート: 判断 932">
          <a:extLst>
            <a:ext uri="{FF2B5EF4-FFF2-40B4-BE49-F238E27FC236}">
              <a16:creationId xmlns:a16="http://schemas.microsoft.com/office/drawing/2014/main" id="{3DF10E52-11E9-46C1-B5DE-3FECEBFD75FE}"/>
            </a:ext>
          </a:extLst>
        </xdr:cNvPr>
        <xdr:cNvSpPr/>
      </xdr:nvSpPr>
      <xdr:spPr>
        <a:xfrm>
          <a:off x="16388080" y="177938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130C060-E676-472A-ADD6-A38CFD8A88E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8690742-F86C-4BB9-9721-EDC2028F04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FAEA053B-065E-4C6A-8C3B-A67C4D56640E}"/>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35691FD-46D9-4D49-B395-3079CD2C96F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F8BF3B78-57B4-46FD-8ED7-7B81318B4B2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126842</xdr:rowOff>
    </xdr:from>
    <xdr:to>
      <xdr:col>116</xdr:col>
      <xdr:colOff>114300</xdr:colOff>
      <xdr:row>106</xdr:row>
      <xdr:rowOff>56992</xdr:rowOff>
    </xdr:to>
    <xdr:sp macro="" textlink="">
      <xdr:nvSpPr>
        <xdr:cNvPr id="939" name="楕円 938">
          <a:extLst>
            <a:ext uri="{FF2B5EF4-FFF2-40B4-BE49-F238E27FC236}">
              <a16:creationId xmlns:a16="http://schemas.microsoft.com/office/drawing/2014/main" id="{08EB4DD7-3F6B-40C3-8649-E98561E04D19}"/>
            </a:ext>
          </a:extLst>
        </xdr:cNvPr>
        <xdr:cNvSpPr/>
      </xdr:nvSpPr>
      <xdr:spPr>
        <a:xfrm>
          <a:off x="19458940" y="17729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149719</xdr:rowOff>
    </xdr:from>
    <xdr:ext cx="469744" cy="259045"/>
    <xdr:sp macro="" textlink="">
      <xdr:nvSpPr>
        <xdr:cNvPr id="940" name="【庁舎】&#10;一人当たり面積該当値テキスト">
          <a:extLst>
            <a:ext uri="{FF2B5EF4-FFF2-40B4-BE49-F238E27FC236}">
              <a16:creationId xmlns:a16="http://schemas.microsoft.com/office/drawing/2014/main" id="{0701CB74-334D-4C8B-92AA-E6A0A36201AD}"/>
            </a:ext>
          </a:extLst>
        </xdr:cNvPr>
        <xdr:cNvSpPr txBox="1"/>
      </xdr:nvSpPr>
      <xdr:spPr>
        <a:xfrm>
          <a:off x="19547840" y="1758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132556</xdr:rowOff>
    </xdr:from>
    <xdr:to>
      <xdr:col>112</xdr:col>
      <xdr:colOff>38100</xdr:colOff>
      <xdr:row>106</xdr:row>
      <xdr:rowOff>62706</xdr:rowOff>
    </xdr:to>
    <xdr:sp macro="" textlink="">
      <xdr:nvSpPr>
        <xdr:cNvPr id="941" name="楕円 940">
          <a:extLst>
            <a:ext uri="{FF2B5EF4-FFF2-40B4-BE49-F238E27FC236}">
              <a16:creationId xmlns:a16="http://schemas.microsoft.com/office/drawing/2014/main" id="{A7BB938D-1DC3-4EAB-AA50-534E47F4D96B}"/>
            </a:ext>
          </a:extLst>
        </xdr:cNvPr>
        <xdr:cNvSpPr/>
      </xdr:nvSpPr>
      <xdr:spPr>
        <a:xfrm>
          <a:off x="18735040" y="177347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6192</xdr:rowOff>
    </xdr:from>
    <xdr:to>
      <xdr:col>116</xdr:col>
      <xdr:colOff>63500</xdr:colOff>
      <xdr:row>106</xdr:row>
      <xdr:rowOff>11906</xdr:rowOff>
    </xdr:to>
    <xdr:cxnSp macro="">
      <xdr:nvCxnSpPr>
        <xdr:cNvPr id="942" name="直線コネクタ 941">
          <a:extLst>
            <a:ext uri="{FF2B5EF4-FFF2-40B4-BE49-F238E27FC236}">
              <a16:creationId xmlns:a16="http://schemas.microsoft.com/office/drawing/2014/main" id="{04D231C8-4C91-49EB-BF93-8340991018BF}"/>
            </a:ext>
          </a:extLst>
        </xdr:cNvPr>
        <xdr:cNvCxnSpPr/>
      </xdr:nvCxnSpPr>
      <xdr:spPr>
        <a:xfrm flipV="1">
          <a:off x="18778220" y="17776032"/>
          <a:ext cx="7315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139700</xdr:rowOff>
    </xdr:from>
    <xdr:to>
      <xdr:col>107</xdr:col>
      <xdr:colOff>101600</xdr:colOff>
      <xdr:row>106</xdr:row>
      <xdr:rowOff>69850</xdr:rowOff>
    </xdr:to>
    <xdr:sp macro="" textlink="">
      <xdr:nvSpPr>
        <xdr:cNvPr id="943" name="楕円 942">
          <a:extLst>
            <a:ext uri="{FF2B5EF4-FFF2-40B4-BE49-F238E27FC236}">
              <a16:creationId xmlns:a16="http://schemas.microsoft.com/office/drawing/2014/main" id="{BEE2429D-B442-44FA-91AC-7D687A4EADF1}"/>
            </a:ext>
          </a:extLst>
        </xdr:cNvPr>
        <xdr:cNvSpPr/>
      </xdr:nvSpPr>
      <xdr:spPr>
        <a:xfrm>
          <a:off x="17937480" y="1774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11906</xdr:rowOff>
    </xdr:from>
    <xdr:to>
      <xdr:col>111</xdr:col>
      <xdr:colOff>177800</xdr:colOff>
      <xdr:row>106</xdr:row>
      <xdr:rowOff>19050</xdr:rowOff>
    </xdr:to>
    <xdr:cxnSp macro="">
      <xdr:nvCxnSpPr>
        <xdr:cNvPr id="944" name="直線コネクタ 943">
          <a:extLst>
            <a:ext uri="{FF2B5EF4-FFF2-40B4-BE49-F238E27FC236}">
              <a16:creationId xmlns:a16="http://schemas.microsoft.com/office/drawing/2014/main" id="{03816E68-1CBC-43C0-A877-94D8050CB433}"/>
            </a:ext>
          </a:extLst>
        </xdr:cNvPr>
        <xdr:cNvCxnSpPr/>
      </xdr:nvCxnSpPr>
      <xdr:spPr>
        <a:xfrm flipV="1">
          <a:off x="17988280" y="17781746"/>
          <a:ext cx="78994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149701</xdr:rowOff>
    </xdr:from>
    <xdr:to>
      <xdr:col>102</xdr:col>
      <xdr:colOff>165100</xdr:colOff>
      <xdr:row>106</xdr:row>
      <xdr:rowOff>79851</xdr:rowOff>
    </xdr:to>
    <xdr:sp macro="" textlink="">
      <xdr:nvSpPr>
        <xdr:cNvPr id="945" name="楕円 944">
          <a:extLst>
            <a:ext uri="{FF2B5EF4-FFF2-40B4-BE49-F238E27FC236}">
              <a16:creationId xmlns:a16="http://schemas.microsoft.com/office/drawing/2014/main" id="{9D448C26-49E6-463E-BE49-F4EE0EE34693}"/>
            </a:ext>
          </a:extLst>
        </xdr:cNvPr>
        <xdr:cNvSpPr/>
      </xdr:nvSpPr>
      <xdr:spPr>
        <a:xfrm>
          <a:off x="17162780" y="177519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19050</xdr:rowOff>
    </xdr:from>
    <xdr:to>
      <xdr:col>107</xdr:col>
      <xdr:colOff>50800</xdr:colOff>
      <xdr:row>106</xdr:row>
      <xdr:rowOff>29051</xdr:rowOff>
    </xdr:to>
    <xdr:cxnSp macro="">
      <xdr:nvCxnSpPr>
        <xdr:cNvPr id="946" name="直線コネクタ 945">
          <a:extLst>
            <a:ext uri="{FF2B5EF4-FFF2-40B4-BE49-F238E27FC236}">
              <a16:creationId xmlns:a16="http://schemas.microsoft.com/office/drawing/2014/main" id="{2BC1E195-2E7D-4A25-B271-9F1C0728268F}"/>
            </a:ext>
          </a:extLst>
        </xdr:cNvPr>
        <xdr:cNvCxnSpPr/>
      </xdr:nvCxnSpPr>
      <xdr:spPr>
        <a:xfrm flipV="1">
          <a:off x="17213580" y="17788890"/>
          <a:ext cx="7747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156845</xdr:rowOff>
    </xdr:from>
    <xdr:to>
      <xdr:col>98</xdr:col>
      <xdr:colOff>38100</xdr:colOff>
      <xdr:row>106</xdr:row>
      <xdr:rowOff>86995</xdr:rowOff>
    </xdr:to>
    <xdr:sp macro="" textlink="">
      <xdr:nvSpPr>
        <xdr:cNvPr id="947" name="楕円 946">
          <a:extLst>
            <a:ext uri="{FF2B5EF4-FFF2-40B4-BE49-F238E27FC236}">
              <a16:creationId xmlns:a16="http://schemas.microsoft.com/office/drawing/2014/main" id="{780151CD-1C71-4E96-83FC-0AE77298C4A1}"/>
            </a:ext>
          </a:extLst>
        </xdr:cNvPr>
        <xdr:cNvSpPr/>
      </xdr:nvSpPr>
      <xdr:spPr>
        <a:xfrm>
          <a:off x="16388080" y="1775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29051</xdr:rowOff>
    </xdr:from>
    <xdr:to>
      <xdr:col>102</xdr:col>
      <xdr:colOff>114300</xdr:colOff>
      <xdr:row>106</xdr:row>
      <xdr:rowOff>36195</xdr:rowOff>
    </xdr:to>
    <xdr:cxnSp macro="">
      <xdr:nvCxnSpPr>
        <xdr:cNvPr id="948" name="直線コネクタ 947">
          <a:extLst>
            <a:ext uri="{FF2B5EF4-FFF2-40B4-BE49-F238E27FC236}">
              <a16:creationId xmlns:a16="http://schemas.microsoft.com/office/drawing/2014/main" id="{9882880B-9E88-4819-896F-3CC0AED5D80B}"/>
            </a:ext>
          </a:extLst>
        </xdr:cNvPr>
        <xdr:cNvCxnSpPr/>
      </xdr:nvCxnSpPr>
      <xdr:spPr>
        <a:xfrm flipV="1">
          <a:off x="16431260" y="17798891"/>
          <a:ext cx="78232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49" name="n_1aveValue【庁舎】&#10;一人当たり面積">
          <a:extLst>
            <a:ext uri="{FF2B5EF4-FFF2-40B4-BE49-F238E27FC236}">
              <a16:creationId xmlns:a16="http://schemas.microsoft.com/office/drawing/2014/main" id="{4C7AD2F9-C86E-481B-9202-93A9A6F53A33}"/>
            </a:ext>
          </a:extLst>
        </xdr:cNvPr>
        <xdr:cNvSpPr txBox="1"/>
      </xdr:nvSpPr>
      <xdr:spPr>
        <a:xfrm>
          <a:off x="18561127" y="1786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99553</xdr:rowOff>
    </xdr:from>
    <xdr:ext cx="469744" cy="259045"/>
    <xdr:sp macro="" textlink="">
      <xdr:nvSpPr>
        <xdr:cNvPr id="950" name="n_2aveValue【庁舎】&#10;一人当たり面積">
          <a:extLst>
            <a:ext uri="{FF2B5EF4-FFF2-40B4-BE49-F238E27FC236}">
              <a16:creationId xmlns:a16="http://schemas.microsoft.com/office/drawing/2014/main" id="{374C6569-59B0-43BD-847A-584AF6D0F6D2}"/>
            </a:ext>
          </a:extLst>
        </xdr:cNvPr>
        <xdr:cNvSpPr txBox="1"/>
      </xdr:nvSpPr>
      <xdr:spPr>
        <a:xfrm>
          <a:off x="17776267" y="1786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92409</xdr:rowOff>
    </xdr:from>
    <xdr:ext cx="469744" cy="259045"/>
    <xdr:sp macro="" textlink="">
      <xdr:nvSpPr>
        <xdr:cNvPr id="951" name="n_3aveValue【庁舎】&#10;一人当たり面積">
          <a:extLst>
            <a:ext uri="{FF2B5EF4-FFF2-40B4-BE49-F238E27FC236}">
              <a16:creationId xmlns:a16="http://schemas.microsoft.com/office/drawing/2014/main" id="{B3F76943-1914-4A19-8F39-AAF8E2955923}"/>
            </a:ext>
          </a:extLst>
        </xdr:cNvPr>
        <xdr:cNvSpPr txBox="1"/>
      </xdr:nvSpPr>
      <xdr:spPr>
        <a:xfrm>
          <a:off x="17001567" y="178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116698</xdr:rowOff>
    </xdr:from>
    <xdr:ext cx="469744" cy="259045"/>
    <xdr:sp macro="" textlink="">
      <xdr:nvSpPr>
        <xdr:cNvPr id="952" name="n_4aveValue【庁舎】&#10;一人当たり面積">
          <a:extLst>
            <a:ext uri="{FF2B5EF4-FFF2-40B4-BE49-F238E27FC236}">
              <a16:creationId xmlns:a16="http://schemas.microsoft.com/office/drawing/2014/main" id="{47B7CAB5-E54E-4C84-AC53-BEC4E58B82A5}"/>
            </a:ext>
          </a:extLst>
        </xdr:cNvPr>
        <xdr:cNvSpPr txBox="1"/>
      </xdr:nvSpPr>
      <xdr:spPr>
        <a:xfrm>
          <a:off x="16226867" y="1788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79233</xdr:rowOff>
    </xdr:from>
    <xdr:ext cx="469744" cy="259045"/>
    <xdr:sp macro="" textlink="">
      <xdr:nvSpPr>
        <xdr:cNvPr id="953" name="n_1mainValue【庁舎】&#10;一人当たり面積">
          <a:extLst>
            <a:ext uri="{FF2B5EF4-FFF2-40B4-BE49-F238E27FC236}">
              <a16:creationId xmlns:a16="http://schemas.microsoft.com/office/drawing/2014/main" id="{0791DCE2-2CA6-44CD-9DC3-3B59FBDD1850}"/>
            </a:ext>
          </a:extLst>
        </xdr:cNvPr>
        <xdr:cNvSpPr txBox="1"/>
      </xdr:nvSpPr>
      <xdr:spPr>
        <a:xfrm>
          <a:off x="18561127" y="1751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86377</xdr:rowOff>
    </xdr:from>
    <xdr:ext cx="469744" cy="259045"/>
    <xdr:sp macro="" textlink="">
      <xdr:nvSpPr>
        <xdr:cNvPr id="954" name="n_2mainValue【庁舎】&#10;一人当たり面積">
          <a:extLst>
            <a:ext uri="{FF2B5EF4-FFF2-40B4-BE49-F238E27FC236}">
              <a16:creationId xmlns:a16="http://schemas.microsoft.com/office/drawing/2014/main" id="{E5C5A35E-E716-4115-88A5-85A0306281F6}"/>
            </a:ext>
          </a:extLst>
        </xdr:cNvPr>
        <xdr:cNvSpPr txBox="1"/>
      </xdr:nvSpPr>
      <xdr:spPr>
        <a:xfrm>
          <a:off x="17776267" y="175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96378</xdr:rowOff>
    </xdr:from>
    <xdr:ext cx="469744" cy="259045"/>
    <xdr:sp macro="" textlink="">
      <xdr:nvSpPr>
        <xdr:cNvPr id="955" name="n_3mainValue【庁舎】&#10;一人当たり面積">
          <a:extLst>
            <a:ext uri="{FF2B5EF4-FFF2-40B4-BE49-F238E27FC236}">
              <a16:creationId xmlns:a16="http://schemas.microsoft.com/office/drawing/2014/main" id="{76A78700-673F-4C1C-BADD-B535E2CAFB67}"/>
            </a:ext>
          </a:extLst>
        </xdr:cNvPr>
        <xdr:cNvSpPr txBox="1"/>
      </xdr:nvSpPr>
      <xdr:spPr>
        <a:xfrm>
          <a:off x="17001567" y="1753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103522</xdr:rowOff>
    </xdr:from>
    <xdr:ext cx="469744" cy="259045"/>
    <xdr:sp macro="" textlink="">
      <xdr:nvSpPr>
        <xdr:cNvPr id="956" name="n_4mainValue【庁舎】&#10;一人当たり面積">
          <a:extLst>
            <a:ext uri="{FF2B5EF4-FFF2-40B4-BE49-F238E27FC236}">
              <a16:creationId xmlns:a16="http://schemas.microsoft.com/office/drawing/2014/main" id="{426A4B3F-CE87-4BAD-A345-C1DEB5A9B9F1}"/>
            </a:ext>
          </a:extLst>
        </xdr:cNvPr>
        <xdr:cNvSpPr txBox="1"/>
      </xdr:nvSpPr>
      <xdr:spPr>
        <a:xfrm>
          <a:off x="16226867" y="1753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0C00B033-C41B-4D89-97CD-1ACCC140BC6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C303A66B-A6CB-4AB4-8EAA-8BEE5D06C36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13C931F8-B81D-4428-AEE5-0CBFFB9195D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年度に完了したし尿処理施設の基幹的設備の改良により、また庁舎については平成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完了した建て替えにより、有形固定資産減価償却率は類似団体平均値を大きく下回っている。一方で、ほとんどの施設類型において、有形固定資産減価償却率は類似団体平均値を上回っており、特に、図書館、体育館・プール及び保健センター・保健所において、施設の老朽化が進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ため、公共施設等総合管理計画及び公共施設個別施設計画に基づき、公共施設等の長寿命化の実施とともに、将来の人口推計に見合った施設の集約化・複合化を進めるなど、公共施設等の適正管理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HICHOSON-ZAI\disk1\03-04%20&#12304;&#27770;&#12288;&#31639;&#12305;&#36001;&#25919;&#29366;&#27841;&#36039;&#26009;&#38598;(H24&#65374;)\&#36001;&#25919;&#29366;&#27841;&#36039;&#26009;&#38598;(R04&#24180;&#24230;&#27770;&#31639;&#20998;)\03&#25552;&#20986;&#65288;&#24066;&#30010;&#26449;&#8594;&#30476;&#65289;\2&#22238;&#30446;\05&#23567;&#26519;&#24066;&#9745;\&#12304;&#36001;&#25919;&#29366;&#27841;&#36039;&#26009;&#38598;&#12305;_452050_&#23567;&#26519;&#24066;_2022(2&#22238;&#30446;).xlsx" TargetMode="External"/><Relationship Id="rId1" Type="http://schemas.openxmlformats.org/officeDocument/2006/relationships/externalLinkPath" Target="/03-04%20&#12304;&#27770;&#12288;&#31639;&#12305;&#36001;&#25919;&#29366;&#27841;&#36039;&#26009;&#38598;(H24&#65374;)/&#36001;&#25919;&#29366;&#27841;&#36039;&#26009;&#38598;(R04&#24180;&#24230;&#27770;&#31639;&#20998;)/03&#25552;&#20986;&#65288;&#24066;&#30010;&#26449;&#8594;&#30476;&#65289;/2&#22238;&#30446;/05&#23567;&#26519;&#24066;&#9745;/&#12304;&#36001;&#25919;&#29366;&#27841;&#36039;&#26009;&#38598;&#12305;_452050_&#23567;&#26519;&#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111.9</v>
          </cell>
          <cell r="BX51">
            <v>105.7</v>
          </cell>
          <cell r="CF51">
            <v>106.6</v>
          </cell>
          <cell r="CN51">
            <v>77.3</v>
          </cell>
          <cell r="CV51">
            <v>67</v>
          </cell>
        </row>
        <row r="53">
          <cell r="BP53">
            <v>76.400000000000006</v>
          </cell>
          <cell r="BX53">
            <v>72.5</v>
          </cell>
          <cell r="CF53">
            <v>72.7</v>
          </cell>
          <cell r="CN53">
            <v>73.3</v>
          </cell>
          <cell r="CV53">
            <v>73.900000000000006</v>
          </cell>
        </row>
        <row r="55">
          <cell r="AN55" t="str">
            <v>類似団体内平均値</v>
          </cell>
          <cell r="BP55">
            <v>48</v>
          </cell>
          <cell r="BX55">
            <v>49.1</v>
          </cell>
          <cell r="CF55">
            <v>41.5</v>
          </cell>
          <cell r="CN55">
            <v>25.2</v>
          </cell>
          <cell r="CV55">
            <v>15.7</v>
          </cell>
        </row>
        <row r="57">
          <cell r="BP57">
            <v>60.8</v>
          </cell>
          <cell r="BX57">
            <v>61</v>
          </cell>
          <cell r="CF57">
            <v>61.7</v>
          </cell>
          <cell r="CN57">
            <v>62.5</v>
          </cell>
          <cell r="CV57">
            <v>65</v>
          </cell>
        </row>
        <row r="72">
          <cell r="BP72" t="str">
            <v>H30</v>
          </cell>
          <cell r="BX72" t="str">
            <v>R01</v>
          </cell>
          <cell r="CF72" t="str">
            <v>R02</v>
          </cell>
          <cell r="CN72" t="str">
            <v>R03</v>
          </cell>
          <cell r="CV72" t="str">
            <v>R04</v>
          </cell>
        </row>
        <row r="73">
          <cell r="AN73" t="str">
            <v>当該団体値</v>
          </cell>
          <cell r="BP73">
            <v>111.9</v>
          </cell>
          <cell r="BX73">
            <v>105.7</v>
          </cell>
          <cell r="CF73">
            <v>106.6</v>
          </cell>
          <cell r="CN73">
            <v>77.3</v>
          </cell>
          <cell r="CV73">
            <v>67</v>
          </cell>
        </row>
        <row r="75">
          <cell r="BP75">
            <v>10.7</v>
          </cell>
          <cell r="BX75">
            <v>11.3</v>
          </cell>
          <cell r="CF75">
            <v>10.9</v>
          </cell>
          <cell r="CN75">
            <v>11.5</v>
          </cell>
          <cell r="CV75">
            <v>11.8</v>
          </cell>
        </row>
        <row r="77">
          <cell r="AN77" t="str">
            <v>類似団体内平均値</v>
          </cell>
          <cell r="BP77">
            <v>48</v>
          </cell>
          <cell r="BX77">
            <v>49.1</v>
          </cell>
          <cell r="CF77">
            <v>41.5</v>
          </cell>
          <cell r="CN77">
            <v>25.2</v>
          </cell>
          <cell r="CV77">
            <v>15.7</v>
          </cell>
        </row>
        <row r="79">
          <cell r="BP79">
            <v>9.6</v>
          </cell>
          <cell r="BX79">
            <v>9.5</v>
          </cell>
          <cell r="CF79">
            <v>9.1999999999999993</v>
          </cell>
          <cell r="CN79">
            <v>8.9</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30631839</v>
      </c>
      <c r="BO4" s="436"/>
      <c r="BP4" s="436"/>
      <c r="BQ4" s="436"/>
      <c r="BR4" s="436"/>
      <c r="BS4" s="436"/>
      <c r="BT4" s="436"/>
      <c r="BU4" s="437"/>
      <c r="BV4" s="435">
        <v>32491507</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2.5</v>
      </c>
      <c r="CU4" s="576"/>
      <c r="CV4" s="576"/>
      <c r="CW4" s="576"/>
      <c r="CX4" s="576"/>
      <c r="CY4" s="576"/>
      <c r="CZ4" s="576"/>
      <c r="DA4" s="577"/>
      <c r="DB4" s="575">
        <v>6.3</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29673201</v>
      </c>
      <c r="BO5" s="407"/>
      <c r="BP5" s="407"/>
      <c r="BQ5" s="407"/>
      <c r="BR5" s="407"/>
      <c r="BS5" s="407"/>
      <c r="BT5" s="407"/>
      <c r="BU5" s="408"/>
      <c r="BV5" s="406">
        <v>31405574</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95.9</v>
      </c>
      <c r="CU5" s="404"/>
      <c r="CV5" s="404"/>
      <c r="CW5" s="404"/>
      <c r="CX5" s="404"/>
      <c r="CY5" s="404"/>
      <c r="CZ5" s="404"/>
      <c r="DA5" s="405"/>
      <c r="DB5" s="403">
        <v>90.8</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104</v>
      </c>
      <c r="AV6" s="465"/>
      <c r="AW6" s="465"/>
      <c r="AX6" s="465"/>
      <c r="AY6" s="420" t="s">
        <v>105</v>
      </c>
      <c r="AZ6" s="421"/>
      <c r="BA6" s="421"/>
      <c r="BB6" s="421"/>
      <c r="BC6" s="421"/>
      <c r="BD6" s="421"/>
      <c r="BE6" s="421"/>
      <c r="BF6" s="421"/>
      <c r="BG6" s="421"/>
      <c r="BH6" s="421"/>
      <c r="BI6" s="421"/>
      <c r="BJ6" s="421"/>
      <c r="BK6" s="421"/>
      <c r="BL6" s="421"/>
      <c r="BM6" s="422"/>
      <c r="BN6" s="406">
        <v>958638</v>
      </c>
      <c r="BO6" s="407"/>
      <c r="BP6" s="407"/>
      <c r="BQ6" s="407"/>
      <c r="BR6" s="407"/>
      <c r="BS6" s="407"/>
      <c r="BT6" s="407"/>
      <c r="BU6" s="408"/>
      <c r="BV6" s="406">
        <v>1085933</v>
      </c>
      <c r="BW6" s="407"/>
      <c r="BX6" s="407"/>
      <c r="BY6" s="407"/>
      <c r="BZ6" s="407"/>
      <c r="CA6" s="407"/>
      <c r="CB6" s="407"/>
      <c r="CC6" s="408"/>
      <c r="CD6" s="446" t="s">
        <v>106</v>
      </c>
      <c r="CE6" s="366"/>
      <c r="CF6" s="366"/>
      <c r="CG6" s="366"/>
      <c r="CH6" s="366"/>
      <c r="CI6" s="366"/>
      <c r="CJ6" s="366"/>
      <c r="CK6" s="366"/>
      <c r="CL6" s="366"/>
      <c r="CM6" s="366"/>
      <c r="CN6" s="366"/>
      <c r="CO6" s="366"/>
      <c r="CP6" s="366"/>
      <c r="CQ6" s="366"/>
      <c r="CR6" s="366"/>
      <c r="CS6" s="447"/>
      <c r="CT6" s="549">
        <v>97</v>
      </c>
      <c r="CU6" s="550"/>
      <c r="CV6" s="550"/>
      <c r="CW6" s="550"/>
      <c r="CX6" s="550"/>
      <c r="CY6" s="550"/>
      <c r="CZ6" s="550"/>
      <c r="DA6" s="551"/>
      <c r="DB6" s="549">
        <v>94.9</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107</v>
      </c>
      <c r="AN7" s="363"/>
      <c r="AO7" s="363"/>
      <c r="AP7" s="363"/>
      <c r="AQ7" s="363"/>
      <c r="AR7" s="363"/>
      <c r="AS7" s="363"/>
      <c r="AT7" s="364"/>
      <c r="AU7" s="464" t="s">
        <v>108</v>
      </c>
      <c r="AV7" s="465"/>
      <c r="AW7" s="465"/>
      <c r="AX7" s="465"/>
      <c r="AY7" s="420" t="s">
        <v>109</v>
      </c>
      <c r="AZ7" s="421"/>
      <c r="BA7" s="421"/>
      <c r="BB7" s="421"/>
      <c r="BC7" s="421"/>
      <c r="BD7" s="421"/>
      <c r="BE7" s="421"/>
      <c r="BF7" s="421"/>
      <c r="BG7" s="421"/>
      <c r="BH7" s="421"/>
      <c r="BI7" s="421"/>
      <c r="BJ7" s="421"/>
      <c r="BK7" s="421"/>
      <c r="BL7" s="421"/>
      <c r="BM7" s="422"/>
      <c r="BN7" s="406">
        <v>599095</v>
      </c>
      <c r="BO7" s="407"/>
      <c r="BP7" s="407"/>
      <c r="BQ7" s="407"/>
      <c r="BR7" s="407"/>
      <c r="BS7" s="407"/>
      <c r="BT7" s="407"/>
      <c r="BU7" s="408"/>
      <c r="BV7" s="406">
        <v>162434</v>
      </c>
      <c r="BW7" s="407"/>
      <c r="BX7" s="407"/>
      <c r="BY7" s="407"/>
      <c r="BZ7" s="407"/>
      <c r="CA7" s="407"/>
      <c r="CB7" s="407"/>
      <c r="CC7" s="408"/>
      <c r="CD7" s="446" t="s">
        <v>110</v>
      </c>
      <c r="CE7" s="366"/>
      <c r="CF7" s="366"/>
      <c r="CG7" s="366"/>
      <c r="CH7" s="366"/>
      <c r="CI7" s="366"/>
      <c r="CJ7" s="366"/>
      <c r="CK7" s="366"/>
      <c r="CL7" s="366"/>
      <c r="CM7" s="366"/>
      <c r="CN7" s="366"/>
      <c r="CO7" s="366"/>
      <c r="CP7" s="366"/>
      <c r="CQ7" s="366"/>
      <c r="CR7" s="366"/>
      <c r="CS7" s="447"/>
      <c r="CT7" s="406">
        <v>14279494</v>
      </c>
      <c r="CU7" s="407"/>
      <c r="CV7" s="407"/>
      <c r="CW7" s="407"/>
      <c r="CX7" s="407"/>
      <c r="CY7" s="407"/>
      <c r="CZ7" s="407"/>
      <c r="DA7" s="408"/>
      <c r="DB7" s="406">
        <v>14767360</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111</v>
      </c>
      <c r="AN8" s="363"/>
      <c r="AO8" s="363"/>
      <c r="AP8" s="363"/>
      <c r="AQ8" s="363"/>
      <c r="AR8" s="363"/>
      <c r="AS8" s="363"/>
      <c r="AT8" s="364"/>
      <c r="AU8" s="464" t="s">
        <v>108</v>
      </c>
      <c r="AV8" s="465"/>
      <c r="AW8" s="465"/>
      <c r="AX8" s="465"/>
      <c r="AY8" s="420" t="s">
        <v>112</v>
      </c>
      <c r="AZ8" s="421"/>
      <c r="BA8" s="421"/>
      <c r="BB8" s="421"/>
      <c r="BC8" s="421"/>
      <c r="BD8" s="421"/>
      <c r="BE8" s="421"/>
      <c r="BF8" s="421"/>
      <c r="BG8" s="421"/>
      <c r="BH8" s="421"/>
      <c r="BI8" s="421"/>
      <c r="BJ8" s="421"/>
      <c r="BK8" s="421"/>
      <c r="BL8" s="421"/>
      <c r="BM8" s="422"/>
      <c r="BN8" s="406">
        <v>359543</v>
      </c>
      <c r="BO8" s="407"/>
      <c r="BP8" s="407"/>
      <c r="BQ8" s="407"/>
      <c r="BR8" s="407"/>
      <c r="BS8" s="407"/>
      <c r="BT8" s="407"/>
      <c r="BU8" s="408"/>
      <c r="BV8" s="406">
        <v>923499</v>
      </c>
      <c r="BW8" s="407"/>
      <c r="BX8" s="407"/>
      <c r="BY8" s="407"/>
      <c r="BZ8" s="407"/>
      <c r="CA8" s="407"/>
      <c r="CB8" s="407"/>
      <c r="CC8" s="408"/>
      <c r="CD8" s="446" t="s">
        <v>113</v>
      </c>
      <c r="CE8" s="366"/>
      <c r="CF8" s="366"/>
      <c r="CG8" s="366"/>
      <c r="CH8" s="366"/>
      <c r="CI8" s="366"/>
      <c r="CJ8" s="366"/>
      <c r="CK8" s="366"/>
      <c r="CL8" s="366"/>
      <c r="CM8" s="366"/>
      <c r="CN8" s="366"/>
      <c r="CO8" s="366"/>
      <c r="CP8" s="366"/>
      <c r="CQ8" s="366"/>
      <c r="CR8" s="366"/>
      <c r="CS8" s="447"/>
      <c r="CT8" s="509">
        <v>0.38</v>
      </c>
      <c r="CU8" s="510"/>
      <c r="CV8" s="510"/>
      <c r="CW8" s="510"/>
      <c r="CX8" s="510"/>
      <c r="CY8" s="510"/>
      <c r="CZ8" s="510"/>
      <c r="DA8" s="511"/>
      <c r="DB8" s="509">
        <v>0.38</v>
      </c>
      <c r="DC8" s="510"/>
      <c r="DD8" s="510"/>
      <c r="DE8" s="510"/>
      <c r="DF8" s="510"/>
      <c r="DG8" s="510"/>
      <c r="DH8" s="510"/>
      <c r="DI8" s="511"/>
    </row>
    <row r="9" spans="1:119" ht="18.75" customHeight="1" thickBot="1" x14ac:dyDescent="0.25">
      <c r="A9" s="175"/>
      <c r="B9" s="538" t="s">
        <v>114</v>
      </c>
      <c r="C9" s="539"/>
      <c r="D9" s="539"/>
      <c r="E9" s="539"/>
      <c r="F9" s="539"/>
      <c r="G9" s="539"/>
      <c r="H9" s="539"/>
      <c r="I9" s="539"/>
      <c r="J9" s="539"/>
      <c r="K9" s="457"/>
      <c r="L9" s="540" t="s">
        <v>115</v>
      </c>
      <c r="M9" s="541"/>
      <c r="N9" s="541"/>
      <c r="O9" s="541"/>
      <c r="P9" s="541"/>
      <c r="Q9" s="542"/>
      <c r="R9" s="543">
        <v>43670</v>
      </c>
      <c r="S9" s="544"/>
      <c r="T9" s="544"/>
      <c r="U9" s="544"/>
      <c r="V9" s="545"/>
      <c r="W9" s="475" t="s">
        <v>116</v>
      </c>
      <c r="X9" s="476"/>
      <c r="Y9" s="476"/>
      <c r="Z9" s="476"/>
      <c r="AA9" s="476"/>
      <c r="AB9" s="476"/>
      <c r="AC9" s="476"/>
      <c r="AD9" s="476"/>
      <c r="AE9" s="476"/>
      <c r="AF9" s="476"/>
      <c r="AG9" s="476"/>
      <c r="AH9" s="476"/>
      <c r="AI9" s="476"/>
      <c r="AJ9" s="476"/>
      <c r="AK9" s="476"/>
      <c r="AL9" s="546"/>
      <c r="AM9" s="463" t="s">
        <v>117</v>
      </c>
      <c r="AN9" s="363"/>
      <c r="AO9" s="363"/>
      <c r="AP9" s="363"/>
      <c r="AQ9" s="363"/>
      <c r="AR9" s="363"/>
      <c r="AS9" s="363"/>
      <c r="AT9" s="364"/>
      <c r="AU9" s="464" t="s">
        <v>118</v>
      </c>
      <c r="AV9" s="465"/>
      <c r="AW9" s="465"/>
      <c r="AX9" s="465"/>
      <c r="AY9" s="420" t="s">
        <v>119</v>
      </c>
      <c r="AZ9" s="421"/>
      <c r="BA9" s="421"/>
      <c r="BB9" s="421"/>
      <c r="BC9" s="421"/>
      <c r="BD9" s="421"/>
      <c r="BE9" s="421"/>
      <c r="BF9" s="421"/>
      <c r="BG9" s="421"/>
      <c r="BH9" s="421"/>
      <c r="BI9" s="421"/>
      <c r="BJ9" s="421"/>
      <c r="BK9" s="421"/>
      <c r="BL9" s="421"/>
      <c r="BM9" s="422"/>
      <c r="BN9" s="406">
        <v>-563956</v>
      </c>
      <c r="BO9" s="407"/>
      <c r="BP9" s="407"/>
      <c r="BQ9" s="407"/>
      <c r="BR9" s="407"/>
      <c r="BS9" s="407"/>
      <c r="BT9" s="407"/>
      <c r="BU9" s="408"/>
      <c r="BV9" s="406">
        <v>473651</v>
      </c>
      <c r="BW9" s="407"/>
      <c r="BX9" s="407"/>
      <c r="BY9" s="407"/>
      <c r="BZ9" s="407"/>
      <c r="CA9" s="407"/>
      <c r="CB9" s="407"/>
      <c r="CC9" s="408"/>
      <c r="CD9" s="446" t="s">
        <v>120</v>
      </c>
      <c r="CE9" s="366"/>
      <c r="CF9" s="366"/>
      <c r="CG9" s="366"/>
      <c r="CH9" s="366"/>
      <c r="CI9" s="366"/>
      <c r="CJ9" s="366"/>
      <c r="CK9" s="366"/>
      <c r="CL9" s="366"/>
      <c r="CM9" s="366"/>
      <c r="CN9" s="366"/>
      <c r="CO9" s="366"/>
      <c r="CP9" s="366"/>
      <c r="CQ9" s="366"/>
      <c r="CR9" s="366"/>
      <c r="CS9" s="447"/>
      <c r="CT9" s="403">
        <v>17.2</v>
      </c>
      <c r="CU9" s="404"/>
      <c r="CV9" s="404"/>
      <c r="CW9" s="404"/>
      <c r="CX9" s="404"/>
      <c r="CY9" s="404"/>
      <c r="CZ9" s="404"/>
      <c r="DA9" s="405"/>
      <c r="DB9" s="403">
        <v>17.100000000000001</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121</v>
      </c>
      <c r="M10" s="363"/>
      <c r="N10" s="363"/>
      <c r="O10" s="363"/>
      <c r="P10" s="363"/>
      <c r="Q10" s="364"/>
      <c r="R10" s="359">
        <v>46221</v>
      </c>
      <c r="S10" s="360"/>
      <c r="T10" s="360"/>
      <c r="U10" s="360"/>
      <c r="V10" s="419"/>
      <c r="W10" s="547"/>
      <c r="X10" s="357"/>
      <c r="Y10" s="357"/>
      <c r="Z10" s="357"/>
      <c r="AA10" s="357"/>
      <c r="AB10" s="357"/>
      <c r="AC10" s="357"/>
      <c r="AD10" s="357"/>
      <c r="AE10" s="357"/>
      <c r="AF10" s="357"/>
      <c r="AG10" s="357"/>
      <c r="AH10" s="357"/>
      <c r="AI10" s="357"/>
      <c r="AJ10" s="357"/>
      <c r="AK10" s="357"/>
      <c r="AL10" s="548"/>
      <c r="AM10" s="463" t="s">
        <v>122</v>
      </c>
      <c r="AN10" s="363"/>
      <c r="AO10" s="363"/>
      <c r="AP10" s="363"/>
      <c r="AQ10" s="363"/>
      <c r="AR10" s="363"/>
      <c r="AS10" s="363"/>
      <c r="AT10" s="364"/>
      <c r="AU10" s="464" t="s">
        <v>123</v>
      </c>
      <c r="AV10" s="465"/>
      <c r="AW10" s="465"/>
      <c r="AX10" s="465"/>
      <c r="AY10" s="420" t="s">
        <v>124</v>
      </c>
      <c r="AZ10" s="421"/>
      <c r="BA10" s="421"/>
      <c r="BB10" s="421"/>
      <c r="BC10" s="421"/>
      <c r="BD10" s="421"/>
      <c r="BE10" s="421"/>
      <c r="BF10" s="421"/>
      <c r="BG10" s="421"/>
      <c r="BH10" s="421"/>
      <c r="BI10" s="421"/>
      <c r="BJ10" s="421"/>
      <c r="BK10" s="421"/>
      <c r="BL10" s="421"/>
      <c r="BM10" s="422"/>
      <c r="BN10" s="406">
        <v>104328</v>
      </c>
      <c r="BO10" s="407"/>
      <c r="BP10" s="407"/>
      <c r="BQ10" s="407"/>
      <c r="BR10" s="407"/>
      <c r="BS10" s="407"/>
      <c r="BT10" s="407"/>
      <c r="BU10" s="408"/>
      <c r="BV10" s="406">
        <v>204092</v>
      </c>
      <c r="BW10" s="407"/>
      <c r="BX10" s="407"/>
      <c r="BY10" s="407"/>
      <c r="BZ10" s="407"/>
      <c r="CA10" s="407"/>
      <c r="CB10" s="407"/>
      <c r="CC10" s="408"/>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126</v>
      </c>
      <c r="M11" s="368"/>
      <c r="N11" s="368"/>
      <c r="O11" s="368"/>
      <c r="P11" s="368"/>
      <c r="Q11" s="369"/>
      <c r="R11" s="535" t="s">
        <v>127</v>
      </c>
      <c r="S11" s="536"/>
      <c r="T11" s="536"/>
      <c r="U11" s="536"/>
      <c r="V11" s="537"/>
      <c r="W11" s="547"/>
      <c r="X11" s="357"/>
      <c r="Y11" s="357"/>
      <c r="Z11" s="357"/>
      <c r="AA11" s="357"/>
      <c r="AB11" s="357"/>
      <c r="AC11" s="357"/>
      <c r="AD11" s="357"/>
      <c r="AE11" s="357"/>
      <c r="AF11" s="357"/>
      <c r="AG11" s="357"/>
      <c r="AH11" s="357"/>
      <c r="AI11" s="357"/>
      <c r="AJ11" s="357"/>
      <c r="AK11" s="357"/>
      <c r="AL11" s="548"/>
      <c r="AM11" s="463" t="s">
        <v>128</v>
      </c>
      <c r="AN11" s="363"/>
      <c r="AO11" s="363"/>
      <c r="AP11" s="363"/>
      <c r="AQ11" s="363"/>
      <c r="AR11" s="363"/>
      <c r="AS11" s="363"/>
      <c r="AT11" s="364"/>
      <c r="AU11" s="464" t="s">
        <v>129</v>
      </c>
      <c r="AV11" s="465"/>
      <c r="AW11" s="465"/>
      <c r="AX11" s="465"/>
      <c r="AY11" s="420" t="s">
        <v>130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131</v>
      </c>
      <c r="CE11" s="366"/>
      <c r="CF11" s="366"/>
      <c r="CG11" s="366"/>
      <c r="CH11" s="366"/>
      <c r="CI11" s="366"/>
      <c r="CJ11" s="366"/>
      <c r="CK11" s="366"/>
      <c r="CL11" s="366"/>
      <c r="CM11" s="366"/>
      <c r="CN11" s="366"/>
      <c r="CO11" s="366"/>
      <c r="CP11" s="366"/>
      <c r="CQ11" s="366"/>
      <c r="CR11" s="366"/>
      <c r="CS11" s="447"/>
      <c r="CT11" s="509" t="s">
        <v>132</v>
      </c>
      <c r="CU11" s="510"/>
      <c r="CV11" s="510"/>
      <c r="CW11" s="510"/>
      <c r="CX11" s="510"/>
      <c r="CY11" s="510"/>
      <c r="CZ11" s="510"/>
      <c r="DA11" s="511"/>
      <c r="DB11" s="509" t="s">
        <v>133</v>
      </c>
      <c r="DC11" s="510"/>
      <c r="DD11" s="510"/>
      <c r="DE11" s="510"/>
      <c r="DF11" s="510"/>
      <c r="DG11" s="510"/>
      <c r="DH11" s="510"/>
      <c r="DI11" s="511"/>
    </row>
    <row r="12" spans="1:119" ht="18.75" customHeight="1" x14ac:dyDescent="0.2">
      <c r="A12" s="175"/>
      <c r="B12" s="512" t="s">
        <v>134</v>
      </c>
      <c r="C12" s="513"/>
      <c r="D12" s="513"/>
      <c r="E12" s="513"/>
      <c r="F12" s="513"/>
      <c r="G12" s="513"/>
      <c r="H12" s="513"/>
      <c r="I12" s="513"/>
      <c r="J12" s="513"/>
      <c r="K12" s="514"/>
      <c r="L12" s="521" t="s">
        <v>135</v>
      </c>
      <c r="M12" s="522"/>
      <c r="N12" s="522"/>
      <c r="O12" s="522"/>
      <c r="P12" s="522"/>
      <c r="Q12" s="523"/>
      <c r="R12" s="524">
        <v>43554</v>
      </c>
      <c r="S12" s="525"/>
      <c r="T12" s="525"/>
      <c r="U12" s="525"/>
      <c r="V12" s="526"/>
      <c r="W12" s="527" t="s">
        <v>1</v>
      </c>
      <c r="X12" s="465"/>
      <c r="Y12" s="465"/>
      <c r="Z12" s="465"/>
      <c r="AA12" s="465"/>
      <c r="AB12" s="528"/>
      <c r="AC12" s="529" t="s">
        <v>136</v>
      </c>
      <c r="AD12" s="530"/>
      <c r="AE12" s="530"/>
      <c r="AF12" s="530"/>
      <c r="AG12" s="531"/>
      <c r="AH12" s="529" t="s">
        <v>137</v>
      </c>
      <c r="AI12" s="530"/>
      <c r="AJ12" s="530"/>
      <c r="AK12" s="530"/>
      <c r="AL12" s="532"/>
      <c r="AM12" s="463" t="s">
        <v>138</v>
      </c>
      <c r="AN12" s="363"/>
      <c r="AO12" s="363"/>
      <c r="AP12" s="363"/>
      <c r="AQ12" s="363"/>
      <c r="AR12" s="363"/>
      <c r="AS12" s="363"/>
      <c r="AT12" s="364"/>
      <c r="AU12" s="464" t="s">
        <v>139</v>
      </c>
      <c r="AV12" s="465"/>
      <c r="AW12" s="465"/>
      <c r="AX12" s="465"/>
      <c r="AY12" s="420" t="s">
        <v>140</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141</v>
      </c>
      <c r="CE12" s="366"/>
      <c r="CF12" s="366"/>
      <c r="CG12" s="366"/>
      <c r="CH12" s="366"/>
      <c r="CI12" s="366"/>
      <c r="CJ12" s="366"/>
      <c r="CK12" s="366"/>
      <c r="CL12" s="366"/>
      <c r="CM12" s="366"/>
      <c r="CN12" s="366"/>
      <c r="CO12" s="366"/>
      <c r="CP12" s="366"/>
      <c r="CQ12" s="366"/>
      <c r="CR12" s="366"/>
      <c r="CS12" s="447"/>
      <c r="CT12" s="509" t="s">
        <v>142</v>
      </c>
      <c r="CU12" s="510"/>
      <c r="CV12" s="510"/>
      <c r="CW12" s="510"/>
      <c r="CX12" s="510"/>
      <c r="CY12" s="510"/>
      <c r="CZ12" s="510"/>
      <c r="DA12" s="511"/>
      <c r="DB12" s="509" t="s">
        <v>142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143</v>
      </c>
      <c r="N13" s="491"/>
      <c r="O13" s="491"/>
      <c r="P13" s="491"/>
      <c r="Q13" s="492"/>
      <c r="R13" s="493">
        <v>42995</v>
      </c>
      <c r="S13" s="494"/>
      <c r="T13" s="494"/>
      <c r="U13" s="494"/>
      <c r="V13" s="495"/>
      <c r="W13" s="496" t="s">
        <v>144</v>
      </c>
      <c r="X13" s="392"/>
      <c r="Y13" s="392"/>
      <c r="Z13" s="392"/>
      <c r="AA13" s="392"/>
      <c r="AB13" s="393"/>
      <c r="AC13" s="359">
        <v>4025</v>
      </c>
      <c r="AD13" s="360"/>
      <c r="AE13" s="360"/>
      <c r="AF13" s="360"/>
      <c r="AG13" s="361"/>
      <c r="AH13" s="359">
        <v>4784</v>
      </c>
      <c r="AI13" s="360"/>
      <c r="AJ13" s="360"/>
      <c r="AK13" s="360"/>
      <c r="AL13" s="419"/>
      <c r="AM13" s="463" t="s">
        <v>145</v>
      </c>
      <c r="AN13" s="363"/>
      <c r="AO13" s="363"/>
      <c r="AP13" s="363"/>
      <c r="AQ13" s="363"/>
      <c r="AR13" s="363"/>
      <c r="AS13" s="363"/>
      <c r="AT13" s="364"/>
      <c r="AU13" s="464" t="s">
        <v>139</v>
      </c>
      <c r="AV13" s="465"/>
      <c r="AW13" s="465"/>
      <c r="AX13" s="465"/>
      <c r="AY13" s="420" t="s">
        <v>146</v>
      </c>
      <c r="AZ13" s="421"/>
      <c r="BA13" s="421"/>
      <c r="BB13" s="421"/>
      <c r="BC13" s="421"/>
      <c r="BD13" s="421"/>
      <c r="BE13" s="421"/>
      <c r="BF13" s="421"/>
      <c r="BG13" s="421"/>
      <c r="BH13" s="421"/>
      <c r="BI13" s="421"/>
      <c r="BJ13" s="421"/>
      <c r="BK13" s="421"/>
      <c r="BL13" s="421"/>
      <c r="BM13" s="422"/>
      <c r="BN13" s="406">
        <v>-459628</v>
      </c>
      <c r="BO13" s="407"/>
      <c r="BP13" s="407"/>
      <c r="BQ13" s="407"/>
      <c r="BR13" s="407"/>
      <c r="BS13" s="407"/>
      <c r="BT13" s="407"/>
      <c r="BU13" s="408"/>
      <c r="BV13" s="406">
        <v>677743</v>
      </c>
      <c r="BW13" s="407"/>
      <c r="BX13" s="407"/>
      <c r="BY13" s="407"/>
      <c r="BZ13" s="407"/>
      <c r="CA13" s="407"/>
      <c r="CB13" s="407"/>
      <c r="CC13" s="408"/>
      <c r="CD13" s="446" t="s">
        <v>147</v>
      </c>
      <c r="CE13" s="366"/>
      <c r="CF13" s="366"/>
      <c r="CG13" s="366"/>
      <c r="CH13" s="366"/>
      <c r="CI13" s="366"/>
      <c r="CJ13" s="366"/>
      <c r="CK13" s="366"/>
      <c r="CL13" s="366"/>
      <c r="CM13" s="366"/>
      <c r="CN13" s="366"/>
      <c r="CO13" s="366"/>
      <c r="CP13" s="366"/>
      <c r="CQ13" s="366"/>
      <c r="CR13" s="366"/>
      <c r="CS13" s="447"/>
      <c r="CT13" s="403">
        <v>11.8</v>
      </c>
      <c r="CU13" s="404"/>
      <c r="CV13" s="404"/>
      <c r="CW13" s="404"/>
      <c r="CX13" s="404"/>
      <c r="CY13" s="404"/>
      <c r="CZ13" s="404"/>
      <c r="DA13" s="405"/>
      <c r="DB13" s="403">
        <v>11.5</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148</v>
      </c>
      <c r="M14" s="533"/>
      <c r="N14" s="533"/>
      <c r="O14" s="533"/>
      <c r="P14" s="533"/>
      <c r="Q14" s="534"/>
      <c r="R14" s="493">
        <v>44047</v>
      </c>
      <c r="S14" s="494"/>
      <c r="T14" s="494"/>
      <c r="U14" s="494"/>
      <c r="V14" s="495"/>
      <c r="W14" s="497"/>
      <c r="X14" s="395"/>
      <c r="Y14" s="395"/>
      <c r="Z14" s="395"/>
      <c r="AA14" s="395"/>
      <c r="AB14" s="396"/>
      <c r="AC14" s="486">
        <v>19.100000000000001</v>
      </c>
      <c r="AD14" s="487"/>
      <c r="AE14" s="487"/>
      <c r="AF14" s="487"/>
      <c r="AG14" s="488"/>
      <c r="AH14" s="486">
        <v>21.4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149</v>
      </c>
      <c r="CE14" s="444"/>
      <c r="CF14" s="444"/>
      <c r="CG14" s="444"/>
      <c r="CH14" s="444"/>
      <c r="CI14" s="444"/>
      <c r="CJ14" s="444"/>
      <c r="CK14" s="444"/>
      <c r="CL14" s="444"/>
      <c r="CM14" s="444"/>
      <c r="CN14" s="444"/>
      <c r="CO14" s="444"/>
      <c r="CP14" s="444"/>
      <c r="CQ14" s="444"/>
      <c r="CR14" s="444"/>
      <c r="CS14" s="445"/>
      <c r="CT14" s="503">
        <v>67</v>
      </c>
      <c r="CU14" s="504"/>
      <c r="CV14" s="504"/>
      <c r="CW14" s="504"/>
      <c r="CX14" s="504"/>
      <c r="CY14" s="504"/>
      <c r="CZ14" s="504"/>
      <c r="DA14" s="505"/>
      <c r="DB14" s="503">
        <v>77.3</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143</v>
      </c>
      <c r="N15" s="491"/>
      <c r="O15" s="491"/>
      <c r="P15" s="491"/>
      <c r="Q15" s="492"/>
      <c r="R15" s="493">
        <v>43527</v>
      </c>
      <c r="S15" s="494"/>
      <c r="T15" s="494"/>
      <c r="U15" s="494"/>
      <c r="V15" s="495"/>
      <c r="W15" s="496" t="s">
        <v>150</v>
      </c>
      <c r="X15" s="392"/>
      <c r="Y15" s="392"/>
      <c r="Z15" s="392"/>
      <c r="AA15" s="392"/>
      <c r="AB15" s="393"/>
      <c r="AC15" s="359">
        <v>4142</v>
      </c>
      <c r="AD15" s="360"/>
      <c r="AE15" s="360"/>
      <c r="AF15" s="360"/>
      <c r="AG15" s="361"/>
      <c r="AH15" s="359">
        <v>4320</v>
      </c>
      <c r="AI15" s="360"/>
      <c r="AJ15" s="360"/>
      <c r="AK15" s="360"/>
      <c r="AL15" s="419"/>
      <c r="AM15" s="463"/>
      <c r="AN15" s="363"/>
      <c r="AO15" s="363"/>
      <c r="AP15" s="363"/>
      <c r="AQ15" s="363"/>
      <c r="AR15" s="363"/>
      <c r="AS15" s="363"/>
      <c r="AT15" s="364"/>
      <c r="AU15" s="464"/>
      <c r="AV15" s="465"/>
      <c r="AW15" s="465"/>
      <c r="AX15" s="465"/>
      <c r="AY15" s="432" t="s">
        <v>151</v>
      </c>
      <c r="AZ15" s="433"/>
      <c r="BA15" s="433"/>
      <c r="BB15" s="433"/>
      <c r="BC15" s="433"/>
      <c r="BD15" s="433"/>
      <c r="BE15" s="433"/>
      <c r="BF15" s="433"/>
      <c r="BG15" s="433"/>
      <c r="BH15" s="433"/>
      <c r="BI15" s="433"/>
      <c r="BJ15" s="433"/>
      <c r="BK15" s="433"/>
      <c r="BL15" s="433"/>
      <c r="BM15" s="434"/>
      <c r="BN15" s="435">
        <v>4990168</v>
      </c>
      <c r="BO15" s="436"/>
      <c r="BP15" s="436"/>
      <c r="BQ15" s="436"/>
      <c r="BR15" s="436"/>
      <c r="BS15" s="436"/>
      <c r="BT15" s="436"/>
      <c r="BU15" s="437"/>
      <c r="BV15" s="435">
        <v>4812814</v>
      </c>
      <c r="BW15" s="436"/>
      <c r="BX15" s="436"/>
      <c r="BY15" s="436"/>
      <c r="BZ15" s="436"/>
      <c r="CA15" s="436"/>
      <c r="CB15" s="436"/>
      <c r="CC15" s="437"/>
      <c r="CD15" s="506" t="s">
        <v>152</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153</v>
      </c>
      <c r="M16" s="481"/>
      <c r="N16" s="481"/>
      <c r="O16" s="481"/>
      <c r="P16" s="481"/>
      <c r="Q16" s="482"/>
      <c r="R16" s="483" t="s">
        <v>154</v>
      </c>
      <c r="S16" s="484"/>
      <c r="T16" s="484"/>
      <c r="U16" s="484"/>
      <c r="V16" s="485"/>
      <c r="W16" s="497"/>
      <c r="X16" s="395"/>
      <c r="Y16" s="395"/>
      <c r="Z16" s="395"/>
      <c r="AA16" s="395"/>
      <c r="AB16" s="396"/>
      <c r="AC16" s="486">
        <v>19.7</v>
      </c>
      <c r="AD16" s="487"/>
      <c r="AE16" s="487"/>
      <c r="AF16" s="487"/>
      <c r="AG16" s="488"/>
      <c r="AH16" s="486">
        <v>19.3</v>
      </c>
      <c r="AI16" s="487"/>
      <c r="AJ16" s="487"/>
      <c r="AK16" s="487"/>
      <c r="AL16" s="489"/>
      <c r="AM16" s="463"/>
      <c r="AN16" s="363"/>
      <c r="AO16" s="363"/>
      <c r="AP16" s="363"/>
      <c r="AQ16" s="363"/>
      <c r="AR16" s="363"/>
      <c r="AS16" s="363"/>
      <c r="AT16" s="364"/>
      <c r="AU16" s="464"/>
      <c r="AV16" s="465"/>
      <c r="AW16" s="465"/>
      <c r="AX16" s="465"/>
      <c r="AY16" s="420" t="s">
        <v>155</v>
      </c>
      <c r="AZ16" s="421"/>
      <c r="BA16" s="421"/>
      <c r="BB16" s="421"/>
      <c r="BC16" s="421"/>
      <c r="BD16" s="421"/>
      <c r="BE16" s="421"/>
      <c r="BF16" s="421"/>
      <c r="BG16" s="421"/>
      <c r="BH16" s="421"/>
      <c r="BI16" s="421"/>
      <c r="BJ16" s="421"/>
      <c r="BK16" s="421"/>
      <c r="BL16" s="421"/>
      <c r="BM16" s="422"/>
      <c r="BN16" s="406">
        <v>12868524</v>
      </c>
      <c r="BO16" s="407"/>
      <c r="BP16" s="407"/>
      <c r="BQ16" s="407"/>
      <c r="BR16" s="407"/>
      <c r="BS16" s="407"/>
      <c r="BT16" s="407"/>
      <c r="BU16" s="408"/>
      <c r="BV16" s="406">
        <v>12922337</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156</v>
      </c>
      <c r="N17" s="500"/>
      <c r="O17" s="500"/>
      <c r="P17" s="500"/>
      <c r="Q17" s="501"/>
      <c r="R17" s="483" t="s">
        <v>157</v>
      </c>
      <c r="S17" s="484"/>
      <c r="T17" s="484"/>
      <c r="U17" s="484"/>
      <c r="V17" s="485"/>
      <c r="W17" s="496" t="s">
        <v>158</v>
      </c>
      <c r="X17" s="392"/>
      <c r="Y17" s="392"/>
      <c r="Z17" s="392"/>
      <c r="AA17" s="392"/>
      <c r="AB17" s="393"/>
      <c r="AC17" s="359">
        <v>12888</v>
      </c>
      <c r="AD17" s="360"/>
      <c r="AE17" s="360"/>
      <c r="AF17" s="360"/>
      <c r="AG17" s="361"/>
      <c r="AH17" s="359">
        <v>13240</v>
      </c>
      <c r="AI17" s="360"/>
      <c r="AJ17" s="360"/>
      <c r="AK17" s="360"/>
      <c r="AL17" s="419"/>
      <c r="AM17" s="463"/>
      <c r="AN17" s="363"/>
      <c r="AO17" s="363"/>
      <c r="AP17" s="363"/>
      <c r="AQ17" s="363"/>
      <c r="AR17" s="363"/>
      <c r="AS17" s="363"/>
      <c r="AT17" s="364"/>
      <c r="AU17" s="464"/>
      <c r="AV17" s="465"/>
      <c r="AW17" s="465"/>
      <c r="AX17" s="465"/>
      <c r="AY17" s="420" t="s">
        <v>159</v>
      </c>
      <c r="AZ17" s="421"/>
      <c r="BA17" s="421"/>
      <c r="BB17" s="421"/>
      <c r="BC17" s="421"/>
      <c r="BD17" s="421"/>
      <c r="BE17" s="421"/>
      <c r="BF17" s="421"/>
      <c r="BG17" s="421"/>
      <c r="BH17" s="421"/>
      <c r="BI17" s="421"/>
      <c r="BJ17" s="421"/>
      <c r="BK17" s="421"/>
      <c r="BL17" s="421"/>
      <c r="BM17" s="422"/>
      <c r="BN17" s="406">
        <v>6230196</v>
      </c>
      <c r="BO17" s="407"/>
      <c r="BP17" s="407"/>
      <c r="BQ17" s="407"/>
      <c r="BR17" s="407"/>
      <c r="BS17" s="407"/>
      <c r="BT17" s="407"/>
      <c r="BU17" s="408"/>
      <c r="BV17" s="406">
        <v>6017329</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160</v>
      </c>
      <c r="C18" s="457"/>
      <c r="D18" s="457"/>
      <c r="E18" s="458"/>
      <c r="F18" s="458"/>
      <c r="G18" s="458"/>
      <c r="H18" s="458"/>
      <c r="I18" s="458"/>
      <c r="J18" s="458"/>
      <c r="K18" s="458"/>
      <c r="L18" s="459">
        <v>562.95000000000005</v>
      </c>
      <c r="M18" s="459"/>
      <c r="N18" s="459"/>
      <c r="O18" s="459"/>
      <c r="P18" s="459"/>
      <c r="Q18" s="459"/>
      <c r="R18" s="460"/>
      <c r="S18" s="460"/>
      <c r="T18" s="460"/>
      <c r="U18" s="460"/>
      <c r="V18" s="461"/>
      <c r="W18" s="477"/>
      <c r="X18" s="478"/>
      <c r="Y18" s="478"/>
      <c r="Z18" s="478"/>
      <c r="AA18" s="478"/>
      <c r="AB18" s="502"/>
      <c r="AC18" s="376">
        <v>61.2</v>
      </c>
      <c r="AD18" s="377"/>
      <c r="AE18" s="377"/>
      <c r="AF18" s="377"/>
      <c r="AG18" s="462"/>
      <c r="AH18" s="376">
        <v>59.3</v>
      </c>
      <c r="AI18" s="377"/>
      <c r="AJ18" s="377"/>
      <c r="AK18" s="377"/>
      <c r="AL18" s="378"/>
      <c r="AM18" s="463"/>
      <c r="AN18" s="363"/>
      <c r="AO18" s="363"/>
      <c r="AP18" s="363"/>
      <c r="AQ18" s="363"/>
      <c r="AR18" s="363"/>
      <c r="AS18" s="363"/>
      <c r="AT18" s="364"/>
      <c r="AU18" s="464"/>
      <c r="AV18" s="465"/>
      <c r="AW18" s="465"/>
      <c r="AX18" s="465"/>
      <c r="AY18" s="420" t="s">
        <v>161</v>
      </c>
      <c r="AZ18" s="421"/>
      <c r="BA18" s="421"/>
      <c r="BB18" s="421"/>
      <c r="BC18" s="421"/>
      <c r="BD18" s="421"/>
      <c r="BE18" s="421"/>
      <c r="BF18" s="421"/>
      <c r="BG18" s="421"/>
      <c r="BH18" s="421"/>
      <c r="BI18" s="421"/>
      <c r="BJ18" s="421"/>
      <c r="BK18" s="421"/>
      <c r="BL18" s="421"/>
      <c r="BM18" s="422"/>
      <c r="BN18" s="406">
        <v>13864787</v>
      </c>
      <c r="BO18" s="407"/>
      <c r="BP18" s="407"/>
      <c r="BQ18" s="407"/>
      <c r="BR18" s="407"/>
      <c r="BS18" s="407"/>
      <c r="BT18" s="407"/>
      <c r="BU18" s="408"/>
      <c r="BV18" s="406">
        <v>13690056</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162</v>
      </c>
      <c r="C19" s="457"/>
      <c r="D19" s="457"/>
      <c r="E19" s="458"/>
      <c r="F19" s="458"/>
      <c r="G19" s="458"/>
      <c r="H19" s="458"/>
      <c r="I19" s="458"/>
      <c r="J19" s="458"/>
      <c r="K19" s="458"/>
      <c r="L19" s="466">
        <v>78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163</v>
      </c>
      <c r="AZ19" s="421"/>
      <c r="BA19" s="421"/>
      <c r="BB19" s="421"/>
      <c r="BC19" s="421"/>
      <c r="BD19" s="421"/>
      <c r="BE19" s="421"/>
      <c r="BF19" s="421"/>
      <c r="BG19" s="421"/>
      <c r="BH19" s="421"/>
      <c r="BI19" s="421"/>
      <c r="BJ19" s="421"/>
      <c r="BK19" s="421"/>
      <c r="BL19" s="421"/>
      <c r="BM19" s="422"/>
      <c r="BN19" s="406">
        <v>18788919</v>
      </c>
      <c r="BO19" s="407"/>
      <c r="BP19" s="407"/>
      <c r="BQ19" s="407"/>
      <c r="BR19" s="407"/>
      <c r="BS19" s="407"/>
      <c r="BT19" s="407"/>
      <c r="BU19" s="408"/>
      <c r="BV19" s="406">
        <v>18947090</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164</v>
      </c>
      <c r="C20" s="457"/>
      <c r="D20" s="457"/>
      <c r="E20" s="458"/>
      <c r="F20" s="458"/>
      <c r="G20" s="458"/>
      <c r="H20" s="458"/>
      <c r="I20" s="458"/>
      <c r="J20" s="458"/>
      <c r="K20" s="458"/>
      <c r="L20" s="466">
        <v>19162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165</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166</v>
      </c>
      <c r="C22" s="383"/>
      <c r="D22" s="384"/>
      <c r="E22" s="391" t="s">
        <v>1</v>
      </c>
      <c r="F22" s="392"/>
      <c r="G22" s="392"/>
      <c r="H22" s="392"/>
      <c r="I22" s="392"/>
      <c r="J22" s="392"/>
      <c r="K22" s="393"/>
      <c r="L22" s="391" t="s">
        <v>167</v>
      </c>
      <c r="M22" s="392"/>
      <c r="N22" s="392"/>
      <c r="O22" s="392"/>
      <c r="P22" s="393"/>
      <c r="Q22" s="397" t="s">
        <v>168</v>
      </c>
      <c r="R22" s="398"/>
      <c r="S22" s="398"/>
      <c r="T22" s="398"/>
      <c r="U22" s="398"/>
      <c r="V22" s="399"/>
      <c r="W22" s="448" t="s">
        <v>169</v>
      </c>
      <c r="X22" s="383"/>
      <c r="Y22" s="384"/>
      <c r="Z22" s="391" t="s">
        <v>1</v>
      </c>
      <c r="AA22" s="392"/>
      <c r="AB22" s="392"/>
      <c r="AC22" s="392"/>
      <c r="AD22" s="392"/>
      <c r="AE22" s="392"/>
      <c r="AF22" s="392"/>
      <c r="AG22" s="393"/>
      <c r="AH22" s="409" t="s">
        <v>170</v>
      </c>
      <c r="AI22" s="392"/>
      <c r="AJ22" s="392"/>
      <c r="AK22" s="392"/>
      <c r="AL22" s="393"/>
      <c r="AM22" s="409" t="s">
        <v>171</v>
      </c>
      <c r="AN22" s="410"/>
      <c r="AO22" s="410"/>
      <c r="AP22" s="410"/>
      <c r="AQ22" s="410"/>
      <c r="AR22" s="411"/>
      <c r="AS22" s="397" t="s">
        <v>168</v>
      </c>
      <c r="AT22" s="398"/>
      <c r="AU22" s="398"/>
      <c r="AV22" s="398"/>
      <c r="AW22" s="398"/>
      <c r="AX22" s="415"/>
      <c r="AY22" s="432" t="s">
        <v>172</v>
      </c>
      <c r="AZ22" s="433"/>
      <c r="BA22" s="433"/>
      <c r="BB22" s="433"/>
      <c r="BC22" s="433"/>
      <c r="BD22" s="433"/>
      <c r="BE22" s="433"/>
      <c r="BF22" s="433"/>
      <c r="BG22" s="433"/>
      <c r="BH22" s="433"/>
      <c r="BI22" s="433"/>
      <c r="BJ22" s="433"/>
      <c r="BK22" s="433"/>
      <c r="BL22" s="433"/>
      <c r="BM22" s="434"/>
      <c r="BN22" s="435">
        <v>26876645</v>
      </c>
      <c r="BO22" s="436"/>
      <c r="BP22" s="436"/>
      <c r="BQ22" s="436"/>
      <c r="BR22" s="436"/>
      <c r="BS22" s="436"/>
      <c r="BT22" s="436"/>
      <c r="BU22" s="437"/>
      <c r="BV22" s="435">
        <v>28674878</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173</v>
      </c>
      <c r="AZ23" s="421"/>
      <c r="BA23" s="421"/>
      <c r="BB23" s="421"/>
      <c r="BC23" s="421"/>
      <c r="BD23" s="421"/>
      <c r="BE23" s="421"/>
      <c r="BF23" s="421"/>
      <c r="BG23" s="421"/>
      <c r="BH23" s="421"/>
      <c r="BI23" s="421"/>
      <c r="BJ23" s="421"/>
      <c r="BK23" s="421"/>
      <c r="BL23" s="421"/>
      <c r="BM23" s="422"/>
      <c r="BN23" s="406">
        <v>23385113</v>
      </c>
      <c r="BO23" s="407"/>
      <c r="BP23" s="407"/>
      <c r="BQ23" s="407"/>
      <c r="BR23" s="407"/>
      <c r="BS23" s="407"/>
      <c r="BT23" s="407"/>
      <c r="BU23" s="408"/>
      <c r="BV23" s="406">
        <v>24693928</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174</v>
      </c>
      <c r="F24" s="363"/>
      <c r="G24" s="363"/>
      <c r="H24" s="363"/>
      <c r="I24" s="363"/>
      <c r="J24" s="363"/>
      <c r="K24" s="364"/>
      <c r="L24" s="359">
        <v>1</v>
      </c>
      <c r="M24" s="360"/>
      <c r="N24" s="360"/>
      <c r="O24" s="360"/>
      <c r="P24" s="361"/>
      <c r="Q24" s="359">
        <v>7880</v>
      </c>
      <c r="R24" s="360"/>
      <c r="S24" s="360"/>
      <c r="T24" s="360"/>
      <c r="U24" s="360"/>
      <c r="V24" s="361"/>
      <c r="W24" s="449"/>
      <c r="X24" s="386"/>
      <c r="Y24" s="387"/>
      <c r="Z24" s="362" t="s">
        <v>175</v>
      </c>
      <c r="AA24" s="363"/>
      <c r="AB24" s="363"/>
      <c r="AC24" s="363"/>
      <c r="AD24" s="363"/>
      <c r="AE24" s="363"/>
      <c r="AF24" s="363"/>
      <c r="AG24" s="364"/>
      <c r="AH24" s="359">
        <v>388</v>
      </c>
      <c r="AI24" s="360"/>
      <c r="AJ24" s="360"/>
      <c r="AK24" s="360"/>
      <c r="AL24" s="361"/>
      <c r="AM24" s="359">
        <v>1194652</v>
      </c>
      <c r="AN24" s="360"/>
      <c r="AO24" s="360"/>
      <c r="AP24" s="360"/>
      <c r="AQ24" s="360"/>
      <c r="AR24" s="361"/>
      <c r="AS24" s="359">
        <v>3079</v>
      </c>
      <c r="AT24" s="360"/>
      <c r="AU24" s="360"/>
      <c r="AV24" s="360"/>
      <c r="AW24" s="360"/>
      <c r="AX24" s="419"/>
      <c r="AY24" s="379" t="s">
        <v>176</v>
      </c>
      <c r="AZ24" s="380"/>
      <c r="BA24" s="380"/>
      <c r="BB24" s="380"/>
      <c r="BC24" s="380"/>
      <c r="BD24" s="380"/>
      <c r="BE24" s="380"/>
      <c r="BF24" s="380"/>
      <c r="BG24" s="380"/>
      <c r="BH24" s="380"/>
      <c r="BI24" s="380"/>
      <c r="BJ24" s="380"/>
      <c r="BK24" s="380"/>
      <c r="BL24" s="380"/>
      <c r="BM24" s="381"/>
      <c r="BN24" s="406">
        <v>18813772</v>
      </c>
      <c r="BO24" s="407"/>
      <c r="BP24" s="407"/>
      <c r="BQ24" s="407"/>
      <c r="BR24" s="407"/>
      <c r="BS24" s="407"/>
      <c r="BT24" s="407"/>
      <c r="BU24" s="408"/>
      <c r="BV24" s="406">
        <v>19945235</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177</v>
      </c>
      <c r="F25" s="363"/>
      <c r="G25" s="363"/>
      <c r="H25" s="363"/>
      <c r="I25" s="363"/>
      <c r="J25" s="363"/>
      <c r="K25" s="364"/>
      <c r="L25" s="359">
        <v>1</v>
      </c>
      <c r="M25" s="360"/>
      <c r="N25" s="360"/>
      <c r="O25" s="360"/>
      <c r="P25" s="361"/>
      <c r="Q25" s="359">
        <v>6290</v>
      </c>
      <c r="R25" s="360"/>
      <c r="S25" s="360"/>
      <c r="T25" s="360"/>
      <c r="U25" s="360"/>
      <c r="V25" s="361"/>
      <c r="W25" s="449"/>
      <c r="X25" s="386"/>
      <c r="Y25" s="387"/>
      <c r="Z25" s="362" t="s">
        <v>178</v>
      </c>
      <c r="AA25" s="363"/>
      <c r="AB25" s="363"/>
      <c r="AC25" s="363"/>
      <c r="AD25" s="363"/>
      <c r="AE25" s="363"/>
      <c r="AF25" s="363"/>
      <c r="AG25" s="364"/>
      <c r="AH25" s="359" t="s">
        <v>179</v>
      </c>
      <c r="AI25" s="360"/>
      <c r="AJ25" s="360"/>
      <c r="AK25" s="360"/>
      <c r="AL25" s="361"/>
      <c r="AM25" s="359" t="s">
        <v>142</v>
      </c>
      <c r="AN25" s="360"/>
      <c r="AO25" s="360"/>
      <c r="AP25" s="360"/>
      <c r="AQ25" s="360"/>
      <c r="AR25" s="361"/>
      <c r="AS25" s="359" t="s">
        <v>132</v>
      </c>
      <c r="AT25" s="360"/>
      <c r="AU25" s="360"/>
      <c r="AV25" s="360"/>
      <c r="AW25" s="360"/>
      <c r="AX25" s="419"/>
      <c r="AY25" s="432" t="s">
        <v>180</v>
      </c>
      <c r="AZ25" s="433"/>
      <c r="BA25" s="433"/>
      <c r="BB25" s="433"/>
      <c r="BC25" s="433"/>
      <c r="BD25" s="433"/>
      <c r="BE25" s="433"/>
      <c r="BF25" s="433"/>
      <c r="BG25" s="433"/>
      <c r="BH25" s="433"/>
      <c r="BI25" s="433"/>
      <c r="BJ25" s="433"/>
      <c r="BK25" s="433"/>
      <c r="BL25" s="433"/>
      <c r="BM25" s="434"/>
      <c r="BN25" s="435">
        <v>685386</v>
      </c>
      <c r="BO25" s="436"/>
      <c r="BP25" s="436"/>
      <c r="BQ25" s="436"/>
      <c r="BR25" s="436"/>
      <c r="BS25" s="436"/>
      <c r="BT25" s="436"/>
      <c r="BU25" s="437"/>
      <c r="BV25" s="435">
        <v>463943</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181</v>
      </c>
      <c r="F26" s="363"/>
      <c r="G26" s="363"/>
      <c r="H26" s="363"/>
      <c r="I26" s="363"/>
      <c r="J26" s="363"/>
      <c r="K26" s="364"/>
      <c r="L26" s="359">
        <v>1</v>
      </c>
      <c r="M26" s="360"/>
      <c r="N26" s="360"/>
      <c r="O26" s="360"/>
      <c r="P26" s="361"/>
      <c r="Q26" s="359">
        <v>5670</v>
      </c>
      <c r="R26" s="360"/>
      <c r="S26" s="360"/>
      <c r="T26" s="360"/>
      <c r="U26" s="360"/>
      <c r="V26" s="361"/>
      <c r="W26" s="449"/>
      <c r="X26" s="386"/>
      <c r="Y26" s="387"/>
      <c r="Z26" s="362" t="s">
        <v>182</v>
      </c>
      <c r="AA26" s="417"/>
      <c r="AB26" s="417"/>
      <c r="AC26" s="417"/>
      <c r="AD26" s="417"/>
      <c r="AE26" s="417"/>
      <c r="AF26" s="417"/>
      <c r="AG26" s="418"/>
      <c r="AH26" s="359">
        <v>31</v>
      </c>
      <c r="AI26" s="360"/>
      <c r="AJ26" s="360"/>
      <c r="AK26" s="360"/>
      <c r="AL26" s="361"/>
      <c r="AM26" s="359">
        <v>113925</v>
      </c>
      <c r="AN26" s="360"/>
      <c r="AO26" s="360"/>
      <c r="AP26" s="360"/>
      <c r="AQ26" s="360"/>
      <c r="AR26" s="361"/>
      <c r="AS26" s="359">
        <v>3675</v>
      </c>
      <c r="AT26" s="360"/>
      <c r="AU26" s="360"/>
      <c r="AV26" s="360"/>
      <c r="AW26" s="360"/>
      <c r="AX26" s="419"/>
      <c r="AY26" s="446" t="s">
        <v>183</v>
      </c>
      <c r="AZ26" s="366"/>
      <c r="BA26" s="366"/>
      <c r="BB26" s="366"/>
      <c r="BC26" s="366"/>
      <c r="BD26" s="366"/>
      <c r="BE26" s="366"/>
      <c r="BF26" s="366"/>
      <c r="BG26" s="366"/>
      <c r="BH26" s="366"/>
      <c r="BI26" s="366"/>
      <c r="BJ26" s="366"/>
      <c r="BK26" s="366"/>
      <c r="BL26" s="366"/>
      <c r="BM26" s="447"/>
      <c r="BN26" s="406" t="s">
        <v>179</v>
      </c>
      <c r="BO26" s="407"/>
      <c r="BP26" s="407"/>
      <c r="BQ26" s="407"/>
      <c r="BR26" s="407"/>
      <c r="BS26" s="407"/>
      <c r="BT26" s="407"/>
      <c r="BU26" s="408"/>
      <c r="BV26" s="406" t="s">
        <v>132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184</v>
      </c>
      <c r="F27" s="363"/>
      <c r="G27" s="363"/>
      <c r="H27" s="363"/>
      <c r="I27" s="363"/>
      <c r="J27" s="363"/>
      <c r="K27" s="364"/>
      <c r="L27" s="359">
        <v>1</v>
      </c>
      <c r="M27" s="360"/>
      <c r="N27" s="360"/>
      <c r="O27" s="360"/>
      <c r="P27" s="361"/>
      <c r="Q27" s="359">
        <v>3690</v>
      </c>
      <c r="R27" s="360"/>
      <c r="S27" s="360"/>
      <c r="T27" s="360"/>
      <c r="U27" s="360"/>
      <c r="V27" s="361"/>
      <c r="W27" s="449"/>
      <c r="X27" s="386"/>
      <c r="Y27" s="387"/>
      <c r="Z27" s="362" t="s">
        <v>185</v>
      </c>
      <c r="AA27" s="363"/>
      <c r="AB27" s="363"/>
      <c r="AC27" s="363"/>
      <c r="AD27" s="363"/>
      <c r="AE27" s="363"/>
      <c r="AF27" s="363"/>
      <c r="AG27" s="364"/>
      <c r="AH27" s="359">
        <v>6</v>
      </c>
      <c r="AI27" s="360"/>
      <c r="AJ27" s="360"/>
      <c r="AK27" s="360"/>
      <c r="AL27" s="361"/>
      <c r="AM27" s="359">
        <v>22694</v>
      </c>
      <c r="AN27" s="360"/>
      <c r="AO27" s="360"/>
      <c r="AP27" s="360"/>
      <c r="AQ27" s="360"/>
      <c r="AR27" s="361"/>
      <c r="AS27" s="359">
        <v>3782</v>
      </c>
      <c r="AT27" s="360"/>
      <c r="AU27" s="360"/>
      <c r="AV27" s="360"/>
      <c r="AW27" s="360"/>
      <c r="AX27" s="419"/>
      <c r="AY27" s="443" t="s">
        <v>186</v>
      </c>
      <c r="AZ27" s="444"/>
      <c r="BA27" s="444"/>
      <c r="BB27" s="444"/>
      <c r="BC27" s="444"/>
      <c r="BD27" s="444"/>
      <c r="BE27" s="444"/>
      <c r="BF27" s="444"/>
      <c r="BG27" s="444"/>
      <c r="BH27" s="444"/>
      <c r="BI27" s="444"/>
      <c r="BJ27" s="444"/>
      <c r="BK27" s="444"/>
      <c r="BL27" s="444"/>
      <c r="BM27" s="445"/>
      <c r="BN27" s="440">
        <v>774385</v>
      </c>
      <c r="BO27" s="441"/>
      <c r="BP27" s="441"/>
      <c r="BQ27" s="441"/>
      <c r="BR27" s="441"/>
      <c r="BS27" s="441"/>
      <c r="BT27" s="441"/>
      <c r="BU27" s="442"/>
      <c r="BV27" s="440">
        <v>773415</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187</v>
      </c>
      <c r="F28" s="363"/>
      <c r="G28" s="363"/>
      <c r="H28" s="363"/>
      <c r="I28" s="363"/>
      <c r="J28" s="363"/>
      <c r="K28" s="364"/>
      <c r="L28" s="359">
        <v>1</v>
      </c>
      <c r="M28" s="360"/>
      <c r="N28" s="360"/>
      <c r="O28" s="360"/>
      <c r="P28" s="361"/>
      <c r="Q28" s="359">
        <v>3260</v>
      </c>
      <c r="R28" s="360"/>
      <c r="S28" s="360"/>
      <c r="T28" s="360"/>
      <c r="U28" s="360"/>
      <c r="V28" s="361"/>
      <c r="W28" s="449"/>
      <c r="X28" s="386"/>
      <c r="Y28" s="387"/>
      <c r="Z28" s="362" t="s">
        <v>188</v>
      </c>
      <c r="AA28" s="363"/>
      <c r="AB28" s="363"/>
      <c r="AC28" s="363"/>
      <c r="AD28" s="363"/>
      <c r="AE28" s="363"/>
      <c r="AF28" s="363"/>
      <c r="AG28" s="364"/>
      <c r="AH28" s="359" t="s">
        <v>132</v>
      </c>
      <c r="AI28" s="360"/>
      <c r="AJ28" s="360"/>
      <c r="AK28" s="360"/>
      <c r="AL28" s="361"/>
      <c r="AM28" s="359" t="s">
        <v>132</v>
      </c>
      <c r="AN28" s="360"/>
      <c r="AO28" s="360"/>
      <c r="AP28" s="360"/>
      <c r="AQ28" s="360"/>
      <c r="AR28" s="361"/>
      <c r="AS28" s="359" t="s">
        <v>142</v>
      </c>
      <c r="AT28" s="360"/>
      <c r="AU28" s="360"/>
      <c r="AV28" s="360"/>
      <c r="AW28" s="360"/>
      <c r="AX28" s="419"/>
      <c r="AY28" s="423" t="s">
        <v>189</v>
      </c>
      <c r="AZ28" s="424"/>
      <c r="BA28" s="424"/>
      <c r="BB28" s="425"/>
      <c r="BC28" s="432" t="s">
        <v>50</v>
      </c>
      <c r="BD28" s="433"/>
      <c r="BE28" s="433"/>
      <c r="BF28" s="433"/>
      <c r="BG28" s="433"/>
      <c r="BH28" s="433"/>
      <c r="BI28" s="433"/>
      <c r="BJ28" s="433"/>
      <c r="BK28" s="433"/>
      <c r="BL28" s="433"/>
      <c r="BM28" s="434"/>
      <c r="BN28" s="435">
        <v>1392971</v>
      </c>
      <c r="BO28" s="436"/>
      <c r="BP28" s="436"/>
      <c r="BQ28" s="436"/>
      <c r="BR28" s="436"/>
      <c r="BS28" s="436"/>
      <c r="BT28" s="436"/>
      <c r="BU28" s="437"/>
      <c r="BV28" s="435">
        <v>1288643</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190</v>
      </c>
      <c r="F29" s="363"/>
      <c r="G29" s="363"/>
      <c r="H29" s="363"/>
      <c r="I29" s="363"/>
      <c r="J29" s="363"/>
      <c r="K29" s="364"/>
      <c r="L29" s="359">
        <v>17</v>
      </c>
      <c r="M29" s="360"/>
      <c r="N29" s="360"/>
      <c r="O29" s="360"/>
      <c r="P29" s="361"/>
      <c r="Q29" s="359">
        <v>3130</v>
      </c>
      <c r="R29" s="360"/>
      <c r="S29" s="360"/>
      <c r="T29" s="360"/>
      <c r="U29" s="360"/>
      <c r="V29" s="361"/>
      <c r="W29" s="450"/>
      <c r="X29" s="451"/>
      <c r="Y29" s="452"/>
      <c r="Z29" s="362" t="s">
        <v>191</v>
      </c>
      <c r="AA29" s="363"/>
      <c r="AB29" s="363"/>
      <c r="AC29" s="363"/>
      <c r="AD29" s="363"/>
      <c r="AE29" s="363"/>
      <c r="AF29" s="363"/>
      <c r="AG29" s="364"/>
      <c r="AH29" s="359">
        <v>394</v>
      </c>
      <c r="AI29" s="360"/>
      <c r="AJ29" s="360"/>
      <c r="AK29" s="360"/>
      <c r="AL29" s="361"/>
      <c r="AM29" s="359">
        <v>1217346</v>
      </c>
      <c r="AN29" s="360"/>
      <c r="AO29" s="360"/>
      <c r="AP29" s="360"/>
      <c r="AQ29" s="360"/>
      <c r="AR29" s="361"/>
      <c r="AS29" s="359">
        <v>3090</v>
      </c>
      <c r="AT29" s="360"/>
      <c r="AU29" s="360"/>
      <c r="AV29" s="360"/>
      <c r="AW29" s="360"/>
      <c r="AX29" s="419"/>
      <c r="AY29" s="426"/>
      <c r="AZ29" s="427"/>
      <c r="BA29" s="427"/>
      <c r="BB29" s="428"/>
      <c r="BC29" s="420" t="s">
        <v>192</v>
      </c>
      <c r="BD29" s="421"/>
      <c r="BE29" s="421"/>
      <c r="BF29" s="421"/>
      <c r="BG29" s="421"/>
      <c r="BH29" s="421"/>
      <c r="BI29" s="421"/>
      <c r="BJ29" s="421"/>
      <c r="BK29" s="421"/>
      <c r="BL29" s="421"/>
      <c r="BM29" s="422"/>
      <c r="BN29" s="406">
        <v>733499</v>
      </c>
      <c r="BO29" s="407"/>
      <c r="BP29" s="407"/>
      <c r="BQ29" s="407"/>
      <c r="BR29" s="407"/>
      <c r="BS29" s="407"/>
      <c r="BT29" s="407"/>
      <c r="BU29" s="408"/>
      <c r="BV29" s="406">
        <v>733495</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193</v>
      </c>
      <c r="X30" s="374"/>
      <c r="Y30" s="374"/>
      <c r="Z30" s="374"/>
      <c r="AA30" s="374"/>
      <c r="AB30" s="374"/>
      <c r="AC30" s="374"/>
      <c r="AD30" s="374"/>
      <c r="AE30" s="374"/>
      <c r="AF30" s="374"/>
      <c r="AG30" s="375"/>
      <c r="AH30" s="376">
        <v>97.5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4961584</v>
      </c>
      <c r="BO30" s="441"/>
      <c r="BP30" s="441"/>
      <c r="BQ30" s="441"/>
      <c r="BR30" s="441"/>
      <c r="BS30" s="441"/>
      <c r="BT30" s="441"/>
      <c r="BU30" s="442"/>
      <c r="BV30" s="440">
        <v>4504992</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194</v>
      </c>
      <c r="D32" s="365"/>
      <c r="E32" s="365"/>
      <c r="F32" s="365"/>
      <c r="G32" s="365"/>
      <c r="H32" s="365"/>
      <c r="I32" s="365"/>
      <c r="J32" s="365"/>
      <c r="K32" s="365"/>
      <c r="L32" s="365"/>
      <c r="M32" s="365"/>
      <c r="N32" s="365"/>
      <c r="O32" s="365"/>
      <c r="P32" s="365"/>
      <c r="Q32" s="365"/>
      <c r="R32" s="365"/>
      <c r="S32" s="365"/>
      <c r="U32" s="366" t="s">
        <v>195</v>
      </c>
      <c r="V32" s="366"/>
      <c r="W32" s="366"/>
      <c r="X32" s="366"/>
      <c r="Y32" s="366"/>
      <c r="Z32" s="366"/>
      <c r="AA32" s="366"/>
      <c r="AB32" s="366"/>
      <c r="AC32" s="366"/>
      <c r="AD32" s="366"/>
      <c r="AE32" s="366"/>
      <c r="AF32" s="366"/>
      <c r="AG32" s="366"/>
      <c r="AH32" s="366"/>
      <c r="AI32" s="366"/>
      <c r="AJ32" s="366"/>
      <c r="AK32" s="366"/>
      <c r="AM32" s="366" t="s">
        <v>196</v>
      </c>
      <c r="AN32" s="366"/>
      <c r="AO32" s="366"/>
      <c r="AP32" s="366"/>
      <c r="AQ32" s="366"/>
      <c r="AR32" s="366"/>
      <c r="AS32" s="366"/>
      <c r="AT32" s="366"/>
      <c r="AU32" s="366"/>
      <c r="AV32" s="366"/>
      <c r="AW32" s="366"/>
      <c r="AX32" s="366"/>
      <c r="AY32" s="366"/>
      <c r="AZ32" s="366"/>
      <c r="BA32" s="366"/>
      <c r="BB32" s="366"/>
      <c r="BC32" s="366"/>
      <c r="BE32" s="366" t="s">
        <v>197</v>
      </c>
      <c r="BF32" s="366"/>
      <c r="BG32" s="366"/>
      <c r="BH32" s="366"/>
      <c r="BI32" s="366"/>
      <c r="BJ32" s="366"/>
      <c r="BK32" s="366"/>
      <c r="BL32" s="366"/>
      <c r="BM32" s="366"/>
      <c r="BN32" s="366"/>
      <c r="BO32" s="366"/>
      <c r="BP32" s="366"/>
      <c r="BQ32" s="366"/>
      <c r="BR32" s="366"/>
      <c r="BS32" s="366"/>
      <c r="BT32" s="366"/>
      <c r="BU32" s="366"/>
      <c r="BW32" s="366" t="s">
        <v>198</v>
      </c>
      <c r="BX32" s="366"/>
      <c r="BY32" s="366"/>
      <c r="BZ32" s="366"/>
      <c r="CA32" s="366"/>
      <c r="CB32" s="366"/>
      <c r="CC32" s="366"/>
      <c r="CD32" s="366"/>
      <c r="CE32" s="366"/>
      <c r="CF32" s="366"/>
      <c r="CG32" s="366"/>
      <c r="CH32" s="366"/>
      <c r="CI32" s="366"/>
      <c r="CJ32" s="366"/>
      <c r="CK32" s="366"/>
      <c r="CL32" s="366"/>
      <c r="CM32" s="366"/>
      <c r="CO32" s="366" t="s">
        <v>199</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200</v>
      </c>
      <c r="D33" s="358"/>
      <c r="E33" s="357" t="s">
        <v>201</v>
      </c>
      <c r="F33" s="357"/>
      <c r="G33" s="357"/>
      <c r="H33" s="357"/>
      <c r="I33" s="357"/>
      <c r="J33" s="357"/>
      <c r="K33" s="357"/>
      <c r="L33" s="357"/>
      <c r="M33" s="357"/>
      <c r="N33" s="357"/>
      <c r="O33" s="357"/>
      <c r="P33" s="357"/>
      <c r="Q33" s="357"/>
      <c r="R33" s="357"/>
      <c r="S33" s="357"/>
      <c r="T33" s="200"/>
      <c r="U33" s="358" t="s">
        <v>202</v>
      </c>
      <c r="V33" s="358"/>
      <c r="W33" s="357" t="s">
        <v>203</v>
      </c>
      <c r="X33" s="357"/>
      <c r="Y33" s="357"/>
      <c r="Z33" s="357"/>
      <c r="AA33" s="357"/>
      <c r="AB33" s="357"/>
      <c r="AC33" s="357"/>
      <c r="AD33" s="357"/>
      <c r="AE33" s="357"/>
      <c r="AF33" s="357"/>
      <c r="AG33" s="357"/>
      <c r="AH33" s="357"/>
      <c r="AI33" s="357"/>
      <c r="AJ33" s="357"/>
      <c r="AK33" s="357"/>
      <c r="AL33" s="200"/>
      <c r="AM33" s="358" t="s">
        <v>202</v>
      </c>
      <c r="AN33" s="358"/>
      <c r="AO33" s="357" t="s">
        <v>204</v>
      </c>
      <c r="AP33" s="357"/>
      <c r="AQ33" s="357"/>
      <c r="AR33" s="357"/>
      <c r="AS33" s="357"/>
      <c r="AT33" s="357"/>
      <c r="AU33" s="357"/>
      <c r="AV33" s="357"/>
      <c r="AW33" s="357"/>
      <c r="AX33" s="357"/>
      <c r="AY33" s="357"/>
      <c r="AZ33" s="357"/>
      <c r="BA33" s="357"/>
      <c r="BB33" s="357"/>
      <c r="BC33" s="357"/>
      <c r="BD33" s="201"/>
      <c r="BE33" s="357" t="s">
        <v>205</v>
      </c>
      <c r="BF33" s="357"/>
      <c r="BG33" s="357" t="s">
        <v>206</v>
      </c>
      <c r="BH33" s="357"/>
      <c r="BI33" s="357"/>
      <c r="BJ33" s="357"/>
      <c r="BK33" s="357"/>
      <c r="BL33" s="357"/>
      <c r="BM33" s="357"/>
      <c r="BN33" s="357"/>
      <c r="BO33" s="357"/>
      <c r="BP33" s="357"/>
      <c r="BQ33" s="357"/>
      <c r="BR33" s="357"/>
      <c r="BS33" s="357"/>
      <c r="BT33" s="357"/>
      <c r="BU33" s="357"/>
      <c r="BV33" s="201"/>
      <c r="BW33" s="358" t="s">
        <v>205</v>
      </c>
      <c r="BX33" s="358"/>
      <c r="BY33" s="357" t="s">
        <v>207</v>
      </c>
      <c r="BZ33" s="357"/>
      <c r="CA33" s="357"/>
      <c r="CB33" s="357"/>
      <c r="CC33" s="357"/>
      <c r="CD33" s="357"/>
      <c r="CE33" s="357"/>
      <c r="CF33" s="357"/>
      <c r="CG33" s="357"/>
      <c r="CH33" s="357"/>
      <c r="CI33" s="357"/>
      <c r="CJ33" s="357"/>
      <c r="CK33" s="357"/>
      <c r="CL33" s="357"/>
      <c r="CM33" s="357"/>
      <c r="CN33" s="200"/>
      <c r="CO33" s="358" t="s">
        <v>200</v>
      </c>
      <c r="CP33" s="358"/>
      <c r="CQ33" s="357" t="s">
        <v>208</v>
      </c>
      <c r="CR33" s="357"/>
      <c r="CS33" s="357"/>
      <c r="CT33" s="357"/>
      <c r="CU33" s="357"/>
      <c r="CV33" s="357"/>
      <c r="CW33" s="357"/>
      <c r="CX33" s="357"/>
      <c r="CY33" s="357"/>
      <c r="CZ33" s="357"/>
      <c r="DA33" s="357"/>
      <c r="DB33" s="357"/>
      <c r="DC33" s="357"/>
      <c r="DD33" s="357"/>
      <c r="DE33" s="357"/>
      <c r="DF33" s="200"/>
      <c r="DG33" s="356" t="s">
        <v>209</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小林市国民健康保険事業特別会計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IF('各会計、関係団体の財政状況及び健全化判断比率'!B32="","",'各会計、関係団体の財政状況及び健全化判断比率'!B32)</f>
        <v>小林市水道事業会計</v>
      </c>
      <c r="AP34" s="355"/>
      <c r="AQ34" s="355"/>
      <c r="AR34" s="355"/>
      <c r="AS34" s="355"/>
      <c r="AT34" s="355"/>
      <c r="AU34" s="355"/>
      <c r="AV34" s="355"/>
      <c r="AW34" s="355"/>
      <c r="AX34" s="355"/>
      <c r="AY34" s="355"/>
      <c r="AZ34" s="355"/>
      <c r="BA34" s="355"/>
      <c r="BB34" s="355"/>
      <c r="BC34" s="355"/>
      <c r="BD34" s="175"/>
      <c r="BE34" s="354">
        <f>IF(BG34="","",MAX(C34:D43,U34:V43,AM34:AN43)+1)</f>
        <v>11</v>
      </c>
      <c r="BF34" s="354"/>
      <c r="BG34" s="355" t="str">
        <f>IF('各会計、関係団体の財政状況及び健全化判断比率'!B35="","",'各会計、関係団体の財政状況及び健全化判断比率'!B35)</f>
        <v>小林市農業集落排水事業特別会計</v>
      </c>
      <c r="BH34" s="355"/>
      <c r="BI34" s="355"/>
      <c r="BJ34" s="355"/>
      <c r="BK34" s="355"/>
      <c r="BL34" s="355"/>
      <c r="BM34" s="355"/>
      <c r="BN34" s="355"/>
      <c r="BO34" s="355"/>
      <c r="BP34" s="355"/>
      <c r="BQ34" s="355"/>
      <c r="BR34" s="355"/>
      <c r="BS34" s="355"/>
      <c r="BT34" s="355"/>
      <c r="BU34" s="355"/>
      <c r="BV34" s="175"/>
      <c r="BW34" s="354">
        <f>IF(BY34="","",MAX(C34:D43,U34:V43,AM34:AN43,BE34:BF43)+1)</f>
        <v>12</v>
      </c>
      <c r="BX34" s="354"/>
      <c r="BY34" s="355" t="str">
        <f>IF('各会計、関係団体の財政状況及び健全化判断比率'!B68="","",'各会計、関係団体の財政状況及び健全化判断比率'!B68)</f>
        <v>西諸広域行政事務組合　一般会計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ハーメックのじり</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小林市物品購入特別会計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小林市介護保険事業特別会計</v>
      </c>
      <c r="X35" s="355"/>
      <c r="Y35" s="355"/>
      <c r="Z35" s="355"/>
      <c r="AA35" s="355"/>
      <c r="AB35" s="355"/>
      <c r="AC35" s="355"/>
      <c r="AD35" s="355"/>
      <c r="AE35" s="355"/>
      <c r="AF35" s="355"/>
      <c r="AG35" s="355"/>
      <c r="AH35" s="355"/>
      <c r="AI35" s="355"/>
      <c r="AJ35" s="355"/>
      <c r="AK35" s="355"/>
      <c r="AL35" s="175"/>
      <c r="AM35" s="354">
        <f t="shared" ref="AM35:AM43" si="0">IF(AO35="","",AM34+1)</f>
        <v>9</v>
      </c>
      <c r="AN35" s="354"/>
      <c r="AO35" s="355" t="str">
        <f>IF('各会計、関係団体の財政状況及び健全化判断比率'!B33="","",'各会計、関係団体の財政状況及び健全化判断比率'!B33)</f>
        <v>小林市病院事業会計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13</v>
      </c>
      <c r="BX35" s="354"/>
      <c r="BY35" s="355" t="str">
        <f>IF('各会計、関係団体の財政状況及び健全化判断比率'!B69="","",'各会計、関係団体の財政状況及び健全化判断比率'!B69)</f>
        <v>宮崎県市町村総合事務組合　一般会計</v>
      </c>
      <c r="BZ35" s="355"/>
      <c r="CA35" s="355"/>
      <c r="CB35" s="355"/>
      <c r="CC35" s="355"/>
      <c r="CD35" s="355"/>
      <c r="CE35" s="355"/>
      <c r="CF35" s="355"/>
      <c r="CG35" s="355"/>
      <c r="CH35" s="355"/>
      <c r="CI35" s="355"/>
      <c r="CJ35" s="355"/>
      <c r="CK35" s="355"/>
      <c r="CL35" s="355"/>
      <c r="CM35" s="355"/>
      <c r="CN35" s="175"/>
      <c r="CO35" s="354">
        <f t="shared" ref="CO35:CO43" si="3">IF(CQ35="","",CO34+1)</f>
        <v>19</v>
      </c>
      <c r="CP35" s="354"/>
      <c r="CQ35" s="355" t="str">
        <f>IF('各会計、関係団体の財政状況及び健全化判断比率'!BS8="","",'各会計、関係団体の財政状況及び健全化判断比率'!BS8)</f>
        <v>のじりアグリサービス</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f>IF(E36="","",C35+1)</f>
        <v>3</v>
      </c>
      <c r="D36" s="354"/>
      <c r="E36" s="355" t="str">
        <f>IF('各会計、関係団体の財政状況及び健全化判断比率'!B9="","",'各会計、関係団体の財政状況及び健全化判断比率'!B9)</f>
        <v>西諸地区いじめ問題対策専門家委員会特別会計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西諸地域介護認定審査事業特別会計</v>
      </c>
      <c r="X36" s="355"/>
      <c r="Y36" s="355"/>
      <c r="Z36" s="355"/>
      <c r="AA36" s="355"/>
      <c r="AB36" s="355"/>
      <c r="AC36" s="355"/>
      <c r="AD36" s="355"/>
      <c r="AE36" s="355"/>
      <c r="AF36" s="355"/>
      <c r="AG36" s="355"/>
      <c r="AH36" s="355"/>
      <c r="AI36" s="355"/>
      <c r="AJ36" s="355"/>
      <c r="AK36" s="355"/>
      <c r="AL36" s="175"/>
      <c r="AM36" s="354">
        <f t="shared" si="0"/>
        <v>10</v>
      </c>
      <c r="AN36" s="354"/>
      <c r="AO36" s="355" t="str">
        <f>IF('各会計、関係団体の財政状況及び健全化判断比率'!B34="","",'各会計、関係団体の財政状況及び健全化判断比率'!B34)</f>
        <v>小林市下水道事業会計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14</v>
      </c>
      <c r="BX36" s="354"/>
      <c r="BY36" s="355" t="str">
        <f>IF('各会計、関係団体の財政状況及び健全化判断比率'!B70="","",'各会計、関係団体の財政状況及び健全化判断比率'!B70)</f>
        <v>宮崎県市町村総合事務組合　自治会館管理運営特別会計</v>
      </c>
      <c r="BZ36" s="355"/>
      <c r="CA36" s="355"/>
      <c r="CB36" s="355"/>
      <c r="CC36" s="355"/>
      <c r="CD36" s="355"/>
      <c r="CE36" s="355"/>
      <c r="CF36" s="355"/>
      <c r="CG36" s="355"/>
      <c r="CH36" s="355"/>
      <c r="CI36" s="355"/>
      <c r="CJ36" s="355"/>
      <c r="CK36" s="355"/>
      <c r="CL36" s="355"/>
      <c r="CM36" s="355"/>
      <c r="CN36" s="175"/>
      <c r="CO36" s="354">
        <f t="shared" si="3"/>
        <v>20</v>
      </c>
      <c r="CP36" s="354"/>
      <c r="CQ36" s="355" t="str">
        <f>IF('各会計、関係団体の財政状況及び健全化判断比率'!BS9="","",'各会計、関係団体の財政状況及び健全化判断比率'!BS9)</f>
        <v>のじり農産加工センター</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小林市後期高齢者医療事業特別会計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15</v>
      </c>
      <c r="BX37" s="354"/>
      <c r="BY37" s="355" t="str">
        <f>IF('各会計、関係団体の財政状況及び健全化判断比率'!B71="","",'各会計、関係団体の財政状況及び健全化判断比率'!B71)</f>
        <v>宮崎県後期高齢者医療広域連合　一般会計</v>
      </c>
      <c r="BZ37" s="355"/>
      <c r="CA37" s="355"/>
      <c r="CB37" s="355"/>
      <c r="CC37" s="355"/>
      <c r="CD37" s="355"/>
      <c r="CE37" s="355"/>
      <c r="CF37" s="355"/>
      <c r="CG37" s="355"/>
      <c r="CH37" s="355"/>
      <c r="CI37" s="355"/>
      <c r="CJ37" s="355"/>
      <c r="CK37" s="355"/>
      <c r="CL37" s="355"/>
      <c r="CM37" s="355"/>
      <c r="CN37" s="175"/>
      <c r="CO37" s="354">
        <f t="shared" si="3"/>
        <v>21</v>
      </c>
      <c r="CP37" s="354"/>
      <c r="CQ37" s="355" t="str">
        <f>IF('各会計、関係団体の財政状況及び健全化判断比率'!BS10="","",'各会計、関係団体の財政状況及び健全化判断比率'!BS10)</f>
        <v>小林まちづくり</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16</v>
      </c>
      <c r="BX38" s="354"/>
      <c r="BY38" s="355" t="str">
        <f>IF('各会計、関係団体の財政状況及び健全化判断比率'!B72="","",'各会計、関係団体の財政状況及び健全化判断比率'!B72)</f>
        <v>宮崎県後期高齢者医療広域連合　後期高齢者医療特別会計</v>
      </c>
      <c r="BZ38" s="355"/>
      <c r="CA38" s="355"/>
      <c r="CB38" s="355"/>
      <c r="CC38" s="355"/>
      <c r="CD38" s="355"/>
      <c r="CE38" s="355"/>
      <c r="CF38" s="355"/>
      <c r="CG38" s="355"/>
      <c r="CH38" s="355"/>
      <c r="CI38" s="355"/>
      <c r="CJ38" s="355"/>
      <c r="CK38" s="355"/>
      <c r="CL38" s="355"/>
      <c r="CM38" s="355"/>
      <c r="CN38" s="175"/>
      <c r="CO38" s="354">
        <f t="shared" si="3"/>
        <v>22</v>
      </c>
      <c r="CP38" s="354"/>
      <c r="CQ38" s="355" t="str">
        <f>IF('各会計、関係団体の財政状況及び健全化判断比率'!BS11="","",'各会計、関係団体の財政状況及び健全化判断比率'!BS11)</f>
        <v>グリーンシティこばやし</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17</v>
      </c>
      <c r="BX39" s="354"/>
      <c r="BY39" s="355" t="str">
        <f>IF('各会計、関係団体の財政状況及び健全化判断比率'!B73="","",'各会計、関係団体の財政状況及び健全化判断比率'!B73)</f>
        <v>宮崎県市町村総合事務組合　市町村交通災害共済事業特別会計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210</v>
      </c>
      <c r="E46" s="351" t="s">
        <v>211</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212</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213</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214</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215</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216</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217</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218</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n3o1m2/dLiL3/LwCq6WHPJ1UhAXrn7oZH0QDbt9yra5Q+s0j3+6458ASgJfy9fyoSgJWGj0NyS3tt0flhZx9Q==" saltValue="qbhuJoB5vpr0Ovgy0y/ba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 workbookViewId="0">
      <selection activeCell="Z25" sqref="Z25:AC25"/>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219</v>
      </c>
      <c r="DI1" s="705"/>
      <c r="DJ1" s="705"/>
      <c r="DK1" s="705"/>
      <c r="DL1" s="705"/>
      <c r="DM1" s="705"/>
      <c r="DN1" s="706"/>
      <c r="DO1" s="208"/>
      <c r="DP1" s="704" t="s">
        <v>220</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222</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223</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224</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225</v>
      </c>
      <c r="S4" s="661"/>
      <c r="T4" s="661"/>
      <c r="U4" s="661"/>
      <c r="V4" s="661"/>
      <c r="W4" s="661"/>
      <c r="X4" s="661"/>
      <c r="Y4" s="662"/>
      <c r="Z4" s="660" t="s">
        <v>226</v>
      </c>
      <c r="AA4" s="661"/>
      <c r="AB4" s="661"/>
      <c r="AC4" s="662"/>
      <c r="AD4" s="660" t="s">
        <v>227</v>
      </c>
      <c r="AE4" s="661"/>
      <c r="AF4" s="661"/>
      <c r="AG4" s="661"/>
      <c r="AH4" s="661"/>
      <c r="AI4" s="661"/>
      <c r="AJ4" s="661"/>
      <c r="AK4" s="662"/>
      <c r="AL4" s="660" t="s">
        <v>226</v>
      </c>
      <c r="AM4" s="661"/>
      <c r="AN4" s="661"/>
      <c r="AO4" s="662"/>
      <c r="AP4" s="707" t="s">
        <v>228</v>
      </c>
      <c r="AQ4" s="707"/>
      <c r="AR4" s="707"/>
      <c r="AS4" s="707"/>
      <c r="AT4" s="707"/>
      <c r="AU4" s="707"/>
      <c r="AV4" s="707"/>
      <c r="AW4" s="707"/>
      <c r="AX4" s="707"/>
      <c r="AY4" s="707"/>
      <c r="AZ4" s="707"/>
      <c r="BA4" s="707"/>
      <c r="BB4" s="707"/>
      <c r="BC4" s="707"/>
      <c r="BD4" s="707"/>
      <c r="BE4" s="707"/>
      <c r="BF4" s="707"/>
      <c r="BG4" s="707" t="s">
        <v>229</v>
      </c>
      <c r="BH4" s="707"/>
      <c r="BI4" s="707"/>
      <c r="BJ4" s="707"/>
      <c r="BK4" s="707"/>
      <c r="BL4" s="707"/>
      <c r="BM4" s="707"/>
      <c r="BN4" s="707"/>
      <c r="BO4" s="707" t="s">
        <v>226</v>
      </c>
      <c r="BP4" s="707"/>
      <c r="BQ4" s="707"/>
      <c r="BR4" s="707"/>
      <c r="BS4" s="707" t="s">
        <v>230</v>
      </c>
      <c r="BT4" s="707"/>
      <c r="BU4" s="707"/>
      <c r="BV4" s="707"/>
      <c r="BW4" s="707"/>
      <c r="BX4" s="707"/>
      <c r="BY4" s="707"/>
      <c r="BZ4" s="707"/>
      <c r="CA4" s="707"/>
      <c r="CB4" s="707"/>
      <c r="CD4" s="660" t="s">
        <v>231</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232</v>
      </c>
      <c r="C5" s="667"/>
      <c r="D5" s="667"/>
      <c r="E5" s="667"/>
      <c r="F5" s="667"/>
      <c r="G5" s="667"/>
      <c r="H5" s="667"/>
      <c r="I5" s="667"/>
      <c r="J5" s="667"/>
      <c r="K5" s="667"/>
      <c r="L5" s="667"/>
      <c r="M5" s="667"/>
      <c r="N5" s="667"/>
      <c r="O5" s="667"/>
      <c r="P5" s="667"/>
      <c r="Q5" s="668"/>
      <c r="R5" s="663">
        <v>4985628</v>
      </c>
      <c r="S5" s="664"/>
      <c r="T5" s="664"/>
      <c r="U5" s="664"/>
      <c r="V5" s="664"/>
      <c r="W5" s="664"/>
      <c r="X5" s="664"/>
      <c r="Y5" s="689"/>
      <c r="Z5" s="702">
        <v>16.3</v>
      </c>
      <c r="AA5" s="702"/>
      <c r="AB5" s="702"/>
      <c r="AC5" s="702"/>
      <c r="AD5" s="703">
        <v>4820237</v>
      </c>
      <c r="AE5" s="703"/>
      <c r="AF5" s="703"/>
      <c r="AG5" s="703"/>
      <c r="AH5" s="703"/>
      <c r="AI5" s="703"/>
      <c r="AJ5" s="703"/>
      <c r="AK5" s="703"/>
      <c r="AL5" s="690">
        <v>33.700000000000003</v>
      </c>
      <c r="AM5" s="672"/>
      <c r="AN5" s="672"/>
      <c r="AO5" s="691"/>
      <c r="AP5" s="666" t="s">
        <v>233</v>
      </c>
      <c r="AQ5" s="667"/>
      <c r="AR5" s="667"/>
      <c r="AS5" s="667"/>
      <c r="AT5" s="667"/>
      <c r="AU5" s="667"/>
      <c r="AV5" s="667"/>
      <c r="AW5" s="667"/>
      <c r="AX5" s="667"/>
      <c r="AY5" s="667"/>
      <c r="AZ5" s="667"/>
      <c r="BA5" s="667"/>
      <c r="BB5" s="667"/>
      <c r="BC5" s="667"/>
      <c r="BD5" s="667"/>
      <c r="BE5" s="667"/>
      <c r="BF5" s="668"/>
      <c r="BG5" s="608">
        <v>4820237</v>
      </c>
      <c r="BH5" s="609"/>
      <c r="BI5" s="609"/>
      <c r="BJ5" s="609"/>
      <c r="BK5" s="609"/>
      <c r="BL5" s="609"/>
      <c r="BM5" s="609"/>
      <c r="BN5" s="610"/>
      <c r="BO5" s="646">
        <v>96.7</v>
      </c>
      <c r="BP5" s="646"/>
      <c r="BQ5" s="646"/>
      <c r="BR5" s="646"/>
      <c r="BS5" s="647">
        <v>50240</v>
      </c>
      <c r="BT5" s="647"/>
      <c r="BU5" s="647"/>
      <c r="BV5" s="647"/>
      <c r="BW5" s="647"/>
      <c r="BX5" s="647"/>
      <c r="BY5" s="647"/>
      <c r="BZ5" s="647"/>
      <c r="CA5" s="647"/>
      <c r="CB5" s="685"/>
      <c r="CD5" s="660" t="s">
        <v>228</v>
      </c>
      <c r="CE5" s="661"/>
      <c r="CF5" s="661"/>
      <c r="CG5" s="661"/>
      <c r="CH5" s="661"/>
      <c r="CI5" s="661"/>
      <c r="CJ5" s="661"/>
      <c r="CK5" s="661"/>
      <c r="CL5" s="661"/>
      <c r="CM5" s="661"/>
      <c r="CN5" s="661"/>
      <c r="CO5" s="661"/>
      <c r="CP5" s="661"/>
      <c r="CQ5" s="662"/>
      <c r="CR5" s="660" t="s">
        <v>234</v>
      </c>
      <c r="CS5" s="661"/>
      <c r="CT5" s="661"/>
      <c r="CU5" s="661"/>
      <c r="CV5" s="661"/>
      <c r="CW5" s="661"/>
      <c r="CX5" s="661"/>
      <c r="CY5" s="662"/>
      <c r="CZ5" s="660" t="s">
        <v>226</v>
      </c>
      <c r="DA5" s="661"/>
      <c r="DB5" s="661"/>
      <c r="DC5" s="662"/>
      <c r="DD5" s="660" t="s">
        <v>235</v>
      </c>
      <c r="DE5" s="661"/>
      <c r="DF5" s="661"/>
      <c r="DG5" s="661"/>
      <c r="DH5" s="661"/>
      <c r="DI5" s="661"/>
      <c r="DJ5" s="661"/>
      <c r="DK5" s="661"/>
      <c r="DL5" s="661"/>
      <c r="DM5" s="661"/>
      <c r="DN5" s="661"/>
      <c r="DO5" s="661"/>
      <c r="DP5" s="662"/>
      <c r="DQ5" s="660" t="s">
        <v>236</v>
      </c>
      <c r="DR5" s="661"/>
      <c r="DS5" s="661"/>
      <c r="DT5" s="661"/>
      <c r="DU5" s="661"/>
      <c r="DV5" s="661"/>
      <c r="DW5" s="661"/>
      <c r="DX5" s="661"/>
      <c r="DY5" s="661"/>
      <c r="DZ5" s="661"/>
      <c r="EA5" s="661"/>
      <c r="EB5" s="661"/>
      <c r="EC5" s="662"/>
    </row>
    <row r="6" spans="2:143" ht="11.25" customHeight="1" x14ac:dyDescent="0.2">
      <c r="B6" s="605" t="s">
        <v>237</v>
      </c>
      <c r="C6" s="606"/>
      <c r="D6" s="606"/>
      <c r="E6" s="606"/>
      <c r="F6" s="606"/>
      <c r="G6" s="606"/>
      <c r="H6" s="606"/>
      <c r="I6" s="606"/>
      <c r="J6" s="606"/>
      <c r="K6" s="606"/>
      <c r="L6" s="606"/>
      <c r="M6" s="606"/>
      <c r="N6" s="606"/>
      <c r="O6" s="606"/>
      <c r="P6" s="606"/>
      <c r="Q6" s="607"/>
      <c r="R6" s="608">
        <v>295529</v>
      </c>
      <c r="S6" s="609"/>
      <c r="T6" s="609"/>
      <c r="U6" s="609"/>
      <c r="V6" s="609"/>
      <c r="W6" s="609"/>
      <c r="X6" s="609"/>
      <c r="Y6" s="610"/>
      <c r="Z6" s="646">
        <v>1</v>
      </c>
      <c r="AA6" s="646"/>
      <c r="AB6" s="646"/>
      <c r="AC6" s="646"/>
      <c r="AD6" s="647">
        <v>295529</v>
      </c>
      <c r="AE6" s="647"/>
      <c r="AF6" s="647"/>
      <c r="AG6" s="647"/>
      <c r="AH6" s="647"/>
      <c r="AI6" s="647"/>
      <c r="AJ6" s="647"/>
      <c r="AK6" s="647"/>
      <c r="AL6" s="611">
        <v>2.1</v>
      </c>
      <c r="AM6" s="612"/>
      <c r="AN6" s="612"/>
      <c r="AO6" s="648"/>
      <c r="AP6" s="605" t="s">
        <v>238</v>
      </c>
      <c r="AQ6" s="606"/>
      <c r="AR6" s="606"/>
      <c r="AS6" s="606"/>
      <c r="AT6" s="606"/>
      <c r="AU6" s="606"/>
      <c r="AV6" s="606"/>
      <c r="AW6" s="606"/>
      <c r="AX6" s="606"/>
      <c r="AY6" s="606"/>
      <c r="AZ6" s="606"/>
      <c r="BA6" s="606"/>
      <c r="BB6" s="606"/>
      <c r="BC6" s="606"/>
      <c r="BD6" s="606"/>
      <c r="BE6" s="606"/>
      <c r="BF6" s="607"/>
      <c r="BG6" s="608">
        <v>4820237</v>
      </c>
      <c r="BH6" s="609"/>
      <c r="BI6" s="609"/>
      <c r="BJ6" s="609"/>
      <c r="BK6" s="609"/>
      <c r="BL6" s="609"/>
      <c r="BM6" s="609"/>
      <c r="BN6" s="610"/>
      <c r="BO6" s="646">
        <v>96.7</v>
      </c>
      <c r="BP6" s="646"/>
      <c r="BQ6" s="646"/>
      <c r="BR6" s="646"/>
      <c r="BS6" s="647">
        <v>50240</v>
      </c>
      <c r="BT6" s="647"/>
      <c r="BU6" s="647"/>
      <c r="BV6" s="647"/>
      <c r="BW6" s="647"/>
      <c r="BX6" s="647"/>
      <c r="BY6" s="647"/>
      <c r="BZ6" s="647"/>
      <c r="CA6" s="647"/>
      <c r="CB6" s="685"/>
      <c r="CD6" s="666" t="s">
        <v>239</v>
      </c>
      <c r="CE6" s="667"/>
      <c r="CF6" s="667"/>
      <c r="CG6" s="667"/>
      <c r="CH6" s="667"/>
      <c r="CI6" s="667"/>
      <c r="CJ6" s="667"/>
      <c r="CK6" s="667"/>
      <c r="CL6" s="667"/>
      <c r="CM6" s="667"/>
      <c r="CN6" s="667"/>
      <c r="CO6" s="667"/>
      <c r="CP6" s="667"/>
      <c r="CQ6" s="668"/>
      <c r="CR6" s="608">
        <v>170099</v>
      </c>
      <c r="CS6" s="609"/>
      <c r="CT6" s="609"/>
      <c r="CU6" s="609"/>
      <c r="CV6" s="609"/>
      <c r="CW6" s="609"/>
      <c r="CX6" s="609"/>
      <c r="CY6" s="610"/>
      <c r="CZ6" s="690">
        <v>0.6</v>
      </c>
      <c r="DA6" s="672"/>
      <c r="DB6" s="672"/>
      <c r="DC6" s="692"/>
      <c r="DD6" s="614" t="s">
        <v>142</v>
      </c>
      <c r="DE6" s="609"/>
      <c r="DF6" s="609"/>
      <c r="DG6" s="609"/>
      <c r="DH6" s="609"/>
      <c r="DI6" s="609"/>
      <c r="DJ6" s="609"/>
      <c r="DK6" s="609"/>
      <c r="DL6" s="609"/>
      <c r="DM6" s="609"/>
      <c r="DN6" s="609"/>
      <c r="DO6" s="609"/>
      <c r="DP6" s="610"/>
      <c r="DQ6" s="614">
        <v>170099</v>
      </c>
      <c r="DR6" s="609"/>
      <c r="DS6" s="609"/>
      <c r="DT6" s="609"/>
      <c r="DU6" s="609"/>
      <c r="DV6" s="609"/>
      <c r="DW6" s="609"/>
      <c r="DX6" s="609"/>
      <c r="DY6" s="609"/>
      <c r="DZ6" s="609"/>
      <c r="EA6" s="609"/>
      <c r="EB6" s="609"/>
      <c r="EC6" s="645"/>
    </row>
    <row r="7" spans="2:143" ht="11.25" customHeight="1" x14ac:dyDescent="0.2">
      <c r="B7" s="605" t="s">
        <v>240</v>
      </c>
      <c r="C7" s="606"/>
      <c r="D7" s="606"/>
      <c r="E7" s="606"/>
      <c r="F7" s="606"/>
      <c r="G7" s="606"/>
      <c r="H7" s="606"/>
      <c r="I7" s="606"/>
      <c r="J7" s="606"/>
      <c r="K7" s="606"/>
      <c r="L7" s="606"/>
      <c r="M7" s="606"/>
      <c r="N7" s="606"/>
      <c r="O7" s="606"/>
      <c r="P7" s="606"/>
      <c r="Q7" s="607"/>
      <c r="R7" s="608">
        <v>869</v>
      </c>
      <c r="S7" s="609"/>
      <c r="T7" s="609"/>
      <c r="U7" s="609"/>
      <c r="V7" s="609"/>
      <c r="W7" s="609"/>
      <c r="X7" s="609"/>
      <c r="Y7" s="610"/>
      <c r="Z7" s="646">
        <v>0</v>
      </c>
      <c r="AA7" s="646"/>
      <c r="AB7" s="646"/>
      <c r="AC7" s="646"/>
      <c r="AD7" s="647">
        <v>869</v>
      </c>
      <c r="AE7" s="647"/>
      <c r="AF7" s="647"/>
      <c r="AG7" s="647"/>
      <c r="AH7" s="647"/>
      <c r="AI7" s="647"/>
      <c r="AJ7" s="647"/>
      <c r="AK7" s="647"/>
      <c r="AL7" s="611">
        <v>0</v>
      </c>
      <c r="AM7" s="612"/>
      <c r="AN7" s="612"/>
      <c r="AO7" s="648"/>
      <c r="AP7" s="605" t="s">
        <v>241</v>
      </c>
      <c r="AQ7" s="606"/>
      <c r="AR7" s="606"/>
      <c r="AS7" s="606"/>
      <c r="AT7" s="606"/>
      <c r="AU7" s="606"/>
      <c r="AV7" s="606"/>
      <c r="AW7" s="606"/>
      <c r="AX7" s="606"/>
      <c r="AY7" s="606"/>
      <c r="AZ7" s="606"/>
      <c r="BA7" s="606"/>
      <c r="BB7" s="606"/>
      <c r="BC7" s="606"/>
      <c r="BD7" s="606"/>
      <c r="BE7" s="606"/>
      <c r="BF7" s="607"/>
      <c r="BG7" s="608">
        <v>1867502</v>
      </c>
      <c r="BH7" s="609"/>
      <c r="BI7" s="609"/>
      <c r="BJ7" s="609"/>
      <c r="BK7" s="609"/>
      <c r="BL7" s="609"/>
      <c r="BM7" s="609"/>
      <c r="BN7" s="610"/>
      <c r="BO7" s="646">
        <v>37.5</v>
      </c>
      <c r="BP7" s="646"/>
      <c r="BQ7" s="646"/>
      <c r="BR7" s="646"/>
      <c r="BS7" s="647">
        <v>50240</v>
      </c>
      <c r="BT7" s="647"/>
      <c r="BU7" s="647"/>
      <c r="BV7" s="647"/>
      <c r="BW7" s="647"/>
      <c r="BX7" s="647"/>
      <c r="BY7" s="647"/>
      <c r="BZ7" s="647"/>
      <c r="CA7" s="647"/>
      <c r="CB7" s="685"/>
      <c r="CD7" s="605" t="s">
        <v>242</v>
      </c>
      <c r="CE7" s="606"/>
      <c r="CF7" s="606"/>
      <c r="CG7" s="606"/>
      <c r="CH7" s="606"/>
      <c r="CI7" s="606"/>
      <c r="CJ7" s="606"/>
      <c r="CK7" s="606"/>
      <c r="CL7" s="606"/>
      <c r="CM7" s="606"/>
      <c r="CN7" s="606"/>
      <c r="CO7" s="606"/>
      <c r="CP7" s="606"/>
      <c r="CQ7" s="607"/>
      <c r="CR7" s="608">
        <v>4899329</v>
      </c>
      <c r="CS7" s="609"/>
      <c r="CT7" s="609"/>
      <c r="CU7" s="609"/>
      <c r="CV7" s="609"/>
      <c r="CW7" s="609"/>
      <c r="CX7" s="609"/>
      <c r="CY7" s="610"/>
      <c r="CZ7" s="646">
        <v>16.5</v>
      </c>
      <c r="DA7" s="646"/>
      <c r="DB7" s="646"/>
      <c r="DC7" s="646"/>
      <c r="DD7" s="614">
        <v>7301</v>
      </c>
      <c r="DE7" s="609"/>
      <c r="DF7" s="609"/>
      <c r="DG7" s="609"/>
      <c r="DH7" s="609"/>
      <c r="DI7" s="609"/>
      <c r="DJ7" s="609"/>
      <c r="DK7" s="609"/>
      <c r="DL7" s="609"/>
      <c r="DM7" s="609"/>
      <c r="DN7" s="609"/>
      <c r="DO7" s="609"/>
      <c r="DP7" s="610"/>
      <c r="DQ7" s="614">
        <v>3538152</v>
      </c>
      <c r="DR7" s="609"/>
      <c r="DS7" s="609"/>
      <c r="DT7" s="609"/>
      <c r="DU7" s="609"/>
      <c r="DV7" s="609"/>
      <c r="DW7" s="609"/>
      <c r="DX7" s="609"/>
      <c r="DY7" s="609"/>
      <c r="DZ7" s="609"/>
      <c r="EA7" s="609"/>
      <c r="EB7" s="609"/>
      <c r="EC7" s="645"/>
    </row>
    <row r="8" spans="2:143" ht="11.25" customHeight="1" x14ac:dyDescent="0.2">
      <c r="B8" s="605" t="s">
        <v>243</v>
      </c>
      <c r="C8" s="606"/>
      <c r="D8" s="606"/>
      <c r="E8" s="606"/>
      <c r="F8" s="606"/>
      <c r="G8" s="606"/>
      <c r="H8" s="606"/>
      <c r="I8" s="606"/>
      <c r="J8" s="606"/>
      <c r="K8" s="606"/>
      <c r="L8" s="606"/>
      <c r="M8" s="606"/>
      <c r="N8" s="606"/>
      <c r="O8" s="606"/>
      <c r="P8" s="606"/>
      <c r="Q8" s="607"/>
      <c r="R8" s="608">
        <v>11291</v>
      </c>
      <c r="S8" s="609"/>
      <c r="T8" s="609"/>
      <c r="U8" s="609"/>
      <c r="V8" s="609"/>
      <c r="W8" s="609"/>
      <c r="X8" s="609"/>
      <c r="Y8" s="610"/>
      <c r="Z8" s="646">
        <v>0</v>
      </c>
      <c r="AA8" s="646"/>
      <c r="AB8" s="646"/>
      <c r="AC8" s="646"/>
      <c r="AD8" s="647">
        <v>11291</v>
      </c>
      <c r="AE8" s="647"/>
      <c r="AF8" s="647"/>
      <c r="AG8" s="647"/>
      <c r="AH8" s="647"/>
      <c r="AI8" s="647"/>
      <c r="AJ8" s="647"/>
      <c r="AK8" s="647"/>
      <c r="AL8" s="611">
        <v>0.1</v>
      </c>
      <c r="AM8" s="612"/>
      <c r="AN8" s="612"/>
      <c r="AO8" s="648"/>
      <c r="AP8" s="605" t="s">
        <v>244</v>
      </c>
      <c r="AQ8" s="606"/>
      <c r="AR8" s="606"/>
      <c r="AS8" s="606"/>
      <c r="AT8" s="606"/>
      <c r="AU8" s="606"/>
      <c r="AV8" s="606"/>
      <c r="AW8" s="606"/>
      <c r="AX8" s="606"/>
      <c r="AY8" s="606"/>
      <c r="AZ8" s="606"/>
      <c r="BA8" s="606"/>
      <c r="BB8" s="606"/>
      <c r="BC8" s="606"/>
      <c r="BD8" s="606"/>
      <c r="BE8" s="606"/>
      <c r="BF8" s="607"/>
      <c r="BG8" s="608">
        <v>71318</v>
      </c>
      <c r="BH8" s="609"/>
      <c r="BI8" s="609"/>
      <c r="BJ8" s="609"/>
      <c r="BK8" s="609"/>
      <c r="BL8" s="609"/>
      <c r="BM8" s="609"/>
      <c r="BN8" s="610"/>
      <c r="BO8" s="646">
        <v>1.4</v>
      </c>
      <c r="BP8" s="646"/>
      <c r="BQ8" s="646"/>
      <c r="BR8" s="646"/>
      <c r="BS8" s="647" t="s">
        <v>179</v>
      </c>
      <c r="BT8" s="647"/>
      <c r="BU8" s="647"/>
      <c r="BV8" s="647"/>
      <c r="BW8" s="647"/>
      <c r="BX8" s="647"/>
      <c r="BY8" s="647"/>
      <c r="BZ8" s="647"/>
      <c r="CA8" s="647"/>
      <c r="CB8" s="685"/>
      <c r="CD8" s="605" t="s">
        <v>245</v>
      </c>
      <c r="CE8" s="606"/>
      <c r="CF8" s="606"/>
      <c r="CG8" s="606"/>
      <c r="CH8" s="606"/>
      <c r="CI8" s="606"/>
      <c r="CJ8" s="606"/>
      <c r="CK8" s="606"/>
      <c r="CL8" s="606"/>
      <c r="CM8" s="606"/>
      <c r="CN8" s="606"/>
      <c r="CO8" s="606"/>
      <c r="CP8" s="606"/>
      <c r="CQ8" s="607"/>
      <c r="CR8" s="608">
        <v>10021054</v>
      </c>
      <c r="CS8" s="609"/>
      <c r="CT8" s="609"/>
      <c r="CU8" s="609"/>
      <c r="CV8" s="609"/>
      <c r="CW8" s="609"/>
      <c r="CX8" s="609"/>
      <c r="CY8" s="610"/>
      <c r="CZ8" s="646">
        <v>33.799999999999997</v>
      </c>
      <c r="DA8" s="646"/>
      <c r="DB8" s="646"/>
      <c r="DC8" s="646"/>
      <c r="DD8" s="614">
        <v>49885</v>
      </c>
      <c r="DE8" s="609"/>
      <c r="DF8" s="609"/>
      <c r="DG8" s="609"/>
      <c r="DH8" s="609"/>
      <c r="DI8" s="609"/>
      <c r="DJ8" s="609"/>
      <c r="DK8" s="609"/>
      <c r="DL8" s="609"/>
      <c r="DM8" s="609"/>
      <c r="DN8" s="609"/>
      <c r="DO8" s="609"/>
      <c r="DP8" s="610"/>
      <c r="DQ8" s="614">
        <v>4513508</v>
      </c>
      <c r="DR8" s="609"/>
      <c r="DS8" s="609"/>
      <c r="DT8" s="609"/>
      <c r="DU8" s="609"/>
      <c r="DV8" s="609"/>
      <c r="DW8" s="609"/>
      <c r="DX8" s="609"/>
      <c r="DY8" s="609"/>
      <c r="DZ8" s="609"/>
      <c r="EA8" s="609"/>
      <c r="EB8" s="609"/>
      <c r="EC8" s="645"/>
    </row>
    <row r="9" spans="2:143" ht="11.25" customHeight="1" x14ac:dyDescent="0.2">
      <c r="B9" s="605" t="s">
        <v>246</v>
      </c>
      <c r="C9" s="606"/>
      <c r="D9" s="606"/>
      <c r="E9" s="606"/>
      <c r="F9" s="606"/>
      <c r="G9" s="606"/>
      <c r="H9" s="606"/>
      <c r="I9" s="606"/>
      <c r="J9" s="606"/>
      <c r="K9" s="606"/>
      <c r="L9" s="606"/>
      <c r="M9" s="606"/>
      <c r="N9" s="606"/>
      <c r="O9" s="606"/>
      <c r="P9" s="606"/>
      <c r="Q9" s="607"/>
      <c r="R9" s="608">
        <v>9125</v>
      </c>
      <c r="S9" s="609"/>
      <c r="T9" s="609"/>
      <c r="U9" s="609"/>
      <c r="V9" s="609"/>
      <c r="W9" s="609"/>
      <c r="X9" s="609"/>
      <c r="Y9" s="610"/>
      <c r="Z9" s="646">
        <v>0</v>
      </c>
      <c r="AA9" s="646"/>
      <c r="AB9" s="646"/>
      <c r="AC9" s="646"/>
      <c r="AD9" s="647">
        <v>9125</v>
      </c>
      <c r="AE9" s="647"/>
      <c r="AF9" s="647"/>
      <c r="AG9" s="647"/>
      <c r="AH9" s="647"/>
      <c r="AI9" s="647"/>
      <c r="AJ9" s="647"/>
      <c r="AK9" s="647"/>
      <c r="AL9" s="611">
        <v>0.1</v>
      </c>
      <c r="AM9" s="612"/>
      <c r="AN9" s="612"/>
      <c r="AO9" s="648"/>
      <c r="AP9" s="605" t="s">
        <v>247</v>
      </c>
      <c r="AQ9" s="606"/>
      <c r="AR9" s="606"/>
      <c r="AS9" s="606"/>
      <c r="AT9" s="606"/>
      <c r="AU9" s="606"/>
      <c r="AV9" s="606"/>
      <c r="AW9" s="606"/>
      <c r="AX9" s="606"/>
      <c r="AY9" s="606"/>
      <c r="AZ9" s="606"/>
      <c r="BA9" s="606"/>
      <c r="BB9" s="606"/>
      <c r="BC9" s="606"/>
      <c r="BD9" s="606"/>
      <c r="BE9" s="606"/>
      <c r="BF9" s="607"/>
      <c r="BG9" s="608">
        <v>1512892</v>
      </c>
      <c r="BH9" s="609"/>
      <c r="BI9" s="609"/>
      <c r="BJ9" s="609"/>
      <c r="BK9" s="609"/>
      <c r="BL9" s="609"/>
      <c r="BM9" s="609"/>
      <c r="BN9" s="610"/>
      <c r="BO9" s="646">
        <v>30.3</v>
      </c>
      <c r="BP9" s="646"/>
      <c r="BQ9" s="646"/>
      <c r="BR9" s="646"/>
      <c r="BS9" s="647" t="s">
        <v>179</v>
      </c>
      <c r="BT9" s="647"/>
      <c r="BU9" s="647"/>
      <c r="BV9" s="647"/>
      <c r="BW9" s="647"/>
      <c r="BX9" s="647"/>
      <c r="BY9" s="647"/>
      <c r="BZ9" s="647"/>
      <c r="CA9" s="647"/>
      <c r="CB9" s="685"/>
      <c r="CD9" s="605" t="s">
        <v>248</v>
      </c>
      <c r="CE9" s="606"/>
      <c r="CF9" s="606"/>
      <c r="CG9" s="606"/>
      <c r="CH9" s="606"/>
      <c r="CI9" s="606"/>
      <c r="CJ9" s="606"/>
      <c r="CK9" s="606"/>
      <c r="CL9" s="606"/>
      <c r="CM9" s="606"/>
      <c r="CN9" s="606"/>
      <c r="CO9" s="606"/>
      <c r="CP9" s="606"/>
      <c r="CQ9" s="607"/>
      <c r="CR9" s="608">
        <v>2133562</v>
      </c>
      <c r="CS9" s="609"/>
      <c r="CT9" s="609"/>
      <c r="CU9" s="609"/>
      <c r="CV9" s="609"/>
      <c r="CW9" s="609"/>
      <c r="CX9" s="609"/>
      <c r="CY9" s="610"/>
      <c r="CZ9" s="646">
        <v>7.2</v>
      </c>
      <c r="DA9" s="646"/>
      <c r="DB9" s="646"/>
      <c r="DC9" s="646"/>
      <c r="DD9" s="614">
        <v>79764</v>
      </c>
      <c r="DE9" s="609"/>
      <c r="DF9" s="609"/>
      <c r="DG9" s="609"/>
      <c r="DH9" s="609"/>
      <c r="DI9" s="609"/>
      <c r="DJ9" s="609"/>
      <c r="DK9" s="609"/>
      <c r="DL9" s="609"/>
      <c r="DM9" s="609"/>
      <c r="DN9" s="609"/>
      <c r="DO9" s="609"/>
      <c r="DP9" s="610"/>
      <c r="DQ9" s="614">
        <v>1675351</v>
      </c>
      <c r="DR9" s="609"/>
      <c r="DS9" s="609"/>
      <c r="DT9" s="609"/>
      <c r="DU9" s="609"/>
      <c r="DV9" s="609"/>
      <c r="DW9" s="609"/>
      <c r="DX9" s="609"/>
      <c r="DY9" s="609"/>
      <c r="DZ9" s="609"/>
      <c r="EA9" s="609"/>
      <c r="EB9" s="609"/>
      <c r="EC9" s="645"/>
    </row>
    <row r="10" spans="2:143" ht="11.25" customHeight="1" x14ac:dyDescent="0.2">
      <c r="B10" s="605" t="s">
        <v>249</v>
      </c>
      <c r="C10" s="606"/>
      <c r="D10" s="606"/>
      <c r="E10" s="606"/>
      <c r="F10" s="606"/>
      <c r="G10" s="606"/>
      <c r="H10" s="606"/>
      <c r="I10" s="606"/>
      <c r="J10" s="606"/>
      <c r="K10" s="606"/>
      <c r="L10" s="606"/>
      <c r="M10" s="606"/>
      <c r="N10" s="606"/>
      <c r="O10" s="606"/>
      <c r="P10" s="606"/>
      <c r="Q10" s="607"/>
      <c r="R10" s="608" t="s">
        <v>250</v>
      </c>
      <c r="S10" s="609"/>
      <c r="T10" s="609"/>
      <c r="U10" s="609"/>
      <c r="V10" s="609"/>
      <c r="W10" s="609"/>
      <c r="X10" s="609"/>
      <c r="Y10" s="610"/>
      <c r="Z10" s="646" t="s">
        <v>142</v>
      </c>
      <c r="AA10" s="646"/>
      <c r="AB10" s="646"/>
      <c r="AC10" s="646"/>
      <c r="AD10" s="647" t="s">
        <v>250</v>
      </c>
      <c r="AE10" s="647"/>
      <c r="AF10" s="647"/>
      <c r="AG10" s="647"/>
      <c r="AH10" s="647"/>
      <c r="AI10" s="647"/>
      <c r="AJ10" s="647"/>
      <c r="AK10" s="647"/>
      <c r="AL10" s="611" t="s">
        <v>142</v>
      </c>
      <c r="AM10" s="612"/>
      <c r="AN10" s="612"/>
      <c r="AO10" s="648"/>
      <c r="AP10" s="605" t="s">
        <v>251</v>
      </c>
      <c r="AQ10" s="606"/>
      <c r="AR10" s="606"/>
      <c r="AS10" s="606"/>
      <c r="AT10" s="606"/>
      <c r="AU10" s="606"/>
      <c r="AV10" s="606"/>
      <c r="AW10" s="606"/>
      <c r="AX10" s="606"/>
      <c r="AY10" s="606"/>
      <c r="AZ10" s="606"/>
      <c r="BA10" s="606"/>
      <c r="BB10" s="606"/>
      <c r="BC10" s="606"/>
      <c r="BD10" s="606"/>
      <c r="BE10" s="606"/>
      <c r="BF10" s="607"/>
      <c r="BG10" s="608">
        <v>108985</v>
      </c>
      <c r="BH10" s="609"/>
      <c r="BI10" s="609"/>
      <c r="BJ10" s="609"/>
      <c r="BK10" s="609"/>
      <c r="BL10" s="609"/>
      <c r="BM10" s="609"/>
      <c r="BN10" s="610"/>
      <c r="BO10" s="646">
        <v>2.2000000000000002</v>
      </c>
      <c r="BP10" s="646"/>
      <c r="BQ10" s="646"/>
      <c r="BR10" s="646"/>
      <c r="BS10" s="647" t="s">
        <v>142</v>
      </c>
      <c r="BT10" s="647"/>
      <c r="BU10" s="647"/>
      <c r="BV10" s="647"/>
      <c r="BW10" s="647"/>
      <c r="BX10" s="647"/>
      <c r="BY10" s="647"/>
      <c r="BZ10" s="647"/>
      <c r="CA10" s="647"/>
      <c r="CB10" s="685"/>
      <c r="CD10" s="605" t="s">
        <v>252</v>
      </c>
      <c r="CE10" s="606"/>
      <c r="CF10" s="606"/>
      <c r="CG10" s="606"/>
      <c r="CH10" s="606"/>
      <c r="CI10" s="606"/>
      <c r="CJ10" s="606"/>
      <c r="CK10" s="606"/>
      <c r="CL10" s="606"/>
      <c r="CM10" s="606"/>
      <c r="CN10" s="606"/>
      <c r="CO10" s="606"/>
      <c r="CP10" s="606"/>
      <c r="CQ10" s="607"/>
      <c r="CR10" s="608" t="s">
        <v>250</v>
      </c>
      <c r="CS10" s="609"/>
      <c r="CT10" s="609"/>
      <c r="CU10" s="609"/>
      <c r="CV10" s="609"/>
      <c r="CW10" s="609"/>
      <c r="CX10" s="609"/>
      <c r="CY10" s="610"/>
      <c r="CZ10" s="646" t="s">
        <v>179</v>
      </c>
      <c r="DA10" s="646"/>
      <c r="DB10" s="646"/>
      <c r="DC10" s="646"/>
      <c r="DD10" s="614" t="s">
        <v>250</v>
      </c>
      <c r="DE10" s="609"/>
      <c r="DF10" s="609"/>
      <c r="DG10" s="609"/>
      <c r="DH10" s="609"/>
      <c r="DI10" s="609"/>
      <c r="DJ10" s="609"/>
      <c r="DK10" s="609"/>
      <c r="DL10" s="609"/>
      <c r="DM10" s="609"/>
      <c r="DN10" s="609"/>
      <c r="DO10" s="609"/>
      <c r="DP10" s="610"/>
      <c r="DQ10" s="614" t="s">
        <v>250</v>
      </c>
      <c r="DR10" s="609"/>
      <c r="DS10" s="609"/>
      <c r="DT10" s="609"/>
      <c r="DU10" s="609"/>
      <c r="DV10" s="609"/>
      <c r="DW10" s="609"/>
      <c r="DX10" s="609"/>
      <c r="DY10" s="609"/>
      <c r="DZ10" s="609"/>
      <c r="EA10" s="609"/>
      <c r="EB10" s="609"/>
      <c r="EC10" s="645"/>
    </row>
    <row r="11" spans="2:143" ht="11.25" customHeight="1" x14ac:dyDescent="0.2">
      <c r="B11" s="605" t="s">
        <v>253</v>
      </c>
      <c r="C11" s="606"/>
      <c r="D11" s="606"/>
      <c r="E11" s="606"/>
      <c r="F11" s="606"/>
      <c r="G11" s="606"/>
      <c r="H11" s="606"/>
      <c r="I11" s="606"/>
      <c r="J11" s="606"/>
      <c r="K11" s="606"/>
      <c r="L11" s="606"/>
      <c r="M11" s="606"/>
      <c r="N11" s="606"/>
      <c r="O11" s="606"/>
      <c r="P11" s="606"/>
      <c r="Q11" s="607"/>
      <c r="R11" s="608">
        <v>1118725</v>
      </c>
      <c r="S11" s="609"/>
      <c r="T11" s="609"/>
      <c r="U11" s="609"/>
      <c r="V11" s="609"/>
      <c r="W11" s="609"/>
      <c r="X11" s="609"/>
      <c r="Y11" s="610"/>
      <c r="Z11" s="611">
        <v>3.7</v>
      </c>
      <c r="AA11" s="612"/>
      <c r="AB11" s="612"/>
      <c r="AC11" s="613"/>
      <c r="AD11" s="614">
        <v>1118725</v>
      </c>
      <c r="AE11" s="609"/>
      <c r="AF11" s="609"/>
      <c r="AG11" s="609"/>
      <c r="AH11" s="609"/>
      <c r="AI11" s="609"/>
      <c r="AJ11" s="609"/>
      <c r="AK11" s="610"/>
      <c r="AL11" s="611">
        <v>7.8</v>
      </c>
      <c r="AM11" s="612"/>
      <c r="AN11" s="612"/>
      <c r="AO11" s="648"/>
      <c r="AP11" s="605" t="s">
        <v>254</v>
      </c>
      <c r="AQ11" s="606"/>
      <c r="AR11" s="606"/>
      <c r="AS11" s="606"/>
      <c r="AT11" s="606"/>
      <c r="AU11" s="606"/>
      <c r="AV11" s="606"/>
      <c r="AW11" s="606"/>
      <c r="AX11" s="606"/>
      <c r="AY11" s="606"/>
      <c r="AZ11" s="606"/>
      <c r="BA11" s="606"/>
      <c r="BB11" s="606"/>
      <c r="BC11" s="606"/>
      <c r="BD11" s="606"/>
      <c r="BE11" s="606"/>
      <c r="BF11" s="607"/>
      <c r="BG11" s="608">
        <v>174307</v>
      </c>
      <c r="BH11" s="609"/>
      <c r="BI11" s="609"/>
      <c r="BJ11" s="609"/>
      <c r="BK11" s="609"/>
      <c r="BL11" s="609"/>
      <c r="BM11" s="609"/>
      <c r="BN11" s="610"/>
      <c r="BO11" s="646">
        <v>3.5</v>
      </c>
      <c r="BP11" s="646"/>
      <c r="BQ11" s="646"/>
      <c r="BR11" s="646"/>
      <c r="BS11" s="647">
        <v>50240</v>
      </c>
      <c r="BT11" s="647"/>
      <c r="BU11" s="647"/>
      <c r="BV11" s="647"/>
      <c r="BW11" s="647"/>
      <c r="BX11" s="647"/>
      <c r="BY11" s="647"/>
      <c r="BZ11" s="647"/>
      <c r="CA11" s="647"/>
      <c r="CB11" s="685"/>
      <c r="CD11" s="605" t="s">
        <v>255</v>
      </c>
      <c r="CE11" s="606"/>
      <c r="CF11" s="606"/>
      <c r="CG11" s="606"/>
      <c r="CH11" s="606"/>
      <c r="CI11" s="606"/>
      <c r="CJ11" s="606"/>
      <c r="CK11" s="606"/>
      <c r="CL11" s="606"/>
      <c r="CM11" s="606"/>
      <c r="CN11" s="606"/>
      <c r="CO11" s="606"/>
      <c r="CP11" s="606"/>
      <c r="CQ11" s="607"/>
      <c r="CR11" s="608">
        <v>3100152</v>
      </c>
      <c r="CS11" s="609"/>
      <c r="CT11" s="609"/>
      <c r="CU11" s="609"/>
      <c r="CV11" s="609"/>
      <c r="CW11" s="609"/>
      <c r="CX11" s="609"/>
      <c r="CY11" s="610"/>
      <c r="CZ11" s="646">
        <v>10.4</v>
      </c>
      <c r="DA11" s="646"/>
      <c r="DB11" s="646"/>
      <c r="DC11" s="646"/>
      <c r="DD11" s="614">
        <v>760280</v>
      </c>
      <c r="DE11" s="609"/>
      <c r="DF11" s="609"/>
      <c r="DG11" s="609"/>
      <c r="DH11" s="609"/>
      <c r="DI11" s="609"/>
      <c r="DJ11" s="609"/>
      <c r="DK11" s="609"/>
      <c r="DL11" s="609"/>
      <c r="DM11" s="609"/>
      <c r="DN11" s="609"/>
      <c r="DO11" s="609"/>
      <c r="DP11" s="610"/>
      <c r="DQ11" s="614">
        <v>1031406</v>
      </c>
      <c r="DR11" s="609"/>
      <c r="DS11" s="609"/>
      <c r="DT11" s="609"/>
      <c r="DU11" s="609"/>
      <c r="DV11" s="609"/>
      <c r="DW11" s="609"/>
      <c r="DX11" s="609"/>
      <c r="DY11" s="609"/>
      <c r="DZ11" s="609"/>
      <c r="EA11" s="609"/>
      <c r="EB11" s="609"/>
      <c r="EC11" s="645"/>
    </row>
    <row r="12" spans="2:143" ht="11.25" customHeight="1" x14ac:dyDescent="0.2">
      <c r="B12" s="605" t="s">
        <v>256</v>
      </c>
      <c r="C12" s="606"/>
      <c r="D12" s="606"/>
      <c r="E12" s="606"/>
      <c r="F12" s="606"/>
      <c r="G12" s="606"/>
      <c r="H12" s="606"/>
      <c r="I12" s="606"/>
      <c r="J12" s="606"/>
      <c r="K12" s="606"/>
      <c r="L12" s="606"/>
      <c r="M12" s="606"/>
      <c r="N12" s="606"/>
      <c r="O12" s="606"/>
      <c r="P12" s="606"/>
      <c r="Q12" s="607"/>
      <c r="R12" s="608">
        <v>5657</v>
      </c>
      <c r="S12" s="609"/>
      <c r="T12" s="609"/>
      <c r="U12" s="609"/>
      <c r="V12" s="609"/>
      <c r="W12" s="609"/>
      <c r="X12" s="609"/>
      <c r="Y12" s="610"/>
      <c r="Z12" s="646">
        <v>0</v>
      </c>
      <c r="AA12" s="646"/>
      <c r="AB12" s="646"/>
      <c r="AC12" s="646"/>
      <c r="AD12" s="647">
        <v>5657</v>
      </c>
      <c r="AE12" s="647"/>
      <c r="AF12" s="647"/>
      <c r="AG12" s="647"/>
      <c r="AH12" s="647"/>
      <c r="AI12" s="647"/>
      <c r="AJ12" s="647"/>
      <c r="AK12" s="647"/>
      <c r="AL12" s="611">
        <v>0</v>
      </c>
      <c r="AM12" s="612"/>
      <c r="AN12" s="612"/>
      <c r="AO12" s="648"/>
      <c r="AP12" s="605" t="s">
        <v>257</v>
      </c>
      <c r="AQ12" s="606"/>
      <c r="AR12" s="606"/>
      <c r="AS12" s="606"/>
      <c r="AT12" s="606"/>
      <c r="AU12" s="606"/>
      <c r="AV12" s="606"/>
      <c r="AW12" s="606"/>
      <c r="AX12" s="606"/>
      <c r="AY12" s="606"/>
      <c r="AZ12" s="606"/>
      <c r="BA12" s="606"/>
      <c r="BB12" s="606"/>
      <c r="BC12" s="606"/>
      <c r="BD12" s="606"/>
      <c r="BE12" s="606"/>
      <c r="BF12" s="607"/>
      <c r="BG12" s="608">
        <v>2362264</v>
      </c>
      <c r="BH12" s="609"/>
      <c r="BI12" s="609"/>
      <c r="BJ12" s="609"/>
      <c r="BK12" s="609"/>
      <c r="BL12" s="609"/>
      <c r="BM12" s="609"/>
      <c r="BN12" s="610"/>
      <c r="BO12" s="646">
        <v>47.4</v>
      </c>
      <c r="BP12" s="646"/>
      <c r="BQ12" s="646"/>
      <c r="BR12" s="646"/>
      <c r="BS12" s="647" t="s">
        <v>250</v>
      </c>
      <c r="BT12" s="647"/>
      <c r="BU12" s="647"/>
      <c r="BV12" s="647"/>
      <c r="BW12" s="647"/>
      <c r="BX12" s="647"/>
      <c r="BY12" s="647"/>
      <c r="BZ12" s="647"/>
      <c r="CA12" s="647"/>
      <c r="CB12" s="685"/>
      <c r="CD12" s="605" t="s">
        <v>258</v>
      </c>
      <c r="CE12" s="606"/>
      <c r="CF12" s="606"/>
      <c r="CG12" s="606"/>
      <c r="CH12" s="606"/>
      <c r="CI12" s="606"/>
      <c r="CJ12" s="606"/>
      <c r="CK12" s="606"/>
      <c r="CL12" s="606"/>
      <c r="CM12" s="606"/>
      <c r="CN12" s="606"/>
      <c r="CO12" s="606"/>
      <c r="CP12" s="606"/>
      <c r="CQ12" s="607"/>
      <c r="CR12" s="608">
        <v>1062180</v>
      </c>
      <c r="CS12" s="609"/>
      <c r="CT12" s="609"/>
      <c r="CU12" s="609"/>
      <c r="CV12" s="609"/>
      <c r="CW12" s="609"/>
      <c r="CX12" s="609"/>
      <c r="CY12" s="610"/>
      <c r="CZ12" s="646">
        <v>3.6</v>
      </c>
      <c r="DA12" s="646"/>
      <c r="DB12" s="646"/>
      <c r="DC12" s="646"/>
      <c r="DD12" s="614">
        <v>58652</v>
      </c>
      <c r="DE12" s="609"/>
      <c r="DF12" s="609"/>
      <c r="DG12" s="609"/>
      <c r="DH12" s="609"/>
      <c r="DI12" s="609"/>
      <c r="DJ12" s="609"/>
      <c r="DK12" s="609"/>
      <c r="DL12" s="609"/>
      <c r="DM12" s="609"/>
      <c r="DN12" s="609"/>
      <c r="DO12" s="609"/>
      <c r="DP12" s="610"/>
      <c r="DQ12" s="614">
        <v>578723</v>
      </c>
      <c r="DR12" s="609"/>
      <c r="DS12" s="609"/>
      <c r="DT12" s="609"/>
      <c r="DU12" s="609"/>
      <c r="DV12" s="609"/>
      <c r="DW12" s="609"/>
      <c r="DX12" s="609"/>
      <c r="DY12" s="609"/>
      <c r="DZ12" s="609"/>
      <c r="EA12" s="609"/>
      <c r="EB12" s="609"/>
      <c r="EC12" s="645"/>
    </row>
    <row r="13" spans="2:143" ht="11.25" customHeight="1" x14ac:dyDescent="0.2">
      <c r="B13" s="605" t="s">
        <v>259</v>
      </c>
      <c r="C13" s="606"/>
      <c r="D13" s="606"/>
      <c r="E13" s="606"/>
      <c r="F13" s="606"/>
      <c r="G13" s="606"/>
      <c r="H13" s="606"/>
      <c r="I13" s="606"/>
      <c r="J13" s="606"/>
      <c r="K13" s="606"/>
      <c r="L13" s="606"/>
      <c r="M13" s="606"/>
      <c r="N13" s="606"/>
      <c r="O13" s="606"/>
      <c r="P13" s="606"/>
      <c r="Q13" s="607"/>
      <c r="R13" s="608" t="s">
        <v>250</v>
      </c>
      <c r="S13" s="609"/>
      <c r="T13" s="609"/>
      <c r="U13" s="609"/>
      <c r="V13" s="609"/>
      <c r="W13" s="609"/>
      <c r="X13" s="609"/>
      <c r="Y13" s="610"/>
      <c r="Z13" s="646" t="s">
        <v>179</v>
      </c>
      <c r="AA13" s="646"/>
      <c r="AB13" s="646"/>
      <c r="AC13" s="646"/>
      <c r="AD13" s="647" t="s">
        <v>179</v>
      </c>
      <c r="AE13" s="647"/>
      <c r="AF13" s="647"/>
      <c r="AG13" s="647"/>
      <c r="AH13" s="647"/>
      <c r="AI13" s="647"/>
      <c r="AJ13" s="647"/>
      <c r="AK13" s="647"/>
      <c r="AL13" s="611" t="s">
        <v>250</v>
      </c>
      <c r="AM13" s="612"/>
      <c r="AN13" s="612"/>
      <c r="AO13" s="648"/>
      <c r="AP13" s="605" t="s">
        <v>260</v>
      </c>
      <c r="AQ13" s="606"/>
      <c r="AR13" s="606"/>
      <c r="AS13" s="606"/>
      <c r="AT13" s="606"/>
      <c r="AU13" s="606"/>
      <c r="AV13" s="606"/>
      <c r="AW13" s="606"/>
      <c r="AX13" s="606"/>
      <c r="AY13" s="606"/>
      <c r="AZ13" s="606"/>
      <c r="BA13" s="606"/>
      <c r="BB13" s="606"/>
      <c r="BC13" s="606"/>
      <c r="BD13" s="606"/>
      <c r="BE13" s="606"/>
      <c r="BF13" s="607"/>
      <c r="BG13" s="608">
        <v>2212236</v>
      </c>
      <c r="BH13" s="609"/>
      <c r="BI13" s="609"/>
      <c r="BJ13" s="609"/>
      <c r="BK13" s="609"/>
      <c r="BL13" s="609"/>
      <c r="BM13" s="609"/>
      <c r="BN13" s="610"/>
      <c r="BO13" s="646">
        <v>44.4</v>
      </c>
      <c r="BP13" s="646"/>
      <c r="BQ13" s="646"/>
      <c r="BR13" s="646"/>
      <c r="BS13" s="647" t="s">
        <v>250</v>
      </c>
      <c r="BT13" s="647"/>
      <c r="BU13" s="647"/>
      <c r="BV13" s="647"/>
      <c r="BW13" s="647"/>
      <c r="BX13" s="647"/>
      <c r="BY13" s="647"/>
      <c r="BZ13" s="647"/>
      <c r="CA13" s="647"/>
      <c r="CB13" s="685"/>
      <c r="CD13" s="605" t="s">
        <v>261</v>
      </c>
      <c r="CE13" s="606"/>
      <c r="CF13" s="606"/>
      <c r="CG13" s="606"/>
      <c r="CH13" s="606"/>
      <c r="CI13" s="606"/>
      <c r="CJ13" s="606"/>
      <c r="CK13" s="606"/>
      <c r="CL13" s="606"/>
      <c r="CM13" s="606"/>
      <c r="CN13" s="606"/>
      <c r="CO13" s="606"/>
      <c r="CP13" s="606"/>
      <c r="CQ13" s="607"/>
      <c r="CR13" s="608">
        <v>1976654</v>
      </c>
      <c r="CS13" s="609"/>
      <c r="CT13" s="609"/>
      <c r="CU13" s="609"/>
      <c r="CV13" s="609"/>
      <c r="CW13" s="609"/>
      <c r="CX13" s="609"/>
      <c r="CY13" s="610"/>
      <c r="CZ13" s="646">
        <v>6.7</v>
      </c>
      <c r="DA13" s="646"/>
      <c r="DB13" s="646"/>
      <c r="DC13" s="646"/>
      <c r="DD13" s="614">
        <v>1292783</v>
      </c>
      <c r="DE13" s="609"/>
      <c r="DF13" s="609"/>
      <c r="DG13" s="609"/>
      <c r="DH13" s="609"/>
      <c r="DI13" s="609"/>
      <c r="DJ13" s="609"/>
      <c r="DK13" s="609"/>
      <c r="DL13" s="609"/>
      <c r="DM13" s="609"/>
      <c r="DN13" s="609"/>
      <c r="DO13" s="609"/>
      <c r="DP13" s="610"/>
      <c r="DQ13" s="614">
        <v>778802</v>
      </c>
      <c r="DR13" s="609"/>
      <c r="DS13" s="609"/>
      <c r="DT13" s="609"/>
      <c r="DU13" s="609"/>
      <c r="DV13" s="609"/>
      <c r="DW13" s="609"/>
      <c r="DX13" s="609"/>
      <c r="DY13" s="609"/>
      <c r="DZ13" s="609"/>
      <c r="EA13" s="609"/>
      <c r="EB13" s="609"/>
      <c r="EC13" s="645"/>
    </row>
    <row r="14" spans="2:143" ht="11.25" customHeight="1" x14ac:dyDescent="0.2">
      <c r="B14" s="605" t="s">
        <v>262</v>
      </c>
      <c r="C14" s="606"/>
      <c r="D14" s="606"/>
      <c r="E14" s="606"/>
      <c r="F14" s="606"/>
      <c r="G14" s="606"/>
      <c r="H14" s="606"/>
      <c r="I14" s="606"/>
      <c r="J14" s="606"/>
      <c r="K14" s="606"/>
      <c r="L14" s="606"/>
      <c r="M14" s="606"/>
      <c r="N14" s="606"/>
      <c r="O14" s="606"/>
      <c r="P14" s="606"/>
      <c r="Q14" s="607"/>
      <c r="R14" s="608" t="s">
        <v>142</v>
      </c>
      <c r="S14" s="609"/>
      <c r="T14" s="609"/>
      <c r="U14" s="609"/>
      <c r="V14" s="609"/>
      <c r="W14" s="609"/>
      <c r="X14" s="609"/>
      <c r="Y14" s="610"/>
      <c r="Z14" s="646" t="s">
        <v>250</v>
      </c>
      <c r="AA14" s="646"/>
      <c r="AB14" s="646"/>
      <c r="AC14" s="646"/>
      <c r="AD14" s="647" t="s">
        <v>250</v>
      </c>
      <c r="AE14" s="647"/>
      <c r="AF14" s="647"/>
      <c r="AG14" s="647"/>
      <c r="AH14" s="647"/>
      <c r="AI14" s="647"/>
      <c r="AJ14" s="647"/>
      <c r="AK14" s="647"/>
      <c r="AL14" s="611" t="s">
        <v>250</v>
      </c>
      <c r="AM14" s="612"/>
      <c r="AN14" s="612"/>
      <c r="AO14" s="648"/>
      <c r="AP14" s="605" t="s">
        <v>263</v>
      </c>
      <c r="AQ14" s="606"/>
      <c r="AR14" s="606"/>
      <c r="AS14" s="606"/>
      <c r="AT14" s="606"/>
      <c r="AU14" s="606"/>
      <c r="AV14" s="606"/>
      <c r="AW14" s="606"/>
      <c r="AX14" s="606"/>
      <c r="AY14" s="606"/>
      <c r="AZ14" s="606"/>
      <c r="BA14" s="606"/>
      <c r="BB14" s="606"/>
      <c r="BC14" s="606"/>
      <c r="BD14" s="606"/>
      <c r="BE14" s="606"/>
      <c r="BF14" s="607"/>
      <c r="BG14" s="608">
        <v>206332</v>
      </c>
      <c r="BH14" s="609"/>
      <c r="BI14" s="609"/>
      <c r="BJ14" s="609"/>
      <c r="BK14" s="609"/>
      <c r="BL14" s="609"/>
      <c r="BM14" s="609"/>
      <c r="BN14" s="610"/>
      <c r="BO14" s="646">
        <v>4.0999999999999996</v>
      </c>
      <c r="BP14" s="646"/>
      <c r="BQ14" s="646"/>
      <c r="BR14" s="646"/>
      <c r="BS14" s="647" t="s">
        <v>250</v>
      </c>
      <c r="BT14" s="647"/>
      <c r="BU14" s="647"/>
      <c r="BV14" s="647"/>
      <c r="BW14" s="647"/>
      <c r="BX14" s="647"/>
      <c r="BY14" s="647"/>
      <c r="BZ14" s="647"/>
      <c r="CA14" s="647"/>
      <c r="CB14" s="685"/>
      <c r="CD14" s="605" t="s">
        <v>264</v>
      </c>
      <c r="CE14" s="606"/>
      <c r="CF14" s="606"/>
      <c r="CG14" s="606"/>
      <c r="CH14" s="606"/>
      <c r="CI14" s="606"/>
      <c r="CJ14" s="606"/>
      <c r="CK14" s="606"/>
      <c r="CL14" s="606"/>
      <c r="CM14" s="606"/>
      <c r="CN14" s="606"/>
      <c r="CO14" s="606"/>
      <c r="CP14" s="606"/>
      <c r="CQ14" s="607"/>
      <c r="CR14" s="608">
        <v>774714</v>
      </c>
      <c r="CS14" s="609"/>
      <c r="CT14" s="609"/>
      <c r="CU14" s="609"/>
      <c r="CV14" s="609"/>
      <c r="CW14" s="609"/>
      <c r="CX14" s="609"/>
      <c r="CY14" s="610"/>
      <c r="CZ14" s="646">
        <v>2.6</v>
      </c>
      <c r="DA14" s="646"/>
      <c r="DB14" s="646"/>
      <c r="DC14" s="646"/>
      <c r="DD14" s="614">
        <v>2356</v>
      </c>
      <c r="DE14" s="609"/>
      <c r="DF14" s="609"/>
      <c r="DG14" s="609"/>
      <c r="DH14" s="609"/>
      <c r="DI14" s="609"/>
      <c r="DJ14" s="609"/>
      <c r="DK14" s="609"/>
      <c r="DL14" s="609"/>
      <c r="DM14" s="609"/>
      <c r="DN14" s="609"/>
      <c r="DO14" s="609"/>
      <c r="DP14" s="610"/>
      <c r="DQ14" s="614">
        <v>760502</v>
      </c>
      <c r="DR14" s="609"/>
      <c r="DS14" s="609"/>
      <c r="DT14" s="609"/>
      <c r="DU14" s="609"/>
      <c r="DV14" s="609"/>
      <c r="DW14" s="609"/>
      <c r="DX14" s="609"/>
      <c r="DY14" s="609"/>
      <c r="DZ14" s="609"/>
      <c r="EA14" s="609"/>
      <c r="EB14" s="609"/>
      <c r="EC14" s="645"/>
    </row>
    <row r="15" spans="2:143" ht="11.25" customHeight="1" x14ac:dyDescent="0.2">
      <c r="B15" s="605" t="s">
        <v>265</v>
      </c>
      <c r="C15" s="606"/>
      <c r="D15" s="606"/>
      <c r="E15" s="606"/>
      <c r="F15" s="606"/>
      <c r="G15" s="606"/>
      <c r="H15" s="606"/>
      <c r="I15" s="606"/>
      <c r="J15" s="606"/>
      <c r="K15" s="606"/>
      <c r="L15" s="606"/>
      <c r="M15" s="606"/>
      <c r="N15" s="606"/>
      <c r="O15" s="606"/>
      <c r="P15" s="606"/>
      <c r="Q15" s="607"/>
      <c r="R15" s="608" t="s">
        <v>250</v>
      </c>
      <c r="S15" s="609"/>
      <c r="T15" s="609"/>
      <c r="U15" s="609"/>
      <c r="V15" s="609"/>
      <c r="W15" s="609"/>
      <c r="X15" s="609"/>
      <c r="Y15" s="610"/>
      <c r="Z15" s="646" t="s">
        <v>179</v>
      </c>
      <c r="AA15" s="646"/>
      <c r="AB15" s="646"/>
      <c r="AC15" s="646"/>
      <c r="AD15" s="647" t="s">
        <v>179</v>
      </c>
      <c r="AE15" s="647"/>
      <c r="AF15" s="647"/>
      <c r="AG15" s="647"/>
      <c r="AH15" s="647"/>
      <c r="AI15" s="647"/>
      <c r="AJ15" s="647"/>
      <c r="AK15" s="647"/>
      <c r="AL15" s="611" t="s">
        <v>142</v>
      </c>
      <c r="AM15" s="612"/>
      <c r="AN15" s="612"/>
      <c r="AO15" s="648"/>
      <c r="AP15" s="605" t="s">
        <v>266</v>
      </c>
      <c r="AQ15" s="606"/>
      <c r="AR15" s="606"/>
      <c r="AS15" s="606"/>
      <c r="AT15" s="606"/>
      <c r="AU15" s="606"/>
      <c r="AV15" s="606"/>
      <c r="AW15" s="606"/>
      <c r="AX15" s="606"/>
      <c r="AY15" s="606"/>
      <c r="AZ15" s="606"/>
      <c r="BA15" s="606"/>
      <c r="BB15" s="606"/>
      <c r="BC15" s="606"/>
      <c r="BD15" s="606"/>
      <c r="BE15" s="606"/>
      <c r="BF15" s="607"/>
      <c r="BG15" s="608">
        <v>384139</v>
      </c>
      <c r="BH15" s="609"/>
      <c r="BI15" s="609"/>
      <c r="BJ15" s="609"/>
      <c r="BK15" s="609"/>
      <c r="BL15" s="609"/>
      <c r="BM15" s="609"/>
      <c r="BN15" s="610"/>
      <c r="BO15" s="646">
        <v>7.7</v>
      </c>
      <c r="BP15" s="646"/>
      <c r="BQ15" s="646"/>
      <c r="BR15" s="646"/>
      <c r="BS15" s="647" t="s">
        <v>250</v>
      </c>
      <c r="BT15" s="647"/>
      <c r="BU15" s="647"/>
      <c r="BV15" s="647"/>
      <c r="BW15" s="647"/>
      <c r="BX15" s="647"/>
      <c r="BY15" s="647"/>
      <c r="BZ15" s="647"/>
      <c r="CA15" s="647"/>
      <c r="CB15" s="685"/>
      <c r="CD15" s="605" t="s">
        <v>267</v>
      </c>
      <c r="CE15" s="606"/>
      <c r="CF15" s="606"/>
      <c r="CG15" s="606"/>
      <c r="CH15" s="606"/>
      <c r="CI15" s="606"/>
      <c r="CJ15" s="606"/>
      <c r="CK15" s="606"/>
      <c r="CL15" s="606"/>
      <c r="CM15" s="606"/>
      <c r="CN15" s="606"/>
      <c r="CO15" s="606"/>
      <c r="CP15" s="606"/>
      <c r="CQ15" s="607"/>
      <c r="CR15" s="608">
        <v>2079701</v>
      </c>
      <c r="CS15" s="609"/>
      <c r="CT15" s="609"/>
      <c r="CU15" s="609"/>
      <c r="CV15" s="609"/>
      <c r="CW15" s="609"/>
      <c r="CX15" s="609"/>
      <c r="CY15" s="610"/>
      <c r="CZ15" s="646">
        <v>7</v>
      </c>
      <c r="DA15" s="646"/>
      <c r="DB15" s="646"/>
      <c r="DC15" s="646"/>
      <c r="DD15" s="614">
        <v>43859</v>
      </c>
      <c r="DE15" s="609"/>
      <c r="DF15" s="609"/>
      <c r="DG15" s="609"/>
      <c r="DH15" s="609"/>
      <c r="DI15" s="609"/>
      <c r="DJ15" s="609"/>
      <c r="DK15" s="609"/>
      <c r="DL15" s="609"/>
      <c r="DM15" s="609"/>
      <c r="DN15" s="609"/>
      <c r="DO15" s="609"/>
      <c r="DP15" s="610"/>
      <c r="DQ15" s="614">
        <v>1487252</v>
      </c>
      <c r="DR15" s="609"/>
      <c r="DS15" s="609"/>
      <c r="DT15" s="609"/>
      <c r="DU15" s="609"/>
      <c r="DV15" s="609"/>
      <c r="DW15" s="609"/>
      <c r="DX15" s="609"/>
      <c r="DY15" s="609"/>
      <c r="DZ15" s="609"/>
      <c r="EA15" s="609"/>
      <c r="EB15" s="609"/>
      <c r="EC15" s="645"/>
    </row>
    <row r="16" spans="2:143" ht="11.25" customHeight="1" x14ac:dyDescent="0.2">
      <c r="B16" s="605" t="s">
        <v>268</v>
      </c>
      <c r="C16" s="606"/>
      <c r="D16" s="606"/>
      <c r="E16" s="606"/>
      <c r="F16" s="606"/>
      <c r="G16" s="606"/>
      <c r="H16" s="606"/>
      <c r="I16" s="606"/>
      <c r="J16" s="606"/>
      <c r="K16" s="606"/>
      <c r="L16" s="606"/>
      <c r="M16" s="606"/>
      <c r="N16" s="606"/>
      <c r="O16" s="606"/>
      <c r="P16" s="606"/>
      <c r="Q16" s="607"/>
      <c r="R16" s="608">
        <v>12634</v>
      </c>
      <c r="S16" s="609"/>
      <c r="T16" s="609"/>
      <c r="U16" s="609"/>
      <c r="V16" s="609"/>
      <c r="W16" s="609"/>
      <c r="X16" s="609"/>
      <c r="Y16" s="610"/>
      <c r="Z16" s="646">
        <v>0</v>
      </c>
      <c r="AA16" s="646"/>
      <c r="AB16" s="646"/>
      <c r="AC16" s="646"/>
      <c r="AD16" s="647">
        <v>12634</v>
      </c>
      <c r="AE16" s="647"/>
      <c r="AF16" s="647"/>
      <c r="AG16" s="647"/>
      <c r="AH16" s="647"/>
      <c r="AI16" s="647"/>
      <c r="AJ16" s="647"/>
      <c r="AK16" s="647"/>
      <c r="AL16" s="611">
        <v>0.1</v>
      </c>
      <c r="AM16" s="612"/>
      <c r="AN16" s="612"/>
      <c r="AO16" s="648"/>
      <c r="AP16" s="605" t="s">
        <v>269</v>
      </c>
      <c r="AQ16" s="606"/>
      <c r="AR16" s="606"/>
      <c r="AS16" s="606"/>
      <c r="AT16" s="606"/>
      <c r="AU16" s="606"/>
      <c r="AV16" s="606"/>
      <c r="AW16" s="606"/>
      <c r="AX16" s="606"/>
      <c r="AY16" s="606"/>
      <c r="AZ16" s="606"/>
      <c r="BA16" s="606"/>
      <c r="BB16" s="606"/>
      <c r="BC16" s="606"/>
      <c r="BD16" s="606"/>
      <c r="BE16" s="606"/>
      <c r="BF16" s="607"/>
      <c r="BG16" s="608" t="s">
        <v>250</v>
      </c>
      <c r="BH16" s="609"/>
      <c r="BI16" s="609"/>
      <c r="BJ16" s="609"/>
      <c r="BK16" s="609"/>
      <c r="BL16" s="609"/>
      <c r="BM16" s="609"/>
      <c r="BN16" s="610"/>
      <c r="BO16" s="646" t="s">
        <v>179</v>
      </c>
      <c r="BP16" s="646"/>
      <c r="BQ16" s="646"/>
      <c r="BR16" s="646"/>
      <c r="BS16" s="647" t="s">
        <v>179</v>
      </c>
      <c r="BT16" s="647"/>
      <c r="BU16" s="647"/>
      <c r="BV16" s="647"/>
      <c r="BW16" s="647"/>
      <c r="BX16" s="647"/>
      <c r="BY16" s="647"/>
      <c r="BZ16" s="647"/>
      <c r="CA16" s="647"/>
      <c r="CB16" s="685"/>
      <c r="CD16" s="605" t="s">
        <v>270</v>
      </c>
      <c r="CE16" s="606"/>
      <c r="CF16" s="606"/>
      <c r="CG16" s="606"/>
      <c r="CH16" s="606"/>
      <c r="CI16" s="606"/>
      <c r="CJ16" s="606"/>
      <c r="CK16" s="606"/>
      <c r="CL16" s="606"/>
      <c r="CM16" s="606"/>
      <c r="CN16" s="606"/>
      <c r="CO16" s="606"/>
      <c r="CP16" s="606"/>
      <c r="CQ16" s="607"/>
      <c r="CR16" s="608">
        <v>170220</v>
      </c>
      <c r="CS16" s="609"/>
      <c r="CT16" s="609"/>
      <c r="CU16" s="609"/>
      <c r="CV16" s="609"/>
      <c r="CW16" s="609"/>
      <c r="CX16" s="609"/>
      <c r="CY16" s="610"/>
      <c r="CZ16" s="646">
        <v>0.6</v>
      </c>
      <c r="DA16" s="646"/>
      <c r="DB16" s="646"/>
      <c r="DC16" s="646"/>
      <c r="DD16" s="614" t="s">
        <v>179</v>
      </c>
      <c r="DE16" s="609"/>
      <c r="DF16" s="609"/>
      <c r="DG16" s="609"/>
      <c r="DH16" s="609"/>
      <c r="DI16" s="609"/>
      <c r="DJ16" s="609"/>
      <c r="DK16" s="609"/>
      <c r="DL16" s="609"/>
      <c r="DM16" s="609"/>
      <c r="DN16" s="609"/>
      <c r="DO16" s="609"/>
      <c r="DP16" s="610"/>
      <c r="DQ16" s="614">
        <v>50698</v>
      </c>
      <c r="DR16" s="609"/>
      <c r="DS16" s="609"/>
      <c r="DT16" s="609"/>
      <c r="DU16" s="609"/>
      <c r="DV16" s="609"/>
      <c r="DW16" s="609"/>
      <c r="DX16" s="609"/>
      <c r="DY16" s="609"/>
      <c r="DZ16" s="609"/>
      <c r="EA16" s="609"/>
      <c r="EB16" s="609"/>
      <c r="EC16" s="645"/>
    </row>
    <row r="17" spans="2:133" ht="11.25" customHeight="1" x14ac:dyDescent="0.2">
      <c r="B17" s="605" t="s">
        <v>271</v>
      </c>
      <c r="C17" s="606"/>
      <c r="D17" s="606"/>
      <c r="E17" s="606"/>
      <c r="F17" s="606"/>
      <c r="G17" s="606"/>
      <c r="H17" s="606"/>
      <c r="I17" s="606"/>
      <c r="J17" s="606"/>
      <c r="K17" s="606"/>
      <c r="L17" s="606"/>
      <c r="M17" s="606"/>
      <c r="N17" s="606"/>
      <c r="O17" s="606"/>
      <c r="P17" s="606"/>
      <c r="Q17" s="607"/>
      <c r="R17" s="608">
        <v>74240</v>
      </c>
      <c r="S17" s="609"/>
      <c r="T17" s="609"/>
      <c r="U17" s="609"/>
      <c r="V17" s="609"/>
      <c r="W17" s="609"/>
      <c r="X17" s="609"/>
      <c r="Y17" s="610"/>
      <c r="Z17" s="646">
        <v>0.2</v>
      </c>
      <c r="AA17" s="646"/>
      <c r="AB17" s="646"/>
      <c r="AC17" s="646"/>
      <c r="AD17" s="647">
        <v>74240</v>
      </c>
      <c r="AE17" s="647"/>
      <c r="AF17" s="647"/>
      <c r="AG17" s="647"/>
      <c r="AH17" s="647"/>
      <c r="AI17" s="647"/>
      <c r="AJ17" s="647"/>
      <c r="AK17" s="647"/>
      <c r="AL17" s="611">
        <v>0.5</v>
      </c>
      <c r="AM17" s="612"/>
      <c r="AN17" s="612"/>
      <c r="AO17" s="648"/>
      <c r="AP17" s="605" t="s">
        <v>272</v>
      </c>
      <c r="AQ17" s="606"/>
      <c r="AR17" s="606"/>
      <c r="AS17" s="606"/>
      <c r="AT17" s="606"/>
      <c r="AU17" s="606"/>
      <c r="AV17" s="606"/>
      <c r="AW17" s="606"/>
      <c r="AX17" s="606"/>
      <c r="AY17" s="606"/>
      <c r="AZ17" s="606"/>
      <c r="BA17" s="606"/>
      <c r="BB17" s="606"/>
      <c r="BC17" s="606"/>
      <c r="BD17" s="606"/>
      <c r="BE17" s="606"/>
      <c r="BF17" s="607"/>
      <c r="BG17" s="608" t="s">
        <v>250</v>
      </c>
      <c r="BH17" s="609"/>
      <c r="BI17" s="609"/>
      <c r="BJ17" s="609"/>
      <c r="BK17" s="609"/>
      <c r="BL17" s="609"/>
      <c r="BM17" s="609"/>
      <c r="BN17" s="610"/>
      <c r="BO17" s="646" t="s">
        <v>250</v>
      </c>
      <c r="BP17" s="646"/>
      <c r="BQ17" s="646"/>
      <c r="BR17" s="646"/>
      <c r="BS17" s="647" t="s">
        <v>142</v>
      </c>
      <c r="BT17" s="647"/>
      <c r="BU17" s="647"/>
      <c r="BV17" s="647"/>
      <c r="BW17" s="647"/>
      <c r="BX17" s="647"/>
      <c r="BY17" s="647"/>
      <c r="BZ17" s="647"/>
      <c r="CA17" s="647"/>
      <c r="CB17" s="685"/>
      <c r="CD17" s="605" t="s">
        <v>273</v>
      </c>
      <c r="CE17" s="606"/>
      <c r="CF17" s="606"/>
      <c r="CG17" s="606"/>
      <c r="CH17" s="606"/>
      <c r="CI17" s="606"/>
      <c r="CJ17" s="606"/>
      <c r="CK17" s="606"/>
      <c r="CL17" s="606"/>
      <c r="CM17" s="606"/>
      <c r="CN17" s="606"/>
      <c r="CO17" s="606"/>
      <c r="CP17" s="606"/>
      <c r="CQ17" s="607"/>
      <c r="CR17" s="608">
        <v>3264716</v>
      </c>
      <c r="CS17" s="609"/>
      <c r="CT17" s="609"/>
      <c r="CU17" s="609"/>
      <c r="CV17" s="609"/>
      <c r="CW17" s="609"/>
      <c r="CX17" s="609"/>
      <c r="CY17" s="610"/>
      <c r="CZ17" s="646">
        <v>11</v>
      </c>
      <c r="DA17" s="646"/>
      <c r="DB17" s="646"/>
      <c r="DC17" s="646"/>
      <c r="DD17" s="614" t="s">
        <v>250</v>
      </c>
      <c r="DE17" s="609"/>
      <c r="DF17" s="609"/>
      <c r="DG17" s="609"/>
      <c r="DH17" s="609"/>
      <c r="DI17" s="609"/>
      <c r="DJ17" s="609"/>
      <c r="DK17" s="609"/>
      <c r="DL17" s="609"/>
      <c r="DM17" s="609"/>
      <c r="DN17" s="609"/>
      <c r="DO17" s="609"/>
      <c r="DP17" s="610"/>
      <c r="DQ17" s="614">
        <v>3228762</v>
      </c>
      <c r="DR17" s="609"/>
      <c r="DS17" s="609"/>
      <c r="DT17" s="609"/>
      <c r="DU17" s="609"/>
      <c r="DV17" s="609"/>
      <c r="DW17" s="609"/>
      <c r="DX17" s="609"/>
      <c r="DY17" s="609"/>
      <c r="DZ17" s="609"/>
      <c r="EA17" s="609"/>
      <c r="EB17" s="609"/>
      <c r="EC17" s="645"/>
    </row>
    <row r="18" spans="2:133" ht="11.25" customHeight="1" x14ac:dyDescent="0.2">
      <c r="B18" s="605" t="s">
        <v>274</v>
      </c>
      <c r="C18" s="606"/>
      <c r="D18" s="606"/>
      <c r="E18" s="606"/>
      <c r="F18" s="606"/>
      <c r="G18" s="606"/>
      <c r="H18" s="606"/>
      <c r="I18" s="606"/>
      <c r="J18" s="606"/>
      <c r="K18" s="606"/>
      <c r="L18" s="606"/>
      <c r="M18" s="606"/>
      <c r="N18" s="606"/>
      <c r="O18" s="606"/>
      <c r="P18" s="606"/>
      <c r="Q18" s="607"/>
      <c r="R18" s="608">
        <v>32737</v>
      </c>
      <c r="S18" s="609"/>
      <c r="T18" s="609"/>
      <c r="U18" s="609"/>
      <c r="V18" s="609"/>
      <c r="W18" s="609"/>
      <c r="X18" s="609"/>
      <c r="Y18" s="610"/>
      <c r="Z18" s="646">
        <v>0.1</v>
      </c>
      <c r="AA18" s="646"/>
      <c r="AB18" s="646"/>
      <c r="AC18" s="646"/>
      <c r="AD18" s="647">
        <v>32737</v>
      </c>
      <c r="AE18" s="647"/>
      <c r="AF18" s="647"/>
      <c r="AG18" s="647"/>
      <c r="AH18" s="647"/>
      <c r="AI18" s="647"/>
      <c r="AJ18" s="647"/>
      <c r="AK18" s="647"/>
      <c r="AL18" s="611">
        <v>0.2</v>
      </c>
      <c r="AM18" s="612"/>
      <c r="AN18" s="612"/>
      <c r="AO18" s="648"/>
      <c r="AP18" s="605" t="s">
        <v>275</v>
      </c>
      <c r="AQ18" s="606"/>
      <c r="AR18" s="606"/>
      <c r="AS18" s="606"/>
      <c r="AT18" s="606"/>
      <c r="AU18" s="606"/>
      <c r="AV18" s="606"/>
      <c r="AW18" s="606"/>
      <c r="AX18" s="606"/>
      <c r="AY18" s="606"/>
      <c r="AZ18" s="606"/>
      <c r="BA18" s="606"/>
      <c r="BB18" s="606"/>
      <c r="BC18" s="606"/>
      <c r="BD18" s="606"/>
      <c r="BE18" s="606"/>
      <c r="BF18" s="607"/>
      <c r="BG18" s="608" t="s">
        <v>250</v>
      </c>
      <c r="BH18" s="609"/>
      <c r="BI18" s="609"/>
      <c r="BJ18" s="609"/>
      <c r="BK18" s="609"/>
      <c r="BL18" s="609"/>
      <c r="BM18" s="609"/>
      <c r="BN18" s="610"/>
      <c r="BO18" s="646" t="s">
        <v>250</v>
      </c>
      <c r="BP18" s="646"/>
      <c r="BQ18" s="646"/>
      <c r="BR18" s="646"/>
      <c r="BS18" s="647" t="s">
        <v>250</v>
      </c>
      <c r="BT18" s="647"/>
      <c r="BU18" s="647"/>
      <c r="BV18" s="647"/>
      <c r="BW18" s="647"/>
      <c r="BX18" s="647"/>
      <c r="BY18" s="647"/>
      <c r="BZ18" s="647"/>
      <c r="CA18" s="647"/>
      <c r="CB18" s="685"/>
      <c r="CD18" s="605" t="s">
        <v>276</v>
      </c>
      <c r="CE18" s="606"/>
      <c r="CF18" s="606"/>
      <c r="CG18" s="606"/>
      <c r="CH18" s="606"/>
      <c r="CI18" s="606"/>
      <c r="CJ18" s="606"/>
      <c r="CK18" s="606"/>
      <c r="CL18" s="606"/>
      <c r="CM18" s="606"/>
      <c r="CN18" s="606"/>
      <c r="CO18" s="606"/>
      <c r="CP18" s="606"/>
      <c r="CQ18" s="607"/>
      <c r="CR18" s="608">
        <v>20820</v>
      </c>
      <c r="CS18" s="609"/>
      <c r="CT18" s="609"/>
      <c r="CU18" s="609"/>
      <c r="CV18" s="609"/>
      <c r="CW18" s="609"/>
      <c r="CX18" s="609"/>
      <c r="CY18" s="610"/>
      <c r="CZ18" s="646">
        <v>0.1</v>
      </c>
      <c r="DA18" s="646"/>
      <c r="DB18" s="646"/>
      <c r="DC18" s="646"/>
      <c r="DD18" s="614">
        <v>20820</v>
      </c>
      <c r="DE18" s="609"/>
      <c r="DF18" s="609"/>
      <c r="DG18" s="609"/>
      <c r="DH18" s="609"/>
      <c r="DI18" s="609"/>
      <c r="DJ18" s="609"/>
      <c r="DK18" s="609"/>
      <c r="DL18" s="609"/>
      <c r="DM18" s="609"/>
      <c r="DN18" s="609"/>
      <c r="DO18" s="609"/>
      <c r="DP18" s="610"/>
      <c r="DQ18" s="614">
        <v>17026</v>
      </c>
      <c r="DR18" s="609"/>
      <c r="DS18" s="609"/>
      <c r="DT18" s="609"/>
      <c r="DU18" s="609"/>
      <c r="DV18" s="609"/>
      <c r="DW18" s="609"/>
      <c r="DX18" s="609"/>
      <c r="DY18" s="609"/>
      <c r="DZ18" s="609"/>
      <c r="EA18" s="609"/>
      <c r="EB18" s="609"/>
      <c r="EC18" s="645"/>
    </row>
    <row r="19" spans="2:133" ht="11.25" customHeight="1" x14ac:dyDescent="0.2">
      <c r="B19" s="605" t="s">
        <v>277</v>
      </c>
      <c r="C19" s="606"/>
      <c r="D19" s="606"/>
      <c r="E19" s="606"/>
      <c r="F19" s="606"/>
      <c r="G19" s="606"/>
      <c r="H19" s="606"/>
      <c r="I19" s="606"/>
      <c r="J19" s="606"/>
      <c r="K19" s="606"/>
      <c r="L19" s="606"/>
      <c r="M19" s="606"/>
      <c r="N19" s="606"/>
      <c r="O19" s="606"/>
      <c r="P19" s="606"/>
      <c r="Q19" s="607"/>
      <c r="R19" s="608">
        <v>26630</v>
      </c>
      <c r="S19" s="609"/>
      <c r="T19" s="609"/>
      <c r="U19" s="609"/>
      <c r="V19" s="609"/>
      <c r="W19" s="609"/>
      <c r="X19" s="609"/>
      <c r="Y19" s="610"/>
      <c r="Z19" s="646">
        <v>0.1</v>
      </c>
      <c r="AA19" s="646"/>
      <c r="AB19" s="646"/>
      <c r="AC19" s="646"/>
      <c r="AD19" s="647">
        <v>26630</v>
      </c>
      <c r="AE19" s="647"/>
      <c r="AF19" s="647"/>
      <c r="AG19" s="647"/>
      <c r="AH19" s="647"/>
      <c r="AI19" s="647"/>
      <c r="AJ19" s="647"/>
      <c r="AK19" s="647"/>
      <c r="AL19" s="611">
        <v>0.2</v>
      </c>
      <c r="AM19" s="612"/>
      <c r="AN19" s="612"/>
      <c r="AO19" s="648"/>
      <c r="AP19" s="605" t="s">
        <v>278</v>
      </c>
      <c r="AQ19" s="606"/>
      <c r="AR19" s="606"/>
      <c r="AS19" s="606"/>
      <c r="AT19" s="606"/>
      <c r="AU19" s="606"/>
      <c r="AV19" s="606"/>
      <c r="AW19" s="606"/>
      <c r="AX19" s="606"/>
      <c r="AY19" s="606"/>
      <c r="AZ19" s="606"/>
      <c r="BA19" s="606"/>
      <c r="BB19" s="606"/>
      <c r="BC19" s="606"/>
      <c r="BD19" s="606"/>
      <c r="BE19" s="606"/>
      <c r="BF19" s="607"/>
      <c r="BG19" s="608">
        <v>165391</v>
      </c>
      <c r="BH19" s="609"/>
      <c r="BI19" s="609"/>
      <c r="BJ19" s="609"/>
      <c r="BK19" s="609"/>
      <c r="BL19" s="609"/>
      <c r="BM19" s="609"/>
      <c r="BN19" s="610"/>
      <c r="BO19" s="646">
        <v>3.3</v>
      </c>
      <c r="BP19" s="646"/>
      <c r="BQ19" s="646"/>
      <c r="BR19" s="646"/>
      <c r="BS19" s="647" t="s">
        <v>250</v>
      </c>
      <c r="BT19" s="647"/>
      <c r="BU19" s="647"/>
      <c r="BV19" s="647"/>
      <c r="BW19" s="647"/>
      <c r="BX19" s="647"/>
      <c r="BY19" s="647"/>
      <c r="BZ19" s="647"/>
      <c r="CA19" s="647"/>
      <c r="CB19" s="685"/>
      <c r="CD19" s="605" t="s">
        <v>279</v>
      </c>
      <c r="CE19" s="606"/>
      <c r="CF19" s="606"/>
      <c r="CG19" s="606"/>
      <c r="CH19" s="606"/>
      <c r="CI19" s="606"/>
      <c r="CJ19" s="606"/>
      <c r="CK19" s="606"/>
      <c r="CL19" s="606"/>
      <c r="CM19" s="606"/>
      <c r="CN19" s="606"/>
      <c r="CO19" s="606"/>
      <c r="CP19" s="606"/>
      <c r="CQ19" s="607"/>
      <c r="CR19" s="608" t="s">
        <v>250</v>
      </c>
      <c r="CS19" s="609"/>
      <c r="CT19" s="609"/>
      <c r="CU19" s="609"/>
      <c r="CV19" s="609"/>
      <c r="CW19" s="609"/>
      <c r="CX19" s="609"/>
      <c r="CY19" s="610"/>
      <c r="CZ19" s="646" t="s">
        <v>250</v>
      </c>
      <c r="DA19" s="646"/>
      <c r="DB19" s="646"/>
      <c r="DC19" s="646"/>
      <c r="DD19" s="614" t="s">
        <v>250</v>
      </c>
      <c r="DE19" s="609"/>
      <c r="DF19" s="609"/>
      <c r="DG19" s="609"/>
      <c r="DH19" s="609"/>
      <c r="DI19" s="609"/>
      <c r="DJ19" s="609"/>
      <c r="DK19" s="609"/>
      <c r="DL19" s="609"/>
      <c r="DM19" s="609"/>
      <c r="DN19" s="609"/>
      <c r="DO19" s="609"/>
      <c r="DP19" s="610"/>
      <c r="DQ19" s="614" t="s">
        <v>250</v>
      </c>
      <c r="DR19" s="609"/>
      <c r="DS19" s="609"/>
      <c r="DT19" s="609"/>
      <c r="DU19" s="609"/>
      <c r="DV19" s="609"/>
      <c r="DW19" s="609"/>
      <c r="DX19" s="609"/>
      <c r="DY19" s="609"/>
      <c r="DZ19" s="609"/>
      <c r="EA19" s="609"/>
      <c r="EB19" s="609"/>
      <c r="EC19" s="645"/>
    </row>
    <row r="20" spans="2:133" ht="11.25" customHeight="1" x14ac:dyDescent="0.2">
      <c r="B20" s="675" t="s">
        <v>280</v>
      </c>
      <c r="C20" s="676"/>
      <c r="D20" s="676"/>
      <c r="E20" s="676"/>
      <c r="F20" s="676"/>
      <c r="G20" s="676"/>
      <c r="H20" s="676"/>
      <c r="I20" s="676"/>
      <c r="J20" s="676"/>
      <c r="K20" s="676"/>
      <c r="L20" s="676"/>
      <c r="M20" s="676"/>
      <c r="N20" s="676"/>
      <c r="O20" s="676"/>
      <c r="P20" s="676"/>
      <c r="Q20" s="677"/>
      <c r="R20" s="608">
        <v>6107</v>
      </c>
      <c r="S20" s="609"/>
      <c r="T20" s="609"/>
      <c r="U20" s="609"/>
      <c r="V20" s="609"/>
      <c r="W20" s="609"/>
      <c r="X20" s="609"/>
      <c r="Y20" s="610"/>
      <c r="Z20" s="646">
        <v>0</v>
      </c>
      <c r="AA20" s="646"/>
      <c r="AB20" s="646"/>
      <c r="AC20" s="646"/>
      <c r="AD20" s="647">
        <v>6107</v>
      </c>
      <c r="AE20" s="647"/>
      <c r="AF20" s="647"/>
      <c r="AG20" s="647"/>
      <c r="AH20" s="647"/>
      <c r="AI20" s="647"/>
      <c r="AJ20" s="647"/>
      <c r="AK20" s="647"/>
      <c r="AL20" s="611">
        <v>0</v>
      </c>
      <c r="AM20" s="612"/>
      <c r="AN20" s="612"/>
      <c r="AO20" s="648"/>
      <c r="AP20" s="605" t="s">
        <v>281</v>
      </c>
      <c r="AQ20" s="606"/>
      <c r="AR20" s="606"/>
      <c r="AS20" s="606"/>
      <c r="AT20" s="606"/>
      <c r="AU20" s="606"/>
      <c r="AV20" s="606"/>
      <c r="AW20" s="606"/>
      <c r="AX20" s="606"/>
      <c r="AY20" s="606"/>
      <c r="AZ20" s="606"/>
      <c r="BA20" s="606"/>
      <c r="BB20" s="606"/>
      <c r="BC20" s="606"/>
      <c r="BD20" s="606"/>
      <c r="BE20" s="606"/>
      <c r="BF20" s="607"/>
      <c r="BG20" s="608">
        <v>165391</v>
      </c>
      <c r="BH20" s="609"/>
      <c r="BI20" s="609"/>
      <c r="BJ20" s="609"/>
      <c r="BK20" s="609"/>
      <c r="BL20" s="609"/>
      <c r="BM20" s="609"/>
      <c r="BN20" s="610"/>
      <c r="BO20" s="646">
        <v>3.3</v>
      </c>
      <c r="BP20" s="646"/>
      <c r="BQ20" s="646"/>
      <c r="BR20" s="646"/>
      <c r="BS20" s="647" t="s">
        <v>250</v>
      </c>
      <c r="BT20" s="647"/>
      <c r="BU20" s="647"/>
      <c r="BV20" s="647"/>
      <c r="BW20" s="647"/>
      <c r="BX20" s="647"/>
      <c r="BY20" s="647"/>
      <c r="BZ20" s="647"/>
      <c r="CA20" s="647"/>
      <c r="CB20" s="685"/>
      <c r="CD20" s="605" t="s">
        <v>282</v>
      </c>
      <c r="CE20" s="606"/>
      <c r="CF20" s="606"/>
      <c r="CG20" s="606"/>
      <c r="CH20" s="606"/>
      <c r="CI20" s="606"/>
      <c r="CJ20" s="606"/>
      <c r="CK20" s="606"/>
      <c r="CL20" s="606"/>
      <c r="CM20" s="606"/>
      <c r="CN20" s="606"/>
      <c r="CO20" s="606"/>
      <c r="CP20" s="606"/>
      <c r="CQ20" s="607"/>
      <c r="CR20" s="608">
        <v>29673201</v>
      </c>
      <c r="CS20" s="609"/>
      <c r="CT20" s="609"/>
      <c r="CU20" s="609"/>
      <c r="CV20" s="609"/>
      <c r="CW20" s="609"/>
      <c r="CX20" s="609"/>
      <c r="CY20" s="610"/>
      <c r="CZ20" s="646">
        <v>100</v>
      </c>
      <c r="DA20" s="646"/>
      <c r="DB20" s="646"/>
      <c r="DC20" s="646"/>
      <c r="DD20" s="614">
        <v>2315700</v>
      </c>
      <c r="DE20" s="609"/>
      <c r="DF20" s="609"/>
      <c r="DG20" s="609"/>
      <c r="DH20" s="609"/>
      <c r="DI20" s="609"/>
      <c r="DJ20" s="609"/>
      <c r="DK20" s="609"/>
      <c r="DL20" s="609"/>
      <c r="DM20" s="609"/>
      <c r="DN20" s="609"/>
      <c r="DO20" s="609"/>
      <c r="DP20" s="610"/>
      <c r="DQ20" s="614">
        <v>17830281</v>
      </c>
      <c r="DR20" s="609"/>
      <c r="DS20" s="609"/>
      <c r="DT20" s="609"/>
      <c r="DU20" s="609"/>
      <c r="DV20" s="609"/>
      <c r="DW20" s="609"/>
      <c r="DX20" s="609"/>
      <c r="DY20" s="609"/>
      <c r="DZ20" s="609"/>
      <c r="EA20" s="609"/>
      <c r="EB20" s="609"/>
      <c r="EC20" s="645"/>
    </row>
    <row r="21" spans="2:133" ht="11.25" customHeight="1" x14ac:dyDescent="0.2">
      <c r="B21" s="605" t="s">
        <v>283</v>
      </c>
      <c r="C21" s="606"/>
      <c r="D21" s="606"/>
      <c r="E21" s="606"/>
      <c r="F21" s="606"/>
      <c r="G21" s="606"/>
      <c r="H21" s="606"/>
      <c r="I21" s="606"/>
      <c r="J21" s="606"/>
      <c r="K21" s="606"/>
      <c r="L21" s="606"/>
      <c r="M21" s="606"/>
      <c r="N21" s="606"/>
      <c r="O21" s="606"/>
      <c r="P21" s="606"/>
      <c r="Q21" s="607"/>
      <c r="R21" s="608">
        <v>8853637</v>
      </c>
      <c r="S21" s="609"/>
      <c r="T21" s="609"/>
      <c r="U21" s="609"/>
      <c r="V21" s="609"/>
      <c r="W21" s="609"/>
      <c r="X21" s="609"/>
      <c r="Y21" s="610"/>
      <c r="Z21" s="646">
        <v>28.9</v>
      </c>
      <c r="AA21" s="646"/>
      <c r="AB21" s="646"/>
      <c r="AC21" s="646"/>
      <c r="AD21" s="647">
        <v>7878356</v>
      </c>
      <c r="AE21" s="647"/>
      <c r="AF21" s="647"/>
      <c r="AG21" s="647"/>
      <c r="AH21" s="647"/>
      <c r="AI21" s="647"/>
      <c r="AJ21" s="647"/>
      <c r="AK21" s="647"/>
      <c r="AL21" s="611">
        <v>55.1</v>
      </c>
      <c r="AM21" s="612"/>
      <c r="AN21" s="612"/>
      <c r="AO21" s="648"/>
      <c r="AP21" s="605" t="s">
        <v>284</v>
      </c>
      <c r="AQ21" s="686"/>
      <c r="AR21" s="686"/>
      <c r="AS21" s="686"/>
      <c r="AT21" s="686"/>
      <c r="AU21" s="686"/>
      <c r="AV21" s="686"/>
      <c r="AW21" s="686"/>
      <c r="AX21" s="686"/>
      <c r="AY21" s="686"/>
      <c r="AZ21" s="686"/>
      <c r="BA21" s="686"/>
      <c r="BB21" s="686"/>
      <c r="BC21" s="686"/>
      <c r="BD21" s="686"/>
      <c r="BE21" s="686"/>
      <c r="BF21" s="687"/>
      <c r="BG21" s="608" t="s">
        <v>250</v>
      </c>
      <c r="BH21" s="609"/>
      <c r="BI21" s="609"/>
      <c r="BJ21" s="609"/>
      <c r="BK21" s="609"/>
      <c r="BL21" s="609"/>
      <c r="BM21" s="609"/>
      <c r="BN21" s="610"/>
      <c r="BO21" s="646" t="s">
        <v>179</v>
      </c>
      <c r="BP21" s="646"/>
      <c r="BQ21" s="646"/>
      <c r="BR21" s="646"/>
      <c r="BS21" s="647" t="s">
        <v>142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285</v>
      </c>
      <c r="C22" s="606"/>
      <c r="D22" s="606"/>
      <c r="E22" s="606"/>
      <c r="F22" s="606"/>
      <c r="G22" s="606"/>
      <c r="H22" s="606"/>
      <c r="I22" s="606"/>
      <c r="J22" s="606"/>
      <c r="K22" s="606"/>
      <c r="L22" s="606"/>
      <c r="M22" s="606"/>
      <c r="N22" s="606"/>
      <c r="O22" s="606"/>
      <c r="P22" s="606"/>
      <c r="Q22" s="607"/>
      <c r="R22" s="608">
        <v>7878356</v>
      </c>
      <c r="S22" s="609"/>
      <c r="T22" s="609"/>
      <c r="U22" s="609"/>
      <c r="V22" s="609"/>
      <c r="W22" s="609"/>
      <c r="X22" s="609"/>
      <c r="Y22" s="610"/>
      <c r="Z22" s="646">
        <v>25.7</v>
      </c>
      <c r="AA22" s="646"/>
      <c r="AB22" s="646"/>
      <c r="AC22" s="646"/>
      <c r="AD22" s="647">
        <v>7878356</v>
      </c>
      <c r="AE22" s="647"/>
      <c r="AF22" s="647"/>
      <c r="AG22" s="647"/>
      <c r="AH22" s="647"/>
      <c r="AI22" s="647"/>
      <c r="AJ22" s="647"/>
      <c r="AK22" s="647"/>
      <c r="AL22" s="611">
        <v>55.1</v>
      </c>
      <c r="AM22" s="612"/>
      <c r="AN22" s="612"/>
      <c r="AO22" s="648"/>
      <c r="AP22" s="605" t="s">
        <v>286</v>
      </c>
      <c r="AQ22" s="686"/>
      <c r="AR22" s="686"/>
      <c r="AS22" s="686"/>
      <c r="AT22" s="686"/>
      <c r="AU22" s="686"/>
      <c r="AV22" s="686"/>
      <c r="AW22" s="686"/>
      <c r="AX22" s="686"/>
      <c r="AY22" s="686"/>
      <c r="AZ22" s="686"/>
      <c r="BA22" s="686"/>
      <c r="BB22" s="686"/>
      <c r="BC22" s="686"/>
      <c r="BD22" s="686"/>
      <c r="BE22" s="686"/>
      <c r="BF22" s="687"/>
      <c r="BG22" s="608" t="s">
        <v>250</v>
      </c>
      <c r="BH22" s="609"/>
      <c r="BI22" s="609"/>
      <c r="BJ22" s="609"/>
      <c r="BK22" s="609"/>
      <c r="BL22" s="609"/>
      <c r="BM22" s="609"/>
      <c r="BN22" s="610"/>
      <c r="BO22" s="646" t="s">
        <v>179</v>
      </c>
      <c r="BP22" s="646"/>
      <c r="BQ22" s="646"/>
      <c r="BR22" s="646"/>
      <c r="BS22" s="647" t="s">
        <v>250</v>
      </c>
      <c r="BT22" s="647"/>
      <c r="BU22" s="647"/>
      <c r="BV22" s="647"/>
      <c r="BW22" s="647"/>
      <c r="BX22" s="647"/>
      <c r="BY22" s="647"/>
      <c r="BZ22" s="647"/>
      <c r="CA22" s="647"/>
      <c r="CB22" s="685"/>
      <c r="CD22" s="660" t="s">
        <v>287</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288</v>
      </c>
      <c r="C23" s="606"/>
      <c r="D23" s="606"/>
      <c r="E23" s="606"/>
      <c r="F23" s="606"/>
      <c r="G23" s="606"/>
      <c r="H23" s="606"/>
      <c r="I23" s="606"/>
      <c r="J23" s="606"/>
      <c r="K23" s="606"/>
      <c r="L23" s="606"/>
      <c r="M23" s="606"/>
      <c r="N23" s="606"/>
      <c r="O23" s="606"/>
      <c r="P23" s="606"/>
      <c r="Q23" s="607"/>
      <c r="R23" s="608">
        <v>975281</v>
      </c>
      <c r="S23" s="609"/>
      <c r="T23" s="609"/>
      <c r="U23" s="609"/>
      <c r="V23" s="609"/>
      <c r="W23" s="609"/>
      <c r="X23" s="609"/>
      <c r="Y23" s="610"/>
      <c r="Z23" s="646">
        <v>3.2</v>
      </c>
      <c r="AA23" s="646"/>
      <c r="AB23" s="646"/>
      <c r="AC23" s="646"/>
      <c r="AD23" s="647" t="s">
        <v>250</v>
      </c>
      <c r="AE23" s="647"/>
      <c r="AF23" s="647"/>
      <c r="AG23" s="647"/>
      <c r="AH23" s="647"/>
      <c r="AI23" s="647"/>
      <c r="AJ23" s="647"/>
      <c r="AK23" s="647"/>
      <c r="AL23" s="611" t="s">
        <v>179</v>
      </c>
      <c r="AM23" s="612"/>
      <c r="AN23" s="612"/>
      <c r="AO23" s="648"/>
      <c r="AP23" s="605" t="s">
        <v>289</v>
      </c>
      <c r="AQ23" s="686"/>
      <c r="AR23" s="686"/>
      <c r="AS23" s="686"/>
      <c r="AT23" s="686"/>
      <c r="AU23" s="686"/>
      <c r="AV23" s="686"/>
      <c r="AW23" s="686"/>
      <c r="AX23" s="686"/>
      <c r="AY23" s="686"/>
      <c r="AZ23" s="686"/>
      <c r="BA23" s="686"/>
      <c r="BB23" s="686"/>
      <c r="BC23" s="686"/>
      <c r="BD23" s="686"/>
      <c r="BE23" s="686"/>
      <c r="BF23" s="687"/>
      <c r="BG23" s="608">
        <v>165391</v>
      </c>
      <c r="BH23" s="609"/>
      <c r="BI23" s="609"/>
      <c r="BJ23" s="609"/>
      <c r="BK23" s="609"/>
      <c r="BL23" s="609"/>
      <c r="BM23" s="609"/>
      <c r="BN23" s="610"/>
      <c r="BO23" s="646">
        <v>3.3</v>
      </c>
      <c r="BP23" s="646"/>
      <c r="BQ23" s="646"/>
      <c r="BR23" s="646"/>
      <c r="BS23" s="647" t="s">
        <v>142</v>
      </c>
      <c r="BT23" s="647"/>
      <c r="BU23" s="647"/>
      <c r="BV23" s="647"/>
      <c r="BW23" s="647"/>
      <c r="BX23" s="647"/>
      <c r="BY23" s="647"/>
      <c r="BZ23" s="647"/>
      <c r="CA23" s="647"/>
      <c r="CB23" s="685"/>
      <c r="CD23" s="660" t="s">
        <v>228</v>
      </c>
      <c r="CE23" s="661"/>
      <c r="CF23" s="661"/>
      <c r="CG23" s="661"/>
      <c r="CH23" s="661"/>
      <c r="CI23" s="661"/>
      <c r="CJ23" s="661"/>
      <c r="CK23" s="661"/>
      <c r="CL23" s="661"/>
      <c r="CM23" s="661"/>
      <c r="CN23" s="661"/>
      <c r="CO23" s="661"/>
      <c r="CP23" s="661"/>
      <c r="CQ23" s="662"/>
      <c r="CR23" s="660" t="s">
        <v>290</v>
      </c>
      <c r="CS23" s="661"/>
      <c r="CT23" s="661"/>
      <c r="CU23" s="661"/>
      <c r="CV23" s="661"/>
      <c r="CW23" s="661"/>
      <c r="CX23" s="661"/>
      <c r="CY23" s="662"/>
      <c r="CZ23" s="660" t="s">
        <v>291</v>
      </c>
      <c r="DA23" s="661"/>
      <c r="DB23" s="661"/>
      <c r="DC23" s="662"/>
      <c r="DD23" s="660" t="s">
        <v>292</v>
      </c>
      <c r="DE23" s="661"/>
      <c r="DF23" s="661"/>
      <c r="DG23" s="661"/>
      <c r="DH23" s="661"/>
      <c r="DI23" s="661"/>
      <c r="DJ23" s="661"/>
      <c r="DK23" s="662"/>
      <c r="DL23" s="698" t="s">
        <v>293</v>
      </c>
      <c r="DM23" s="699"/>
      <c r="DN23" s="699"/>
      <c r="DO23" s="699"/>
      <c r="DP23" s="699"/>
      <c r="DQ23" s="699"/>
      <c r="DR23" s="699"/>
      <c r="DS23" s="699"/>
      <c r="DT23" s="699"/>
      <c r="DU23" s="699"/>
      <c r="DV23" s="700"/>
      <c r="DW23" s="660" t="s">
        <v>294</v>
      </c>
      <c r="DX23" s="661"/>
      <c r="DY23" s="661"/>
      <c r="DZ23" s="661"/>
      <c r="EA23" s="661"/>
      <c r="EB23" s="661"/>
      <c r="EC23" s="662"/>
    </row>
    <row r="24" spans="2:133" ht="11.25" customHeight="1" x14ac:dyDescent="0.2">
      <c r="B24" s="605" t="s">
        <v>295</v>
      </c>
      <c r="C24" s="606"/>
      <c r="D24" s="606"/>
      <c r="E24" s="606"/>
      <c r="F24" s="606"/>
      <c r="G24" s="606"/>
      <c r="H24" s="606"/>
      <c r="I24" s="606"/>
      <c r="J24" s="606"/>
      <c r="K24" s="606"/>
      <c r="L24" s="606"/>
      <c r="M24" s="606"/>
      <c r="N24" s="606"/>
      <c r="O24" s="606"/>
      <c r="P24" s="606"/>
      <c r="Q24" s="607"/>
      <c r="R24" s="608" t="s">
        <v>179</v>
      </c>
      <c r="S24" s="609"/>
      <c r="T24" s="609"/>
      <c r="U24" s="609"/>
      <c r="V24" s="609"/>
      <c r="W24" s="609"/>
      <c r="X24" s="609"/>
      <c r="Y24" s="610"/>
      <c r="Z24" s="646" t="s">
        <v>250</v>
      </c>
      <c r="AA24" s="646"/>
      <c r="AB24" s="646"/>
      <c r="AC24" s="646"/>
      <c r="AD24" s="647" t="s">
        <v>179</v>
      </c>
      <c r="AE24" s="647"/>
      <c r="AF24" s="647"/>
      <c r="AG24" s="647"/>
      <c r="AH24" s="647"/>
      <c r="AI24" s="647"/>
      <c r="AJ24" s="647"/>
      <c r="AK24" s="647"/>
      <c r="AL24" s="611" t="s">
        <v>179</v>
      </c>
      <c r="AM24" s="612"/>
      <c r="AN24" s="612"/>
      <c r="AO24" s="648"/>
      <c r="AP24" s="605" t="s">
        <v>296</v>
      </c>
      <c r="AQ24" s="686"/>
      <c r="AR24" s="686"/>
      <c r="AS24" s="686"/>
      <c r="AT24" s="686"/>
      <c r="AU24" s="686"/>
      <c r="AV24" s="686"/>
      <c r="AW24" s="686"/>
      <c r="AX24" s="686"/>
      <c r="AY24" s="686"/>
      <c r="AZ24" s="686"/>
      <c r="BA24" s="686"/>
      <c r="BB24" s="686"/>
      <c r="BC24" s="686"/>
      <c r="BD24" s="686"/>
      <c r="BE24" s="686"/>
      <c r="BF24" s="687"/>
      <c r="BG24" s="608" t="s">
        <v>250</v>
      </c>
      <c r="BH24" s="609"/>
      <c r="BI24" s="609"/>
      <c r="BJ24" s="609"/>
      <c r="BK24" s="609"/>
      <c r="BL24" s="609"/>
      <c r="BM24" s="609"/>
      <c r="BN24" s="610"/>
      <c r="BO24" s="646" t="s">
        <v>179</v>
      </c>
      <c r="BP24" s="646"/>
      <c r="BQ24" s="646"/>
      <c r="BR24" s="646"/>
      <c r="BS24" s="647" t="s">
        <v>250</v>
      </c>
      <c r="BT24" s="647"/>
      <c r="BU24" s="647"/>
      <c r="BV24" s="647"/>
      <c r="BW24" s="647"/>
      <c r="BX24" s="647"/>
      <c r="BY24" s="647"/>
      <c r="BZ24" s="647"/>
      <c r="CA24" s="647"/>
      <c r="CB24" s="685"/>
      <c r="CD24" s="666" t="s">
        <v>297</v>
      </c>
      <c r="CE24" s="667"/>
      <c r="CF24" s="667"/>
      <c r="CG24" s="667"/>
      <c r="CH24" s="667"/>
      <c r="CI24" s="667"/>
      <c r="CJ24" s="667"/>
      <c r="CK24" s="667"/>
      <c r="CL24" s="667"/>
      <c r="CM24" s="667"/>
      <c r="CN24" s="667"/>
      <c r="CO24" s="667"/>
      <c r="CP24" s="667"/>
      <c r="CQ24" s="668"/>
      <c r="CR24" s="663">
        <v>13903140</v>
      </c>
      <c r="CS24" s="664"/>
      <c r="CT24" s="664"/>
      <c r="CU24" s="664"/>
      <c r="CV24" s="664"/>
      <c r="CW24" s="664"/>
      <c r="CX24" s="664"/>
      <c r="CY24" s="689"/>
      <c r="CZ24" s="690">
        <v>46.9</v>
      </c>
      <c r="DA24" s="672"/>
      <c r="DB24" s="672"/>
      <c r="DC24" s="692"/>
      <c r="DD24" s="688">
        <v>8486284</v>
      </c>
      <c r="DE24" s="664"/>
      <c r="DF24" s="664"/>
      <c r="DG24" s="664"/>
      <c r="DH24" s="664"/>
      <c r="DI24" s="664"/>
      <c r="DJ24" s="664"/>
      <c r="DK24" s="689"/>
      <c r="DL24" s="688">
        <v>8360560</v>
      </c>
      <c r="DM24" s="664"/>
      <c r="DN24" s="664"/>
      <c r="DO24" s="664"/>
      <c r="DP24" s="664"/>
      <c r="DQ24" s="664"/>
      <c r="DR24" s="664"/>
      <c r="DS24" s="664"/>
      <c r="DT24" s="664"/>
      <c r="DU24" s="664"/>
      <c r="DV24" s="689"/>
      <c r="DW24" s="690">
        <v>57.8</v>
      </c>
      <c r="DX24" s="672"/>
      <c r="DY24" s="672"/>
      <c r="DZ24" s="672"/>
      <c r="EA24" s="672"/>
      <c r="EB24" s="672"/>
      <c r="EC24" s="691"/>
    </row>
    <row r="25" spans="2:133" ht="11.25" customHeight="1" x14ac:dyDescent="0.2">
      <c r="B25" s="605" t="s">
        <v>298</v>
      </c>
      <c r="C25" s="606"/>
      <c r="D25" s="606"/>
      <c r="E25" s="606"/>
      <c r="F25" s="606"/>
      <c r="G25" s="606"/>
      <c r="H25" s="606"/>
      <c r="I25" s="606"/>
      <c r="J25" s="606"/>
      <c r="K25" s="606"/>
      <c r="L25" s="606"/>
      <c r="M25" s="606"/>
      <c r="N25" s="606"/>
      <c r="O25" s="606"/>
      <c r="P25" s="606"/>
      <c r="Q25" s="607"/>
      <c r="R25" s="608">
        <v>15400072</v>
      </c>
      <c r="S25" s="609"/>
      <c r="T25" s="609"/>
      <c r="U25" s="609"/>
      <c r="V25" s="609"/>
      <c r="W25" s="609"/>
      <c r="X25" s="609"/>
      <c r="Y25" s="610"/>
      <c r="Z25" s="646">
        <v>50.3</v>
      </c>
      <c r="AA25" s="646"/>
      <c r="AB25" s="646"/>
      <c r="AC25" s="646"/>
      <c r="AD25" s="647">
        <v>14259400</v>
      </c>
      <c r="AE25" s="647"/>
      <c r="AF25" s="647"/>
      <c r="AG25" s="647"/>
      <c r="AH25" s="647"/>
      <c r="AI25" s="647"/>
      <c r="AJ25" s="647"/>
      <c r="AK25" s="647"/>
      <c r="AL25" s="611">
        <v>99.8</v>
      </c>
      <c r="AM25" s="612"/>
      <c r="AN25" s="612"/>
      <c r="AO25" s="648"/>
      <c r="AP25" s="605" t="s">
        <v>299</v>
      </c>
      <c r="AQ25" s="686"/>
      <c r="AR25" s="686"/>
      <c r="AS25" s="686"/>
      <c r="AT25" s="686"/>
      <c r="AU25" s="686"/>
      <c r="AV25" s="686"/>
      <c r="AW25" s="686"/>
      <c r="AX25" s="686"/>
      <c r="AY25" s="686"/>
      <c r="AZ25" s="686"/>
      <c r="BA25" s="686"/>
      <c r="BB25" s="686"/>
      <c r="BC25" s="686"/>
      <c r="BD25" s="686"/>
      <c r="BE25" s="686"/>
      <c r="BF25" s="687"/>
      <c r="BG25" s="608" t="s">
        <v>179</v>
      </c>
      <c r="BH25" s="609"/>
      <c r="BI25" s="609"/>
      <c r="BJ25" s="609"/>
      <c r="BK25" s="609"/>
      <c r="BL25" s="609"/>
      <c r="BM25" s="609"/>
      <c r="BN25" s="610"/>
      <c r="BO25" s="646" t="s">
        <v>179</v>
      </c>
      <c r="BP25" s="646"/>
      <c r="BQ25" s="646"/>
      <c r="BR25" s="646"/>
      <c r="BS25" s="647" t="s">
        <v>179</v>
      </c>
      <c r="BT25" s="647"/>
      <c r="BU25" s="647"/>
      <c r="BV25" s="647"/>
      <c r="BW25" s="647"/>
      <c r="BX25" s="647"/>
      <c r="BY25" s="647"/>
      <c r="BZ25" s="647"/>
      <c r="CA25" s="647"/>
      <c r="CB25" s="685"/>
      <c r="CD25" s="605" t="s">
        <v>300</v>
      </c>
      <c r="CE25" s="606"/>
      <c r="CF25" s="606"/>
      <c r="CG25" s="606"/>
      <c r="CH25" s="606"/>
      <c r="CI25" s="606"/>
      <c r="CJ25" s="606"/>
      <c r="CK25" s="606"/>
      <c r="CL25" s="606"/>
      <c r="CM25" s="606"/>
      <c r="CN25" s="606"/>
      <c r="CO25" s="606"/>
      <c r="CP25" s="606"/>
      <c r="CQ25" s="607"/>
      <c r="CR25" s="608">
        <v>3862775</v>
      </c>
      <c r="CS25" s="621"/>
      <c r="CT25" s="621"/>
      <c r="CU25" s="621"/>
      <c r="CV25" s="621"/>
      <c r="CW25" s="621"/>
      <c r="CX25" s="621"/>
      <c r="CY25" s="622"/>
      <c r="CZ25" s="611">
        <v>13</v>
      </c>
      <c r="DA25" s="623"/>
      <c r="DB25" s="623"/>
      <c r="DC25" s="624"/>
      <c r="DD25" s="614">
        <v>3517653</v>
      </c>
      <c r="DE25" s="621"/>
      <c r="DF25" s="621"/>
      <c r="DG25" s="621"/>
      <c r="DH25" s="621"/>
      <c r="DI25" s="621"/>
      <c r="DJ25" s="621"/>
      <c r="DK25" s="622"/>
      <c r="DL25" s="614">
        <v>3426586</v>
      </c>
      <c r="DM25" s="621"/>
      <c r="DN25" s="621"/>
      <c r="DO25" s="621"/>
      <c r="DP25" s="621"/>
      <c r="DQ25" s="621"/>
      <c r="DR25" s="621"/>
      <c r="DS25" s="621"/>
      <c r="DT25" s="621"/>
      <c r="DU25" s="621"/>
      <c r="DV25" s="622"/>
      <c r="DW25" s="611">
        <v>23.7</v>
      </c>
      <c r="DX25" s="623"/>
      <c r="DY25" s="623"/>
      <c r="DZ25" s="623"/>
      <c r="EA25" s="623"/>
      <c r="EB25" s="623"/>
      <c r="EC25" s="635"/>
    </row>
    <row r="26" spans="2:133" ht="11.25" customHeight="1" x14ac:dyDescent="0.2">
      <c r="B26" s="605" t="s">
        <v>301</v>
      </c>
      <c r="C26" s="606"/>
      <c r="D26" s="606"/>
      <c r="E26" s="606"/>
      <c r="F26" s="606"/>
      <c r="G26" s="606"/>
      <c r="H26" s="606"/>
      <c r="I26" s="606"/>
      <c r="J26" s="606"/>
      <c r="K26" s="606"/>
      <c r="L26" s="606"/>
      <c r="M26" s="606"/>
      <c r="N26" s="606"/>
      <c r="O26" s="606"/>
      <c r="P26" s="606"/>
      <c r="Q26" s="607"/>
      <c r="R26" s="608">
        <v>7253</v>
      </c>
      <c r="S26" s="609"/>
      <c r="T26" s="609"/>
      <c r="U26" s="609"/>
      <c r="V26" s="609"/>
      <c r="W26" s="609"/>
      <c r="X26" s="609"/>
      <c r="Y26" s="610"/>
      <c r="Z26" s="646">
        <v>0</v>
      </c>
      <c r="AA26" s="646"/>
      <c r="AB26" s="646"/>
      <c r="AC26" s="646"/>
      <c r="AD26" s="647">
        <v>7253</v>
      </c>
      <c r="AE26" s="647"/>
      <c r="AF26" s="647"/>
      <c r="AG26" s="647"/>
      <c r="AH26" s="647"/>
      <c r="AI26" s="647"/>
      <c r="AJ26" s="647"/>
      <c r="AK26" s="647"/>
      <c r="AL26" s="611">
        <v>0.1</v>
      </c>
      <c r="AM26" s="612"/>
      <c r="AN26" s="612"/>
      <c r="AO26" s="648"/>
      <c r="AP26" s="605" t="s">
        <v>302</v>
      </c>
      <c r="AQ26" s="686"/>
      <c r="AR26" s="686"/>
      <c r="AS26" s="686"/>
      <c r="AT26" s="686"/>
      <c r="AU26" s="686"/>
      <c r="AV26" s="686"/>
      <c r="AW26" s="686"/>
      <c r="AX26" s="686"/>
      <c r="AY26" s="686"/>
      <c r="AZ26" s="686"/>
      <c r="BA26" s="686"/>
      <c r="BB26" s="686"/>
      <c r="BC26" s="686"/>
      <c r="BD26" s="686"/>
      <c r="BE26" s="686"/>
      <c r="BF26" s="687"/>
      <c r="BG26" s="608" t="s">
        <v>142</v>
      </c>
      <c r="BH26" s="609"/>
      <c r="BI26" s="609"/>
      <c r="BJ26" s="609"/>
      <c r="BK26" s="609"/>
      <c r="BL26" s="609"/>
      <c r="BM26" s="609"/>
      <c r="BN26" s="610"/>
      <c r="BO26" s="646" t="s">
        <v>179</v>
      </c>
      <c r="BP26" s="646"/>
      <c r="BQ26" s="646"/>
      <c r="BR26" s="646"/>
      <c r="BS26" s="647" t="s">
        <v>179</v>
      </c>
      <c r="BT26" s="647"/>
      <c r="BU26" s="647"/>
      <c r="BV26" s="647"/>
      <c r="BW26" s="647"/>
      <c r="BX26" s="647"/>
      <c r="BY26" s="647"/>
      <c r="BZ26" s="647"/>
      <c r="CA26" s="647"/>
      <c r="CB26" s="685"/>
      <c r="CD26" s="605" t="s">
        <v>303</v>
      </c>
      <c r="CE26" s="606"/>
      <c r="CF26" s="606"/>
      <c r="CG26" s="606"/>
      <c r="CH26" s="606"/>
      <c r="CI26" s="606"/>
      <c r="CJ26" s="606"/>
      <c r="CK26" s="606"/>
      <c r="CL26" s="606"/>
      <c r="CM26" s="606"/>
      <c r="CN26" s="606"/>
      <c r="CO26" s="606"/>
      <c r="CP26" s="606"/>
      <c r="CQ26" s="607"/>
      <c r="CR26" s="608">
        <v>2260449</v>
      </c>
      <c r="CS26" s="609"/>
      <c r="CT26" s="609"/>
      <c r="CU26" s="609"/>
      <c r="CV26" s="609"/>
      <c r="CW26" s="609"/>
      <c r="CX26" s="609"/>
      <c r="CY26" s="610"/>
      <c r="CZ26" s="611">
        <v>7.6</v>
      </c>
      <c r="DA26" s="623"/>
      <c r="DB26" s="623"/>
      <c r="DC26" s="624"/>
      <c r="DD26" s="614">
        <v>2097694</v>
      </c>
      <c r="DE26" s="609"/>
      <c r="DF26" s="609"/>
      <c r="DG26" s="609"/>
      <c r="DH26" s="609"/>
      <c r="DI26" s="609"/>
      <c r="DJ26" s="609"/>
      <c r="DK26" s="610"/>
      <c r="DL26" s="614" t="s">
        <v>142</v>
      </c>
      <c r="DM26" s="609"/>
      <c r="DN26" s="609"/>
      <c r="DO26" s="609"/>
      <c r="DP26" s="609"/>
      <c r="DQ26" s="609"/>
      <c r="DR26" s="609"/>
      <c r="DS26" s="609"/>
      <c r="DT26" s="609"/>
      <c r="DU26" s="609"/>
      <c r="DV26" s="610"/>
      <c r="DW26" s="611" t="s">
        <v>250</v>
      </c>
      <c r="DX26" s="623"/>
      <c r="DY26" s="623"/>
      <c r="DZ26" s="623"/>
      <c r="EA26" s="623"/>
      <c r="EB26" s="623"/>
      <c r="EC26" s="635"/>
    </row>
    <row r="27" spans="2:133" ht="11.25" customHeight="1" x14ac:dyDescent="0.2">
      <c r="B27" s="605" t="s">
        <v>304</v>
      </c>
      <c r="C27" s="606"/>
      <c r="D27" s="606"/>
      <c r="E27" s="606"/>
      <c r="F27" s="606"/>
      <c r="G27" s="606"/>
      <c r="H27" s="606"/>
      <c r="I27" s="606"/>
      <c r="J27" s="606"/>
      <c r="K27" s="606"/>
      <c r="L27" s="606"/>
      <c r="M27" s="606"/>
      <c r="N27" s="606"/>
      <c r="O27" s="606"/>
      <c r="P27" s="606"/>
      <c r="Q27" s="607"/>
      <c r="R27" s="608">
        <v>71642</v>
      </c>
      <c r="S27" s="609"/>
      <c r="T27" s="609"/>
      <c r="U27" s="609"/>
      <c r="V27" s="609"/>
      <c r="W27" s="609"/>
      <c r="X27" s="609"/>
      <c r="Y27" s="610"/>
      <c r="Z27" s="646">
        <v>0.2</v>
      </c>
      <c r="AA27" s="646"/>
      <c r="AB27" s="646"/>
      <c r="AC27" s="646"/>
      <c r="AD27" s="647" t="s">
        <v>179</v>
      </c>
      <c r="AE27" s="647"/>
      <c r="AF27" s="647"/>
      <c r="AG27" s="647"/>
      <c r="AH27" s="647"/>
      <c r="AI27" s="647"/>
      <c r="AJ27" s="647"/>
      <c r="AK27" s="647"/>
      <c r="AL27" s="611" t="s">
        <v>250</v>
      </c>
      <c r="AM27" s="612"/>
      <c r="AN27" s="612"/>
      <c r="AO27" s="648"/>
      <c r="AP27" s="605" t="s">
        <v>305</v>
      </c>
      <c r="AQ27" s="606"/>
      <c r="AR27" s="606"/>
      <c r="AS27" s="606"/>
      <c r="AT27" s="606"/>
      <c r="AU27" s="606"/>
      <c r="AV27" s="606"/>
      <c r="AW27" s="606"/>
      <c r="AX27" s="606"/>
      <c r="AY27" s="606"/>
      <c r="AZ27" s="606"/>
      <c r="BA27" s="606"/>
      <c r="BB27" s="606"/>
      <c r="BC27" s="606"/>
      <c r="BD27" s="606"/>
      <c r="BE27" s="606"/>
      <c r="BF27" s="607"/>
      <c r="BG27" s="608">
        <v>4985628</v>
      </c>
      <c r="BH27" s="609"/>
      <c r="BI27" s="609"/>
      <c r="BJ27" s="609"/>
      <c r="BK27" s="609"/>
      <c r="BL27" s="609"/>
      <c r="BM27" s="609"/>
      <c r="BN27" s="610"/>
      <c r="BO27" s="646">
        <v>100</v>
      </c>
      <c r="BP27" s="646"/>
      <c r="BQ27" s="646"/>
      <c r="BR27" s="646"/>
      <c r="BS27" s="647">
        <v>50240</v>
      </c>
      <c r="BT27" s="647"/>
      <c r="BU27" s="647"/>
      <c r="BV27" s="647"/>
      <c r="BW27" s="647"/>
      <c r="BX27" s="647"/>
      <c r="BY27" s="647"/>
      <c r="BZ27" s="647"/>
      <c r="CA27" s="647"/>
      <c r="CB27" s="685"/>
      <c r="CD27" s="605" t="s">
        <v>306</v>
      </c>
      <c r="CE27" s="606"/>
      <c r="CF27" s="606"/>
      <c r="CG27" s="606"/>
      <c r="CH27" s="606"/>
      <c r="CI27" s="606"/>
      <c r="CJ27" s="606"/>
      <c r="CK27" s="606"/>
      <c r="CL27" s="606"/>
      <c r="CM27" s="606"/>
      <c r="CN27" s="606"/>
      <c r="CO27" s="606"/>
      <c r="CP27" s="606"/>
      <c r="CQ27" s="607"/>
      <c r="CR27" s="608">
        <v>6775649</v>
      </c>
      <c r="CS27" s="621"/>
      <c r="CT27" s="621"/>
      <c r="CU27" s="621"/>
      <c r="CV27" s="621"/>
      <c r="CW27" s="621"/>
      <c r="CX27" s="621"/>
      <c r="CY27" s="622"/>
      <c r="CZ27" s="611">
        <v>22.8</v>
      </c>
      <c r="DA27" s="623"/>
      <c r="DB27" s="623"/>
      <c r="DC27" s="624"/>
      <c r="DD27" s="614">
        <v>1739869</v>
      </c>
      <c r="DE27" s="621"/>
      <c r="DF27" s="621"/>
      <c r="DG27" s="621"/>
      <c r="DH27" s="621"/>
      <c r="DI27" s="621"/>
      <c r="DJ27" s="621"/>
      <c r="DK27" s="622"/>
      <c r="DL27" s="614">
        <v>1705212</v>
      </c>
      <c r="DM27" s="621"/>
      <c r="DN27" s="621"/>
      <c r="DO27" s="621"/>
      <c r="DP27" s="621"/>
      <c r="DQ27" s="621"/>
      <c r="DR27" s="621"/>
      <c r="DS27" s="621"/>
      <c r="DT27" s="621"/>
      <c r="DU27" s="621"/>
      <c r="DV27" s="622"/>
      <c r="DW27" s="611">
        <v>11.8</v>
      </c>
      <c r="DX27" s="623"/>
      <c r="DY27" s="623"/>
      <c r="DZ27" s="623"/>
      <c r="EA27" s="623"/>
      <c r="EB27" s="623"/>
      <c r="EC27" s="635"/>
    </row>
    <row r="28" spans="2:133" ht="11.25" customHeight="1" x14ac:dyDescent="0.2">
      <c r="B28" s="605" t="s">
        <v>307</v>
      </c>
      <c r="C28" s="606"/>
      <c r="D28" s="606"/>
      <c r="E28" s="606"/>
      <c r="F28" s="606"/>
      <c r="G28" s="606"/>
      <c r="H28" s="606"/>
      <c r="I28" s="606"/>
      <c r="J28" s="606"/>
      <c r="K28" s="606"/>
      <c r="L28" s="606"/>
      <c r="M28" s="606"/>
      <c r="N28" s="606"/>
      <c r="O28" s="606"/>
      <c r="P28" s="606"/>
      <c r="Q28" s="607"/>
      <c r="R28" s="608">
        <v>172165</v>
      </c>
      <c r="S28" s="609"/>
      <c r="T28" s="609"/>
      <c r="U28" s="609"/>
      <c r="V28" s="609"/>
      <c r="W28" s="609"/>
      <c r="X28" s="609"/>
      <c r="Y28" s="610"/>
      <c r="Z28" s="646">
        <v>0.6</v>
      </c>
      <c r="AA28" s="646"/>
      <c r="AB28" s="646"/>
      <c r="AC28" s="646"/>
      <c r="AD28" s="647">
        <v>7026</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308</v>
      </c>
      <c r="CE28" s="606"/>
      <c r="CF28" s="606"/>
      <c r="CG28" s="606"/>
      <c r="CH28" s="606"/>
      <c r="CI28" s="606"/>
      <c r="CJ28" s="606"/>
      <c r="CK28" s="606"/>
      <c r="CL28" s="606"/>
      <c r="CM28" s="606"/>
      <c r="CN28" s="606"/>
      <c r="CO28" s="606"/>
      <c r="CP28" s="606"/>
      <c r="CQ28" s="607"/>
      <c r="CR28" s="608">
        <v>3264716</v>
      </c>
      <c r="CS28" s="609"/>
      <c r="CT28" s="609"/>
      <c r="CU28" s="609"/>
      <c r="CV28" s="609"/>
      <c r="CW28" s="609"/>
      <c r="CX28" s="609"/>
      <c r="CY28" s="610"/>
      <c r="CZ28" s="611">
        <v>11</v>
      </c>
      <c r="DA28" s="623"/>
      <c r="DB28" s="623"/>
      <c r="DC28" s="624"/>
      <c r="DD28" s="614">
        <v>3228762</v>
      </c>
      <c r="DE28" s="609"/>
      <c r="DF28" s="609"/>
      <c r="DG28" s="609"/>
      <c r="DH28" s="609"/>
      <c r="DI28" s="609"/>
      <c r="DJ28" s="609"/>
      <c r="DK28" s="610"/>
      <c r="DL28" s="614">
        <v>3228762</v>
      </c>
      <c r="DM28" s="609"/>
      <c r="DN28" s="609"/>
      <c r="DO28" s="609"/>
      <c r="DP28" s="609"/>
      <c r="DQ28" s="609"/>
      <c r="DR28" s="609"/>
      <c r="DS28" s="609"/>
      <c r="DT28" s="609"/>
      <c r="DU28" s="609"/>
      <c r="DV28" s="610"/>
      <c r="DW28" s="611">
        <v>22.3</v>
      </c>
      <c r="DX28" s="623"/>
      <c r="DY28" s="623"/>
      <c r="DZ28" s="623"/>
      <c r="EA28" s="623"/>
      <c r="EB28" s="623"/>
      <c r="EC28" s="635"/>
    </row>
    <row r="29" spans="2:133" ht="11.25" customHeight="1" x14ac:dyDescent="0.2">
      <c r="B29" s="605" t="s">
        <v>309</v>
      </c>
      <c r="C29" s="606"/>
      <c r="D29" s="606"/>
      <c r="E29" s="606"/>
      <c r="F29" s="606"/>
      <c r="G29" s="606"/>
      <c r="H29" s="606"/>
      <c r="I29" s="606"/>
      <c r="J29" s="606"/>
      <c r="K29" s="606"/>
      <c r="L29" s="606"/>
      <c r="M29" s="606"/>
      <c r="N29" s="606"/>
      <c r="O29" s="606"/>
      <c r="P29" s="606"/>
      <c r="Q29" s="607"/>
      <c r="R29" s="608">
        <v>29556</v>
      </c>
      <c r="S29" s="609"/>
      <c r="T29" s="609"/>
      <c r="U29" s="609"/>
      <c r="V29" s="609"/>
      <c r="W29" s="609"/>
      <c r="X29" s="609"/>
      <c r="Y29" s="610"/>
      <c r="Z29" s="646">
        <v>0.1</v>
      </c>
      <c r="AA29" s="646"/>
      <c r="AB29" s="646"/>
      <c r="AC29" s="646"/>
      <c r="AD29" s="647" t="s">
        <v>250</v>
      </c>
      <c r="AE29" s="647"/>
      <c r="AF29" s="647"/>
      <c r="AG29" s="647"/>
      <c r="AH29" s="647"/>
      <c r="AI29" s="647"/>
      <c r="AJ29" s="647"/>
      <c r="AK29" s="647"/>
      <c r="AL29" s="611" t="s">
        <v>179</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310</v>
      </c>
      <c r="CE29" s="628"/>
      <c r="CF29" s="605" t="s">
        <v>311</v>
      </c>
      <c r="CG29" s="606"/>
      <c r="CH29" s="606"/>
      <c r="CI29" s="606"/>
      <c r="CJ29" s="606"/>
      <c r="CK29" s="606"/>
      <c r="CL29" s="606"/>
      <c r="CM29" s="606"/>
      <c r="CN29" s="606"/>
      <c r="CO29" s="606"/>
      <c r="CP29" s="606"/>
      <c r="CQ29" s="607"/>
      <c r="CR29" s="608">
        <v>3264716</v>
      </c>
      <c r="CS29" s="621"/>
      <c r="CT29" s="621"/>
      <c r="CU29" s="621"/>
      <c r="CV29" s="621"/>
      <c r="CW29" s="621"/>
      <c r="CX29" s="621"/>
      <c r="CY29" s="622"/>
      <c r="CZ29" s="611">
        <v>11</v>
      </c>
      <c r="DA29" s="623"/>
      <c r="DB29" s="623"/>
      <c r="DC29" s="624"/>
      <c r="DD29" s="614">
        <v>3228762</v>
      </c>
      <c r="DE29" s="621"/>
      <c r="DF29" s="621"/>
      <c r="DG29" s="621"/>
      <c r="DH29" s="621"/>
      <c r="DI29" s="621"/>
      <c r="DJ29" s="621"/>
      <c r="DK29" s="622"/>
      <c r="DL29" s="614">
        <v>3228762</v>
      </c>
      <c r="DM29" s="621"/>
      <c r="DN29" s="621"/>
      <c r="DO29" s="621"/>
      <c r="DP29" s="621"/>
      <c r="DQ29" s="621"/>
      <c r="DR29" s="621"/>
      <c r="DS29" s="621"/>
      <c r="DT29" s="621"/>
      <c r="DU29" s="621"/>
      <c r="DV29" s="622"/>
      <c r="DW29" s="611">
        <v>22.3</v>
      </c>
      <c r="DX29" s="623"/>
      <c r="DY29" s="623"/>
      <c r="DZ29" s="623"/>
      <c r="EA29" s="623"/>
      <c r="EB29" s="623"/>
      <c r="EC29" s="635"/>
    </row>
    <row r="30" spans="2:133" ht="11.25" customHeight="1" x14ac:dyDescent="0.2">
      <c r="B30" s="605" t="s">
        <v>312</v>
      </c>
      <c r="C30" s="606"/>
      <c r="D30" s="606"/>
      <c r="E30" s="606"/>
      <c r="F30" s="606"/>
      <c r="G30" s="606"/>
      <c r="H30" s="606"/>
      <c r="I30" s="606"/>
      <c r="J30" s="606"/>
      <c r="K30" s="606"/>
      <c r="L30" s="606"/>
      <c r="M30" s="606"/>
      <c r="N30" s="606"/>
      <c r="O30" s="606"/>
      <c r="P30" s="606"/>
      <c r="Q30" s="607"/>
      <c r="R30" s="608">
        <v>5379925</v>
      </c>
      <c r="S30" s="609"/>
      <c r="T30" s="609"/>
      <c r="U30" s="609"/>
      <c r="V30" s="609"/>
      <c r="W30" s="609"/>
      <c r="X30" s="609"/>
      <c r="Y30" s="610"/>
      <c r="Z30" s="646">
        <v>17.600000000000001</v>
      </c>
      <c r="AA30" s="646"/>
      <c r="AB30" s="646"/>
      <c r="AC30" s="646"/>
      <c r="AD30" s="647" t="s">
        <v>142</v>
      </c>
      <c r="AE30" s="647"/>
      <c r="AF30" s="647"/>
      <c r="AG30" s="647"/>
      <c r="AH30" s="647"/>
      <c r="AI30" s="647"/>
      <c r="AJ30" s="647"/>
      <c r="AK30" s="647"/>
      <c r="AL30" s="611" t="s">
        <v>142</v>
      </c>
      <c r="AM30" s="612"/>
      <c r="AN30" s="612"/>
      <c r="AO30" s="648"/>
      <c r="AP30" s="660" t="s">
        <v>228</v>
      </c>
      <c r="AQ30" s="661"/>
      <c r="AR30" s="661"/>
      <c r="AS30" s="661"/>
      <c r="AT30" s="661"/>
      <c r="AU30" s="661"/>
      <c r="AV30" s="661"/>
      <c r="AW30" s="661"/>
      <c r="AX30" s="661"/>
      <c r="AY30" s="661"/>
      <c r="AZ30" s="661"/>
      <c r="BA30" s="661"/>
      <c r="BB30" s="661"/>
      <c r="BC30" s="661"/>
      <c r="BD30" s="661"/>
      <c r="BE30" s="661"/>
      <c r="BF30" s="662"/>
      <c r="BG30" s="660" t="s">
        <v>313</v>
      </c>
      <c r="BH30" s="683"/>
      <c r="BI30" s="683"/>
      <c r="BJ30" s="683"/>
      <c r="BK30" s="683"/>
      <c r="BL30" s="683"/>
      <c r="BM30" s="683"/>
      <c r="BN30" s="683"/>
      <c r="BO30" s="683"/>
      <c r="BP30" s="683"/>
      <c r="BQ30" s="684"/>
      <c r="BR30" s="660" t="s">
        <v>314</v>
      </c>
      <c r="BS30" s="683"/>
      <c r="BT30" s="683"/>
      <c r="BU30" s="683"/>
      <c r="BV30" s="683"/>
      <c r="BW30" s="683"/>
      <c r="BX30" s="683"/>
      <c r="BY30" s="683"/>
      <c r="BZ30" s="683"/>
      <c r="CA30" s="683"/>
      <c r="CB30" s="684"/>
      <c r="CD30" s="629"/>
      <c r="CE30" s="630"/>
      <c r="CF30" s="605" t="s">
        <v>315</v>
      </c>
      <c r="CG30" s="606"/>
      <c r="CH30" s="606"/>
      <c r="CI30" s="606"/>
      <c r="CJ30" s="606"/>
      <c r="CK30" s="606"/>
      <c r="CL30" s="606"/>
      <c r="CM30" s="606"/>
      <c r="CN30" s="606"/>
      <c r="CO30" s="606"/>
      <c r="CP30" s="606"/>
      <c r="CQ30" s="607"/>
      <c r="CR30" s="608">
        <v>3160875</v>
      </c>
      <c r="CS30" s="609"/>
      <c r="CT30" s="609"/>
      <c r="CU30" s="609"/>
      <c r="CV30" s="609"/>
      <c r="CW30" s="609"/>
      <c r="CX30" s="609"/>
      <c r="CY30" s="610"/>
      <c r="CZ30" s="611">
        <v>10.7</v>
      </c>
      <c r="DA30" s="623"/>
      <c r="DB30" s="623"/>
      <c r="DC30" s="624"/>
      <c r="DD30" s="614">
        <v>3124922</v>
      </c>
      <c r="DE30" s="609"/>
      <c r="DF30" s="609"/>
      <c r="DG30" s="609"/>
      <c r="DH30" s="609"/>
      <c r="DI30" s="609"/>
      <c r="DJ30" s="609"/>
      <c r="DK30" s="610"/>
      <c r="DL30" s="614">
        <v>3124922</v>
      </c>
      <c r="DM30" s="609"/>
      <c r="DN30" s="609"/>
      <c r="DO30" s="609"/>
      <c r="DP30" s="609"/>
      <c r="DQ30" s="609"/>
      <c r="DR30" s="609"/>
      <c r="DS30" s="609"/>
      <c r="DT30" s="609"/>
      <c r="DU30" s="609"/>
      <c r="DV30" s="610"/>
      <c r="DW30" s="611">
        <v>21.6</v>
      </c>
      <c r="DX30" s="623"/>
      <c r="DY30" s="623"/>
      <c r="DZ30" s="623"/>
      <c r="EA30" s="623"/>
      <c r="EB30" s="623"/>
      <c r="EC30" s="635"/>
    </row>
    <row r="31" spans="2:133" ht="11.25" customHeight="1" x14ac:dyDescent="0.2">
      <c r="B31" s="675" t="s">
        <v>316</v>
      </c>
      <c r="C31" s="676"/>
      <c r="D31" s="676"/>
      <c r="E31" s="676"/>
      <c r="F31" s="676"/>
      <c r="G31" s="676"/>
      <c r="H31" s="676"/>
      <c r="I31" s="676"/>
      <c r="J31" s="676"/>
      <c r="K31" s="676"/>
      <c r="L31" s="676"/>
      <c r="M31" s="676"/>
      <c r="N31" s="676"/>
      <c r="O31" s="676"/>
      <c r="P31" s="676"/>
      <c r="Q31" s="677"/>
      <c r="R31" s="608" t="s">
        <v>179</v>
      </c>
      <c r="S31" s="609"/>
      <c r="T31" s="609"/>
      <c r="U31" s="609"/>
      <c r="V31" s="609"/>
      <c r="W31" s="609"/>
      <c r="X31" s="609"/>
      <c r="Y31" s="610"/>
      <c r="Z31" s="646" t="s">
        <v>179</v>
      </c>
      <c r="AA31" s="646"/>
      <c r="AB31" s="646"/>
      <c r="AC31" s="646"/>
      <c r="AD31" s="647" t="s">
        <v>179</v>
      </c>
      <c r="AE31" s="647"/>
      <c r="AF31" s="647"/>
      <c r="AG31" s="647"/>
      <c r="AH31" s="647"/>
      <c r="AI31" s="647"/>
      <c r="AJ31" s="647"/>
      <c r="AK31" s="647"/>
      <c r="AL31" s="611" t="s">
        <v>250</v>
      </c>
      <c r="AM31" s="612"/>
      <c r="AN31" s="612"/>
      <c r="AO31" s="648"/>
      <c r="AP31" s="678" t="s">
        <v>317</v>
      </c>
      <c r="AQ31" s="679"/>
      <c r="AR31" s="679"/>
      <c r="AS31" s="679"/>
      <c r="AT31" s="680" t="s">
        <v>318</v>
      </c>
      <c r="AU31" s="212"/>
      <c r="AV31" s="212"/>
      <c r="AW31" s="212"/>
      <c r="AX31" s="666" t="s">
        <v>191</v>
      </c>
      <c r="AY31" s="667"/>
      <c r="AZ31" s="667"/>
      <c r="BA31" s="667"/>
      <c r="BB31" s="667"/>
      <c r="BC31" s="667"/>
      <c r="BD31" s="667"/>
      <c r="BE31" s="667"/>
      <c r="BF31" s="668"/>
      <c r="BG31" s="670">
        <v>98.8</v>
      </c>
      <c r="BH31" s="671"/>
      <c r="BI31" s="671"/>
      <c r="BJ31" s="671"/>
      <c r="BK31" s="671"/>
      <c r="BL31" s="671"/>
      <c r="BM31" s="672">
        <v>96.2</v>
      </c>
      <c r="BN31" s="671"/>
      <c r="BO31" s="671"/>
      <c r="BP31" s="671"/>
      <c r="BQ31" s="673"/>
      <c r="BR31" s="670">
        <v>98.9</v>
      </c>
      <c r="BS31" s="671"/>
      <c r="BT31" s="671"/>
      <c r="BU31" s="671"/>
      <c r="BV31" s="671"/>
      <c r="BW31" s="671"/>
      <c r="BX31" s="672">
        <v>95.9</v>
      </c>
      <c r="BY31" s="671"/>
      <c r="BZ31" s="671"/>
      <c r="CA31" s="671"/>
      <c r="CB31" s="673"/>
      <c r="CD31" s="629"/>
      <c r="CE31" s="630"/>
      <c r="CF31" s="605" t="s">
        <v>319</v>
      </c>
      <c r="CG31" s="606"/>
      <c r="CH31" s="606"/>
      <c r="CI31" s="606"/>
      <c r="CJ31" s="606"/>
      <c r="CK31" s="606"/>
      <c r="CL31" s="606"/>
      <c r="CM31" s="606"/>
      <c r="CN31" s="606"/>
      <c r="CO31" s="606"/>
      <c r="CP31" s="606"/>
      <c r="CQ31" s="607"/>
      <c r="CR31" s="608">
        <v>103841</v>
      </c>
      <c r="CS31" s="621"/>
      <c r="CT31" s="621"/>
      <c r="CU31" s="621"/>
      <c r="CV31" s="621"/>
      <c r="CW31" s="621"/>
      <c r="CX31" s="621"/>
      <c r="CY31" s="622"/>
      <c r="CZ31" s="611">
        <v>0.3</v>
      </c>
      <c r="DA31" s="623"/>
      <c r="DB31" s="623"/>
      <c r="DC31" s="624"/>
      <c r="DD31" s="614">
        <v>103840</v>
      </c>
      <c r="DE31" s="621"/>
      <c r="DF31" s="621"/>
      <c r="DG31" s="621"/>
      <c r="DH31" s="621"/>
      <c r="DI31" s="621"/>
      <c r="DJ31" s="621"/>
      <c r="DK31" s="622"/>
      <c r="DL31" s="614">
        <v>103840</v>
      </c>
      <c r="DM31" s="621"/>
      <c r="DN31" s="621"/>
      <c r="DO31" s="621"/>
      <c r="DP31" s="621"/>
      <c r="DQ31" s="621"/>
      <c r="DR31" s="621"/>
      <c r="DS31" s="621"/>
      <c r="DT31" s="621"/>
      <c r="DU31" s="621"/>
      <c r="DV31" s="622"/>
      <c r="DW31" s="611">
        <v>0.7</v>
      </c>
      <c r="DX31" s="623"/>
      <c r="DY31" s="623"/>
      <c r="DZ31" s="623"/>
      <c r="EA31" s="623"/>
      <c r="EB31" s="623"/>
      <c r="EC31" s="635"/>
    </row>
    <row r="32" spans="2:133" ht="11.25" customHeight="1" x14ac:dyDescent="0.2">
      <c r="B32" s="605" t="s">
        <v>320</v>
      </c>
      <c r="C32" s="606"/>
      <c r="D32" s="606"/>
      <c r="E32" s="606"/>
      <c r="F32" s="606"/>
      <c r="G32" s="606"/>
      <c r="H32" s="606"/>
      <c r="I32" s="606"/>
      <c r="J32" s="606"/>
      <c r="K32" s="606"/>
      <c r="L32" s="606"/>
      <c r="M32" s="606"/>
      <c r="N32" s="606"/>
      <c r="O32" s="606"/>
      <c r="P32" s="606"/>
      <c r="Q32" s="607"/>
      <c r="R32" s="608">
        <v>2685889</v>
      </c>
      <c r="S32" s="609"/>
      <c r="T32" s="609"/>
      <c r="U32" s="609"/>
      <c r="V32" s="609"/>
      <c r="W32" s="609"/>
      <c r="X32" s="609"/>
      <c r="Y32" s="610"/>
      <c r="Z32" s="646">
        <v>8.8000000000000007</v>
      </c>
      <c r="AA32" s="646"/>
      <c r="AB32" s="646"/>
      <c r="AC32" s="646"/>
      <c r="AD32" s="647" t="s">
        <v>142</v>
      </c>
      <c r="AE32" s="647"/>
      <c r="AF32" s="647"/>
      <c r="AG32" s="647"/>
      <c r="AH32" s="647"/>
      <c r="AI32" s="647"/>
      <c r="AJ32" s="647"/>
      <c r="AK32" s="647"/>
      <c r="AL32" s="611" t="s">
        <v>179</v>
      </c>
      <c r="AM32" s="612"/>
      <c r="AN32" s="612"/>
      <c r="AO32" s="648"/>
      <c r="AP32" s="649"/>
      <c r="AQ32" s="650"/>
      <c r="AR32" s="650"/>
      <c r="AS32" s="650"/>
      <c r="AT32" s="681"/>
      <c r="AU32" s="208" t="s">
        <v>321</v>
      </c>
      <c r="AX32" s="605" t="s">
        <v>322</v>
      </c>
      <c r="AY32" s="606"/>
      <c r="AZ32" s="606"/>
      <c r="BA32" s="606"/>
      <c r="BB32" s="606"/>
      <c r="BC32" s="606"/>
      <c r="BD32" s="606"/>
      <c r="BE32" s="606"/>
      <c r="BF32" s="607"/>
      <c r="BG32" s="674">
        <v>99.1</v>
      </c>
      <c r="BH32" s="621"/>
      <c r="BI32" s="621"/>
      <c r="BJ32" s="621"/>
      <c r="BK32" s="621"/>
      <c r="BL32" s="621"/>
      <c r="BM32" s="612">
        <v>97.8</v>
      </c>
      <c r="BN32" s="621"/>
      <c r="BO32" s="621"/>
      <c r="BP32" s="621"/>
      <c r="BQ32" s="644"/>
      <c r="BR32" s="674">
        <v>99.2</v>
      </c>
      <c r="BS32" s="621"/>
      <c r="BT32" s="621"/>
      <c r="BU32" s="621"/>
      <c r="BV32" s="621"/>
      <c r="BW32" s="621"/>
      <c r="BX32" s="612">
        <v>97.5</v>
      </c>
      <c r="BY32" s="621"/>
      <c r="BZ32" s="621"/>
      <c r="CA32" s="621"/>
      <c r="CB32" s="644"/>
      <c r="CD32" s="631"/>
      <c r="CE32" s="632"/>
      <c r="CF32" s="605" t="s">
        <v>323</v>
      </c>
      <c r="CG32" s="606"/>
      <c r="CH32" s="606"/>
      <c r="CI32" s="606"/>
      <c r="CJ32" s="606"/>
      <c r="CK32" s="606"/>
      <c r="CL32" s="606"/>
      <c r="CM32" s="606"/>
      <c r="CN32" s="606"/>
      <c r="CO32" s="606"/>
      <c r="CP32" s="606"/>
      <c r="CQ32" s="607"/>
      <c r="CR32" s="608" t="s">
        <v>250</v>
      </c>
      <c r="CS32" s="609"/>
      <c r="CT32" s="609"/>
      <c r="CU32" s="609"/>
      <c r="CV32" s="609"/>
      <c r="CW32" s="609"/>
      <c r="CX32" s="609"/>
      <c r="CY32" s="610"/>
      <c r="CZ32" s="611" t="s">
        <v>179</v>
      </c>
      <c r="DA32" s="623"/>
      <c r="DB32" s="623"/>
      <c r="DC32" s="624"/>
      <c r="DD32" s="614" t="s">
        <v>250</v>
      </c>
      <c r="DE32" s="609"/>
      <c r="DF32" s="609"/>
      <c r="DG32" s="609"/>
      <c r="DH32" s="609"/>
      <c r="DI32" s="609"/>
      <c r="DJ32" s="609"/>
      <c r="DK32" s="610"/>
      <c r="DL32" s="614" t="s">
        <v>179</v>
      </c>
      <c r="DM32" s="609"/>
      <c r="DN32" s="609"/>
      <c r="DO32" s="609"/>
      <c r="DP32" s="609"/>
      <c r="DQ32" s="609"/>
      <c r="DR32" s="609"/>
      <c r="DS32" s="609"/>
      <c r="DT32" s="609"/>
      <c r="DU32" s="609"/>
      <c r="DV32" s="610"/>
      <c r="DW32" s="611" t="s">
        <v>179</v>
      </c>
      <c r="DX32" s="623"/>
      <c r="DY32" s="623"/>
      <c r="DZ32" s="623"/>
      <c r="EA32" s="623"/>
      <c r="EB32" s="623"/>
      <c r="EC32" s="635"/>
    </row>
    <row r="33" spans="2:133" ht="11.25" customHeight="1" x14ac:dyDescent="0.2">
      <c r="B33" s="605" t="s">
        <v>324</v>
      </c>
      <c r="C33" s="606"/>
      <c r="D33" s="606"/>
      <c r="E33" s="606"/>
      <c r="F33" s="606"/>
      <c r="G33" s="606"/>
      <c r="H33" s="606"/>
      <c r="I33" s="606"/>
      <c r="J33" s="606"/>
      <c r="K33" s="606"/>
      <c r="L33" s="606"/>
      <c r="M33" s="606"/>
      <c r="N33" s="606"/>
      <c r="O33" s="606"/>
      <c r="P33" s="606"/>
      <c r="Q33" s="607"/>
      <c r="R33" s="608">
        <v>47641</v>
      </c>
      <c r="S33" s="609"/>
      <c r="T33" s="609"/>
      <c r="U33" s="609"/>
      <c r="V33" s="609"/>
      <c r="W33" s="609"/>
      <c r="X33" s="609"/>
      <c r="Y33" s="610"/>
      <c r="Z33" s="646">
        <v>0.2</v>
      </c>
      <c r="AA33" s="646"/>
      <c r="AB33" s="646"/>
      <c r="AC33" s="646"/>
      <c r="AD33" s="647">
        <v>10980</v>
      </c>
      <c r="AE33" s="647"/>
      <c r="AF33" s="647"/>
      <c r="AG33" s="647"/>
      <c r="AH33" s="647"/>
      <c r="AI33" s="647"/>
      <c r="AJ33" s="647"/>
      <c r="AK33" s="647"/>
      <c r="AL33" s="611">
        <v>0.1</v>
      </c>
      <c r="AM33" s="612"/>
      <c r="AN33" s="612"/>
      <c r="AO33" s="648"/>
      <c r="AP33" s="651"/>
      <c r="AQ33" s="652"/>
      <c r="AR33" s="652"/>
      <c r="AS33" s="652"/>
      <c r="AT33" s="682"/>
      <c r="AU33" s="213"/>
      <c r="AV33" s="213"/>
      <c r="AW33" s="213"/>
      <c r="AX33" s="589" t="s">
        <v>325</v>
      </c>
      <c r="AY33" s="590"/>
      <c r="AZ33" s="590"/>
      <c r="BA33" s="590"/>
      <c r="BB33" s="590"/>
      <c r="BC33" s="590"/>
      <c r="BD33" s="590"/>
      <c r="BE33" s="590"/>
      <c r="BF33" s="591"/>
      <c r="BG33" s="669">
        <v>98.4</v>
      </c>
      <c r="BH33" s="593"/>
      <c r="BI33" s="593"/>
      <c r="BJ33" s="593"/>
      <c r="BK33" s="593"/>
      <c r="BL33" s="593"/>
      <c r="BM33" s="639">
        <v>94.1</v>
      </c>
      <c r="BN33" s="593"/>
      <c r="BO33" s="593"/>
      <c r="BP33" s="593"/>
      <c r="BQ33" s="656"/>
      <c r="BR33" s="669">
        <v>98.5</v>
      </c>
      <c r="BS33" s="593"/>
      <c r="BT33" s="593"/>
      <c r="BU33" s="593"/>
      <c r="BV33" s="593"/>
      <c r="BW33" s="593"/>
      <c r="BX33" s="639">
        <v>93.7</v>
      </c>
      <c r="BY33" s="593"/>
      <c r="BZ33" s="593"/>
      <c r="CA33" s="593"/>
      <c r="CB33" s="656"/>
      <c r="CD33" s="605" t="s">
        <v>326</v>
      </c>
      <c r="CE33" s="606"/>
      <c r="CF33" s="606"/>
      <c r="CG33" s="606"/>
      <c r="CH33" s="606"/>
      <c r="CI33" s="606"/>
      <c r="CJ33" s="606"/>
      <c r="CK33" s="606"/>
      <c r="CL33" s="606"/>
      <c r="CM33" s="606"/>
      <c r="CN33" s="606"/>
      <c r="CO33" s="606"/>
      <c r="CP33" s="606"/>
      <c r="CQ33" s="607"/>
      <c r="CR33" s="608">
        <v>13284141</v>
      </c>
      <c r="CS33" s="621"/>
      <c r="CT33" s="621"/>
      <c r="CU33" s="621"/>
      <c r="CV33" s="621"/>
      <c r="CW33" s="621"/>
      <c r="CX33" s="621"/>
      <c r="CY33" s="622"/>
      <c r="CZ33" s="611">
        <v>44.8</v>
      </c>
      <c r="DA33" s="623"/>
      <c r="DB33" s="623"/>
      <c r="DC33" s="624"/>
      <c r="DD33" s="614">
        <v>8830807</v>
      </c>
      <c r="DE33" s="621"/>
      <c r="DF33" s="621"/>
      <c r="DG33" s="621"/>
      <c r="DH33" s="621"/>
      <c r="DI33" s="621"/>
      <c r="DJ33" s="621"/>
      <c r="DK33" s="622"/>
      <c r="DL33" s="614">
        <v>5504227</v>
      </c>
      <c r="DM33" s="621"/>
      <c r="DN33" s="621"/>
      <c r="DO33" s="621"/>
      <c r="DP33" s="621"/>
      <c r="DQ33" s="621"/>
      <c r="DR33" s="621"/>
      <c r="DS33" s="621"/>
      <c r="DT33" s="621"/>
      <c r="DU33" s="621"/>
      <c r="DV33" s="622"/>
      <c r="DW33" s="611">
        <v>38.1</v>
      </c>
      <c r="DX33" s="623"/>
      <c r="DY33" s="623"/>
      <c r="DZ33" s="623"/>
      <c r="EA33" s="623"/>
      <c r="EB33" s="623"/>
      <c r="EC33" s="635"/>
    </row>
    <row r="34" spans="2:133" ht="11.25" customHeight="1" x14ac:dyDescent="0.2">
      <c r="B34" s="605" t="s">
        <v>327</v>
      </c>
      <c r="C34" s="606"/>
      <c r="D34" s="606"/>
      <c r="E34" s="606"/>
      <c r="F34" s="606"/>
      <c r="G34" s="606"/>
      <c r="H34" s="606"/>
      <c r="I34" s="606"/>
      <c r="J34" s="606"/>
      <c r="K34" s="606"/>
      <c r="L34" s="606"/>
      <c r="M34" s="606"/>
      <c r="N34" s="606"/>
      <c r="O34" s="606"/>
      <c r="P34" s="606"/>
      <c r="Q34" s="607"/>
      <c r="R34" s="608">
        <v>1731968</v>
      </c>
      <c r="S34" s="609"/>
      <c r="T34" s="609"/>
      <c r="U34" s="609"/>
      <c r="V34" s="609"/>
      <c r="W34" s="609"/>
      <c r="X34" s="609"/>
      <c r="Y34" s="610"/>
      <c r="Z34" s="646">
        <v>5.7</v>
      </c>
      <c r="AA34" s="646"/>
      <c r="AB34" s="646"/>
      <c r="AC34" s="646"/>
      <c r="AD34" s="647" t="s">
        <v>142</v>
      </c>
      <c r="AE34" s="647"/>
      <c r="AF34" s="647"/>
      <c r="AG34" s="647"/>
      <c r="AH34" s="647"/>
      <c r="AI34" s="647"/>
      <c r="AJ34" s="647"/>
      <c r="AK34" s="647"/>
      <c r="AL34" s="611" t="s">
        <v>179</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328</v>
      </c>
      <c r="CE34" s="606"/>
      <c r="CF34" s="606"/>
      <c r="CG34" s="606"/>
      <c r="CH34" s="606"/>
      <c r="CI34" s="606"/>
      <c r="CJ34" s="606"/>
      <c r="CK34" s="606"/>
      <c r="CL34" s="606"/>
      <c r="CM34" s="606"/>
      <c r="CN34" s="606"/>
      <c r="CO34" s="606"/>
      <c r="CP34" s="606"/>
      <c r="CQ34" s="607"/>
      <c r="CR34" s="608">
        <v>3353389</v>
      </c>
      <c r="CS34" s="609"/>
      <c r="CT34" s="609"/>
      <c r="CU34" s="609"/>
      <c r="CV34" s="609"/>
      <c r="CW34" s="609"/>
      <c r="CX34" s="609"/>
      <c r="CY34" s="610"/>
      <c r="CZ34" s="611">
        <v>11.3</v>
      </c>
      <c r="DA34" s="623"/>
      <c r="DB34" s="623"/>
      <c r="DC34" s="624"/>
      <c r="DD34" s="614">
        <v>2613839</v>
      </c>
      <c r="DE34" s="609"/>
      <c r="DF34" s="609"/>
      <c r="DG34" s="609"/>
      <c r="DH34" s="609"/>
      <c r="DI34" s="609"/>
      <c r="DJ34" s="609"/>
      <c r="DK34" s="610"/>
      <c r="DL34" s="614">
        <v>2073084</v>
      </c>
      <c r="DM34" s="609"/>
      <c r="DN34" s="609"/>
      <c r="DO34" s="609"/>
      <c r="DP34" s="609"/>
      <c r="DQ34" s="609"/>
      <c r="DR34" s="609"/>
      <c r="DS34" s="609"/>
      <c r="DT34" s="609"/>
      <c r="DU34" s="609"/>
      <c r="DV34" s="610"/>
      <c r="DW34" s="611">
        <v>14.3</v>
      </c>
      <c r="DX34" s="623"/>
      <c r="DY34" s="623"/>
      <c r="DZ34" s="623"/>
      <c r="EA34" s="623"/>
      <c r="EB34" s="623"/>
      <c r="EC34" s="635"/>
    </row>
    <row r="35" spans="2:133" ht="11.25" customHeight="1" x14ac:dyDescent="0.2">
      <c r="B35" s="605" t="s">
        <v>329</v>
      </c>
      <c r="C35" s="606"/>
      <c r="D35" s="606"/>
      <c r="E35" s="606"/>
      <c r="F35" s="606"/>
      <c r="G35" s="606"/>
      <c r="H35" s="606"/>
      <c r="I35" s="606"/>
      <c r="J35" s="606"/>
      <c r="K35" s="606"/>
      <c r="L35" s="606"/>
      <c r="M35" s="606"/>
      <c r="N35" s="606"/>
      <c r="O35" s="606"/>
      <c r="P35" s="606"/>
      <c r="Q35" s="607"/>
      <c r="R35" s="608">
        <v>1156841</v>
      </c>
      <c r="S35" s="609"/>
      <c r="T35" s="609"/>
      <c r="U35" s="609"/>
      <c r="V35" s="609"/>
      <c r="W35" s="609"/>
      <c r="X35" s="609"/>
      <c r="Y35" s="610"/>
      <c r="Z35" s="646">
        <v>3.8</v>
      </c>
      <c r="AA35" s="646"/>
      <c r="AB35" s="646"/>
      <c r="AC35" s="646"/>
      <c r="AD35" s="647" t="s">
        <v>250</v>
      </c>
      <c r="AE35" s="647"/>
      <c r="AF35" s="647"/>
      <c r="AG35" s="647"/>
      <c r="AH35" s="647"/>
      <c r="AI35" s="647"/>
      <c r="AJ35" s="647"/>
      <c r="AK35" s="647"/>
      <c r="AL35" s="611" t="s">
        <v>250</v>
      </c>
      <c r="AM35" s="612"/>
      <c r="AN35" s="612"/>
      <c r="AO35" s="648"/>
      <c r="AP35" s="216"/>
      <c r="AQ35" s="660" t="s">
        <v>330</v>
      </c>
      <c r="AR35" s="661"/>
      <c r="AS35" s="661"/>
      <c r="AT35" s="661"/>
      <c r="AU35" s="661"/>
      <c r="AV35" s="661"/>
      <c r="AW35" s="661"/>
      <c r="AX35" s="661"/>
      <c r="AY35" s="661"/>
      <c r="AZ35" s="661"/>
      <c r="BA35" s="661"/>
      <c r="BB35" s="661"/>
      <c r="BC35" s="661"/>
      <c r="BD35" s="661"/>
      <c r="BE35" s="661"/>
      <c r="BF35" s="662"/>
      <c r="BG35" s="660" t="s">
        <v>331</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332</v>
      </c>
      <c r="CE35" s="606"/>
      <c r="CF35" s="606"/>
      <c r="CG35" s="606"/>
      <c r="CH35" s="606"/>
      <c r="CI35" s="606"/>
      <c r="CJ35" s="606"/>
      <c r="CK35" s="606"/>
      <c r="CL35" s="606"/>
      <c r="CM35" s="606"/>
      <c r="CN35" s="606"/>
      <c r="CO35" s="606"/>
      <c r="CP35" s="606"/>
      <c r="CQ35" s="607"/>
      <c r="CR35" s="608">
        <v>80430</v>
      </c>
      <c r="CS35" s="621"/>
      <c r="CT35" s="621"/>
      <c r="CU35" s="621"/>
      <c r="CV35" s="621"/>
      <c r="CW35" s="621"/>
      <c r="CX35" s="621"/>
      <c r="CY35" s="622"/>
      <c r="CZ35" s="611">
        <v>0.3</v>
      </c>
      <c r="DA35" s="623"/>
      <c r="DB35" s="623"/>
      <c r="DC35" s="624"/>
      <c r="DD35" s="614">
        <v>58651</v>
      </c>
      <c r="DE35" s="621"/>
      <c r="DF35" s="621"/>
      <c r="DG35" s="621"/>
      <c r="DH35" s="621"/>
      <c r="DI35" s="621"/>
      <c r="DJ35" s="621"/>
      <c r="DK35" s="622"/>
      <c r="DL35" s="614">
        <v>58651</v>
      </c>
      <c r="DM35" s="621"/>
      <c r="DN35" s="621"/>
      <c r="DO35" s="621"/>
      <c r="DP35" s="621"/>
      <c r="DQ35" s="621"/>
      <c r="DR35" s="621"/>
      <c r="DS35" s="621"/>
      <c r="DT35" s="621"/>
      <c r="DU35" s="621"/>
      <c r="DV35" s="622"/>
      <c r="DW35" s="611">
        <v>0.4</v>
      </c>
      <c r="DX35" s="623"/>
      <c r="DY35" s="623"/>
      <c r="DZ35" s="623"/>
      <c r="EA35" s="623"/>
      <c r="EB35" s="623"/>
      <c r="EC35" s="635"/>
    </row>
    <row r="36" spans="2:133" ht="11.25" customHeight="1" x14ac:dyDescent="0.2">
      <c r="B36" s="605" t="s">
        <v>333</v>
      </c>
      <c r="C36" s="606"/>
      <c r="D36" s="606"/>
      <c r="E36" s="606"/>
      <c r="F36" s="606"/>
      <c r="G36" s="606"/>
      <c r="H36" s="606"/>
      <c r="I36" s="606"/>
      <c r="J36" s="606"/>
      <c r="K36" s="606"/>
      <c r="L36" s="606"/>
      <c r="M36" s="606"/>
      <c r="N36" s="606"/>
      <c r="O36" s="606"/>
      <c r="P36" s="606"/>
      <c r="Q36" s="607"/>
      <c r="R36" s="608">
        <v>1085933</v>
      </c>
      <c r="S36" s="609"/>
      <c r="T36" s="609"/>
      <c r="U36" s="609"/>
      <c r="V36" s="609"/>
      <c r="W36" s="609"/>
      <c r="X36" s="609"/>
      <c r="Y36" s="610"/>
      <c r="Z36" s="646">
        <v>3.5</v>
      </c>
      <c r="AA36" s="646"/>
      <c r="AB36" s="646"/>
      <c r="AC36" s="646"/>
      <c r="AD36" s="647" t="s">
        <v>179</v>
      </c>
      <c r="AE36" s="647"/>
      <c r="AF36" s="647"/>
      <c r="AG36" s="647"/>
      <c r="AH36" s="647"/>
      <c r="AI36" s="647"/>
      <c r="AJ36" s="647"/>
      <c r="AK36" s="647"/>
      <c r="AL36" s="611" t="s">
        <v>142</v>
      </c>
      <c r="AM36" s="612"/>
      <c r="AN36" s="612"/>
      <c r="AO36" s="648"/>
      <c r="AP36" s="216"/>
      <c r="AQ36" s="657" t="s">
        <v>334</v>
      </c>
      <c r="AR36" s="658"/>
      <c r="AS36" s="658"/>
      <c r="AT36" s="658"/>
      <c r="AU36" s="658"/>
      <c r="AV36" s="658"/>
      <c r="AW36" s="658"/>
      <c r="AX36" s="658"/>
      <c r="AY36" s="659"/>
      <c r="AZ36" s="663">
        <v>3556776</v>
      </c>
      <c r="BA36" s="664"/>
      <c r="BB36" s="664"/>
      <c r="BC36" s="664"/>
      <c r="BD36" s="664"/>
      <c r="BE36" s="664"/>
      <c r="BF36" s="665"/>
      <c r="BG36" s="666" t="s">
        <v>335</v>
      </c>
      <c r="BH36" s="667"/>
      <c r="BI36" s="667"/>
      <c r="BJ36" s="667"/>
      <c r="BK36" s="667"/>
      <c r="BL36" s="667"/>
      <c r="BM36" s="667"/>
      <c r="BN36" s="667"/>
      <c r="BO36" s="667"/>
      <c r="BP36" s="667"/>
      <c r="BQ36" s="667"/>
      <c r="BR36" s="667"/>
      <c r="BS36" s="667"/>
      <c r="BT36" s="667"/>
      <c r="BU36" s="668"/>
      <c r="BV36" s="663">
        <v>200078</v>
      </c>
      <c r="BW36" s="664"/>
      <c r="BX36" s="664"/>
      <c r="BY36" s="664"/>
      <c r="BZ36" s="664"/>
      <c r="CA36" s="664"/>
      <c r="CB36" s="665"/>
      <c r="CD36" s="605" t="s">
        <v>336</v>
      </c>
      <c r="CE36" s="606"/>
      <c r="CF36" s="606"/>
      <c r="CG36" s="606"/>
      <c r="CH36" s="606"/>
      <c r="CI36" s="606"/>
      <c r="CJ36" s="606"/>
      <c r="CK36" s="606"/>
      <c r="CL36" s="606"/>
      <c r="CM36" s="606"/>
      <c r="CN36" s="606"/>
      <c r="CO36" s="606"/>
      <c r="CP36" s="606"/>
      <c r="CQ36" s="607"/>
      <c r="CR36" s="608">
        <v>4320167</v>
      </c>
      <c r="CS36" s="609"/>
      <c r="CT36" s="609"/>
      <c r="CU36" s="609"/>
      <c r="CV36" s="609"/>
      <c r="CW36" s="609"/>
      <c r="CX36" s="609"/>
      <c r="CY36" s="610"/>
      <c r="CZ36" s="611">
        <v>14.6</v>
      </c>
      <c r="DA36" s="623"/>
      <c r="DB36" s="623"/>
      <c r="DC36" s="624"/>
      <c r="DD36" s="614">
        <v>3407986</v>
      </c>
      <c r="DE36" s="609"/>
      <c r="DF36" s="609"/>
      <c r="DG36" s="609"/>
      <c r="DH36" s="609"/>
      <c r="DI36" s="609"/>
      <c r="DJ36" s="609"/>
      <c r="DK36" s="610"/>
      <c r="DL36" s="614">
        <v>1494765</v>
      </c>
      <c r="DM36" s="609"/>
      <c r="DN36" s="609"/>
      <c r="DO36" s="609"/>
      <c r="DP36" s="609"/>
      <c r="DQ36" s="609"/>
      <c r="DR36" s="609"/>
      <c r="DS36" s="609"/>
      <c r="DT36" s="609"/>
      <c r="DU36" s="609"/>
      <c r="DV36" s="610"/>
      <c r="DW36" s="611">
        <v>10.3</v>
      </c>
      <c r="DX36" s="623"/>
      <c r="DY36" s="623"/>
      <c r="DZ36" s="623"/>
      <c r="EA36" s="623"/>
      <c r="EB36" s="623"/>
      <c r="EC36" s="635"/>
    </row>
    <row r="37" spans="2:133" ht="11.25" customHeight="1" x14ac:dyDescent="0.2">
      <c r="B37" s="605" t="s">
        <v>337</v>
      </c>
      <c r="C37" s="606"/>
      <c r="D37" s="606"/>
      <c r="E37" s="606"/>
      <c r="F37" s="606"/>
      <c r="G37" s="606"/>
      <c r="H37" s="606"/>
      <c r="I37" s="606"/>
      <c r="J37" s="606"/>
      <c r="K37" s="606"/>
      <c r="L37" s="606"/>
      <c r="M37" s="606"/>
      <c r="N37" s="606"/>
      <c r="O37" s="606"/>
      <c r="P37" s="606"/>
      <c r="Q37" s="607"/>
      <c r="R37" s="608">
        <v>1500312</v>
      </c>
      <c r="S37" s="609"/>
      <c r="T37" s="609"/>
      <c r="U37" s="609"/>
      <c r="V37" s="609"/>
      <c r="W37" s="609"/>
      <c r="X37" s="609"/>
      <c r="Y37" s="610"/>
      <c r="Z37" s="646">
        <v>4.9000000000000004</v>
      </c>
      <c r="AA37" s="646"/>
      <c r="AB37" s="646"/>
      <c r="AC37" s="646"/>
      <c r="AD37" s="647">
        <v>8386</v>
      </c>
      <c r="AE37" s="647"/>
      <c r="AF37" s="647"/>
      <c r="AG37" s="647"/>
      <c r="AH37" s="647"/>
      <c r="AI37" s="647"/>
      <c r="AJ37" s="647"/>
      <c r="AK37" s="647"/>
      <c r="AL37" s="611">
        <v>0.1</v>
      </c>
      <c r="AM37" s="612"/>
      <c r="AN37" s="612"/>
      <c r="AO37" s="648"/>
      <c r="AQ37" s="641" t="s">
        <v>338</v>
      </c>
      <c r="AR37" s="642"/>
      <c r="AS37" s="642"/>
      <c r="AT37" s="642"/>
      <c r="AU37" s="642"/>
      <c r="AV37" s="642"/>
      <c r="AW37" s="642"/>
      <c r="AX37" s="642"/>
      <c r="AY37" s="643"/>
      <c r="AZ37" s="608">
        <v>491856</v>
      </c>
      <c r="BA37" s="609"/>
      <c r="BB37" s="609"/>
      <c r="BC37" s="609"/>
      <c r="BD37" s="621"/>
      <c r="BE37" s="621"/>
      <c r="BF37" s="644"/>
      <c r="BG37" s="605" t="s">
        <v>339</v>
      </c>
      <c r="BH37" s="606"/>
      <c r="BI37" s="606"/>
      <c r="BJ37" s="606"/>
      <c r="BK37" s="606"/>
      <c r="BL37" s="606"/>
      <c r="BM37" s="606"/>
      <c r="BN37" s="606"/>
      <c r="BO37" s="606"/>
      <c r="BP37" s="606"/>
      <c r="BQ37" s="606"/>
      <c r="BR37" s="606"/>
      <c r="BS37" s="606"/>
      <c r="BT37" s="606"/>
      <c r="BU37" s="607"/>
      <c r="BV37" s="608">
        <v>108078</v>
      </c>
      <c r="BW37" s="609"/>
      <c r="BX37" s="609"/>
      <c r="BY37" s="609"/>
      <c r="BZ37" s="609"/>
      <c r="CA37" s="609"/>
      <c r="CB37" s="645"/>
      <c r="CD37" s="605" t="s">
        <v>340</v>
      </c>
      <c r="CE37" s="606"/>
      <c r="CF37" s="606"/>
      <c r="CG37" s="606"/>
      <c r="CH37" s="606"/>
      <c r="CI37" s="606"/>
      <c r="CJ37" s="606"/>
      <c r="CK37" s="606"/>
      <c r="CL37" s="606"/>
      <c r="CM37" s="606"/>
      <c r="CN37" s="606"/>
      <c r="CO37" s="606"/>
      <c r="CP37" s="606"/>
      <c r="CQ37" s="607"/>
      <c r="CR37" s="608">
        <v>709896</v>
      </c>
      <c r="CS37" s="621"/>
      <c r="CT37" s="621"/>
      <c r="CU37" s="621"/>
      <c r="CV37" s="621"/>
      <c r="CW37" s="621"/>
      <c r="CX37" s="621"/>
      <c r="CY37" s="622"/>
      <c r="CZ37" s="611">
        <v>2.4</v>
      </c>
      <c r="DA37" s="623"/>
      <c r="DB37" s="623"/>
      <c r="DC37" s="624"/>
      <c r="DD37" s="614">
        <v>709896</v>
      </c>
      <c r="DE37" s="621"/>
      <c r="DF37" s="621"/>
      <c r="DG37" s="621"/>
      <c r="DH37" s="621"/>
      <c r="DI37" s="621"/>
      <c r="DJ37" s="621"/>
      <c r="DK37" s="622"/>
      <c r="DL37" s="614">
        <v>671837</v>
      </c>
      <c r="DM37" s="621"/>
      <c r="DN37" s="621"/>
      <c r="DO37" s="621"/>
      <c r="DP37" s="621"/>
      <c r="DQ37" s="621"/>
      <c r="DR37" s="621"/>
      <c r="DS37" s="621"/>
      <c r="DT37" s="621"/>
      <c r="DU37" s="621"/>
      <c r="DV37" s="622"/>
      <c r="DW37" s="611">
        <v>4.5999999999999996</v>
      </c>
      <c r="DX37" s="623"/>
      <c r="DY37" s="623"/>
      <c r="DZ37" s="623"/>
      <c r="EA37" s="623"/>
      <c r="EB37" s="623"/>
      <c r="EC37" s="635"/>
    </row>
    <row r="38" spans="2:133" ht="11.25" customHeight="1" x14ac:dyDescent="0.2">
      <c r="B38" s="605" t="s">
        <v>341</v>
      </c>
      <c r="C38" s="606"/>
      <c r="D38" s="606"/>
      <c r="E38" s="606"/>
      <c r="F38" s="606"/>
      <c r="G38" s="606"/>
      <c r="H38" s="606"/>
      <c r="I38" s="606"/>
      <c r="J38" s="606"/>
      <c r="K38" s="606"/>
      <c r="L38" s="606"/>
      <c r="M38" s="606"/>
      <c r="N38" s="606"/>
      <c r="O38" s="606"/>
      <c r="P38" s="606"/>
      <c r="Q38" s="607"/>
      <c r="R38" s="608">
        <v>1362642</v>
      </c>
      <c r="S38" s="609"/>
      <c r="T38" s="609"/>
      <c r="U38" s="609"/>
      <c r="V38" s="609"/>
      <c r="W38" s="609"/>
      <c r="X38" s="609"/>
      <c r="Y38" s="610"/>
      <c r="Z38" s="646">
        <v>4.4000000000000004</v>
      </c>
      <c r="AA38" s="646"/>
      <c r="AB38" s="646"/>
      <c r="AC38" s="646"/>
      <c r="AD38" s="647" t="s">
        <v>250</v>
      </c>
      <c r="AE38" s="647"/>
      <c r="AF38" s="647"/>
      <c r="AG38" s="647"/>
      <c r="AH38" s="647"/>
      <c r="AI38" s="647"/>
      <c r="AJ38" s="647"/>
      <c r="AK38" s="647"/>
      <c r="AL38" s="611" t="s">
        <v>250</v>
      </c>
      <c r="AM38" s="612"/>
      <c r="AN38" s="612"/>
      <c r="AO38" s="648"/>
      <c r="AQ38" s="641" t="s">
        <v>342</v>
      </c>
      <c r="AR38" s="642"/>
      <c r="AS38" s="642"/>
      <c r="AT38" s="642"/>
      <c r="AU38" s="642"/>
      <c r="AV38" s="642"/>
      <c r="AW38" s="642"/>
      <c r="AX38" s="642"/>
      <c r="AY38" s="643"/>
      <c r="AZ38" s="608">
        <v>430556</v>
      </c>
      <c r="BA38" s="609"/>
      <c r="BB38" s="609"/>
      <c r="BC38" s="609"/>
      <c r="BD38" s="621"/>
      <c r="BE38" s="621"/>
      <c r="BF38" s="644"/>
      <c r="BG38" s="605" t="s">
        <v>343</v>
      </c>
      <c r="BH38" s="606"/>
      <c r="BI38" s="606"/>
      <c r="BJ38" s="606"/>
      <c r="BK38" s="606"/>
      <c r="BL38" s="606"/>
      <c r="BM38" s="606"/>
      <c r="BN38" s="606"/>
      <c r="BO38" s="606"/>
      <c r="BP38" s="606"/>
      <c r="BQ38" s="606"/>
      <c r="BR38" s="606"/>
      <c r="BS38" s="606"/>
      <c r="BT38" s="606"/>
      <c r="BU38" s="607"/>
      <c r="BV38" s="608">
        <v>6784</v>
      </c>
      <c r="BW38" s="609"/>
      <c r="BX38" s="609"/>
      <c r="BY38" s="609"/>
      <c r="BZ38" s="609"/>
      <c r="CA38" s="609"/>
      <c r="CB38" s="645"/>
      <c r="CD38" s="605" t="s">
        <v>344</v>
      </c>
      <c r="CE38" s="606"/>
      <c r="CF38" s="606"/>
      <c r="CG38" s="606"/>
      <c r="CH38" s="606"/>
      <c r="CI38" s="606"/>
      <c r="CJ38" s="606"/>
      <c r="CK38" s="606"/>
      <c r="CL38" s="606"/>
      <c r="CM38" s="606"/>
      <c r="CN38" s="606"/>
      <c r="CO38" s="606"/>
      <c r="CP38" s="606"/>
      <c r="CQ38" s="607"/>
      <c r="CR38" s="608">
        <v>2586597</v>
      </c>
      <c r="CS38" s="609"/>
      <c r="CT38" s="609"/>
      <c r="CU38" s="609"/>
      <c r="CV38" s="609"/>
      <c r="CW38" s="609"/>
      <c r="CX38" s="609"/>
      <c r="CY38" s="610"/>
      <c r="CZ38" s="611">
        <v>8.6999999999999993</v>
      </c>
      <c r="DA38" s="623"/>
      <c r="DB38" s="623"/>
      <c r="DC38" s="624"/>
      <c r="DD38" s="614">
        <v>2087361</v>
      </c>
      <c r="DE38" s="609"/>
      <c r="DF38" s="609"/>
      <c r="DG38" s="609"/>
      <c r="DH38" s="609"/>
      <c r="DI38" s="609"/>
      <c r="DJ38" s="609"/>
      <c r="DK38" s="610"/>
      <c r="DL38" s="614">
        <v>1877636</v>
      </c>
      <c r="DM38" s="609"/>
      <c r="DN38" s="609"/>
      <c r="DO38" s="609"/>
      <c r="DP38" s="609"/>
      <c r="DQ38" s="609"/>
      <c r="DR38" s="609"/>
      <c r="DS38" s="609"/>
      <c r="DT38" s="609"/>
      <c r="DU38" s="609"/>
      <c r="DV38" s="610"/>
      <c r="DW38" s="611">
        <v>13</v>
      </c>
      <c r="DX38" s="623"/>
      <c r="DY38" s="623"/>
      <c r="DZ38" s="623"/>
      <c r="EA38" s="623"/>
      <c r="EB38" s="623"/>
      <c r="EC38" s="635"/>
    </row>
    <row r="39" spans="2:133" ht="11.25" customHeight="1" x14ac:dyDescent="0.2">
      <c r="B39" s="605" t="s">
        <v>345</v>
      </c>
      <c r="C39" s="606"/>
      <c r="D39" s="606"/>
      <c r="E39" s="606"/>
      <c r="F39" s="606"/>
      <c r="G39" s="606"/>
      <c r="H39" s="606"/>
      <c r="I39" s="606"/>
      <c r="J39" s="606"/>
      <c r="K39" s="606"/>
      <c r="L39" s="606"/>
      <c r="M39" s="606"/>
      <c r="N39" s="606"/>
      <c r="O39" s="606"/>
      <c r="P39" s="606"/>
      <c r="Q39" s="607"/>
      <c r="R39" s="608" t="s">
        <v>250</v>
      </c>
      <c r="S39" s="609"/>
      <c r="T39" s="609"/>
      <c r="U39" s="609"/>
      <c r="V39" s="609"/>
      <c r="W39" s="609"/>
      <c r="X39" s="609"/>
      <c r="Y39" s="610"/>
      <c r="Z39" s="646" t="s">
        <v>179</v>
      </c>
      <c r="AA39" s="646"/>
      <c r="AB39" s="646"/>
      <c r="AC39" s="646"/>
      <c r="AD39" s="647" t="s">
        <v>142</v>
      </c>
      <c r="AE39" s="647"/>
      <c r="AF39" s="647"/>
      <c r="AG39" s="647"/>
      <c r="AH39" s="647"/>
      <c r="AI39" s="647"/>
      <c r="AJ39" s="647"/>
      <c r="AK39" s="647"/>
      <c r="AL39" s="611" t="s">
        <v>179</v>
      </c>
      <c r="AM39" s="612"/>
      <c r="AN39" s="612"/>
      <c r="AO39" s="648"/>
      <c r="AQ39" s="641" t="s">
        <v>346</v>
      </c>
      <c r="AR39" s="642"/>
      <c r="AS39" s="642"/>
      <c r="AT39" s="642"/>
      <c r="AU39" s="642"/>
      <c r="AV39" s="642"/>
      <c r="AW39" s="642"/>
      <c r="AX39" s="642"/>
      <c r="AY39" s="643"/>
      <c r="AZ39" s="608">
        <v>185359</v>
      </c>
      <c r="BA39" s="609"/>
      <c r="BB39" s="609"/>
      <c r="BC39" s="609"/>
      <c r="BD39" s="621"/>
      <c r="BE39" s="621"/>
      <c r="BF39" s="644"/>
      <c r="BG39" s="605" t="s">
        <v>347</v>
      </c>
      <c r="BH39" s="606"/>
      <c r="BI39" s="606"/>
      <c r="BJ39" s="606"/>
      <c r="BK39" s="606"/>
      <c r="BL39" s="606"/>
      <c r="BM39" s="606"/>
      <c r="BN39" s="606"/>
      <c r="BO39" s="606"/>
      <c r="BP39" s="606"/>
      <c r="BQ39" s="606"/>
      <c r="BR39" s="606"/>
      <c r="BS39" s="606"/>
      <c r="BT39" s="606"/>
      <c r="BU39" s="607"/>
      <c r="BV39" s="608">
        <v>10450</v>
      </c>
      <c r="BW39" s="609"/>
      <c r="BX39" s="609"/>
      <c r="BY39" s="609"/>
      <c r="BZ39" s="609"/>
      <c r="CA39" s="609"/>
      <c r="CB39" s="645"/>
      <c r="CD39" s="605" t="s">
        <v>348</v>
      </c>
      <c r="CE39" s="606"/>
      <c r="CF39" s="606"/>
      <c r="CG39" s="606"/>
      <c r="CH39" s="606"/>
      <c r="CI39" s="606"/>
      <c r="CJ39" s="606"/>
      <c r="CK39" s="606"/>
      <c r="CL39" s="606"/>
      <c r="CM39" s="606"/>
      <c r="CN39" s="606"/>
      <c r="CO39" s="606"/>
      <c r="CP39" s="606"/>
      <c r="CQ39" s="607"/>
      <c r="CR39" s="608">
        <v>1637191</v>
      </c>
      <c r="CS39" s="621"/>
      <c r="CT39" s="621"/>
      <c r="CU39" s="621"/>
      <c r="CV39" s="621"/>
      <c r="CW39" s="621"/>
      <c r="CX39" s="621"/>
      <c r="CY39" s="622"/>
      <c r="CZ39" s="611">
        <v>5.5</v>
      </c>
      <c r="DA39" s="623"/>
      <c r="DB39" s="623"/>
      <c r="DC39" s="624"/>
      <c r="DD39" s="614">
        <v>662879</v>
      </c>
      <c r="DE39" s="621"/>
      <c r="DF39" s="621"/>
      <c r="DG39" s="621"/>
      <c r="DH39" s="621"/>
      <c r="DI39" s="621"/>
      <c r="DJ39" s="621"/>
      <c r="DK39" s="622"/>
      <c r="DL39" s="614" t="s">
        <v>250</v>
      </c>
      <c r="DM39" s="621"/>
      <c r="DN39" s="621"/>
      <c r="DO39" s="621"/>
      <c r="DP39" s="621"/>
      <c r="DQ39" s="621"/>
      <c r="DR39" s="621"/>
      <c r="DS39" s="621"/>
      <c r="DT39" s="621"/>
      <c r="DU39" s="621"/>
      <c r="DV39" s="622"/>
      <c r="DW39" s="611" t="s">
        <v>179</v>
      </c>
      <c r="DX39" s="623"/>
      <c r="DY39" s="623"/>
      <c r="DZ39" s="623"/>
      <c r="EA39" s="623"/>
      <c r="EB39" s="623"/>
      <c r="EC39" s="635"/>
    </row>
    <row r="40" spans="2:133" ht="11.25" customHeight="1" x14ac:dyDescent="0.2">
      <c r="B40" s="605" t="s">
        <v>349</v>
      </c>
      <c r="C40" s="606"/>
      <c r="D40" s="606"/>
      <c r="E40" s="606"/>
      <c r="F40" s="606"/>
      <c r="G40" s="606"/>
      <c r="H40" s="606"/>
      <c r="I40" s="606"/>
      <c r="J40" s="606"/>
      <c r="K40" s="606"/>
      <c r="L40" s="606"/>
      <c r="M40" s="606"/>
      <c r="N40" s="606"/>
      <c r="O40" s="606"/>
      <c r="P40" s="606"/>
      <c r="Q40" s="607"/>
      <c r="R40" s="608">
        <v>170942</v>
      </c>
      <c r="S40" s="609"/>
      <c r="T40" s="609"/>
      <c r="U40" s="609"/>
      <c r="V40" s="609"/>
      <c r="W40" s="609"/>
      <c r="X40" s="609"/>
      <c r="Y40" s="610"/>
      <c r="Z40" s="646">
        <v>0.6</v>
      </c>
      <c r="AA40" s="646"/>
      <c r="AB40" s="646"/>
      <c r="AC40" s="646"/>
      <c r="AD40" s="647" t="s">
        <v>250</v>
      </c>
      <c r="AE40" s="647"/>
      <c r="AF40" s="647"/>
      <c r="AG40" s="647"/>
      <c r="AH40" s="647"/>
      <c r="AI40" s="647"/>
      <c r="AJ40" s="647"/>
      <c r="AK40" s="647"/>
      <c r="AL40" s="611" t="s">
        <v>250</v>
      </c>
      <c r="AM40" s="612"/>
      <c r="AN40" s="612"/>
      <c r="AO40" s="648"/>
      <c r="AQ40" s="641" t="s">
        <v>350</v>
      </c>
      <c r="AR40" s="642"/>
      <c r="AS40" s="642"/>
      <c r="AT40" s="642"/>
      <c r="AU40" s="642"/>
      <c r="AV40" s="642"/>
      <c r="AW40" s="642"/>
      <c r="AX40" s="642"/>
      <c r="AY40" s="643"/>
      <c r="AZ40" s="608" t="s">
        <v>179</v>
      </c>
      <c r="BA40" s="609"/>
      <c r="BB40" s="609"/>
      <c r="BC40" s="609"/>
      <c r="BD40" s="621"/>
      <c r="BE40" s="621"/>
      <c r="BF40" s="644"/>
      <c r="BG40" s="649" t="s">
        <v>351</v>
      </c>
      <c r="BH40" s="650"/>
      <c r="BI40" s="650"/>
      <c r="BJ40" s="650"/>
      <c r="BK40" s="650"/>
      <c r="BL40" s="217"/>
      <c r="BM40" s="606" t="s">
        <v>352</v>
      </c>
      <c r="BN40" s="606"/>
      <c r="BO40" s="606"/>
      <c r="BP40" s="606"/>
      <c r="BQ40" s="606"/>
      <c r="BR40" s="606"/>
      <c r="BS40" s="606"/>
      <c r="BT40" s="606"/>
      <c r="BU40" s="607"/>
      <c r="BV40" s="608">
        <v>108</v>
      </c>
      <c r="BW40" s="609"/>
      <c r="BX40" s="609"/>
      <c r="BY40" s="609"/>
      <c r="BZ40" s="609"/>
      <c r="CA40" s="609"/>
      <c r="CB40" s="645"/>
      <c r="CD40" s="605" t="s">
        <v>353</v>
      </c>
      <c r="CE40" s="606"/>
      <c r="CF40" s="606"/>
      <c r="CG40" s="606"/>
      <c r="CH40" s="606"/>
      <c r="CI40" s="606"/>
      <c r="CJ40" s="606"/>
      <c r="CK40" s="606"/>
      <c r="CL40" s="606"/>
      <c r="CM40" s="606"/>
      <c r="CN40" s="606"/>
      <c r="CO40" s="606"/>
      <c r="CP40" s="606"/>
      <c r="CQ40" s="607"/>
      <c r="CR40" s="608">
        <v>1306367</v>
      </c>
      <c r="CS40" s="609"/>
      <c r="CT40" s="609"/>
      <c r="CU40" s="609"/>
      <c r="CV40" s="609"/>
      <c r="CW40" s="609"/>
      <c r="CX40" s="609"/>
      <c r="CY40" s="610"/>
      <c r="CZ40" s="611">
        <v>4.4000000000000004</v>
      </c>
      <c r="DA40" s="623"/>
      <c r="DB40" s="623"/>
      <c r="DC40" s="624"/>
      <c r="DD40" s="614">
        <v>91</v>
      </c>
      <c r="DE40" s="609"/>
      <c r="DF40" s="609"/>
      <c r="DG40" s="609"/>
      <c r="DH40" s="609"/>
      <c r="DI40" s="609"/>
      <c r="DJ40" s="609"/>
      <c r="DK40" s="610"/>
      <c r="DL40" s="614">
        <v>91</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2">
      <c r="B41" s="589" t="s">
        <v>354</v>
      </c>
      <c r="C41" s="590"/>
      <c r="D41" s="590"/>
      <c r="E41" s="590"/>
      <c r="F41" s="590"/>
      <c r="G41" s="590"/>
      <c r="H41" s="590"/>
      <c r="I41" s="590"/>
      <c r="J41" s="590"/>
      <c r="K41" s="590"/>
      <c r="L41" s="590"/>
      <c r="M41" s="590"/>
      <c r="N41" s="590"/>
      <c r="O41" s="590"/>
      <c r="P41" s="590"/>
      <c r="Q41" s="591"/>
      <c r="R41" s="592">
        <v>30631839</v>
      </c>
      <c r="S41" s="633"/>
      <c r="T41" s="633"/>
      <c r="U41" s="633"/>
      <c r="V41" s="633"/>
      <c r="W41" s="633"/>
      <c r="X41" s="633"/>
      <c r="Y41" s="636"/>
      <c r="Z41" s="637">
        <v>100</v>
      </c>
      <c r="AA41" s="637"/>
      <c r="AB41" s="637"/>
      <c r="AC41" s="637"/>
      <c r="AD41" s="638">
        <v>14293045</v>
      </c>
      <c r="AE41" s="638"/>
      <c r="AF41" s="638"/>
      <c r="AG41" s="638"/>
      <c r="AH41" s="638"/>
      <c r="AI41" s="638"/>
      <c r="AJ41" s="638"/>
      <c r="AK41" s="638"/>
      <c r="AL41" s="595">
        <v>100</v>
      </c>
      <c r="AM41" s="639"/>
      <c r="AN41" s="639"/>
      <c r="AO41" s="640"/>
      <c r="AQ41" s="641" t="s">
        <v>355</v>
      </c>
      <c r="AR41" s="642"/>
      <c r="AS41" s="642"/>
      <c r="AT41" s="642"/>
      <c r="AU41" s="642"/>
      <c r="AV41" s="642"/>
      <c r="AW41" s="642"/>
      <c r="AX41" s="642"/>
      <c r="AY41" s="643"/>
      <c r="AZ41" s="608">
        <v>568633</v>
      </c>
      <c r="BA41" s="609"/>
      <c r="BB41" s="609"/>
      <c r="BC41" s="609"/>
      <c r="BD41" s="621"/>
      <c r="BE41" s="621"/>
      <c r="BF41" s="644"/>
      <c r="BG41" s="649"/>
      <c r="BH41" s="650"/>
      <c r="BI41" s="650"/>
      <c r="BJ41" s="650"/>
      <c r="BK41" s="650"/>
      <c r="BL41" s="217"/>
      <c r="BM41" s="606" t="s">
        <v>356</v>
      </c>
      <c r="BN41" s="606"/>
      <c r="BO41" s="606"/>
      <c r="BP41" s="606"/>
      <c r="BQ41" s="606"/>
      <c r="BR41" s="606"/>
      <c r="BS41" s="606"/>
      <c r="BT41" s="606"/>
      <c r="BU41" s="607"/>
      <c r="BV41" s="608" t="s">
        <v>179</v>
      </c>
      <c r="BW41" s="609"/>
      <c r="BX41" s="609"/>
      <c r="BY41" s="609"/>
      <c r="BZ41" s="609"/>
      <c r="CA41" s="609"/>
      <c r="CB41" s="645"/>
      <c r="CD41" s="605" t="s">
        <v>357</v>
      </c>
      <c r="CE41" s="606"/>
      <c r="CF41" s="606"/>
      <c r="CG41" s="606"/>
      <c r="CH41" s="606"/>
      <c r="CI41" s="606"/>
      <c r="CJ41" s="606"/>
      <c r="CK41" s="606"/>
      <c r="CL41" s="606"/>
      <c r="CM41" s="606"/>
      <c r="CN41" s="606"/>
      <c r="CO41" s="606"/>
      <c r="CP41" s="606"/>
      <c r="CQ41" s="607"/>
      <c r="CR41" s="608" t="s">
        <v>250</v>
      </c>
      <c r="CS41" s="621"/>
      <c r="CT41" s="621"/>
      <c r="CU41" s="621"/>
      <c r="CV41" s="621"/>
      <c r="CW41" s="621"/>
      <c r="CX41" s="621"/>
      <c r="CY41" s="622"/>
      <c r="CZ41" s="611" t="s">
        <v>179</v>
      </c>
      <c r="DA41" s="623"/>
      <c r="DB41" s="623"/>
      <c r="DC41" s="624"/>
      <c r="DD41" s="614" t="s">
        <v>179</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358</v>
      </c>
      <c r="AR42" s="654"/>
      <c r="AS42" s="654"/>
      <c r="AT42" s="654"/>
      <c r="AU42" s="654"/>
      <c r="AV42" s="654"/>
      <c r="AW42" s="654"/>
      <c r="AX42" s="654"/>
      <c r="AY42" s="655"/>
      <c r="AZ42" s="592">
        <v>1880372</v>
      </c>
      <c r="BA42" s="633"/>
      <c r="BB42" s="633"/>
      <c r="BC42" s="633"/>
      <c r="BD42" s="593"/>
      <c r="BE42" s="593"/>
      <c r="BF42" s="656"/>
      <c r="BG42" s="651"/>
      <c r="BH42" s="652"/>
      <c r="BI42" s="652"/>
      <c r="BJ42" s="652"/>
      <c r="BK42" s="652"/>
      <c r="BL42" s="218"/>
      <c r="BM42" s="590" t="s">
        <v>359</v>
      </c>
      <c r="BN42" s="590"/>
      <c r="BO42" s="590"/>
      <c r="BP42" s="590"/>
      <c r="BQ42" s="590"/>
      <c r="BR42" s="590"/>
      <c r="BS42" s="590"/>
      <c r="BT42" s="590"/>
      <c r="BU42" s="591"/>
      <c r="BV42" s="592">
        <v>429</v>
      </c>
      <c r="BW42" s="633"/>
      <c r="BX42" s="633"/>
      <c r="BY42" s="633"/>
      <c r="BZ42" s="633"/>
      <c r="CA42" s="633"/>
      <c r="CB42" s="634"/>
      <c r="CD42" s="605" t="s">
        <v>360</v>
      </c>
      <c r="CE42" s="606"/>
      <c r="CF42" s="606"/>
      <c r="CG42" s="606"/>
      <c r="CH42" s="606"/>
      <c r="CI42" s="606"/>
      <c r="CJ42" s="606"/>
      <c r="CK42" s="606"/>
      <c r="CL42" s="606"/>
      <c r="CM42" s="606"/>
      <c r="CN42" s="606"/>
      <c r="CO42" s="606"/>
      <c r="CP42" s="606"/>
      <c r="CQ42" s="607"/>
      <c r="CR42" s="608">
        <v>2485920</v>
      </c>
      <c r="CS42" s="621"/>
      <c r="CT42" s="621"/>
      <c r="CU42" s="621"/>
      <c r="CV42" s="621"/>
      <c r="CW42" s="621"/>
      <c r="CX42" s="621"/>
      <c r="CY42" s="622"/>
      <c r="CZ42" s="611">
        <v>8.4</v>
      </c>
      <c r="DA42" s="623"/>
      <c r="DB42" s="623"/>
      <c r="DC42" s="624"/>
      <c r="DD42" s="614">
        <v>513190</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361</v>
      </c>
      <c r="CD43" s="605" t="s">
        <v>362</v>
      </c>
      <c r="CE43" s="606"/>
      <c r="CF43" s="606"/>
      <c r="CG43" s="606"/>
      <c r="CH43" s="606"/>
      <c r="CI43" s="606"/>
      <c r="CJ43" s="606"/>
      <c r="CK43" s="606"/>
      <c r="CL43" s="606"/>
      <c r="CM43" s="606"/>
      <c r="CN43" s="606"/>
      <c r="CO43" s="606"/>
      <c r="CP43" s="606"/>
      <c r="CQ43" s="607"/>
      <c r="CR43" s="608">
        <v>28629</v>
      </c>
      <c r="CS43" s="621"/>
      <c r="CT43" s="621"/>
      <c r="CU43" s="621"/>
      <c r="CV43" s="621"/>
      <c r="CW43" s="621"/>
      <c r="CX43" s="621"/>
      <c r="CY43" s="622"/>
      <c r="CZ43" s="611">
        <v>0.1</v>
      </c>
      <c r="DA43" s="623"/>
      <c r="DB43" s="623"/>
      <c r="DC43" s="624"/>
      <c r="DD43" s="614">
        <v>28629</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363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310</v>
      </c>
      <c r="CE44" s="628"/>
      <c r="CF44" s="605" t="s">
        <v>364</v>
      </c>
      <c r="CG44" s="606"/>
      <c r="CH44" s="606"/>
      <c r="CI44" s="606"/>
      <c r="CJ44" s="606"/>
      <c r="CK44" s="606"/>
      <c r="CL44" s="606"/>
      <c r="CM44" s="606"/>
      <c r="CN44" s="606"/>
      <c r="CO44" s="606"/>
      <c r="CP44" s="606"/>
      <c r="CQ44" s="607"/>
      <c r="CR44" s="608">
        <v>2315700</v>
      </c>
      <c r="CS44" s="609"/>
      <c r="CT44" s="609"/>
      <c r="CU44" s="609"/>
      <c r="CV44" s="609"/>
      <c r="CW44" s="609"/>
      <c r="CX44" s="609"/>
      <c r="CY44" s="610"/>
      <c r="CZ44" s="611">
        <v>7.8</v>
      </c>
      <c r="DA44" s="612"/>
      <c r="DB44" s="612"/>
      <c r="DC44" s="613"/>
      <c r="DD44" s="614">
        <v>462492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366</v>
      </c>
      <c r="CG45" s="606"/>
      <c r="CH45" s="606"/>
      <c r="CI45" s="606"/>
      <c r="CJ45" s="606"/>
      <c r="CK45" s="606"/>
      <c r="CL45" s="606"/>
      <c r="CM45" s="606"/>
      <c r="CN45" s="606"/>
      <c r="CO45" s="606"/>
      <c r="CP45" s="606"/>
      <c r="CQ45" s="607"/>
      <c r="CR45" s="608">
        <v>941418</v>
      </c>
      <c r="CS45" s="621"/>
      <c r="CT45" s="621"/>
      <c r="CU45" s="621"/>
      <c r="CV45" s="621"/>
      <c r="CW45" s="621"/>
      <c r="CX45" s="621"/>
      <c r="CY45" s="622"/>
      <c r="CZ45" s="611">
        <v>3.2</v>
      </c>
      <c r="DA45" s="623"/>
      <c r="DB45" s="623"/>
      <c r="DC45" s="624"/>
      <c r="DD45" s="614">
        <v>42152</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367</v>
      </c>
      <c r="CG46" s="606"/>
      <c r="CH46" s="606"/>
      <c r="CI46" s="606"/>
      <c r="CJ46" s="606"/>
      <c r="CK46" s="606"/>
      <c r="CL46" s="606"/>
      <c r="CM46" s="606"/>
      <c r="CN46" s="606"/>
      <c r="CO46" s="606"/>
      <c r="CP46" s="606"/>
      <c r="CQ46" s="607"/>
      <c r="CR46" s="608">
        <v>1109411</v>
      </c>
      <c r="CS46" s="609"/>
      <c r="CT46" s="609"/>
      <c r="CU46" s="609"/>
      <c r="CV46" s="609"/>
      <c r="CW46" s="609"/>
      <c r="CX46" s="609"/>
      <c r="CY46" s="610"/>
      <c r="CZ46" s="611">
        <v>3.7</v>
      </c>
      <c r="DA46" s="612"/>
      <c r="DB46" s="612"/>
      <c r="DC46" s="613"/>
      <c r="DD46" s="614">
        <v>345455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368</v>
      </c>
      <c r="CG47" s="606"/>
      <c r="CH47" s="606"/>
      <c r="CI47" s="606"/>
      <c r="CJ47" s="606"/>
      <c r="CK47" s="606"/>
      <c r="CL47" s="606"/>
      <c r="CM47" s="606"/>
      <c r="CN47" s="606"/>
      <c r="CO47" s="606"/>
      <c r="CP47" s="606"/>
      <c r="CQ47" s="607"/>
      <c r="CR47" s="608">
        <v>170220</v>
      </c>
      <c r="CS47" s="621"/>
      <c r="CT47" s="621"/>
      <c r="CU47" s="621"/>
      <c r="CV47" s="621"/>
      <c r="CW47" s="621"/>
      <c r="CX47" s="621"/>
      <c r="CY47" s="622"/>
      <c r="CZ47" s="611">
        <v>0.6</v>
      </c>
      <c r="DA47" s="623"/>
      <c r="DB47" s="623"/>
      <c r="DC47" s="624"/>
      <c r="DD47" s="614">
        <v>50698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369</v>
      </c>
      <c r="CG48" s="606"/>
      <c r="CH48" s="606"/>
      <c r="CI48" s="606"/>
      <c r="CJ48" s="606"/>
      <c r="CK48" s="606"/>
      <c r="CL48" s="606"/>
      <c r="CM48" s="606"/>
      <c r="CN48" s="606"/>
      <c r="CO48" s="606"/>
      <c r="CP48" s="606"/>
      <c r="CQ48" s="607"/>
      <c r="CR48" s="608" t="s">
        <v>179</v>
      </c>
      <c r="CS48" s="609"/>
      <c r="CT48" s="609"/>
      <c r="CU48" s="609"/>
      <c r="CV48" s="609"/>
      <c r="CW48" s="609"/>
      <c r="CX48" s="609"/>
      <c r="CY48" s="610"/>
      <c r="CZ48" s="611" t="s">
        <v>250</v>
      </c>
      <c r="DA48" s="612"/>
      <c r="DB48" s="612"/>
      <c r="DC48" s="613"/>
      <c r="DD48" s="614" t="s">
        <v>179</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370</v>
      </c>
      <c r="CE49" s="590"/>
      <c r="CF49" s="590"/>
      <c r="CG49" s="590"/>
      <c r="CH49" s="590"/>
      <c r="CI49" s="590"/>
      <c r="CJ49" s="590"/>
      <c r="CK49" s="590"/>
      <c r="CL49" s="590"/>
      <c r="CM49" s="590"/>
      <c r="CN49" s="590"/>
      <c r="CO49" s="590"/>
      <c r="CP49" s="590"/>
      <c r="CQ49" s="591"/>
      <c r="CR49" s="592">
        <v>29673201</v>
      </c>
      <c r="CS49" s="593"/>
      <c r="CT49" s="593"/>
      <c r="CU49" s="593"/>
      <c r="CV49" s="593"/>
      <c r="CW49" s="593"/>
      <c r="CX49" s="593"/>
      <c r="CY49" s="594"/>
      <c r="CZ49" s="595">
        <v>100</v>
      </c>
      <c r="DA49" s="596"/>
      <c r="DB49" s="596"/>
      <c r="DC49" s="597"/>
      <c r="DD49" s="598">
        <v>17830281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ZPypyMonWK1P0Iz5MiyYNazcqDmZg47E/OLSOHdlhQoojZ3rFD5ADxyhjDqAFikRauoSOnYQ0W/LBzG1wJNmrg==" saltValue="2AKDhbz6CUwd6Nbn8HYIy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1" zoomScale="70" zoomScaleNormal="25" zoomScaleSheetLayoutView="70" workbookViewId="0">
      <selection activeCell="AK30" sqref="AK30:AO30"/>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371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372</v>
      </c>
      <c r="DK2" s="1079"/>
      <c r="DL2" s="1079"/>
      <c r="DM2" s="1079"/>
      <c r="DN2" s="1079"/>
      <c r="DO2" s="1080"/>
      <c r="DP2" s="222"/>
      <c r="DQ2" s="1078" t="s">
        <v>373</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374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376</v>
      </c>
      <c r="B5" s="983"/>
      <c r="C5" s="983"/>
      <c r="D5" s="983"/>
      <c r="E5" s="983"/>
      <c r="F5" s="983"/>
      <c r="G5" s="983"/>
      <c r="H5" s="983"/>
      <c r="I5" s="983"/>
      <c r="J5" s="983"/>
      <c r="K5" s="983"/>
      <c r="L5" s="983"/>
      <c r="M5" s="983"/>
      <c r="N5" s="983"/>
      <c r="O5" s="983"/>
      <c r="P5" s="984"/>
      <c r="Q5" s="988" t="s">
        <v>377</v>
      </c>
      <c r="R5" s="989"/>
      <c r="S5" s="989"/>
      <c r="T5" s="989"/>
      <c r="U5" s="990"/>
      <c r="V5" s="988" t="s">
        <v>378</v>
      </c>
      <c r="W5" s="989"/>
      <c r="X5" s="989"/>
      <c r="Y5" s="989"/>
      <c r="Z5" s="990"/>
      <c r="AA5" s="988" t="s">
        <v>379</v>
      </c>
      <c r="AB5" s="989"/>
      <c r="AC5" s="989"/>
      <c r="AD5" s="989"/>
      <c r="AE5" s="989"/>
      <c r="AF5" s="1081" t="s">
        <v>380</v>
      </c>
      <c r="AG5" s="989"/>
      <c r="AH5" s="989"/>
      <c r="AI5" s="989"/>
      <c r="AJ5" s="1002"/>
      <c r="AK5" s="989" t="s">
        <v>381</v>
      </c>
      <c r="AL5" s="989"/>
      <c r="AM5" s="989"/>
      <c r="AN5" s="989"/>
      <c r="AO5" s="990"/>
      <c r="AP5" s="988" t="s">
        <v>382</v>
      </c>
      <c r="AQ5" s="989"/>
      <c r="AR5" s="989"/>
      <c r="AS5" s="989"/>
      <c r="AT5" s="990"/>
      <c r="AU5" s="988" t="s">
        <v>383</v>
      </c>
      <c r="AV5" s="989"/>
      <c r="AW5" s="989"/>
      <c r="AX5" s="989"/>
      <c r="AY5" s="1002"/>
      <c r="AZ5" s="226"/>
      <c r="BA5" s="226"/>
      <c r="BB5" s="226"/>
      <c r="BC5" s="226"/>
      <c r="BD5" s="226"/>
      <c r="BE5" s="227"/>
      <c r="BF5" s="227"/>
      <c r="BG5" s="227"/>
      <c r="BH5" s="227"/>
      <c r="BI5" s="227"/>
      <c r="BJ5" s="227"/>
      <c r="BK5" s="227"/>
      <c r="BL5" s="227"/>
      <c r="BM5" s="227"/>
      <c r="BN5" s="227"/>
      <c r="BO5" s="227"/>
      <c r="BP5" s="227"/>
      <c r="BQ5" s="982" t="s">
        <v>384</v>
      </c>
      <c r="BR5" s="983"/>
      <c r="BS5" s="983"/>
      <c r="BT5" s="983"/>
      <c r="BU5" s="983"/>
      <c r="BV5" s="983"/>
      <c r="BW5" s="983"/>
      <c r="BX5" s="983"/>
      <c r="BY5" s="983"/>
      <c r="BZ5" s="983"/>
      <c r="CA5" s="983"/>
      <c r="CB5" s="983"/>
      <c r="CC5" s="983"/>
      <c r="CD5" s="983"/>
      <c r="CE5" s="983"/>
      <c r="CF5" s="983"/>
      <c r="CG5" s="984"/>
      <c r="CH5" s="988" t="s">
        <v>385</v>
      </c>
      <c r="CI5" s="989"/>
      <c r="CJ5" s="989"/>
      <c r="CK5" s="989"/>
      <c r="CL5" s="990"/>
      <c r="CM5" s="988" t="s">
        <v>386</v>
      </c>
      <c r="CN5" s="989"/>
      <c r="CO5" s="989"/>
      <c r="CP5" s="989"/>
      <c r="CQ5" s="990"/>
      <c r="CR5" s="988" t="s">
        <v>387</v>
      </c>
      <c r="CS5" s="989"/>
      <c r="CT5" s="989"/>
      <c r="CU5" s="989"/>
      <c r="CV5" s="990"/>
      <c r="CW5" s="988" t="s">
        <v>388</v>
      </c>
      <c r="CX5" s="989"/>
      <c r="CY5" s="989"/>
      <c r="CZ5" s="989"/>
      <c r="DA5" s="990"/>
      <c r="DB5" s="988" t="s">
        <v>389</v>
      </c>
      <c r="DC5" s="989"/>
      <c r="DD5" s="989"/>
      <c r="DE5" s="989"/>
      <c r="DF5" s="990"/>
      <c r="DG5" s="1071" t="s">
        <v>390</v>
      </c>
      <c r="DH5" s="1072"/>
      <c r="DI5" s="1072"/>
      <c r="DJ5" s="1072"/>
      <c r="DK5" s="1073"/>
      <c r="DL5" s="1071" t="s">
        <v>391</v>
      </c>
      <c r="DM5" s="1072"/>
      <c r="DN5" s="1072"/>
      <c r="DO5" s="1072"/>
      <c r="DP5" s="1073"/>
      <c r="DQ5" s="988" t="s">
        <v>392</v>
      </c>
      <c r="DR5" s="989"/>
      <c r="DS5" s="989"/>
      <c r="DT5" s="989"/>
      <c r="DU5" s="990"/>
      <c r="DV5" s="988" t="s">
        <v>383</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393</v>
      </c>
      <c r="C7" s="1035"/>
      <c r="D7" s="1035"/>
      <c r="E7" s="1035"/>
      <c r="F7" s="1035"/>
      <c r="G7" s="1035"/>
      <c r="H7" s="1035"/>
      <c r="I7" s="1035"/>
      <c r="J7" s="1035"/>
      <c r="K7" s="1035"/>
      <c r="L7" s="1035"/>
      <c r="M7" s="1035"/>
      <c r="N7" s="1035"/>
      <c r="O7" s="1035"/>
      <c r="P7" s="1036"/>
      <c r="Q7" s="1089">
        <v>30632</v>
      </c>
      <c r="R7" s="1090"/>
      <c r="S7" s="1090"/>
      <c r="T7" s="1090"/>
      <c r="U7" s="1090"/>
      <c r="V7" s="1090">
        <v>29673</v>
      </c>
      <c r="W7" s="1090"/>
      <c r="X7" s="1090"/>
      <c r="Y7" s="1090"/>
      <c r="Z7" s="1090"/>
      <c r="AA7" s="1090">
        <v>959</v>
      </c>
      <c r="AB7" s="1090"/>
      <c r="AC7" s="1090"/>
      <c r="AD7" s="1090"/>
      <c r="AE7" s="1091"/>
      <c r="AF7" s="1092">
        <v>360</v>
      </c>
      <c r="AG7" s="1093"/>
      <c r="AH7" s="1093"/>
      <c r="AI7" s="1093"/>
      <c r="AJ7" s="1094"/>
      <c r="AK7" s="1095">
        <v>1157</v>
      </c>
      <c r="AL7" s="1096"/>
      <c r="AM7" s="1096"/>
      <c r="AN7" s="1096"/>
      <c r="AO7" s="1096"/>
      <c r="AP7" s="1096">
        <v>26877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588</v>
      </c>
      <c r="BT7" s="1087"/>
      <c r="BU7" s="1087"/>
      <c r="BV7" s="1087"/>
      <c r="BW7" s="1087"/>
      <c r="BX7" s="1087"/>
      <c r="BY7" s="1087"/>
      <c r="BZ7" s="1087"/>
      <c r="CA7" s="1087"/>
      <c r="CB7" s="1087"/>
      <c r="CC7" s="1087"/>
      <c r="CD7" s="1087"/>
      <c r="CE7" s="1087"/>
      <c r="CF7" s="1087"/>
      <c r="CG7" s="1099"/>
      <c r="CH7" s="1083">
        <v>3</v>
      </c>
      <c r="CI7" s="1084"/>
      <c r="CJ7" s="1084"/>
      <c r="CK7" s="1084"/>
      <c r="CL7" s="1085"/>
      <c r="CM7" s="1083">
        <v>16</v>
      </c>
      <c r="CN7" s="1084"/>
      <c r="CO7" s="1084"/>
      <c r="CP7" s="1084"/>
      <c r="CQ7" s="1085"/>
      <c r="CR7" s="1083">
        <v>80</v>
      </c>
      <c r="CS7" s="1084"/>
      <c r="CT7" s="1084"/>
      <c r="CU7" s="1084"/>
      <c r="CV7" s="1085"/>
      <c r="CW7" s="1083" t="s">
        <v>587</v>
      </c>
      <c r="CX7" s="1084"/>
      <c r="CY7" s="1084"/>
      <c r="CZ7" s="1084"/>
      <c r="DA7" s="1085"/>
      <c r="DB7" s="1083" t="s">
        <v>587</v>
      </c>
      <c r="DC7" s="1084"/>
      <c r="DD7" s="1084"/>
      <c r="DE7" s="1084"/>
      <c r="DF7" s="1085"/>
      <c r="DG7" s="1083" t="s">
        <v>587</v>
      </c>
      <c r="DH7" s="1084"/>
      <c r="DI7" s="1084"/>
      <c r="DJ7" s="1084"/>
      <c r="DK7" s="1085"/>
      <c r="DL7" s="1083" t="s">
        <v>587</v>
      </c>
      <c r="DM7" s="1084"/>
      <c r="DN7" s="1084"/>
      <c r="DO7" s="1084"/>
      <c r="DP7" s="1085"/>
      <c r="DQ7" s="1083" t="s">
        <v>587</v>
      </c>
      <c r="DR7" s="1084"/>
      <c r="DS7" s="1084"/>
      <c r="DT7" s="1084"/>
      <c r="DU7" s="1085"/>
      <c r="DV7" s="1086"/>
      <c r="DW7" s="1087"/>
      <c r="DX7" s="1087"/>
      <c r="DY7" s="1087"/>
      <c r="DZ7" s="1088"/>
      <c r="EA7" s="228"/>
    </row>
    <row r="8" spans="1:131" s="229" customFormat="1" ht="26.25" customHeight="1" x14ac:dyDescent="0.2">
      <c r="A8" s="232">
        <v>2</v>
      </c>
      <c r="B8" s="1017" t="s">
        <v>394</v>
      </c>
      <c r="C8" s="1018"/>
      <c r="D8" s="1018"/>
      <c r="E8" s="1018"/>
      <c r="F8" s="1018"/>
      <c r="G8" s="1018"/>
      <c r="H8" s="1018"/>
      <c r="I8" s="1018"/>
      <c r="J8" s="1018"/>
      <c r="K8" s="1018"/>
      <c r="L8" s="1018"/>
      <c r="M8" s="1018"/>
      <c r="N8" s="1018"/>
      <c r="O8" s="1018"/>
      <c r="P8" s="1019"/>
      <c r="Q8" s="1025">
        <v>1</v>
      </c>
      <c r="R8" s="1026"/>
      <c r="S8" s="1026"/>
      <c r="T8" s="1026"/>
      <c r="U8" s="1026"/>
      <c r="V8" s="1026">
        <v>1</v>
      </c>
      <c r="W8" s="1026"/>
      <c r="X8" s="1026"/>
      <c r="Y8" s="1026"/>
      <c r="Z8" s="1026"/>
      <c r="AA8" s="1026" t="s">
        <v>587</v>
      </c>
      <c r="AB8" s="1026"/>
      <c r="AC8" s="1026"/>
      <c r="AD8" s="1026"/>
      <c r="AE8" s="1027"/>
      <c r="AF8" s="1022" t="s">
        <v>132</v>
      </c>
      <c r="AG8" s="1023"/>
      <c r="AH8" s="1023"/>
      <c r="AI8" s="1023"/>
      <c r="AJ8" s="1024"/>
      <c r="AK8" s="1067" t="s">
        <v>587</v>
      </c>
      <c r="AL8" s="1068"/>
      <c r="AM8" s="1068"/>
      <c r="AN8" s="1068"/>
      <c r="AO8" s="1068"/>
      <c r="AP8" s="1068" t="s">
        <v>587</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589</v>
      </c>
      <c r="BT8" s="980"/>
      <c r="BU8" s="980"/>
      <c r="BV8" s="980"/>
      <c r="BW8" s="980"/>
      <c r="BX8" s="980"/>
      <c r="BY8" s="980"/>
      <c r="BZ8" s="980"/>
      <c r="CA8" s="980"/>
      <c r="CB8" s="980"/>
      <c r="CC8" s="980"/>
      <c r="CD8" s="980"/>
      <c r="CE8" s="980"/>
      <c r="CF8" s="980"/>
      <c r="CG8" s="1001"/>
      <c r="CH8" s="976">
        <v>-2</v>
      </c>
      <c r="CI8" s="977"/>
      <c r="CJ8" s="977"/>
      <c r="CK8" s="977"/>
      <c r="CL8" s="978"/>
      <c r="CM8" s="976">
        <v>27</v>
      </c>
      <c r="CN8" s="977"/>
      <c r="CO8" s="977"/>
      <c r="CP8" s="977"/>
      <c r="CQ8" s="978"/>
      <c r="CR8" s="976">
        <v>24</v>
      </c>
      <c r="CS8" s="977"/>
      <c r="CT8" s="977"/>
      <c r="CU8" s="977"/>
      <c r="CV8" s="978"/>
      <c r="CW8" s="976" t="s">
        <v>587</v>
      </c>
      <c r="CX8" s="977"/>
      <c r="CY8" s="977"/>
      <c r="CZ8" s="977"/>
      <c r="DA8" s="978"/>
      <c r="DB8" s="976" t="s">
        <v>587</v>
      </c>
      <c r="DC8" s="977"/>
      <c r="DD8" s="977"/>
      <c r="DE8" s="977"/>
      <c r="DF8" s="978"/>
      <c r="DG8" s="976" t="s">
        <v>587</v>
      </c>
      <c r="DH8" s="977"/>
      <c r="DI8" s="977"/>
      <c r="DJ8" s="977"/>
      <c r="DK8" s="978"/>
      <c r="DL8" s="976" t="s">
        <v>587</v>
      </c>
      <c r="DM8" s="977"/>
      <c r="DN8" s="977"/>
      <c r="DO8" s="977"/>
      <c r="DP8" s="978"/>
      <c r="DQ8" s="976" t="s">
        <v>587</v>
      </c>
      <c r="DR8" s="977"/>
      <c r="DS8" s="977"/>
      <c r="DT8" s="977"/>
      <c r="DU8" s="978"/>
      <c r="DV8" s="979"/>
      <c r="DW8" s="980"/>
      <c r="DX8" s="980"/>
      <c r="DY8" s="980"/>
      <c r="DZ8" s="981"/>
      <c r="EA8" s="228"/>
    </row>
    <row r="9" spans="1:131" s="229" customFormat="1" ht="26.25" customHeight="1" x14ac:dyDescent="0.2">
      <c r="A9" s="232">
        <v>3</v>
      </c>
      <c r="B9" s="1017" t="s">
        <v>395</v>
      </c>
      <c r="C9" s="1018"/>
      <c r="D9" s="1018"/>
      <c r="E9" s="1018"/>
      <c r="F9" s="1018"/>
      <c r="G9" s="1018"/>
      <c r="H9" s="1018"/>
      <c r="I9" s="1018"/>
      <c r="J9" s="1018"/>
      <c r="K9" s="1018"/>
      <c r="L9" s="1018"/>
      <c r="M9" s="1018"/>
      <c r="N9" s="1018"/>
      <c r="O9" s="1018"/>
      <c r="P9" s="1019"/>
      <c r="Q9" s="1025">
        <v>0</v>
      </c>
      <c r="R9" s="1026"/>
      <c r="S9" s="1026"/>
      <c r="T9" s="1026"/>
      <c r="U9" s="1026"/>
      <c r="V9" s="1026">
        <v>0</v>
      </c>
      <c r="W9" s="1026"/>
      <c r="X9" s="1026"/>
      <c r="Y9" s="1026"/>
      <c r="Z9" s="1026"/>
      <c r="AA9" s="1026" t="s">
        <v>605</v>
      </c>
      <c r="AB9" s="1026"/>
      <c r="AC9" s="1026"/>
      <c r="AD9" s="1026"/>
      <c r="AE9" s="1027"/>
      <c r="AF9" s="1022" t="s">
        <v>132</v>
      </c>
      <c r="AG9" s="1023"/>
      <c r="AH9" s="1023"/>
      <c r="AI9" s="1023"/>
      <c r="AJ9" s="1024"/>
      <c r="AK9" s="1067" t="s">
        <v>587</v>
      </c>
      <c r="AL9" s="1068"/>
      <c r="AM9" s="1068"/>
      <c r="AN9" s="1068"/>
      <c r="AO9" s="1068"/>
      <c r="AP9" s="1068" t="s">
        <v>587</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590</v>
      </c>
      <c r="BT9" s="980"/>
      <c r="BU9" s="980"/>
      <c r="BV9" s="980"/>
      <c r="BW9" s="980"/>
      <c r="BX9" s="980"/>
      <c r="BY9" s="980"/>
      <c r="BZ9" s="980"/>
      <c r="CA9" s="980"/>
      <c r="CB9" s="980"/>
      <c r="CC9" s="980"/>
      <c r="CD9" s="980"/>
      <c r="CE9" s="980"/>
      <c r="CF9" s="980"/>
      <c r="CG9" s="1001"/>
      <c r="CH9" s="976">
        <v>1</v>
      </c>
      <c r="CI9" s="977"/>
      <c r="CJ9" s="977"/>
      <c r="CK9" s="977"/>
      <c r="CL9" s="978"/>
      <c r="CM9" s="976">
        <v>12</v>
      </c>
      <c r="CN9" s="977"/>
      <c r="CO9" s="977"/>
      <c r="CP9" s="977"/>
      <c r="CQ9" s="978"/>
      <c r="CR9" s="976">
        <v>3</v>
      </c>
      <c r="CS9" s="977"/>
      <c r="CT9" s="977"/>
      <c r="CU9" s="977"/>
      <c r="CV9" s="978"/>
      <c r="CW9" s="976" t="s">
        <v>587</v>
      </c>
      <c r="CX9" s="977"/>
      <c r="CY9" s="977"/>
      <c r="CZ9" s="977"/>
      <c r="DA9" s="978"/>
      <c r="DB9" s="976" t="s">
        <v>587</v>
      </c>
      <c r="DC9" s="977"/>
      <c r="DD9" s="977"/>
      <c r="DE9" s="977"/>
      <c r="DF9" s="978"/>
      <c r="DG9" s="976" t="s">
        <v>587</v>
      </c>
      <c r="DH9" s="977"/>
      <c r="DI9" s="977"/>
      <c r="DJ9" s="977"/>
      <c r="DK9" s="978"/>
      <c r="DL9" s="976" t="s">
        <v>587</v>
      </c>
      <c r="DM9" s="977"/>
      <c r="DN9" s="977"/>
      <c r="DO9" s="977"/>
      <c r="DP9" s="978"/>
      <c r="DQ9" s="976" t="s">
        <v>587</v>
      </c>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591</v>
      </c>
      <c r="BT10" s="980"/>
      <c r="BU10" s="980"/>
      <c r="BV10" s="980"/>
      <c r="BW10" s="980"/>
      <c r="BX10" s="980"/>
      <c r="BY10" s="980"/>
      <c r="BZ10" s="980"/>
      <c r="CA10" s="980"/>
      <c r="CB10" s="980"/>
      <c r="CC10" s="980"/>
      <c r="CD10" s="980"/>
      <c r="CE10" s="980"/>
      <c r="CF10" s="980"/>
      <c r="CG10" s="1001"/>
      <c r="CH10" s="976">
        <v>20</v>
      </c>
      <c r="CI10" s="977"/>
      <c r="CJ10" s="977"/>
      <c r="CK10" s="977"/>
      <c r="CL10" s="978"/>
      <c r="CM10" s="976">
        <v>90</v>
      </c>
      <c r="CN10" s="977"/>
      <c r="CO10" s="977"/>
      <c r="CP10" s="977"/>
      <c r="CQ10" s="978"/>
      <c r="CR10" s="976">
        <v>2</v>
      </c>
      <c r="CS10" s="977"/>
      <c r="CT10" s="977"/>
      <c r="CU10" s="977"/>
      <c r="CV10" s="978"/>
      <c r="CW10" s="976">
        <v>41</v>
      </c>
      <c r="CX10" s="977"/>
      <c r="CY10" s="977"/>
      <c r="CZ10" s="977"/>
      <c r="DA10" s="978"/>
      <c r="DB10" s="976">
        <v>44</v>
      </c>
      <c r="DC10" s="977"/>
      <c r="DD10" s="977"/>
      <c r="DE10" s="977"/>
      <c r="DF10" s="978"/>
      <c r="DG10" s="976" t="s">
        <v>587</v>
      </c>
      <c r="DH10" s="977"/>
      <c r="DI10" s="977"/>
      <c r="DJ10" s="977"/>
      <c r="DK10" s="978"/>
      <c r="DL10" s="976" t="s">
        <v>587</v>
      </c>
      <c r="DM10" s="977"/>
      <c r="DN10" s="977"/>
      <c r="DO10" s="977"/>
      <c r="DP10" s="978"/>
      <c r="DQ10" s="976" t="s">
        <v>587</v>
      </c>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t="s">
        <v>592</v>
      </c>
      <c r="BT11" s="980"/>
      <c r="BU11" s="980"/>
      <c r="BV11" s="980"/>
      <c r="BW11" s="980"/>
      <c r="BX11" s="980"/>
      <c r="BY11" s="980"/>
      <c r="BZ11" s="980"/>
      <c r="CA11" s="980"/>
      <c r="CB11" s="980"/>
      <c r="CC11" s="980"/>
      <c r="CD11" s="980"/>
      <c r="CE11" s="980"/>
      <c r="CF11" s="980"/>
      <c r="CG11" s="1001"/>
      <c r="CH11" s="976">
        <v>37</v>
      </c>
      <c r="CI11" s="977"/>
      <c r="CJ11" s="977"/>
      <c r="CK11" s="977"/>
      <c r="CL11" s="978"/>
      <c r="CM11" s="976">
        <v>36</v>
      </c>
      <c r="CN11" s="977"/>
      <c r="CO11" s="977"/>
      <c r="CP11" s="977"/>
      <c r="CQ11" s="978"/>
      <c r="CR11" s="976">
        <v>18</v>
      </c>
      <c r="CS11" s="977"/>
      <c r="CT11" s="977"/>
      <c r="CU11" s="977"/>
      <c r="CV11" s="978"/>
      <c r="CW11" s="976" t="s">
        <v>587</v>
      </c>
      <c r="CX11" s="977"/>
      <c r="CY11" s="977"/>
      <c r="CZ11" s="977"/>
      <c r="DA11" s="978"/>
      <c r="DB11" s="976" t="s">
        <v>587</v>
      </c>
      <c r="DC11" s="977"/>
      <c r="DD11" s="977"/>
      <c r="DE11" s="977"/>
      <c r="DF11" s="978"/>
      <c r="DG11" s="976" t="s">
        <v>587</v>
      </c>
      <c r="DH11" s="977"/>
      <c r="DI11" s="977"/>
      <c r="DJ11" s="977"/>
      <c r="DK11" s="978"/>
      <c r="DL11" s="976" t="s">
        <v>587</v>
      </c>
      <c r="DM11" s="977"/>
      <c r="DN11" s="977"/>
      <c r="DO11" s="977"/>
      <c r="DP11" s="978"/>
      <c r="DQ11" s="976" t="s">
        <v>587</v>
      </c>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397</v>
      </c>
      <c r="B23" s="924" t="s">
        <v>398</v>
      </c>
      <c r="C23" s="925"/>
      <c r="D23" s="925"/>
      <c r="E23" s="925"/>
      <c r="F23" s="925"/>
      <c r="G23" s="925"/>
      <c r="H23" s="925"/>
      <c r="I23" s="925"/>
      <c r="J23" s="925"/>
      <c r="K23" s="925"/>
      <c r="L23" s="925"/>
      <c r="M23" s="925"/>
      <c r="N23" s="925"/>
      <c r="O23" s="925"/>
      <c r="P23" s="935"/>
      <c r="Q23" s="1054">
        <v>30633</v>
      </c>
      <c r="R23" s="1048"/>
      <c r="S23" s="1048"/>
      <c r="T23" s="1048"/>
      <c r="U23" s="1048"/>
      <c r="V23" s="1048">
        <v>29675</v>
      </c>
      <c r="W23" s="1048"/>
      <c r="X23" s="1048"/>
      <c r="Y23" s="1048"/>
      <c r="Z23" s="1048"/>
      <c r="AA23" s="1048">
        <v>959</v>
      </c>
      <c r="AB23" s="1048"/>
      <c r="AC23" s="1048"/>
      <c r="AD23" s="1048"/>
      <c r="AE23" s="1055"/>
      <c r="AF23" s="1056">
        <v>360</v>
      </c>
      <c r="AG23" s="1048"/>
      <c r="AH23" s="1048"/>
      <c r="AI23" s="1048"/>
      <c r="AJ23" s="1057"/>
      <c r="AK23" s="1058"/>
      <c r="AL23" s="1059"/>
      <c r="AM23" s="1059"/>
      <c r="AN23" s="1059"/>
      <c r="AO23" s="1059"/>
      <c r="AP23" s="1048">
        <v>26877</v>
      </c>
      <c r="AQ23" s="1048"/>
      <c r="AR23" s="1048"/>
      <c r="AS23" s="1048"/>
      <c r="AT23" s="1048"/>
      <c r="AU23" s="1049"/>
      <c r="AV23" s="1049"/>
      <c r="AW23" s="1049"/>
      <c r="AX23" s="1049"/>
      <c r="AY23" s="1050"/>
      <c r="AZ23" s="1051" t="s">
        <v>399</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400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401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376</v>
      </c>
      <c r="B26" s="983"/>
      <c r="C26" s="983"/>
      <c r="D26" s="983"/>
      <c r="E26" s="983"/>
      <c r="F26" s="983"/>
      <c r="G26" s="983"/>
      <c r="H26" s="983"/>
      <c r="I26" s="983"/>
      <c r="J26" s="983"/>
      <c r="K26" s="983"/>
      <c r="L26" s="983"/>
      <c r="M26" s="983"/>
      <c r="N26" s="983"/>
      <c r="O26" s="983"/>
      <c r="P26" s="984"/>
      <c r="Q26" s="988" t="s">
        <v>402</v>
      </c>
      <c r="R26" s="989"/>
      <c r="S26" s="989"/>
      <c r="T26" s="989"/>
      <c r="U26" s="990"/>
      <c r="V26" s="988" t="s">
        <v>403</v>
      </c>
      <c r="W26" s="989"/>
      <c r="X26" s="989"/>
      <c r="Y26" s="989"/>
      <c r="Z26" s="990"/>
      <c r="AA26" s="988" t="s">
        <v>404</v>
      </c>
      <c r="AB26" s="989"/>
      <c r="AC26" s="989"/>
      <c r="AD26" s="989"/>
      <c r="AE26" s="989"/>
      <c r="AF26" s="1042" t="s">
        <v>405</v>
      </c>
      <c r="AG26" s="995"/>
      <c r="AH26" s="995"/>
      <c r="AI26" s="995"/>
      <c r="AJ26" s="1043"/>
      <c r="AK26" s="989" t="s">
        <v>406</v>
      </c>
      <c r="AL26" s="989"/>
      <c r="AM26" s="989"/>
      <c r="AN26" s="989"/>
      <c r="AO26" s="990"/>
      <c r="AP26" s="988" t="s">
        <v>407</v>
      </c>
      <c r="AQ26" s="989"/>
      <c r="AR26" s="989"/>
      <c r="AS26" s="989"/>
      <c r="AT26" s="990"/>
      <c r="AU26" s="988" t="s">
        <v>408</v>
      </c>
      <c r="AV26" s="989"/>
      <c r="AW26" s="989"/>
      <c r="AX26" s="989"/>
      <c r="AY26" s="990"/>
      <c r="AZ26" s="988" t="s">
        <v>409</v>
      </c>
      <c r="BA26" s="989"/>
      <c r="BB26" s="989"/>
      <c r="BC26" s="989"/>
      <c r="BD26" s="990"/>
      <c r="BE26" s="988" t="s">
        <v>383</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410</v>
      </c>
      <c r="C28" s="1035"/>
      <c r="D28" s="1035"/>
      <c r="E28" s="1035"/>
      <c r="F28" s="1035"/>
      <c r="G28" s="1035"/>
      <c r="H28" s="1035"/>
      <c r="I28" s="1035"/>
      <c r="J28" s="1035"/>
      <c r="K28" s="1035"/>
      <c r="L28" s="1035"/>
      <c r="M28" s="1035"/>
      <c r="N28" s="1035"/>
      <c r="O28" s="1035"/>
      <c r="P28" s="1036"/>
      <c r="Q28" s="1037">
        <v>6466</v>
      </c>
      <c r="R28" s="1038"/>
      <c r="S28" s="1038"/>
      <c r="T28" s="1038"/>
      <c r="U28" s="1038"/>
      <c r="V28" s="1038">
        <v>6266</v>
      </c>
      <c r="W28" s="1038"/>
      <c r="X28" s="1038"/>
      <c r="Y28" s="1038"/>
      <c r="Z28" s="1038"/>
      <c r="AA28" s="1038">
        <v>200</v>
      </c>
      <c r="AB28" s="1038"/>
      <c r="AC28" s="1038"/>
      <c r="AD28" s="1038"/>
      <c r="AE28" s="1039"/>
      <c r="AF28" s="1040">
        <v>200</v>
      </c>
      <c r="AG28" s="1038"/>
      <c r="AH28" s="1038"/>
      <c r="AI28" s="1038"/>
      <c r="AJ28" s="1041"/>
      <c r="AK28" s="1029">
        <v>570</v>
      </c>
      <c r="AL28" s="1030"/>
      <c r="AM28" s="1030"/>
      <c r="AN28" s="1030"/>
      <c r="AO28" s="1030"/>
      <c r="AP28" s="1030" t="s">
        <v>587</v>
      </c>
      <c r="AQ28" s="1030"/>
      <c r="AR28" s="1030"/>
      <c r="AS28" s="1030"/>
      <c r="AT28" s="1030"/>
      <c r="AU28" s="1030" t="s">
        <v>587</v>
      </c>
      <c r="AV28" s="1030"/>
      <c r="AW28" s="1030"/>
      <c r="AX28" s="1030"/>
      <c r="AY28" s="1030"/>
      <c r="AZ28" s="1031" t="s">
        <v>587</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411</v>
      </c>
      <c r="C29" s="1018"/>
      <c r="D29" s="1018"/>
      <c r="E29" s="1018"/>
      <c r="F29" s="1018"/>
      <c r="G29" s="1018"/>
      <c r="H29" s="1018"/>
      <c r="I29" s="1018"/>
      <c r="J29" s="1018"/>
      <c r="K29" s="1018"/>
      <c r="L29" s="1018"/>
      <c r="M29" s="1018"/>
      <c r="N29" s="1018"/>
      <c r="O29" s="1018"/>
      <c r="P29" s="1019"/>
      <c r="Q29" s="1025">
        <v>6086</v>
      </c>
      <c r="R29" s="1026"/>
      <c r="S29" s="1026"/>
      <c r="T29" s="1026"/>
      <c r="U29" s="1026"/>
      <c r="V29" s="1026">
        <v>5880</v>
      </c>
      <c r="W29" s="1026"/>
      <c r="X29" s="1026"/>
      <c r="Y29" s="1026"/>
      <c r="Z29" s="1026"/>
      <c r="AA29" s="1026">
        <v>206</v>
      </c>
      <c r="AB29" s="1026"/>
      <c r="AC29" s="1026"/>
      <c r="AD29" s="1026"/>
      <c r="AE29" s="1027"/>
      <c r="AF29" s="1022">
        <v>206</v>
      </c>
      <c r="AG29" s="1023"/>
      <c r="AH29" s="1023"/>
      <c r="AI29" s="1023"/>
      <c r="AJ29" s="1024"/>
      <c r="AK29" s="967">
        <v>997</v>
      </c>
      <c r="AL29" s="958"/>
      <c r="AM29" s="958"/>
      <c r="AN29" s="958"/>
      <c r="AO29" s="958"/>
      <c r="AP29" s="958" t="s">
        <v>587</v>
      </c>
      <c r="AQ29" s="958"/>
      <c r="AR29" s="958"/>
      <c r="AS29" s="958"/>
      <c r="AT29" s="958"/>
      <c r="AU29" s="958" t="s">
        <v>587</v>
      </c>
      <c r="AV29" s="958"/>
      <c r="AW29" s="958"/>
      <c r="AX29" s="958"/>
      <c r="AY29" s="958"/>
      <c r="AZ29" s="1028" t="s">
        <v>587</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412</v>
      </c>
      <c r="C30" s="1018"/>
      <c r="D30" s="1018"/>
      <c r="E30" s="1018"/>
      <c r="F30" s="1018"/>
      <c r="G30" s="1018"/>
      <c r="H30" s="1018"/>
      <c r="I30" s="1018"/>
      <c r="J30" s="1018"/>
      <c r="K30" s="1018"/>
      <c r="L30" s="1018"/>
      <c r="M30" s="1018"/>
      <c r="N30" s="1018"/>
      <c r="O30" s="1018"/>
      <c r="P30" s="1019"/>
      <c r="Q30" s="1025">
        <v>33</v>
      </c>
      <c r="R30" s="1026"/>
      <c r="S30" s="1026"/>
      <c r="T30" s="1026"/>
      <c r="U30" s="1026"/>
      <c r="V30" s="1026">
        <v>29</v>
      </c>
      <c r="W30" s="1026"/>
      <c r="X30" s="1026"/>
      <c r="Y30" s="1026"/>
      <c r="Z30" s="1026"/>
      <c r="AA30" s="1026">
        <v>4</v>
      </c>
      <c r="AB30" s="1026"/>
      <c r="AC30" s="1026"/>
      <c r="AD30" s="1026"/>
      <c r="AE30" s="1027"/>
      <c r="AF30" s="1022">
        <v>4</v>
      </c>
      <c r="AG30" s="1023"/>
      <c r="AH30" s="1023"/>
      <c r="AI30" s="1023"/>
      <c r="AJ30" s="1024"/>
      <c r="AK30" s="967">
        <v>15</v>
      </c>
      <c r="AL30" s="958"/>
      <c r="AM30" s="958"/>
      <c r="AN30" s="958"/>
      <c r="AO30" s="958"/>
      <c r="AP30" s="958" t="s">
        <v>587</v>
      </c>
      <c r="AQ30" s="958"/>
      <c r="AR30" s="958"/>
      <c r="AS30" s="958"/>
      <c r="AT30" s="958"/>
      <c r="AU30" s="958" t="s">
        <v>587</v>
      </c>
      <c r="AV30" s="958"/>
      <c r="AW30" s="958"/>
      <c r="AX30" s="958"/>
      <c r="AY30" s="958"/>
      <c r="AZ30" s="1028" t="s">
        <v>587</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413</v>
      </c>
      <c r="C31" s="1018"/>
      <c r="D31" s="1018"/>
      <c r="E31" s="1018"/>
      <c r="F31" s="1018"/>
      <c r="G31" s="1018"/>
      <c r="H31" s="1018"/>
      <c r="I31" s="1018"/>
      <c r="J31" s="1018"/>
      <c r="K31" s="1018"/>
      <c r="L31" s="1018"/>
      <c r="M31" s="1018"/>
      <c r="N31" s="1018"/>
      <c r="O31" s="1018"/>
      <c r="P31" s="1019"/>
      <c r="Q31" s="1025">
        <v>1378</v>
      </c>
      <c r="R31" s="1026"/>
      <c r="S31" s="1026"/>
      <c r="T31" s="1026"/>
      <c r="U31" s="1026"/>
      <c r="V31" s="1026">
        <v>1374</v>
      </c>
      <c r="W31" s="1026"/>
      <c r="X31" s="1026"/>
      <c r="Y31" s="1026"/>
      <c r="Z31" s="1026"/>
      <c r="AA31" s="1026">
        <v>3</v>
      </c>
      <c r="AB31" s="1026"/>
      <c r="AC31" s="1026"/>
      <c r="AD31" s="1026"/>
      <c r="AE31" s="1027"/>
      <c r="AF31" s="1022">
        <v>3</v>
      </c>
      <c r="AG31" s="1023"/>
      <c r="AH31" s="1023"/>
      <c r="AI31" s="1023"/>
      <c r="AJ31" s="1024"/>
      <c r="AK31" s="967">
        <v>888</v>
      </c>
      <c r="AL31" s="958"/>
      <c r="AM31" s="958"/>
      <c r="AN31" s="958"/>
      <c r="AO31" s="958"/>
      <c r="AP31" s="958" t="s">
        <v>587</v>
      </c>
      <c r="AQ31" s="958"/>
      <c r="AR31" s="958"/>
      <c r="AS31" s="958"/>
      <c r="AT31" s="958"/>
      <c r="AU31" s="958" t="s">
        <v>587</v>
      </c>
      <c r="AV31" s="958"/>
      <c r="AW31" s="958"/>
      <c r="AX31" s="958"/>
      <c r="AY31" s="958"/>
      <c r="AZ31" s="1028" t="s">
        <v>587</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414</v>
      </c>
      <c r="C32" s="1018"/>
      <c r="D32" s="1018"/>
      <c r="E32" s="1018"/>
      <c r="F32" s="1018"/>
      <c r="G32" s="1018"/>
      <c r="H32" s="1018"/>
      <c r="I32" s="1018"/>
      <c r="J32" s="1018"/>
      <c r="K32" s="1018"/>
      <c r="L32" s="1018"/>
      <c r="M32" s="1018"/>
      <c r="N32" s="1018"/>
      <c r="O32" s="1018"/>
      <c r="P32" s="1019"/>
      <c r="Q32" s="1025">
        <v>805</v>
      </c>
      <c r="R32" s="1026"/>
      <c r="S32" s="1026"/>
      <c r="T32" s="1026"/>
      <c r="U32" s="1026"/>
      <c r="V32" s="1026">
        <v>863</v>
      </c>
      <c r="W32" s="1026"/>
      <c r="X32" s="1026"/>
      <c r="Y32" s="1026"/>
      <c r="Z32" s="1026"/>
      <c r="AA32" s="1026">
        <v>-58</v>
      </c>
      <c r="AB32" s="1026"/>
      <c r="AC32" s="1026"/>
      <c r="AD32" s="1026"/>
      <c r="AE32" s="1027"/>
      <c r="AF32" s="1022">
        <v>481</v>
      </c>
      <c r="AG32" s="1023"/>
      <c r="AH32" s="1023"/>
      <c r="AI32" s="1023"/>
      <c r="AJ32" s="1024"/>
      <c r="AK32" s="967">
        <v>185</v>
      </c>
      <c r="AL32" s="958"/>
      <c r="AM32" s="958"/>
      <c r="AN32" s="958"/>
      <c r="AO32" s="958"/>
      <c r="AP32" s="958">
        <v>4934</v>
      </c>
      <c r="AQ32" s="958"/>
      <c r="AR32" s="958"/>
      <c r="AS32" s="958"/>
      <c r="AT32" s="958"/>
      <c r="AU32" s="958">
        <v>2166</v>
      </c>
      <c r="AV32" s="958"/>
      <c r="AW32" s="958"/>
      <c r="AX32" s="958"/>
      <c r="AY32" s="958"/>
      <c r="AZ32" s="1028" t="s">
        <v>587</v>
      </c>
      <c r="BA32" s="1028"/>
      <c r="BB32" s="1028"/>
      <c r="BC32" s="1028"/>
      <c r="BD32" s="1028"/>
      <c r="BE32" s="959" t="s">
        <v>415</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416</v>
      </c>
      <c r="C33" s="1018"/>
      <c r="D33" s="1018"/>
      <c r="E33" s="1018"/>
      <c r="F33" s="1018"/>
      <c r="G33" s="1018"/>
      <c r="H33" s="1018"/>
      <c r="I33" s="1018"/>
      <c r="J33" s="1018"/>
      <c r="K33" s="1018"/>
      <c r="L33" s="1018"/>
      <c r="M33" s="1018"/>
      <c r="N33" s="1018"/>
      <c r="O33" s="1018"/>
      <c r="P33" s="1019"/>
      <c r="Q33" s="1025">
        <v>2771</v>
      </c>
      <c r="R33" s="1026"/>
      <c r="S33" s="1026"/>
      <c r="T33" s="1026"/>
      <c r="U33" s="1026"/>
      <c r="V33" s="1026">
        <v>2705</v>
      </c>
      <c r="W33" s="1026"/>
      <c r="X33" s="1026"/>
      <c r="Y33" s="1026"/>
      <c r="Z33" s="1026"/>
      <c r="AA33" s="1026">
        <v>66</v>
      </c>
      <c r="AB33" s="1026"/>
      <c r="AC33" s="1026"/>
      <c r="AD33" s="1026"/>
      <c r="AE33" s="1027"/>
      <c r="AF33" s="1022">
        <v>249</v>
      </c>
      <c r="AG33" s="1023"/>
      <c r="AH33" s="1023"/>
      <c r="AI33" s="1023"/>
      <c r="AJ33" s="1024"/>
      <c r="AK33" s="967">
        <v>462</v>
      </c>
      <c r="AL33" s="958"/>
      <c r="AM33" s="958"/>
      <c r="AN33" s="958"/>
      <c r="AO33" s="958"/>
      <c r="AP33" s="958">
        <v>2346</v>
      </c>
      <c r="AQ33" s="958"/>
      <c r="AR33" s="958"/>
      <c r="AS33" s="958"/>
      <c r="AT33" s="958"/>
      <c r="AU33" s="958">
        <v>1224</v>
      </c>
      <c r="AV33" s="958"/>
      <c r="AW33" s="958"/>
      <c r="AX33" s="958"/>
      <c r="AY33" s="958"/>
      <c r="AZ33" s="1028" t="s">
        <v>587</v>
      </c>
      <c r="BA33" s="1028"/>
      <c r="BB33" s="1028"/>
      <c r="BC33" s="1028"/>
      <c r="BD33" s="1028"/>
      <c r="BE33" s="959" t="s">
        <v>415</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t="s">
        <v>417</v>
      </c>
      <c r="C34" s="1018"/>
      <c r="D34" s="1018"/>
      <c r="E34" s="1018"/>
      <c r="F34" s="1018"/>
      <c r="G34" s="1018"/>
      <c r="H34" s="1018"/>
      <c r="I34" s="1018"/>
      <c r="J34" s="1018"/>
      <c r="K34" s="1018"/>
      <c r="L34" s="1018"/>
      <c r="M34" s="1018"/>
      <c r="N34" s="1018"/>
      <c r="O34" s="1018"/>
      <c r="P34" s="1019"/>
      <c r="Q34" s="1025">
        <v>547</v>
      </c>
      <c r="R34" s="1026"/>
      <c r="S34" s="1026"/>
      <c r="T34" s="1026"/>
      <c r="U34" s="1026"/>
      <c r="V34" s="1026">
        <v>540</v>
      </c>
      <c r="W34" s="1026"/>
      <c r="X34" s="1026"/>
      <c r="Y34" s="1026"/>
      <c r="Z34" s="1026"/>
      <c r="AA34" s="1026">
        <v>7</v>
      </c>
      <c r="AB34" s="1026"/>
      <c r="AC34" s="1026"/>
      <c r="AD34" s="1026"/>
      <c r="AE34" s="1027"/>
      <c r="AF34" s="1022">
        <v>111</v>
      </c>
      <c r="AG34" s="1023"/>
      <c r="AH34" s="1023"/>
      <c r="AI34" s="1023"/>
      <c r="AJ34" s="1024"/>
      <c r="AK34" s="967">
        <v>293</v>
      </c>
      <c r="AL34" s="958"/>
      <c r="AM34" s="958"/>
      <c r="AN34" s="958"/>
      <c r="AO34" s="958"/>
      <c r="AP34" s="958">
        <v>4139</v>
      </c>
      <c r="AQ34" s="958"/>
      <c r="AR34" s="958"/>
      <c r="AS34" s="958"/>
      <c r="AT34" s="958"/>
      <c r="AU34" s="958">
        <v>3191</v>
      </c>
      <c r="AV34" s="958"/>
      <c r="AW34" s="958"/>
      <c r="AX34" s="958"/>
      <c r="AY34" s="958"/>
      <c r="AZ34" s="1028" t="s">
        <v>587</v>
      </c>
      <c r="BA34" s="1028"/>
      <c r="BB34" s="1028"/>
      <c r="BC34" s="1028"/>
      <c r="BD34" s="1028"/>
      <c r="BE34" s="959" t="s">
        <v>415</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t="s">
        <v>418</v>
      </c>
      <c r="C35" s="1018"/>
      <c r="D35" s="1018"/>
      <c r="E35" s="1018"/>
      <c r="F35" s="1018"/>
      <c r="G35" s="1018"/>
      <c r="H35" s="1018"/>
      <c r="I35" s="1018"/>
      <c r="J35" s="1018"/>
      <c r="K35" s="1018"/>
      <c r="L35" s="1018"/>
      <c r="M35" s="1018"/>
      <c r="N35" s="1018"/>
      <c r="O35" s="1018"/>
      <c r="P35" s="1019"/>
      <c r="Q35" s="1025">
        <v>217</v>
      </c>
      <c r="R35" s="1026"/>
      <c r="S35" s="1026"/>
      <c r="T35" s="1026"/>
      <c r="U35" s="1026"/>
      <c r="V35" s="1026">
        <v>216</v>
      </c>
      <c r="W35" s="1026"/>
      <c r="X35" s="1026"/>
      <c r="Y35" s="1026"/>
      <c r="Z35" s="1026"/>
      <c r="AA35" s="1026">
        <v>22</v>
      </c>
      <c r="AB35" s="1026"/>
      <c r="AC35" s="1026"/>
      <c r="AD35" s="1026"/>
      <c r="AE35" s="1027"/>
      <c r="AF35" s="1022">
        <v>22</v>
      </c>
      <c r="AG35" s="1023"/>
      <c r="AH35" s="1023"/>
      <c r="AI35" s="1023"/>
      <c r="AJ35" s="1024"/>
      <c r="AK35" s="967">
        <v>138</v>
      </c>
      <c r="AL35" s="958"/>
      <c r="AM35" s="958"/>
      <c r="AN35" s="958"/>
      <c r="AO35" s="958"/>
      <c r="AP35" s="958">
        <v>491</v>
      </c>
      <c r="AQ35" s="958"/>
      <c r="AR35" s="958"/>
      <c r="AS35" s="958"/>
      <c r="AT35" s="958"/>
      <c r="AU35" s="958">
        <v>491</v>
      </c>
      <c r="AV35" s="958"/>
      <c r="AW35" s="958"/>
      <c r="AX35" s="958"/>
      <c r="AY35" s="958"/>
      <c r="AZ35" s="1028" t="s">
        <v>587</v>
      </c>
      <c r="BA35" s="1028"/>
      <c r="BB35" s="1028"/>
      <c r="BC35" s="1028"/>
      <c r="BD35" s="1028"/>
      <c r="BE35" s="959" t="s">
        <v>419</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420</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397</v>
      </c>
      <c r="B63" s="924" t="s">
        <v>421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1276</v>
      </c>
      <c r="AG63" s="946"/>
      <c r="AH63" s="946"/>
      <c r="AI63" s="946"/>
      <c r="AJ63" s="1009"/>
      <c r="AK63" s="1010"/>
      <c r="AL63" s="950"/>
      <c r="AM63" s="950"/>
      <c r="AN63" s="950"/>
      <c r="AO63" s="950"/>
      <c r="AP63" s="946">
        <v>11910</v>
      </c>
      <c r="AQ63" s="946"/>
      <c r="AR63" s="946"/>
      <c r="AS63" s="946"/>
      <c r="AT63" s="946"/>
      <c r="AU63" s="946">
        <v>7072</v>
      </c>
      <c r="AV63" s="946"/>
      <c r="AW63" s="946"/>
      <c r="AX63" s="946"/>
      <c r="AY63" s="946"/>
      <c r="AZ63" s="1004"/>
      <c r="BA63" s="1004"/>
      <c r="BB63" s="1004"/>
      <c r="BC63" s="1004"/>
      <c r="BD63" s="1004"/>
      <c r="BE63" s="947"/>
      <c r="BF63" s="947"/>
      <c r="BG63" s="947"/>
      <c r="BH63" s="947"/>
      <c r="BI63" s="948"/>
      <c r="BJ63" s="1005" t="s">
        <v>179</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422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423</v>
      </c>
      <c r="B66" s="983"/>
      <c r="C66" s="983"/>
      <c r="D66" s="983"/>
      <c r="E66" s="983"/>
      <c r="F66" s="983"/>
      <c r="G66" s="983"/>
      <c r="H66" s="983"/>
      <c r="I66" s="983"/>
      <c r="J66" s="983"/>
      <c r="K66" s="983"/>
      <c r="L66" s="983"/>
      <c r="M66" s="983"/>
      <c r="N66" s="983"/>
      <c r="O66" s="983"/>
      <c r="P66" s="984"/>
      <c r="Q66" s="988" t="s">
        <v>424</v>
      </c>
      <c r="R66" s="989"/>
      <c r="S66" s="989"/>
      <c r="T66" s="989"/>
      <c r="U66" s="990"/>
      <c r="V66" s="988" t="s">
        <v>403</v>
      </c>
      <c r="W66" s="989"/>
      <c r="X66" s="989"/>
      <c r="Y66" s="989"/>
      <c r="Z66" s="990"/>
      <c r="AA66" s="988" t="s">
        <v>425</v>
      </c>
      <c r="AB66" s="989"/>
      <c r="AC66" s="989"/>
      <c r="AD66" s="989"/>
      <c r="AE66" s="990"/>
      <c r="AF66" s="994" t="s">
        <v>405</v>
      </c>
      <c r="AG66" s="995"/>
      <c r="AH66" s="995"/>
      <c r="AI66" s="995"/>
      <c r="AJ66" s="996"/>
      <c r="AK66" s="988" t="s">
        <v>426</v>
      </c>
      <c r="AL66" s="983"/>
      <c r="AM66" s="983"/>
      <c r="AN66" s="983"/>
      <c r="AO66" s="984"/>
      <c r="AP66" s="988" t="s">
        <v>407</v>
      </c>
      <c r="AQ66" s="989"/>
      <c r="AR66" s="989"/>
      <c r="AS66" s="989"/>
      <c r="AT66" s="990"/>
      <c r="AU66" s="988" t="s">
        <v>427</v>
      </c>
      <c r="AV66" s="989"/>
      <c r="AW66" s="989"/>
      <c r="AX66" s="989"/>
      <c r="AY66" s="990"/>
      <c r="AZ66" s="988" t="s">
        <v>383</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593</v>
      </c>
      <c r="C68" s="973"/>
      <c r="D68" s="973"/>
      <c r="E68" s="973"/>
      <c r="F68" s="973"/>
      <c r="G68" s="973"/>
      <c r="H68" s="973"/>
      <c r="I68" s="973"/>
      <c r="J68" s="973"/>
      <c r="K68" s="973"/>
      <c r="L68" s="973"/>
      <c r="M68" s="973"/>
      <c r="N68" s="973"/>
      <c r="O68" s="973"/>
      <c r="P68" s="974"/>
      <c r="Q68" s="975">
        <v>1279</v>
      </c>
      <c r="R68" s="969"/>
      <c r="S68" s="969"/>
      <c r="T68" s="969"/>
      <c r="U68" s="969"/>
      <c r="V68" s="969">
        <v>1243</v>
      </c>
      <c r="W68" s="969"/>
      <c r="X68" s="969"/>
      <c r="Y68" s="969"/>
      <c r="Z68" s="969"/>
      <c r="AA68" s="969">
        <v>36</v>
      </c>
      <c r="AB68" s="969"/>
      <c r="AC68" s="969"/>
      <c r="AD68" s="969"/>
      <c r="AE68" s="969"/>
      <c r="AF68" s="969">
        <v>36</v>
      </c>
      <c r="AG68" s="969"/>
      <c r="AH68" s="969"/>
      <c r="AI68" s="969"/>
      <c r="AJ68" s="969"/>
      <c r="AK68" s="969">
        <v>1</v>
      </c>
      <c r="AL68" s="969"/>
      <c r="AM68" s="969"/>
      <c r="AN68" s="969"/>
      <c r="AO68" s="969"/>
      <c r="AP68" s="969">
        <v>28</v>
      </c>
      <c r="AQ68" s="969"/>
      <c r="AR68" s="969"/>
      <c r="AS68" s="969"/>
      <c r="AT68" s="969"/>
      <c r="AU68" s="969">
        <v>16</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594</v>
      </c>
      <c r="C69" s="962"/>
      <c r="D69" s="962"/>
      <c r="E69" s="962"/>
      <c r="F69" s="962"/>
      <c r="G69" s="962"/>
      <c r="H69" s="962"/>
      <c r="I69" s="962"/>
      <c r="J69" s="962"/>
      <c r="K69" s="962"/>
      <c r="L69" s="962"/>
      <c r="M69" s="962"/>
      <c r="N69" s="962"/>
      <c r="O69" s="962"/>
      <c r="P69" s="963"/>
      <c r="Q69" s="964">
        <v>1996</v>
      </c>
      <c r="R69" s="958"/>
      <c r="S69" s="958"/>
      <c r="T69" s="958"/>
      <c r="U69" s="958"/>
      <c r="V69" s="958">
        <v>1779</v>
      </c>
      <c r="W69" s="958"/>
      <c r="X69" s="958"/>
      <c r="Y69" s="958"/>
      <c r="Z69" s="958"/>
      <c r="AA69" s="958">
        <v>217</v>
      </c>
      <c r="AB69" s="958"/>
      <c r="AC69" s="958"/>
      <c r="AD69" s="958"/>
      <c r="AE69" s="958"/>
      <c r="AF69" s="958">
        <v>217</v>
      </c>
      <c r="AG69" s="958"/>
      <c r="AH69" s="958"/>
      <c r="AI69" s="958"/>
      <c r="AJ69" s="958"/>
      <c r="AK69" s="958">
        <v>58</v>
      </c>
      <c r="AL69" s="958"/>
      <c r="AM69" s="958"/>
      <c r="AN69" s="958"/>
      <c r="AO69" s="958"/>
      <c r="AP69" s="958" t="s">
        <v>587</v>
      </c>
      <c r="AQ69" s="958"/>
      <c r="AR69" s="958"/>
      <c r="AS69" s="958"/>
      <c r="AT69" s="958"/>
      <c r="AU69" s="958" t="s">
        <v>587</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595</v>
      </c>
      <c r="C70" s="962"/>
      <c r="D70" s="962"/>
      <c r="E70" s="962"/>
      <c r="F70" s="962"/>
      <c r="G70" s="962"/>
      <c r="H70" s="962"/>
      <c r="I70" s="962"/>
      <c r="J70" s="962"/>
      <c r="K70" s="962"/>
      <c r="L70" s="962"/>
      <c r="M70" s="962"/>
      <c r="N70" s="962"/>
      <c r="O70" s="962"/>
      <c r="P70" s="963"/>
      <c r="Q70" s="964">
        <v>22</v>
      </c>
      <c r="R70" s="958"/>
      <c r="S70" s="958"/>
      <c r="T70" s="958"/>
      <c r="U70" s="958"/>
      <c r="V70" s="958">
        <v>18</v>
      </c>
      <c r="W70" s="958"/>
      <c r="X70" s="958"/>
      <c r="Y70" s="958"/>
      <c r="Z70" s="958"/>
      <c r="AA70" s="958">
        <v>3</v>
      </c>
      <c r="AB70" s="958"/>
      <c r="AC70" s="958"/>
      <c r="AD70" s="958"/>
      <c r="AE70" s="958"/>
      <c r="AF70" s="958">
        <v>3</v>
      </c>
      <c r="AG70" s="958"/>
      <c r="AH70" s="958"/>
      <c r="AI70" s="958"/>
      <c r="AJ70" s="958"/>
      <c r="AK70" s="958" t="s">
        <v>587</v>
      </c>
      <c r="AL70" s="958"/>
      <c r="AM70" s="958"/>
      <c r="AN70" s="958"/>
      <c r="AO70" s="958"/>
      <c r="AP70" s="958" t="s">
        <v>587</v>
      </c>
      <c r="AQ70" s="958"/>
      <c r="AR70" s="958"/>
      <c r="AS70" s="958"/>
      <c r="AT70" s="958"/>
      <c r="AU70" s="958" t="s">
        <v>587</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596</v>
      </c>
      <c r="C71" s="962"/>
      <c r="D71" s="962"/>
      <c r="E71" s="962"/>
      <c r="F71" s="962"/>
      <c r="G71" s="962"/>
      <c r="H71" s="962"/>
      <c r="I71" s="962"/>
      <c r="J71" s="962"/>
      <c r="K71" s="962"/>
      <c r="L71" s="962"/>
      <c r="M71" s="962"/>
      <c r="N71" s="962"/>
      <c r="O71" s="962"/>
      <c r="P71" s="963"/>
      <c r="Q71" s="964">
        <v>112</v>
      </c>
      <c r="R71" s="958"/>
      <c r="S71" s="958"/>
      <c r="T71" s="958"/>
      <c r="U71" s="958"/>
      <c r="V71" s="958">
        <v>107</v>
      </c>
      <c r="W71" s="958"/>
      <c r="X71" s="958"/>
      <c r="Y71" s="958"/>
      <c r="Z71" s="958"/>
      <c r="AA71" s="958">
        <v>5</v>
      </c>
      <c r="AB71" s="958"/>
      <c r="AC71" s="958"/>
      <c r="AD71" s="958"/>
      <c r="AE71" s="958"/>
      <c r="AF71" s="958">
        <v>5</v>
      </c>
      <c r="AG71" s="958"/>
      <c r="AH71" s="958"/>
      <c r="AI71" s="958"/>
      <c r="AJ71" s="958"/>
      <c r="AK71" s="958">
        <v>6</v>
      </c>
      <c r="AL71" s="958"/>
      <c r="AM71" s="958"/>
      <c r="AN71" s="958"/>
      <c r="AO71" s="958"/>
      <c r="AP71" s="958" t="s">
        <v>587</v>
      </c>
      <c r="AQ71" s="958"/>
      <c r="AR71" s="958"/>
      <c r="AS71" s="958"/>
      <c r="AT71" s="958"/>
      <c r="AU71" s="958" t="s">
        <v>587</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597</v>
      </c>
      <c r="C72" s="962"/>
      <c r="D72" s="962"/>
      <c r="E72" s="962"/>
      <c r="F72" s="962"/>
      <c r="G72" s="962"/>
      <c r="H72" s="962"/>
      <c r="I72" s="962"/>
      <c r="J72" s="962"/>
      <c r="K72" s="962"/>
      <c r="L72" s="962"/>
      <c r="M72" s="962"/>
      <c r="N72" s="962"/>
      <c r="O72" s="962"/>
      <c r="P72" s="963"/>
      <c r="Q72" s="964">
        <v>165450</v>
      </c>
      <c r="R72" s="958"/>
      <c r="S72" s="958"/>
      <c r="T72" s="958"/>
      <c r="U72" s="958"/>
      <c r="V72" s="958">
        <v>160836</v>
      </c>
      <c r="W72" s="958"/>
      <c r="X72" s="958"/>
      <c r="Y72" s="958"/>
      <c r="Z72" s="958"/>
      <c r="AA72" s="958">
        <v>4614</v>
      </c>
      <c r="AB72" s="958"/>
      <c r="AC72" s="958"/>
      <c r="AD72" s="958"/>
      <c r="AE72" s="958"/>
      <c r="AF72" s="958">
        <v>4614</v>
      </c>
      <c r="AG72" s="958"/>
      <c r="AH72" s="958"/>
      <c r="AI72" s="958"/>
      <c r="AJ72" s="958"/>
      <c r="AK72" s="958">
        <v>1067</v>
      </c>
      <c r="AL72" s="958"/>
      <c r="AM72" s="958"/>
      <c r="AN72" s="958"/>
      <c r="AO72" s="958"/>
      <c r="AP72" s="958" t="s">
        <v>587</v>
      </c>
      <c r="AQ72" s="958"/>
      <c r="AR72" s="958"/>
      <c r="AS72" s="958"/>
      <c r="AT72" s="958"/>
      <c r="AU72" s="958" t="s">
        <v>587</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598</v>
      </c>
      <c r="C73" s="962"/>
      <c r="D73" s="962"/>
      <c r="E73" s="962"/>
      <c r="F73" s="962"/>
      <c r="G73" s="962"/>
      <c r="H73" s="962"/>
      <c r="I73" s="962"/>
      <c r="J73" s="962"/>
      <c r="K73" s="962"/>
      <c r="L73" s="962"/>
      <c r="M73" s="962"/>
      <c r="N73" s="962"/>
      <c r="O73" s="962"/>
      <c r="P73" s="963"/>
      <c r="Q73" s="964">
        <v>45</v>
      </c>
      <c r="R73" s="958"/>
      <c r="S73" s="958"/>
      <c r="T73" s="958"/>
      <c r="U73" s="958"/>
      <c r="V73" s="958">
        <v>40</v>
      </c>
      <c r="W73" s="958"/>
      <c r="X73" s="958"/>
      <c r="Y73" s="958"/>
      <c r="Z73" s="958"/>
      <c r="AA73" s="958">
        <v>5</v>
      </c>
      <c r="AB73" s="958"/>
      <c r="AC73" s="958"/>
      <c r="AD73" s="958"/>
      <c r="AE73" s="958"/>
      <c r="AF73" s="958">
        <v>5</v>
      </c>
      <c r="AG73" s="958"/>
      <c r="AH73" s="958"/>
      <c r="AI73" s="958"/>
      <c r="AJ73" s="958"/>
      <c r="AK73" s="958">
        <v>28</v>
      </c>
      <c r="AL73" s="958"/>
      <c r="AM73" s="958"/>
      <c r="AN73" s="958"/>
      <c r="AO73" s="958"/>
      <c r="AP73" s="958" t="s">
        <v>587</v>
      </c>
      <c r="AQ73" s="958"/>
      <c r="AR73" s="958"/>
      <c r="AS73" s="958"/>
      <c r="AT73" s="958"/>
      <c r="AU73" s="958" t="s">
        <v>587</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397</v>
      </c>
      <c r="B88" s="924" t="s">
        <v>428</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4880</v>
      </c>
      <c r="AG88" s="946"/>
      <c r="AH88" s="946"/>
      <c r="AI88" s="946"/>
      <c r="AJ88" s="946"/>
      <c r="AK88" s="950"/>
      <c r="AL88" s="950"/>
      <c r="AM88" s="950"/>
      <c r="AN88" s="950"/>
      <c r="AO88" s="950"/>
      <c r="AP88" s="946">
        <v>28</v>
      </c>
      <c r="AQ88" s="946"/>
      <c r="AR88" s="946"/>
      <c r="AS88" s="946"/>
      <c r="AT88" s="946"/>
      <c r="AU88" s="946">
        <v>16</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397</v>
      </c>
      <c r="BR102" s="924" t="s">
        <v>429</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127</v>
      </c>
      <c r="CS102" s="940"/>
      <c r="CT102" s="940"/>
      <c r="CU102" s="940"/>
      <c r="CV102" s="941"/>
      <c r="CW102" s="939">
        <v>41</v>
      </c>
      <c r="CX102" s="940"/>
      <c r="CY102" s="940"/>
      <c r="CZ102" s="940"/>
      <c r="DA102" s="941"/>
      <c r="DB102" s="939">
        <v>44</v>
      </c>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430</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431</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434</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435</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436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437</v>
      </c>
      <c r="AB109" s="883"/>
      <c r="AC109" s="883"/>
      <c r="AD109" s="883"/>
      <c r="AE109" s="884"/>
      <c r="AF109" s="885" t="s">
        <v>438</v>
      </c>
      <c r="AG109" s="883"/>
      <c r="AH109" s="883"/>
      <c r="AI109" s="883"/>
      <c r="AJ109" s="884"/>
      <c r="AK109" s="885" t="s">
        <v>313</v>
      </c>
      <c r="AL109" s="883"/>
      <c r="AM109" s="883"/>
      <c r="AN109" s="883"/>
      <c r="AO109" s="884"/>
      <c r="AP109" s="885" t="s">
        <v>439</v>
      </c>
      <c r="AQ109" s="883"/>
      <c r="AR109" s="883"/>
      <c r="AS109" s="883"/>
      <c r="AT109" s="916"/>
      <c r="AU109" s="882" t="s">
        <v>436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437</v>
      </c>
      <c r="BR109" s="883"/>
      <c r="BS109" s="883"/>
      <c r="BT109" s="883"/>
      <c r="BU109" s="884"/>
      <c r="BV109" s="885" t="s">
        <v>438</v>
      </c>
      <c r="BW109" s="883"/>
      <c r="BX109" s="883"/>
      <c r="BY109" s="883"/>
      <c r="BZ109" s="884"/>
      <c r="CA109" s="885" t="s">
        <v>313</v>
      </c>
      <c r="CB109" s="883"/>
      <c r="CC109" s="883"/>
      <c r="CD109" s="883"/>
      <c r="CE109" s="884"/>
      <c r="CF109" s="923" t="s">
        <v>439</v>
      </c>
      <c r="CG109" s="923"/>
      <c r="CH109" s="923"/>
      <c r="CI109" s="923"/>
      <c r="CJ109" s="923"/>
      <c r="CK109" s="885" t="s">
        <v>440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437</v>
      </c>
      <c r="DH109" s="883"/>
      <c r="DI109" s="883"/>
      <c r="DJ109" s="883"/>
      <c r="DK109" s="884"/>
      <c r="DL109" s="885" t="s">
        <v>438</v>
      </c>
      <c r="DM109" s="883"/>
      <c r="DN109" s="883"/>
      <c r="DO109" s="883"/>
      <c r="DP109" s="884"/>
      <c r="DQ109" s="885" t="s">
        <v>313</v>
      </c>
      <c r="DR109" s="883"/>
      <c r="DS109" s="883"/>
      <c r="DT109" s="883"/>
      <c r="DU109" s="884"/>
      <c r="DV109" s="885" t="s">
        <v>439</v>
      </c>
      <c r="DW109" s="883"/>
      <c r="DX109" s="883"/>
      <c r="DY109" s="883"/>
      <c r="DZ109" s="916"/>
    </row>
    <row r="110" spans="1:131" s="224" customFormat="1" ht="26.25" customHeight="1" x14ac:dyDescent="0.2">
      <c r="A110" s="794" t="s">
        <v>441</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3284801</v>
      </c>
      <c r="AB110" s="876"/>
      <c r="AC110" s="876"/>
      <c r="AD110" s="876"/>
      <c r="AE110" s="877"/>
      <c r="AF110" s="878">
        <v>3268961</v>
      </c>
      <c r="AG110" s="876"/>
      <c r="AH110" s="876"/>
      <c r="AI110" s="876"/>
      <c r="AJ110" s="877"/>
      <c r="AK110" s="878">
        <v>3264716</v>
      </c>
      <c r="AL110" s="876"/>
      <c r="AM110" s="876"/>
      <c r="AN110" s="876"/>
      <c r="AO110" s="877"/>
      <c r="AP110" s="879">
        <v>26.9</v>
      </c>
      <c r="AQ110" s="880"/>
      <c r="AR110" s="880"/>
      <c r="AS110" s="880"/>
      <c r="AT110" s="881"/>
      <c r="AU110" s="917" t="s">
        <v>75</v>
      </c>
      <c r="AV110" s="918"/>
      <c r="AW110" s="918"/>
      <c r="AX110" s="918"/>
      <c r="AY110" s="918"/>
      <c r="AZ110" s="847" t="s">
        <v>442</v>
      </c>
      <c r="BA110" s="795"/>
      <c r="BB110" s="795"/>
      <c r="BC110" s="795"/>
      <c r="BD110" s="795"/>
      <c r="BE110" s="795"/>
      <c r="BF110" s="795"/>
      <c r="BG110" s="795"/>
      <c r="BH110" s="795"/>
      <c r="BI110" s="795"/>
      <c r="BJ110" s="795"/>
      <c r="BK110" s="795"/>
      <c r="BL110" s="795"/>
      <c r="BM110" s="795"/>
      <c r="BN110" s="795"/>
      <c r="BO110" s="795"/>
      <c r="BP110" s="796"/>
      <c r="BQ110" s="848">
        <v>29804696</v>
      </c>
      <c r="BR110" s="829"/>
      <c r="BS110" s="829"/>
      <c r="BT110" s="829"/>
      <c r="BU110" s="829"/>
      <c r="BV110" s="829">
        <v>28674878</v>
      </c>
      <c r="BW110" s="829"/>
      <c r="BX110" s="829"/>
      <c r="BY110" s="829"/>
      <c r="BZ110" s="829"/>
      <c r="CA110" s="829">
        <v>26876645</v>
      </c>
      <c r="CB110" s="829"/>
      <c r="CC110" s="829"/>
      <c r="CD110" s="829"/>
      <c r="CE110" s="829"/>
      <c r="CF110" s="853">
        <v>221.3</v>
      </c>
      <c r="CG110" s="854"/>
      <c r="CH110" s="854"/>
      <c r="CI110" s="854"/>
      <c r="CJ110" s="854"/>
      <c r="CK110" s="913" t="s">
        <v>443</v>
      </c>
      <c r="CL110" s="806"/>
      <c r="CM110" s="847" t="s">
        <v>444</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445</v>
      </c>
      <c r="DH110" s="829"/>
      <c r="DI110" s="829"/>
      <c r="DJ110" s="829"/>
      <c r="DK110" s="829"/>
      <c r="DL110" s="829" t="s">
        <v>445</v>
      </c>
      <c r="DM110" s="829"/>
      <c r="DN110" s="829"/>
      <c r="DO110" s="829"/>
      <c r="DP110" s="829"/>
      <c r="DQ110" s="829" t="s">
        <v>445</v>
      </c>
      <c r="DR110" s="829"/>
      <c r="DS110" s="829"/>
      <c r="DT110" s="829"/>
      <c r="DU110" s="829"/>
      <c r="DV110" s="830" t="s">
        <v>445</v>
      </c>
      <c r="DW110" s="830"/>
      <c r="DX110" s="830"/>
      <c r="DY110" s="830"/>
      <c r="DZ110" s="831"/>
    </row>
    <row r="111" spans="1:131" s="224" customFormat="1" ht="26.25" customHeight="1" x14ac:dyDescent="0.2">
      <c r="A111" s="761" t="s">
        <v>446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179</v>
      </c>
      <c r="AB111" s="906"/>
      <c r="AC111" s="906"/>
      <c r="AD111" s="906"/>
      <c r="AE111" s="907"/>
      <c r="AF111" s="908" t="s">
        <v>179</v>
      </c>
      <c r="AG111" s="906"/>
      <c r="AH111" s="906"/>
      <c r="AI111" s="906"/>
      <c r="AJ111" s="907"/>
      <c r="AK111" s="908" t="s">
        <v>179</v>
      </c>
      <c r="AL111" s="906"/>
      <c r="AM111" s="906"/>
      <c r="AN111" s="906"/>
      <c r="AO111" s="907"/>
      <c r="AP111" s="909" t="s">
        <v>179</v>
      </c>
      <c r="AQ111" s="910"/>
      <c r="AR111" s="910"/>
      <c r="AS111" s="910"/>
      <c r="AT111" s="911"/>
      <c r="AU111" s="919"/>
      <c r="AV111" s="920"/>
      <c r="AW111" s="920"/>
      <c r="AX111" s="920"/>
      <c r="AY111" s="920"/>
      <c r="AZ111" s="802" t="s">
        <v>447</v>
      </c>
      <c r="BA111" s="739"/>
      <c r="BB111" s="739"/>
      <c r="BC111" s="739"/>
      <c r="BD111" s="739"/>
      <c r="BE111" s="739"/>
      <c r="BF111" s="739"/>
      <c r="BG111" s="739"/>
      <c r="BH111" s="739"/>
      <c r="BI111" s="739"/>
      <c r="BJ111" s="739"/>
      <c r="BK111" s="739"/>
      <c r="BL111" s="739"/>
      <c r="BM111" s="739"/>
      <c r="BN111" s="739"/>
      <c r="BO111" s="739"/>
      <c r="BP111" s="740"/>
      <c r="BQ111" s="803" t="s">
        <v>179</v>
      </c>
      <c r="BR111" s="804"/>
      <c r="BS111" s="804"/>
      <c r="BT111" s="804"/>
      <c r="BU111" s="804"/>
      <c r="BV111" s="804" t="s">
        <v>179</v>
      </c>
      <c r="BW111" s="804"/>
      <c r="BX111" s="804"/>
      <c r="BY111" s="804"/>
      <c r="BZ111" s="804"/>
      <c r="CA111" s="804" t="s">
        <v>179</v>
      </c>
      <c r="CB111" s="804"/>
      <c r="CC111" s="804"/>
      <c r="CD111" s="804"/>
      <c r="CE111" s="804"/>
      <c r="CF111" s="862" t="s">
        <v>445</v>
      </c>
      <c r="CG111" s="863"/>
      <c r="CH111" s="863"/>
      <c r="CI111" s="863"/>
      <c r="CJ111" s="863"/>
      <c r="CK111" s="914"/>
      <c r="CL111" s="808"/>
      <c r="CM111" s="802" t="s">
        <v>448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179</v>
      </c>
      <c r="DH111" s="804"/>
      <c r="DI111" s="804"/>
      <c r="DJ111" s="804"/>
      <c r="DK111" s="804"/>
      <c r="DL111" s="804" t="s">
        <v>445</v>
      </c>
      <c r="DM111" s="804"/>
      <c r="DN111" s="804"/>
      <c r="DO111" s="804"/>
      <c r="DP111" s="804"/>
      <c r="DQ111" s="804" t="s">
        <v>179</v>
      </c>
      <c r="DR111" s="804"/>
      <c r="DS111" s="804"/>
      <c r="DT111" s="804"/>
      <c r="DU111" s="804"/>
      <c r="DV111" s="781" t="s">
        <v>179</v>
      </c>
      <c r="DW111" s="781"/>
      <c r="DX111" s="781"/>
      <c r="DY111" s="781"/>
      <c r="DZ111" s="782"/>
    </row>
    <row r="112" spans="1:131" s="224" customFormat="1" ht="26.25" customHeight="1" x14ac:dyDescent="0.2">
      <c r="A112" s="899" t="s">
        <v>449</v>
      </c>
      <c r="B112" s="900"/>
      <c r="C112" s="739" t="s">
        <v>450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179</v>
      </c>
      <c r="AB112" s="767"/>
      <c r="AC112" s="767"/>
      <c r="AD112" s="767"/>
      <c r="AE112" s="768"/>
      <c r="AF112" s="769" t="s">
        <v>179</v>
      </c>
      <c r="AG112" s="767"/>
      <c r="AH112" s="767"/>
      <c r="AI112" s="767"/>
      <c r="AJ112" s="768"/>
      <c r="AK112" s="769" t="s">
        <v>445</v>
      </c>
      <c r="AL112" s="767"/>
      <c r="AM112" s="767"/>
      <c r="AN112" s="767"/>
      <c r="AO112" s="768"/>
      <c r="AP112" s="811" t="s">
        <v>445</v>
      </c>
      <c r="AQ112" s="812"/>
      <c r="AR112" s="812"/>
      <c r="AS112" s="812"/>
      <c r="AT112" s="813"/>
      <c r="AU112" s="919"/>
      <c r="AV112" s="920"/>
      <c r="AW112" s="920"/>
      <c r="AX112" s="920"/>
      <c r="AY112" s="920"/>
      <c r="AZ112" s="802" t="s">
        <v>451</v>
      </c>
      <c r="BA112" s="739"/>
      <c r="BB112" s="739"/>
      <c r="BC112" s="739"/>
      <c r="BD112" s="739"/>
      <c r="BE112" s="739"/>
      <c r="BF112" s="739"/>
      <c r="BG112" s="739"/>
      <c r="BH112" s="739"/>
      <c r="BI112" s="739"/>
      <c r="BJ112" s="739"/>
      <c r="BK112" s="739"/>
      <c r="BL112" s="739"/>
      <c r="BM112" s="739"/>
      <c r="BN112" s="739"/>
      <c r="BO112" s="739"/>
      <c r="BP112" s="740"/>
      <c r="BQ112" s="803">
        <v>8200484</v>
      </c>
      <c r="BR112" s="804"/>
      <c r="BS112" s="804"/>
      <c r="BT112" s="804"/>
      <c r="BU112" s="804"/>
      <c r="BV112" s="804">
        <v>7707618</v>
      </c>
      <c r="BW112" s="804"/>
      <c r="BX112" s="804"/>
      <c r="BY112" s="804"/>
      <c r="BZ112" s="804"/>
      <c r="CA112" s="804">
        <v>7072801</v>
      </c>
      <c r="CB112" s="804"/>
      <c r="CC112" s="804"/>
      <c r="CD112" s="804"/>
      <c r="CE112" s="804"/>
      <c r="CF112" s="862">
        <v>58.2</v>
      </c>
      <c r="CG112" s="863"/>
      <c r="CH112" s="863"/>
      <c r="CI112" s="863"/>
      <c r="CJ112" s="863"/>
      <c r="CK112" s="914"/>
      <c r="CL112" s="808"/>
      <c r="CM112" s="802" t="s">
        <v>452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445</v>
      </c>
      <c r="DH112" s="804"/>
      <c r="DI112" s="804"/>
      <c r="DJ112" s="804"/>
      <c r="DK112" s="804"/>
      <c r="DL112" s="804" t="s">
        <v>179</v>
      </c>
      <c r="DM112" s="804"/>
      <c r="DN112" s="804"/>
      <c r="DO112" s="804"/>
      <c r="DP112" s="804"/>
      <c r="DQ112" s="804" t="s">
        <v>179</v>
      </c>
      <c r="DR112" s="804"/>
      <c r="DS112" s="804"/>
      <c r="DT112" s="804"/>
      <c r="DU112" s="804"/>
      <c r="DV112" s="781" t="s">
        <v>179</v>
      </c>
      <c r="DW112" s="781"/>
      <c r="DX112" s="781"/>
      <c r="DY112" s="781"/>
      <c r="DZ112" s="782"/>
    </row>
    <row r="113" spans="1:130" s="224" customFormat="1" ht="26.25" customHeight="1" x14ac:dyDescent="0.2">
      <c r="A113" s="901"/>
      <c r="B113" s="902"/>
      <c r="C113" s="739" t="s">
        <v>453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618357</v>
      </c>
      <c r="AB113" s="906"/>
      <c r="AC113" s="906"/>
      <c r="AD113" s="906"/>
      <c r="AE113" s="907"/>
      <c r="AF113" s="908">
        <v>620536</v>
      </c>
      <c r="AG113" s="906"/>
      <c r="AH113" s="906"/>
      <c r="AI113" s="906"/>
      <c r="AJ113" s="907"/>
      <c r="AK113" s="908">
        <v>612149</v>
      </c>
      <c r="AL113" s="906"/>
      <c r="AM113" s="906"/>
      <c r="AN113" s="906"/>
      <c r="AO113" s="907"/>
      <c r="AP113" s="909">
        <v>5</v>
      </c>
      <c r="AQ113" s="910"/>
      <c r="AR113" s="910"/>
      <c r="AS113" s="910"/>
      <c r="AT113" s="911"/>
      <c r="AU113" s="919"/>
      <c r="AV113" s="920"/>
      <c r="AW113" s="920"/>
      <c r="AX113" s="920"/>
      <c r="AY113" s="920"/>
      <c r="AZ113" s="802" t="s">
        <v>454</v>
      </c>
      <c r="BA113" s="739"/>
      <c r="BB113" s="739"/>
      <c r="BC113" s="739"/>
      <c r="BD113" s="739"/>
      <c r="BE113" s="739"/>
      <c r="BF113" s="739"/>
      <c r="BG113" s="739"/>
      <c r="BH113" s="739"/>
      <c r="BI113" s="739"/>
      <c r="BJ113" s="739"/>
      <c r="BK113" s="739"/>
      <c r="BL113" s="739"/>
      <c r="BM113" s="739"/>
      <c r="BN113" s="739"/>
      <c r="BO113" s="739"/>
      <c r="BP113" s="740"/>
      <c r="BQ113" s="803">
        <v>98939</v>
      </c>
      <c r="BR113" s="804"/>
      <c r="BS113" s="804"/>
      <c r="BT113" s="804"/>
      <c r="BU113" s="804"/>
      <c r="BV113" s="804">
        <v>56431</v>
      </c>
      <c r="BW113" s="804"/>
      <c r="BX113" s="804"/>
      <c r="BY113" s="804"/>
      <c r="BZ113" s="804"/>
      <c r="CA113" s="804">
        <v>16394</v>
      </c>
      <c r="CB113" s="804"/>
      <c r="CC113" s="804"/>
      <c r="CD113" s="804"/>
      <c r="CE113" s="804"/>
      <c r="CF113" s="862">
        <v>0.1</v>
      </c>
      <c r="CG113" s="863"/>
      <c r="CH113" s="863"/>
      <c r="CI113" s="863"/>
      <c r="CJ113" s="863"/>
      <c r="CK113" s="914"/>
      <c r="CL113" s="808"/>
      <c r="CM113" s="802" t="s">
        <v>455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445</v>
      </c>
      <c r="DH113" s="767"/>
      <c r="DI113" s="767"/>
      <c r="DJ113" s="767"/>
      <c r="DK113" s="768"/>
      <c r="DL113" s="769" t="s">
        <v>179</v>
      </c>
      <c r="DM113" s="767"/>
      <c r="DN113" s="767"/>
      <c r="DO113" s="767"/>
      <c r="DP113" s="768"/>
      <c r="DQ113" s="769" t="s">
        <v>179</v>
      </c>
      <c r="DR113" s="767"/>
      <c r="DS113" s="767"/>
      <c r="DT113" s="767"/>
      <c r="DU113" s="768"/>
      <c r="DV113" s="811" t="s">
        <v>179</v>
      </c>
      <c r="DW113" s="812"/>
      <c r="DX113" s="812"/>
      <c r="DY113" s="812"/>
      <c r="DZ113" s="813"/>
    </row>
    <row r="114" spans="1:130" s="224" customFormat="1" ht="26.25" customHeight="1" x14ac:dyDescent="0.2">
      <c r="A114" s="901"/>
      <c r="B114" s="902"/>
      <c r="C114" s="739" t="s">
        <v>456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46962</v>
      </c>
      <c r="AB114" s="767"/>
      <c r="AC114" s="767"/>
      <c r="AD114" s="767"/>
      <c r="AE114" s="768"/>
      <c r="AF114" s="769">
        <v>42808</v>
      </c>
      <c r="AG114" s="767"/>
      <c r="AH114" s="767"/>
      <c r="AI114" s="767"/>
      <c r="AJ114" s="768"/>
      <c r="AK114" s="769">
        <v>40184</v>
      </c>
      <c r="AL114" s="767"/>
      <c r="AM114" s="767"/>
      <c r="AN114" s="767"/>
      <c r="AO114" s="768"/>
      <c r="AP114" s="811">
        <v>0.3</v>
      </c>
      <c r="AQ114" s="812"/>
      <c r="AR114" s="812"/>
      <c r="AS114" s="812"/>
      <c r="AT114" s="813"/>
      <c r="AU114" s="919"/>
      <c r="AV114" s="920"/>
      <c r="AW114" s="920"/>
      <c r="AX114" s="920"/>
      <c r="AY114" s="920"/>
      <c r="AZ114" s="802" t="s">
        <v>457</v>
      </c>
      <c r="BA114" s="739"/>
      <c r="BB114" s="739"/>
      <c r="BC114" s="739"/>
      <c r="BD114" s="739"/>
      <c r="BE114" s="739"/>
      <c r="BF114" s="739"/>
      <c r="BG114" s="739"/>
      <c r="BH114" s="739"/>
      <c r="BI114" s="739"/>
      <c r="BJ114" s="739"/>
      <c r="BK114" s="739"/>
      <c r="BL114" s="739"/>
      <c r="BM114" s="739"/>
      <c r="BN114" s="739"/>
      <c r="BO114" s="739"/>
      <c r="BP114" s="740"/>
      <c r="BQ114" s="803">
        <v>3105704</v>
      </c>
      <c r="BR114" s="804"/>
      <c r="BS114" s="804"/>
      <c r="BT114" s="804"/>
      <c r="BU114" s="804"/>
      <c r="BV114" s="804">
        <v>3190708</v>
      </c>
      <c r="BW114" s="804"/>
      <c r="BX114" s="804"/>
      <c r="BY114" s="804"/>
      <c r="BZ114" s="804"/>
      <c r="CA114" s="804">
        <v>3197741</v>
      </c>
      <c r="CB114" s="804"/>
      <c r="CC114" s="804"/>
      <c r="CD114" s="804"/>
      <c r="CE114" s="804"/>
      <c r="CF114" s="862">
        <v>26.3</v>
      </c>
      <c r="CG114" s="863"/>
      <c r="CH114" s="863"/>
      <c r="CI114" s="863"/>
      <c r="CJ114" s="863"/>
      <c r="CK114" s="914"/>
      <c r="CL114" s="808"/>
      <c r="CM114" s="802" t="s">
        <v>458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445</v>
      </c>
      <c r="DH114" s="767"/>
      <c r="DI114" s="767"/>
      <c r="DJ114" s="767"/>
      <c r="DK114" s="768"/>
      <c r="DL114" s="769" t="s">
        <v>179</v>
      </c>
      <c r="DM114" s="767"/>
      <c r="DN114" s="767"/>
      <c r="DO114" s="767"/>
      <c r="DP114" s="768"/>
      <c r="DQ114" s="769" t="s">
        <v>179</v>
      </c>
      <c r="DR114" s="767"/>
      <c r="DS114" s="767"/>
      <c r="DT114" s="767"/>
      <c r="DU114" s="768"/>
      <c r="DV114" s="811" t="s">
        <v>179</v>
      </c>
      <c r="DW114" s="812"/>
      <c r="DX114" s="812"/>
      <c r="DY114" s="812"/>
      <c r="DZ114" s="813"/>
    </row>
    <row r="115" spans="1:130" s="224" customFormat="1" ht="26.25" customHeight="1" x14ac:dyDescent="0.2">
      <c r="A115" s="901"/>
      <c r="B115" s="902"/>
      <c r="C115" s="739" t="s">
        <v>459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4672</v>
      </c>
      <c r="AB115" s="906"/>
      <c r="AC115" s="906"/>
      <c r="AD115" s="906"/>
      <c r="AE115" s="907"/>
      <c r="AF115" s="908">
        <v>4583</v>
      </c>
      <c r="AG115" s="906"/>
      <c r="AH115" s="906"/>
      <c r="AI115" s="906"/>
      <c r="AJ115" s="907"/>
      <c r="AK115" s="908">
        <v>4554</v>
      </c>
      <c r="AL115" s="906"/>
      <c r="AM115" s="906"/>
      <c r="AN115" s="906"/>
      <c r="AO115" s="907"/>
      <c r="AP115" s="909">
        <v>0</v>
      </c>
      <c r="AQ115" s="910"/>
      <c r="AR115" s="910"/>
      <c r="AS115" s="910"/>
      <c r="AT115" s="911"/>
      <c r="AU115" s="919"/>
      <c r="AV115" s="920"/>
      <c r="AW115" s="920"/>
      <c r="AX115" s="920"/>
      <c r="AY115" s="920"/>
      <c r="AZ115" s="802" t="s">
        <v>460</v>
      </c>
      <c r="BA115" s="739"/>
      <c r="BB115" s="739"/>
      <c r="BC115" s="739"/>
      <c r="BD115" s="739"/>
      <c r="BE115" s="739"/>
      <c r="BF115" s="739"/>
      <c r="BG115" s="739"/>
      <c r="BH115" s="739"/>
      <c r="BI115" s="739"/>
      <c r="BJ115" s="739"/>
      <c r="BK115" s="739"/>
      <c r="BL115" s="739"/>
      <c r="BM115" s="739"/>
      <c r="BN115" s="739"/>
      <c r="BO115" s="739"/>
      <c r="BP115" s="740"/>
      <c r="BQ115" s="803" t="s">
        <v>179</v>
      </c>
      <c r="BR115" s="804"/>
      <c r="BS115" s="804"/>
      <c r="BT115" s="804"/>
      <c r="BU115" s="804"/>
      <c r="BV115" s="804" t="s">
        <v>179</v>
      </c>
      <c r="BW115" s="804"/>
      <c r="BX115" s="804"/>
      <c r="BY115" s="804"/>
      <c r="BZ115" s="804"/>
      <c r="CA115" s="804" t="s">
        <v>179</v>
      </c>
      <c r="CB115" s="804"/>
      <c r="CC115" s="804"/>
      <c r="CD115" s="804"/>
      <c r="CE115" s="804"/>
      <c r="CF115" s="862" t="s">
        <v>179</v>
      </c>
      <c r="CG115" s="863"/>
      <c r="CH115" s="863"/>
      <c r="CI115" s="863"/>
      <c r="CJ115" s="863"/>
      <c r="CK115" s="914"/>
      <c r="CL115" s="808"/>
      <c r="CM115" s="802" t="s">
        <v>461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179</v>
      </c>
      <c r="DH115" s="767"/>
      <c r="DI115" s="767"/>
      <c r="DJ115" s="767"/>
      <c r="DK115" s="768"/>
      <c r="DL115" s="769" t="s">
        <v>179</v>
      </c>
      <c r="DM115" s="767"/>
      <c r="DN115" s="767"/>
      <c r="DO115" s="767"/>
      <c r="DP115" s="768"/>
      <c r="DQ115" s="769" t="s">
        <v>445</v>
      </c>
      <c r="DR115" s="767"/>
      <c r="DS115" s="767"/>
      <c r="DT115" s="767"/>
      <c r="DU115" s="768"/>
      <c r="DV115" s="811" t="s">
        <v>179</v>
      </c>
      <c r="DW115" s="812"/>
      <c r="DX115" s="812"/>
      <c r="DY115" s="812"/>
      <c r="DZ115" s="813"/>
    </row>
    <row r="116" spans="1:130" s="224" customFormat="1" ht="26.25" customHeight="1" x14ac:dyDescent="0.2">
      <c r="A116" s="903"/>
      <c r="B116" s="904"/>
      <c r="C116" s="826" t="s">
        <v>462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179</v>
      </c>
      <c r="AB116" s="767"/>
      <c r="AC116" s="767"/>
      <c r="AD116" s="767"/>
      <c r="AE116" s="768"/>
      <c r="AF116" s="769" t="s">
        <v>179</v>
      </c>
      <c r="AG116" s="767"/>
      <c r="AH116" s="767"/>
      <c r="AI116" s="767"/>
      <c r="AJ116" s="768"/>
      <c r="AK116" s="769" t="s">
        <v>179</v>
      </c>
      <c r="AL116" s="767"/>
      <c r="AM116" s="767"/>
      <c r="AN116" s="767"/>
      <c r="AO116" s="768"/>
      <c r="AP116" s="811" t="s">
        <v>179</v>
      </c>
      <c r="AQ116" s="812"/>
      <c r="AR116" s="812"/>
      <c r="AS116" s="812"/>
      <c r="AT116" s="813"/>
      <c r="AU116" s="919"/>
      <c r="AV116" s="920"/>
      <c r="AW116" s="920"/>
      <c r="AX116" s="920"/>
      <c r="AY116" s="920"/>
      <c r="AZ116" s="896" t="s">
        <v>463</v>
      </c>
      <c r="BA116" s="897"/>
      <c r="BB116" s="897"/>
      <c r="BC116" s="897"/>
      <c r="BD116" s="897"/>
      <c r="BE116" s="897"/>
      <c r="BF116" s="897"/>
      <c r="BG116" s="897"/>
      <c r="BH116" s="897"/>
      <c r="BI116" s="897"/>
      <c r="BJ116" s="897"/>
      <c r="BK116" s="897"/>
      <c r="BL116" s="897"/>
      <c r="BM116" s="897"/>
      <c r="BN116" s="897"/>
      <c r="BO116" s="897"/>
      <c r="BP116" s="898"/>
      <c r="BQ116" s="803" t="s">
        <v>445</v>
      </c>
      <c r="BR116" s="804"/>
      <c r="BS116" s="804"/>
      <c r="BT116" s="804"/>
      <c r="BU116" s="804"/>
      <c r="BV116" s="804" t="s">
        <v>179</v>
      </c>
      <c r="BW116" s="804"/>
      <c r="BX116" s="804"/>
      <c r="BY116" s="804"/>
      <c r="BZ116" s="804"/>
      <c r="CA116" s="804" t="s">
        <v>179</v>
      </c>
      <c r="CB116" s="804"/>
      <c r="CC116" s="804"/>
      <c r="CD116" s="804"/>
      <c r="CE116" s="804"/>
      <c r="CF116" s="862" t="s">
        <v>445</v>
      </c>
      <c r="CG116" s="863"/>
      <c r="CH116" s="863"/>
      <c r="CI116" s="863"/>
      <c r="CJ116" s="863"/>
      <c r="CK116" s="914"/>
      <c r="CL116" s="808"/>
      <c r="CM116" s="802" t="s">
        <v>464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179</v>
      </c>
      <c r="DH116" s="767"/>
      <c r="DI116" s="767"/>
      <c r="DJ116" s="767"/>
      <c r="DK116" s="768"/>
      <c r="DL116" s="769" t="s">
        <v>179</v>
      </c>
      <c r="DM116" s="767"/>
      <c r="DN116" s="767"/>
      <c r="DO116" s="767"/>
      <c r="DP116" s="768"/>
      <c r="DQ116" s="769" t="s">
        <v>179</v>
      </c>
      <c r="DR116" s="767"/>
      <c r="DS116" s="767"/>
      <c r="DT116" s="767"/>
      <c r="DU116" s="768"/>
      <c r="DV116" s="811" t="s">
        <v>179</v>
      </c>
      <c r="DW116" s="812"/>
      <c r="DX116" s="812"/>
      <c r="DY116" s="812"/>
      <c r="DZ116" s="813"/>
    </row>
    <row r="117" spans="1:130" s="224" customFormat="1" ht="26.25" customHeight="1" x14ac:dyDescent="0.2">
      <c r="A117" s="882" t="s">
        <v>191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465</v>
      </c>
      <c r="Z117" s="884"/>
      <c r="AA117" s="889">
        <v>3954792</v>
      </c>
      <c r="AB117" s="890"/>
      <c r="AC117" s="890"/>
      <c r="AD117" s="890"/>
      <c r="AE117" s="891"/>
      <c r="AF117" s="892">
        <v>3936888</v>
      </c>
      <c r="AG117" s="890"/>
      <c r="AH117" s="890"/>
      <c r="AI117" s="890"/>
      <c r="AJ117" s="891"/>
      <c r="AK117" s="892">
        <v>3921603</v>
      </c>
      <c r="AL117" s="890"/>
      <c r="AM117" s="890"/>
      <c r="AN117" s="890"/>
      <c r="AO117" s="891"/>
      <c r="AP117" s="893"/>
      <c r="AQ117" s="894"/>
      <c r="AR117" s="894"/>
      <c r="AS117" s="894"/>
      <c r="AT117" s="895"/>
      <c r="AU117" s="919"/>
      <c r="AV117" s="920"/>
      <c r="AW117" s="920"/>
      <c r="AX117" s="920"/>
      <c r="AY117" s="920"/>
      <c r="AZ117" s="850" t="s">
        <v>466</v>
      </c>
      <c r="BA117" s="851"/>
      <c r="BB117" s="851"/>
      <c r="BC117" s="851"/>
      <c r="BD117" s="851"/>
      <c r="BE117" s="851"/>
      <c r="BF117" s="851"/>
      <c r="BG117" s="851"/>
      <c r="BH117" s="851"/>
      <c r="BI117" s="851"/>
      <c r="BJ117" s="851"/>
      <c r="BK117" s="851"/>
      <c r="BL117" s="851"/>
      <c r="BM117" s="851"/>
      <c r="BN117" s="851"/>
      <c r="BO117" s="851"/>
      <c r="BP117" s="852"/>
      <c r="BQ117" s="803" t="s">
        <v>179</v>
      </c>
      <c r="BR117" s="804"/>
      <c r="BS117" s="804"/>
      <c r="BT117" s="804"/>
      <c r="BU117" s="804"/>
      <c r="BV117" s="804" t="s">
        <v>179</v>
      </c>
      <c r="BW117" s="804"/>
      <c r="BX117" s="804"/>
      <c r="BY117" s="804"/>
      <c r="BZ117" s="804"/>
      <c r="CA117" s="804" t="s">
        <v>445</v>
      </c>
      <c r="CB117" s="804"/>
      <c r="CC117" s="804"/>
      <c r="CD117" s="804"/>
      <c r="CE117" s="804"/>
      <c r="CF117" s="862" t="s">
        <v>179</v>
      </c>
      <c r="CG117" s="863"/>
      <c r="CH117" s="863"/>
      <c r="CI117" s="863"/>
      <c r="CJ117" s="863"/>
      <c r="CK117" s="914"/>
      <c r="CL117" s="808"/>
      <c r="CM117" s="802" t="s">
        <v>467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179</v>
      </c>
      <c r="DH117" s="767"/>
      <c r="DI117" s="767"/>
      <c r="DJ117" s="767"/>
      <c r="DK117" s="768"/>
      <c r="DL117" s="769" t="s">
        <v>179</v>
      </c>
      <c r="DM117" s="767"/>
      <c r="DN117" s="767"/>
      <c r="DO117" s="767"/>
      <c r="DP117" s="768"/>
      <c r="DQ117" s="769" t="s">
        <v>179</v>
      </c>
      <c r="DR117" s="767"/>
      <c r="DS117" s="767"/>
      <c r="DT117" s="767"/>
      <c r="DU117" s="768"/>
      <c r="DV117" s="811" t="s">
        <v>179</v>
      </c>
      <c r="DW117" s="812"/>
      <c r="DX117" s="812"/>
      <c r="DY117" s="812"/>
      <c r="DZ117" s="813"/>
    </row>
    <row r="118" spans="1:130" s="224" customFormat="1" ht="26.25" customHeight="1" x14ac:dyDescent="0.2">
      <c r="A118" s="882" t="s">
        <v>440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437</v>
      </c>
      <c r="AB118" s="883"/>
      <c r="AC118" s="883"/>
      <c r="AD118" s="883"/>
      <c r="AE118" s="884"/>
      <c r="AF118" s="885" t="s">
        <v>438</v>
      </c>
      <c r="AG118" s="883"/>
      <c r="AH118" s="883"/>
      <c r="AI118" s="883"/>
      <c r="AJ118" s="884"/>
      <c r="AK118" s="885" t="s">
        <v>313</v>
      </c>
      <c r="AL118" s="883"/>
      <c r="AM118" s="883"/>
      <c r="AN118" s="883"/>
      <c r="AO118" s="884"/>
      <c r="AP118" s="886" t="s">
        <v>439</v>
      </c>
      <c r="AQ118" s="887"/>
      <c r="AR118" s="887"/>
      <c r="AS118" s="887"/>
      <c r="AT118" s="888"/>
      <c r="AU118" s="919"/>
      <c r="AV118" s="920"/>
      <c r="AW118" s="920"/>
      <c r="AX118" s="920"/>
      <c r="AY118" s="920"/>
      <c r="AZ118" s="825" t="s">
        <v>468</v>
      </c>
      <c r="BA118" s="826"/>
      <c r="BB118" s="826"/>
      <c r="BC118" s="826"/>
      <c r="BD118" s="826"/>
      <c r="BE118" s="826"/>
      <c r="BF118" s="826"/>
      <c r="BG118" s="826"/>
      <c r="BH118" s="826"/>
      <c r="BI118" s="826"/>
      <c r="BJ118" s="826"/>
      <c r="BK118" s="826"/>
      <c r="BL118" s="826"/>
      <c r="BM118" s="826"/>
      <c r="BN118" s="826"/>
      <c r="BO118" s="826"/>
      <c r="BP118" s="827"/>
      <c r="BQ118" s="866" t="s">
        <v>179</v>
      </c>
      <c r="BR118" s="832"/>
      <c r="BS118" s="832"/>
      <c r="BT118" s="832"/>
      <c r="BU118" s="832"/>
      <c r="BV118" s="832" t="s">
        <v>179</v>
      </c>
      <c r="BW118" s="832"/>
      <c r="BX118" s="832"/>
      <c r="BY118" s="832"/>
      <c r="BZ118" s="832"/>
      <c r="CA118" s="832" t="s">
        <v>179</v>
      </c>
      <c r="CB118" s="832"/>
      <c r="CC118" s="832"/>
      <c r="CD118" s="832"/>
      <c r="CE118" s="832"/>
      <c r="CF118" s="862" t="s">
        <v>445</v>
      </c>
      <c r="CG118" s="863"/>
      <c r="CH118" s="863"/>
      <c r="CI118" s="863"/>
      <c r="CJ118" s="863"/>
      <c r="CK118" s="914"/>
      <c r="CL118" s="808"/>
      <c r="CM118" s="802" t="s">
        <v>469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179</v>
      </c>
      <c r="DH118" s="767"/>
      <c r="DI118" s="767"/>
      <c r="DJ118" s="767"/>
      <c r="DK118" s="768"/>
      <c r="DL118" s="769" t="s">
        <v>179</v>
      </c>
      <c r="DM118" s="767"/>
      <c r="DN118" s="767"/>
      <c r="DO118" s="767"/>
      <c r="DP118" s="768"/>
      <c r="DQ118" s="769" t="s">
        <v>179</v>
      </c>
      <c r="DR118" s="767"/>
      <c r="DS118" s="767"/>
      <c r="DT118" s="767"/>
      <c r="DU118" s="768"/>
      <c r="DV118" s="811" t="s">
        <v>179</v>
      </c>
      <c r="DW118" s="812"/>
      <c r="DX118" s="812"/>
      <c r="DY118" s="812"/>
      <c r="DZ118" s="813"/>
    </row>
    <row r="119" spans="1:130" s="224" customFormat="1" ht="26.25" customHeight="1" x14ac:dyDescent="0.2">
      <c r="A119" s="805" t="s">
        <v>443</v>
      </c>
      <c r="B119" s="806"/>
      <c r="C119" s="847" t="s">
        <v>444</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179</v>
      </c>
      <c r="AB119" s="876"/>
      <c r="AC119" s="876"/>
      <c r="AD119" s="876"/>
      <c r="AE119" s="877"/>
      <c r="AF119" s="878" t="s">
        <v>179</v>
      </c>
      <c r="AG119" s="876"/>
      <c r="AH119" s="876"/>
      <c r="AI119" s="876"/>
      <c r="AJ119" s="877"/>
      <c r="AK119" s="878" t="s">
        <v>179</v>
      </c>
      <c r="AL119" s="876"/>
      <c r="AM119" s="876"/>
      <c r="AN119" s="876"/>
      <c r="AO119" s="877"/>
      <c r="AP119" s="879" t="s">
        <v>445</v>
      </c>
      <c r="AQ119" s="880"/>
      <c r="AR119" s="880"/>
      <c r="AS119" s="880"/>
      <c r="AT119" s="881"/>
      <c r="AU119" s="921"/>
      <c r="AV119" s="922"/>
      <c r="AW119" s="922"/>
      <c r="AX119" s="922"/>
      <c r="AY119" s="922"/>
      <c r="AZ119" s="245" t="s">
        <v>191</v>
      </c>
      <c r="BA119" s="245"/>
      <c r="BB119" s="245"/>
      <c r="BC119" s="245"/>
      <c r="BD119" s="245"/>
      <c r="BE119" s="245"/>
      <c r="BF119" s="245"/>
      <c r="BG119" s="245"/>
      <c r="BH119" s="245"/>
      <c r="BI119" s="245"/>
      <c r="BJ119" s="245"/>
      <c r="BK119" s="245"/>
      <c r="BL119" s="245"/>
      <c r="BM119" s="245"/>
      <c r="BN119" s="245"/>
      <c r="BO119" s="864" t="s">
        <v>470</v>
      </c>
      <c r="BP119" s="865"/>
      <c r="BQ119" s="866">
        <v>41209823</v>
      </c>
      <c r="BR119" s="832"/>
      <c r="BS119" s="832"/>
      <c r="BT119" s="832"/>
      <c r="BU119" s="832"/>
      <c r="BV119" s="832">
        <v>39629635</v>
      </c>
      <c r="BW119" s="832"/>
      <c r="BX119" s="832"/>
      <c r="BY119" s="832"/>
      <c r="BZ119" s="832"/>
      <c r="CA119" s="832">
        <v>37163581</v>
      </c>
      <c r="CB119" s="832"/>
      <c r="CC119" s="832"/>
      <c r="CD119" s="832"/>
      <c r="CE119" s="832"/>
      <c r="CF119" s="735"/>
      <c r="CG119" s="736"/>
      <c r="CH119" s="736"/>
      <c r="CI119" s="736"/>
      <c r="CJ119" s="821"/>
      <c r="CK119" s="915"/>
      <c r="CL119" s="810"/>
      <c r="CM119" s="825" t="s">
        <v>471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179</v>
      </c>
      <c r="DH119" s="751"/>
      <c r="DI119" s="751"/>
      <c r="DJ119" s="751"/>
      <c r="DK119" s="752"/>
      <c r="DL119" s="753" t="s">
        <v>179</v>
      </c>
      <c r="DM119" s="751"/>
      <c r="DN119" s="751"/>
      <c r="DO119" s="751"/>
      <c r="DP119" s="752"/>
      <c r="DQ119" s="753" t="s">
        <v>179</v>
      </c>
      <c r="DR119" s="751"/>
      <c r="DS119" s="751"/>
      <c r="DT119" s="751"/>
      <c r="DU119" s="752"/>
      <c r="DV119" s="835" t="s">
        <v>179</v>
      </c>
      <c r="DW119" s="836"/>
      <c r="DX119" s="836"/>
      <c r="DY119" s="836"/>
      <c r="DZ119" s="837"/>
    </row>
    <row r="120" spans="1:130" s="224" customFormat="1" ht="26.25" customHeight="1" x14ac:dyDescent="0.2">
      <c r="A120" s="807"/>
      <c r="B120" s="808"/>
      <c r="C120" s="802" t="s">
        <v>448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179</v>
      </c>
      <c r="AB120" s="767"/>
      <c r="AC120" s="767"/>
      <c r="AD120" s="767"/>
      <c r="AE120" s="768"/>
      <c r="AF120" s="769" t="s">
        <v>179</v>
      </c>
      <c r="AG120" s="767"/>
      <c r="AH120" s="767"/>
      <c r="AI120" s="767"/>
      <c r="AJ120" s="768"/>
      <c r="AK120" s="769" t="s">
        <v>179</v>
      </c>
      <c r="AL120" s="767"/>
      <c r="AM120" s="767"/>
      <c r="AN120" s="767"/>
      <c r="AO120" s="768"/>
      <c r="AP120" s="811" t="s">
        <v>179</v>
      </c>
      <c r="AQ120" s="812"/>
      <c r="AR120" s="812"/>
      <c r="AS120" s="812"/>
      <c r="AT120" s="813"/>
      <c r="AU120" s="867" t="s">
        <v>472</v>
      </c>
      <c r="AV120" s="868"/>
      <c r="AW120" s="868"/>
      <c r="AX120" s="868"/>
      <c r="AY120" s="869"/>
      <c r="AZ120" s="847" t="s">
        <v>473</v>
      </c>
      <c r="BA120" s="795"/>
      <c r="BB120" s="795"/>
      <c r="BC120" s="795"/>
      <c r="BD120" s="795"/>
      <c r="BE120" s="795"/>
      <c r="BF120" s="795"/>
      <c r="BG120" s="795"/>
      <c r="BH120" s="795"/>
      <c r="BI120" s="795"/>
      <c r="BJ120" s="795"/>
      <c r="BK120" s="795"/>
      <c r="BL120" s="795"/>
      <c r="BM120" s="795"/>
      <c r="BN120" s="795"/>
      <c r="BO120" s="795"/>
      <c r="BP120" s="796"/>
      <c r="BQ120" s="848">
        <v>3446821</v>
      </c>
      <c r="BR120" s="829"/>
      <c r="BS120" s="829"/>
      <c r="BT120" s="829"/>
      <c r="BU120" s="829"/>
      <c r="BV120" s="829">
        <v>6205088</v>
      </c>
      <c r="BW120" s="829"/>
      <c r="BX120" s="829"/>
      <c r="BY120" s="829"/>
      <c r="BZ120" s="829"/>
      <c r="CA120" s="829">
        <v>6720036</v>
      </c>
      <c r="CB120" s="829"/>
      <c r="CC120" s="829"/>
      <c r="CD120" s="829"/>
      <c r="CE120" s="829"/>
      <c r="CF120" s="853">
        <v>55.3</v>
      </c>
      <c r="CG120" s="854"/>
      <c r="CH120" s="854"/>
      <c r="CI120" s="854"/>
      <c r="CJ120" s="854"/>
      <c r="CK120" s="855" t="s">
        <v>474</v>
      </c>
      <c r="CL120" s="839"/>
      <c r="CM120" s="839"/>
      <c r="CN120" s="839"/>
      <c r="CO120" s="840"/>
      <c r="CP120" s="859" t="s">
        <v>417</v>
      </c>
      <c r="CQ120" s="860"/>
      <c r="CR120" s="860"/>
      <c r="CS120" s="860"/>
      <c r="CT120" s="860"/>
      <c r="CU120" s="860"/>
      <c r="CV120" s="860"/>
      <c r="CW120" s="860"/>
      <c r="CX120" s="860"/>
      <c r="CY120" s="860"/>
      <c r="CZ120" s="860"/>
      <c r="DA120" s="860"/>
      <c r="DB120" s="860"/>
      <c r="DC120" s="860"/>
      <c r="DD120" s="860"/>
      <c r="DE120" s="860"/>
      <c r="DF120" s="861"/>
      <c r="DG120" s="848">
        <v>3811511</v>
      </c>
      <c r="DH120" s="829"/>
      <c r="DI120" s="829"/>
      <c r="DJ120" s="829"/>
      <c r="DK120" s="829"/>
      <c r="DL120" s="829">
        <v>3524103</v>
      </c>
      <c r="DM120" s="829"/>
      <c r="DN120" s="829"/>
      <c r="DO120" s="829"/>
      <c r="DP120" s="829"/>
      <c r="DQ120" s="829">
        <v>3191331</v>
      </c>
      <c r="DR120" s="829"/>
      <c r="DS120" s="829"/>
      <c r="DT120" s="829"/>
      <c r="DU120" s="829"/>
      <c r="DV120" s="830">
        <v>26.3</v>
      </c>
      <c r="DW120" s="830"/>
      <c r="DX120" s="830"/>
      <c r="DY120" s="830"/>
      <c r="DZ120" s="831"/>
    </row>
    <row r="121" spans="1:130" s="224" customFormat="1" ht="26.25" customHeight="1" x14ac:dyDescent="0.2">
      <c r="A121" s="807"/>
      <c r="B121" s="808"/>
      <c r="C121" s="850" t="s">
        <v>475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445</v>
      </c>
      <c r="AB121" s="767"/>
      <c r="AC121" s="767"/>
      <c r="AD121" s="767"/>
      <c r="AE121" s="768"/>
      <c r="AF121" s="769" t="s">
        <v>179</v>
      </c>
      <c r="AG121" s="767"/>
      <c r="AH121" s="767"/>
      <c r="AI121" s="767"/>
      <c r="AJ121" s="768"/>
      <c r="AK121" s="769" t="s">
        <v>179</v>
      </c>
      <c r="AL121" s="767"/>
      <c r="AM121" s="767"/>
      <c r="AN121" s="767"/>
      <c r="AO121" s="768"/>
      <c r="AP121" s="811" t="s">
        <v>179</v>
      </c>
      <c r="AQ121" s="812"/>
      <c r="AR121" s="812"/>
      <c r="AS121" s="812"/>
      <c r="AT121" s="813"/>
      <c r="AU121" s="870"/>
      <c r="AV121" s="871"/>
      <c r="AW121" s="871"/>
      <c r="AX121" s="871"/>
      <c r="AY121" s="872"/>
      <c r="AZ121" s="802" t="s">
        <v>476</v>
      </c>
      <c r="BA121" s="739"/>
      <c r="BB121" s="739"/>
      <c r="BC121" s="739"/>
      <c r="BD121" s="739"/>
      <c r="BE121" s="739"/>
      <c r="BF121" s="739"/>
      <c r="BG121" s="739"/>
      <c r="BH121" s="739"/>
      <c r="BI121" s="739"/>
      <c r="BJ121" s="739"/>
      <c r="BK121" s="739"/>
      <c r="BL121" s="739"/>
      <c r="BM121" s="739"/>
      <c r="BN121" s="739"/>
      <c r="BO121" s="739"/>
      <c r="BP121" s="740"/>
      <c r="BQ121" s="803">
        <v>2095326</v>
      </c>
      <c r="BR121" s="804"/>
      <c r="BS121" s="804"/>
      <c r="BT121" s="804"/>
      <c r="BU121" s="804"/>
      <c r="BV121" s="804">
        <v>1945600</v>
      </c>
      <c r="BW121" s="804"/>
      <c r="BX121" s="804"/>
      <c r="BY121" s="804"/>
      <c r="BZ121" s="804"/>
      <c r="CA121" s="804">
        <v>1716548</v>
      </c>
      <c r="CB121" s="804"/>
      <c r="CC121" s="804"/>
      <c r="CD121" s="804"/>
      <c r="CE121" s="804"/>
      <c r="CF121" s="862">
        <v>14.1</v>
      </c>
      <c r="CG121" s="863"/>
      <c r="CH121" s="863"/>
      <c r="CI121" s="863"/>
      <c r="CJ121" s="863"/>
      <c r="CK121" s="856"/>
      <c r="CL121" s="842"/>
      <c r="CM121" s="842"/>
      <c r="CN121" s="842"/>
      <c r="CO121" s="843"/>
      <c r="CP121" s="822" t="s">
        <v>414</v>
      </c>
      <c r="CQ121" s="823"/>
      <c r="CR121" s="823"/>
      <c r="CS121" s="823"/>
      <c r="CT121" s="823"/>
      <c r="CU121" s="823"/>
      <c r="CV121" s="823"/>
      <c r="CW121" s="823"/>
      <c r="CX121" s="823"/>
      <c r="CY121" s="823"/>
      <c r="CZ121" s="823"/>
      <c r="DA121" s="823"/>
      <c r="DB121" s="823"/>
      <c r="DC121" s="823"/>
      <c r="DD121" s="823"/>
      <c r="DE121" s="823"/>
      <c r="DF121" s="824"/>
      <c r="DG121" s="803">
        <v>2304281</v>
      </c>
      <c r="DH121" s="804"/>
      <c r="DI121" s="804"/>
      <c r="DJ121" s="804"/>
      <c r="DK121" s="804"/>
      <c r="DL121" s="804">
        <v>2271336</v>
      </c>
      <c r="DM121" s="804"/>
      <c r="DN121" s="804"/>
      <c r="DO121" s="804"/>
      <c r="DP121" s="804"/>
      <c r="DQ121" s="804">
        <v>2166206</v>
      </c>
      <c r="DR121" s="804"/>
      <c r="DS121" s="804"/>
      <c r="DT121" s="804"/>
      <c r="DU121" s="804"/>
      <c r="DV121" s="781">
        <v>17.8</v>
      </c>
      <c r="DW121" s="781"/>
      <c r="DX121" s="781"/>
      <c r="DY121" s="781"/>
      <c r="DZ121" s="782"/>
    </row>
    <row r="122" spans="1:130" s="224" customFormat="1" ht="26.25" customHeight="1" x14ac:dyDescent="0.2">
      <c r="A122" s="807"/>
      <c r="B122" s="808"/>
      <c r="C122" s="802" t="s">
        <v>458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179</v>
      </c>
      <c r="AB122" s="767"/>
      <c r="AC122" s="767"/>
      <c r="AD122" s="767"/>
      <c r="AE122" s="768"/>
      <c r="AF122" s="769" t="s">
        <v>179</v>
      </c>
      <c r="AG122" s="767"/>
      <c r="AH122" s="767"/>
      <c r="AI122" s="767"/>
      <c r="AJ122" s="768"/>
      <c r="AK122" s="769" t="s">
        <v>179</v>
      </c>
      <c r="AL122" s="767"/>
      <c r="AM122" s="767"/>
      <c r="AN122" s="767"/>
      <c r="AO122" s="768"/>
      <c r="AP122" s="811" t="s">
        <v>179</v>
      </c>
      <c r="AQ122" s="812"/>
      <c r="AR122" s="812"/>
      <c r="AS122" s="812"/>
      <c r="AT122" s="813"/>
      <c r="AU122" s="870"/>
      <c r="AV122" s="871"/>
      <c r="AW122" s="871"/>
      <c r="AX122" s="871"/>
      <c r="AY122" s="872"/>
      <c r="AZ122" s="825" t="s">
        <v>477</v>
      </c>
      <c r="BA122" s="826"/>
      <c r="BB122" s="826"/>
      <c r="BC122" s="826"/>
      <c r="BD122" s="826"/>
      <c r="BE122" s="826"/>
      <c r="BF122" s="826"/>
      <c r="BG122" s="826"/>
      <c r="BH122" s="826"/>
      <c r="BI122" s="826"/>
      <c r="BJ122" s="826"/>
      <c r="BK122" s="826"/>
      <c r="BL122" s="826"/>
      <c r="BM122" s="826"/>
      <c r="BN122" s="826"/>
      <c r="BO122" s="826"/>
      <c r="BP122" s="827"/>
      <c r="BQ122" s="866">
        <v>22784408</v>
      </c>
      <c r="BR122" s="832"/>
      <c r="BS122" s="832"/>
      <c r="BT122" s="832"/>
      <c r="BU122" s="832"/>
      <c r="BV122" s="832">
        <v>21758350</v>
      </c>
      <c r="BW122" s="832"/>
      <c r="BX122" s="832"/>
      <c r="BY122" s="832"/>
      <c r="BZ122" s="832"/>
      <c r="CA122" s="832">
        <v>20580910</v>
      </c>
      <c r="CB122" s="832"/>
      <c r="CC122" s="832"/>
      <c r="CD122" s="832"/>
      <c r="CE122" s="832"/>
      <c r="CF122" s="833">
        <v>169.4</v>
      </c>
      <c r="CG122" s="834"/>
      <c r="CH122" s="834"/>
      <c r="CI122" s="834"/>
      <c r="CJ122" s="834"/>
      <c r="CK122" s="856"/>
      <c r="CL122" s="842"/>
      <c r="CM122" s="842"/>
      <c r="CN122" s="842"/>
      <c r="CO122" s="843"/>
      <c r="CP122" s="822" t="s">
        <v>416</v>
      </c>
      <c r="CQ122" s="823"/>
      <c r="CR122" s="823"/>
      <c r="CS122" s="823"/>
      <c r="CT122" s="823"/>
      <c r="CU122" s="823"/>
      <c r="CV122" s="823"/>
      <c r="CW122" s="823"/>
      <c r="CX122" s="823"/>
      <c r="CY122" s="823"/>
      <c r="CZ122" s="823"/>
      <c r="DA122" s="823"/>
      <c r="DB122" s="823"/>
      <c r="DC122" s="823"/>
      <c r="DD122" s="823"/>
      <c r="DE122" s="823"/>
      <c r="DF122" s="824"/>
      <c r="DG122" s="803">
        <v>1421517</v>
      </c>
      <c r="DH122" s="804"/>
      <c r="DI122" s="804"/>
      <c r="DJ122" s="804"/>
      <c r="DK122" s="804"/>
      <c r="DL122" s="804">
        <v>1342991</v>
      </c>
      <c r="DM122" s="804"/>
      <c r="DN122" s="804"/>
      <c r="DO122" s="804"/>
      <c r="DP122" s="804"/>
      <c r="DQ122" s="804">
        <v>1224388</v>
      </c>
      <c r="DR122" s="804"/>
      <c r="DS122" s="804"/>
      <c r="DT122" s="804"/>
      <c r="DU122" s="804"/>
      <c r="DV122" s="781">
        <v>10.1</v>
      </c>
      <c r="DW122" s="781"/>
      <c r="DX122" s="781"/>
      <c r="DY122" s="781"/>
      <c r="DZ122" s="782"/>
    </row>
    <row r="123" spans="1:130" s="224" customFormat="1" ht="26.25" customHeight="1" x14ac:dyDescent="0.2">
      <c r="A123" s="807"/>
      <c r="B123" s="808"/>
      <c r="C123" s="802" t="s">
        <v>464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478</v>
      </c>
      <c r="AB123" s="767"/>
      <c r="AC123" s="767"/>
      <c r="AD123" s="767"/>
      <c r="AE123" s="768"/>
      <c r="AF123" s="769" t="s">
        <v>179</v>
      </c>
      <c r="AG123" s="767"/>
      <c r="AH123" s="767"/>
      <c r="AI123" s="767"/>
      <c r="AJ123" s="768"/>
      <c r="AK123" s="769" t="s">
        <v>479</v>
      </c>
      <c r="AL123" s="767"/>
      <c r="AM123" s="767"/>
      <c r="AN123" s="767"/>
      <c r="AO123" s="768"/>
      <c r="AP123" s="811" t="s">
        <v>480</v>
      </c>
      <c r="AQ123" s="812"/>
      <c r="AR123" s="812"/>
      <c r="AS123" s="812"/>
      <c r="AT123" s="813"/>
      <c r="AU123" s="873"/>
      <c r="AV123" s="874"/>
      <c r="AW123" s="874"/>
      <c r="AX123" s="874"/>
      <c r="AY123" s="874"/>
      <c r="AZ123" s="245" t="s">
        <v>191</v>
      </c>
      <c r="BA123" s="245"/>
      <c r="BB123" s="245"/>
      <c r="BC123" s="245"/>
      <c r="BD123" s="245"/>
      <c r="BE123" s="245"/>
      <c r="BF123" s="245"/>
      <c r="BG123" s="245"/>
      <c r="BH123" s="245"/>
      <c r="BI123" s="245"/>
      <c r="BJ123" s="245"/>
      <c r="BK123" s="245"/>
      <c r="BL123" s="245"/>
      <c r="BM123" s="245"/>
      <c r="BN123" s="245"/>
      <c r="BO123" s="864" t="s">
        <v>481</v>
      </c>
      <c r="BP123" s="865"/>
      <c r="BQ123" s="819">
        <v>28326555</v>
      </c>
      <c r="BR123" s="820"/>
      <c r="BS123" s="820"/>
      <c r="BT123" s="820"/>
      <c r="BU123" s="820"/>
      <c r="BV123" s="820">
        <v>29909038</v>
      </c>
      <c r="BW123" s="820"/>
      <c r="BX123" s="820"/>
      <c r="BY123" s="820"/>
      <c r="BZ123" s="820"/>
      <c r="CA123" s="820">
        <v>29017494</v>
      </c>
      <c r="CB123" s="820"/>
      <c r="CC123" s="820"/>
      <c r="CD123" s="820"/>
      <c r="CE123" s="820"/>
      <c r="CF123" s="735"/>
      <c r="CG123" s="736"/>
      <c r="CH123" s="736"/>
      <c r="CI123" s="736"/>
      <c r="CJ123" s="821"/>
      <c r="CK123" s="856"/>
      <c r="CL123" s="842"/>
      <c r="CM123" s="842"/>
      <c r="CN123" s="842"/>
      <c r="CO123" s="843"/>
      <c r="CP123" s="822" t="s">
        <v>482</v>
      </c>
      <c r="CQ123" s="823"/>
      <c r="CR123" s="823"/>
      <c r="CS123" s="823"/>
      <c r="CT123" s="823"/>
      <c r="CU123" s="823"/>
      <c r="CV123" s="823"/>
      <c r="CW123" s="823"/>
      <c r="CX123" s="823"/>
      <c r="CY123" s="823"/>
      <c r="CZ123" s="823"/>
      <c r="DA123" s="823"/>
      <c r="DB123" s="823"/>
      <c r="DC123" s="823"/>
      <c r="DD123" s="823"/>
      <c r="DE123" s="823"/>
      <c r="DF123" s="824"/>
      <c r="DG123" s="766">
        <v>663175</v>
      </c>
      <c r="DH123" s="767"/>
      <c r="DI123" s="767"/>
      <c r="DJ123" s="767"/>
      <c r="DK123" s="768"/>
      <c r="DL123" s="769">
        <v>569188</v>
      </c>
      <c r="DM123" s="767"/>
      <c r="DN123" s="767"/>
      <c r="DO123" s="767"/>
      <c r="DP123" s="768"/>
      <c r="DQ123" s="769">
        <v>490876</v>
      </c>
      <c r="DR123" s="767"/>
      <c r="DS123" s="767"/>
      <c r="DT123" s="767"/>
      <c r="DU123" s="768"/>
      <c r="DV123" s="811">
        <v>4</v>
      </c>
      <c r="DW123" s="812"/>
      <c r="DX123" s="812"/>
      <c r="DY123" s="812"/>
      <c r="DZ123" s="813"/>
    </row>
    <row r="124" spans="1:130" s="224" customFormat="1" ht="26.25" customHeight="1" thickBot="1" x14ac:dyDescent="0.25">
      <c r="A124" s="807"/>
      <c r="B124" s="808"/>
      <c r="C124" s="802" t="s">
        <v>467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179</v>
      </c>
      <c r="AB124" s="767"/>
      <c r="AC124" s="767"/>
      <c r="AD124" s="767"/>
      <c r="AE124" s="768"/>
      <c r="AF124" s="769" t="s">
        <v>179</v>
      </c>
      <c r="AG124" s="767"/>
      <c r="AH124" s="767"/>
      <c r="AI124" s="767"/>
      <c r="AJ124" s="768"/>
      <c r="AK124" s="769" t="s">
        <v>179</v>
      </c>
      <c r="AL124" s="767"/>
      <c r="AM124" s="767"/>
      <c r="AN124" s="767"/>
      <c r="AO124" s="768"/>
      <c r="AP124" s="811" t="s">
        <v>179</v>
      </c>
      <c r="AQ124" s="812"/>
      <c r="AR124" s="812"/>
      <c r="AS124" s="812"/>
      <c r="AT124" s="813"/>
      <c r="AU124" s="814" t="s">
        <v>483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106.6</v>
      </c>
      <c r="BR124" s="818"/>
      <c r="BS124" s="818"/>
      <c r="BT124" s="818"/>
      <c r="BU124" s="818"/>
      <c r="BV124" s="818">
        <v>77.3</v>
      </c>
      <c r="BW124" s="818"/>
      <c r="BX124" s="818"/>
      <c r="BY124" s="818"/>
      <c r="BZ124" s="818"/>
      <c r="CA124" s="818">
        <v>67</v>
      </c>
      <c r="CB124" s="818"/>
      <c r="CC124" s="818"/>
      <c r="CD124" s="818"/>
      <c r="CE124" s="818"/>
      <c r="CF124" s="713"/>
      <c r="CG124" s="714"/>
      <c r="CH124" s="714"/>
      <c r="CI124" s="714"/>
      <c r="CJ124" s="849"/>
      <c r="CK124" s="857"/>
      <c r="CL124" s="857"/>
      <c r="CM124" s="857"/>
      <c r="CN124" s="857"/>
      <c r="CO124" s="858"/>
      <c r="CP124" s="822" t="s">
        <v>484</v>
      </c>
      <c r="CQ124" s="823"/>
      <c r="CR124" s="823"/>
      <c r="CS124" s="823"/>
      <c r="CT124" s="823"/>
      <c r="CU124" s="823"/>
      <c r="CV124" s="823"/>
      <c r="CW124" s="823"/>
      <c r="CX124" s="823"/>
      <c r="CY124" s="823"/>
      <c r="CZ124" s="823"/>
      <c r="DA124" s="823"/>
      <c r="DB124" s="823"/>
      <c r="DC124" s="823"/>
      <c r="DD124" s="823"/>
      <c r="DE124" s="823"/>
      <c r="DF124" s="824"/>
      <c r="DG124" s="750" t="s">
        <v>179</v>
      </c>
      <c r="DH124" s="751"/>
      <c r="DI124" s="751"/>
      <c r="DJ124" s="751"/>
      <c r="DK124" s="752"/>
      <c r="DL124" s="753" t="s">
        <v>179</v>
      </c>
      <c r="DM124" s="751"/>
      <c r="DN124" s="751"/>
      <c r="DO124" s="751"/>
      <c r="DP124" s="752"/>
      <c r="DQ124" s="753" t="s">
        <v>179</v>
      </c>
      <c r="DR124" s="751"/>
      <c r="DS124" s="751"/>
      <c r="DT124" s="751"/>
      <c r="DU124" s="752"/>
      <c r="DV124" s="835" t="s">
        <v>179</v>
      </c>
      <c r="DW124" s="836"/>
      <c r="DX124" s="836"/>
      <c r="DY124" s="836"/>
      <c r="DZ124" s="837"/>
    </row>
    <row r="125" spans="1:130" s="224" customFormat="1" ht="26.25" customHeight="1" x14ac:dyDescent="0.2">
      <c r="A125" s="807"/>
      <c r="B125" s="808"/>
      <c r="C125" s="802" t="s">
        <v>469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179</v>
      </c>
      <c r="AB125" s="767"/>
      <c r="AC125" s="767"/>
      <c r="AD125" s="767"/>
      <c r="AE125" s="768"/>
      <c r="AF125" s="769" t="s">
        <v>179</v>
      </c>
      <c r="AG125" s="767"/>
      <c r="AH125" s="767"/>
      <c r="AI125" s="767"/>
      <c r="AJ125" s="768"/>
      <c r="AK125" s="769" t="s">
        <v>179</v>
      </c>
      <c r="AL125" s="767"/>
      <c r="AM125" s="767"/>
      <c r="AN125" s="767"/>
      <c r="AO125" s="768"/>
      <c r="AP125" s="811" t="s">
        <v>179</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485</v>
      </c>
      <c r="CL125" s="839"/>
      <c r="CM125" s="839"/>
      <c r="CN125" s="839"/>
      <c r="CO125" s="840"/>
      <c r="CP125" s="847" t="s">
        <v>486</v>
      </c>
      <c r="CQ125" s="795"/>
      <c r="CR125" s="795"/>
      <c r="CS125" s="795"/>
      <c r="CT125" s="795"/>
      <c r="CU125" s="795"/>
      <c r="CV125" s="795"/>
      <c r="CW125" s="795"/>
      <c r="CX125" s="795"/>
      <c r="CY125" s="795"/>
      <c r="CZ125" s="795"/>
      <c r="DA125" s="795"/>
      <c r="DB125" s="795"/>
      <c r="DC125" s="795"/>
      <c r="DD125" s="795"/>
      <c r="DE125" s="795"/>
      <c r="DF125" s="796"/>
      <c r="DG125" s="848" t="s">
        <v>487</v>
      </c>
      <c r="DH125" s="829"/>
      <c r="DI125" s="829"/>
      <c r="DJ125" s="829"/>
      <c r="DK125" s="829"/>
      <c r="DL125" s="829" t="s">
        <v>179</v>
      </c>
      <c r="DM125" s="829"/>
      <c r="DN125" s="829"/>
      <c r="DO125" s="829"/>
      <c r="DP125" s="829"/>
      <c r="DQ125" s="829" t="s">
        <v>179</v>
      </c>
      <c r="DR125" s="829"/>
      <c r="DS125" s="829"/>
      <c r="DT125" s="829"/>
      <c r="DU125" s="829"/>
      <c r="DV125" s="830" t="s">
        <v>479</v>
      </c>
      <c r="DW125" s="830"/>
      <c r="DX125" s="830"/>
      <c r="DY125" s="830"/>
      <c r="DZ125" s="831"/>
    </row>
    <row r="126" spans="1:130" s="224" customFormat="1" ht="26.25" customHeight="1" thickBot="1" x14ac:dyDescent="0.25">
      <c r="A126" s="807"/>
      <c r="B126" s="808"/>
      <c r="C126" s="802" t="s">
        <v>471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179</v>
      </c>
      <c r="AB126" s="767"/>
      <c r="AC126" s="767"/>
      <c r="AD126" s="767"/>
      <c r="AE126" s="768"/>
      <c r="AF126" s="769" t="s">
        <v>179</v>
      </c>
      <c r="AG126" s="767"/>
      <c r="AH126" s="767"/>
      <c r="AI126" s="767"/>
      <c r="AJ126" s="768"/>
      <c r="AK126" s="769" t="s">
        <v>179</v>
      </c>
      <c r="AL126" s="767"/>
      <c r="AM126" s="767"/>
      <c r="AN126" s="767"/>
      <c r="AO126" s="768"/>
      <c r="AP126" s="811" t="s">
        <v>179</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488</v>
      </c>
      <c r="CQ126" s="739"/>
      <c r="CR126" s="739"/>
      <c r="CS126" s="739"/>
      <c r="CT126" s="739"/>
      <c r="CU126" s="739"/>
      <c r="CV126" s="739"/>
      <c r="CW126" s="739"/>
      <c r="CX126" s="739"/>
      <c r="CY126" s="739"/>
      <c r="CZ126" s="739"/>
      <c r="DA126" s="739"/>
      <c r="DB126" s="739"/>
      <c r="DC126" s="739"/>
      <c r="DD126" s="739"/>
      <c r="DE126" s="739"/>
      <c r="DF126" s="740"/>
      <c r="DG126" s="803" t="s">
        <v>489</v>
      </c>
      <c r="DH126" s="804"/>
      <c r="DI126" s="804"/>
      <c r="DJ126" s="804"/>
      <c r="DK126" s="804"/>
      <c r="DL126" s="804" t="s">
        <v>489</v>
      </c>
      <c r="DM126" s="804"/>
      <c r="DN126" s="804"/>
      <c r="DO126" s="804"/>
      <c r="DP126" s="804"/>
      <c r="DQ126" s="804" t="s">
        <v>479</v>
      </c>
      <c r="DR126" s="804"/>
      <c r="DS126" s="804"/>
      <c r="DT126" s="804"/>
      <c r="DU126" s="804"/>
      <c r="DV126" s="781" t="s">
        <v>179</v>
      </c>
      <c r="DW126" s="781"/>
      <c r="DX126" s="781"/>
      <c r="DY126" s="781"/>
      <c r="DZ126" s="782"/>
    </row>
    <row r="127" spans="1:130" s="224" customFormat="1" ht="26.25" customHeight="1" x14ac:dyDescent="0.2">
      <c r="A127" s="809"/>
      <c r="B127" s="810"/>
      <c r="C127" s="825" t="s">
        <v>490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4672</v>
      </c>
      <c r="AB127" s="767"/>
      <c r="AC127" s="767"/>
      <c r="AD127" s="767"/>
      <c r="AE127" s="768"/>
      <c r="AF127" s="769">
        <v>4583</v>
      </c>
      <c r="AG127" s="767"/>
      <c r="AH127" s="767"/>
      <c r="AI127" s="767"/>
      <c r="AJ127" s="768"/>
      <c r="AK127" s="769">
        <v>4554</v>
      </c>
      <c r="AL127" s="767"/>
      <c r="AM127" s="767"/>
      <c r="AN127" s="767"/>
      <c r="AO127" s="768"/>
      <c r="AP127" s="811">
        <v>0</v>
      </c>
      <c r="AQ127" s="812"/>
      <c r="AR127" s="812"/>
      <c r="AS127" s="812"/>
      <c r="AT127" s="813"/>
      <c r="AU127" s="226"/>
      <c r="AV127" s="226"/>
      <c r="AW127" s="226"/>
      <c r="AX127" s="828" t="s">
        <v>491</v>
      </c>
      <c r="AY127" s="799"/>
      <c r="AZ127" s="799"/>
      <c r="BA127" s="799"/>
      <c r="BB127" s="799"/>
      <c r="BC127" s="799"/>
      <c r="BD127" s="799"/>
      <c r="BE127" s="800"/>
      <c r="BF127" s="798" t="s">
        <v>492</v>
      </c>
      <c r="BG127" s="799"/>
      <c r="BH127" s="799"/>
      <c r="BI127" s="799"/>
      <c r="BJ127" s="799"/>
      <c r="BK127" s="799"/>
      <c r="BL127" s="800"/>
      <c r="BM127" s="798" t="s">
        <v>493</v>
      </c>
      <c r="BN127" s="799"/>
      <c r="BO127" s="799"/>
      <c r="BP127" s="799"/>
      <c r="BQ127" s="799"/>
      <c r="BR127" s="799"/>
      <c r="BS127" s="800"/>
      <c r="BT127" s="798" t="s">
        <v>494</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495</v>
      </c>
      <c r="CQ127" s="739"/>
      <c r="CR127" s="739"/>
      <c r="CS127" s="739"/>
      <c r="CT127" s="739"/>
      <c r="CU127" s="739"/>
      <c r="CV127" s="739"/>
      <c r="CW127" s="739"/>
      <c r="CX127" s="739"/>
      <c r="CY127" s="739"/>
      <c r="CZ127" s="739"/>
      <c r="DA127" s="739"/>
      <c r="DB127" s="739"/>
      <c r="DC127" s="739"/>
      <c r="DD127" s="739"/>
      <c r="DE127" s="739"/>
      <c r="DF127" s="740"/>
      <c r="DG127" s="803" t="s">
        <v>179</v>
      </c>
      <c r="DH127" s="804"/>
      <c r="DI127" s="804"/>
      <c r="DJ127" s="804"/>
      <c r="DK127" s="804"/>
      <c r="DL127" s="804" t="s">
        <v>179</v>
      </c>
      <c r="DM127" s="804"/>
      <c r="DN127" s="804"/>
      <c r="DO127" s="804"/>
      <c r="DP127" s="804"/>
      <c r="DQ127" s="804" t="s">
        <v>179</v>
      </c>
      <c r="DR127" s="804"/>
      <c r="DS127" s="804"/>
      <c r="DT127" s="804"/>
      <c r="DU127" s="804"/>
      <c r="DV127" s="781" t="s">
        <v>479</v>
      </c>
      <c r="DW127" s="781"/>
      <c r="DX127" s="781"/>
      <c r="DY127" s="781"/>
      <c r="DZ127" s="782"/>
    </row>
    <row r="128" spans="1:130" s="224" customFormat="1" ht="26.25" customHeight="1" thickBot="1" x14ac:dyDescent="0.25">
      <c r="A128" s="783" t="s">
        <v>496</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497</v>
      </c>
      <c r="X128" s="785"/>
      <c r="Y128" s="785"/>
      <c r="Z128" s="786"/>
      <c r="AA128" s="787">
        <v>177893</v>
      </c>
      <c r="AB128" s="788"/>
      <c r="AC128" s="788"/>
      <c r="AD128" s="788"/>
      <c r="AE128" s="789"/>
      <c r="AF128" s="790">
        <v>170035</v>
      </c>
      <c r="AG128" s="788"/>
      <c r="AH128" s="788"/>
      <c r="AI128" s="788"/>
      <c r="AJ128" s="789"/>
      <c r="AK128" s="790">
        <v>168143</v>
      </c>
      <c r="AL128" s="788"/>
      <c r="AM128" s="788"/>
      <c r="AN128" s="788"/>
      <c r="AO128" s="789"/>
      <c r="AP128" s="791"/>
      <c r="AQ128" s="792"/>
      <c r="AR128" s="792"/>
      <c r="AS128" s="792"/>
      <c r="AT128" s="793"/>
      <c r="AU128" s="226"/>
      <c r="AV128" s="226"/>
      <c r="AW128" s="226"/>
      <c r="AX128" s="794" t="s">
        <v>498</v>
      </c>
      <c r="AY128" s="795"/>
      <c r="AZ128" s="795"/>
      <c r="BA128" s="795"/>
      <c r="BB128" s="795"/>
      <c r="BC128" s="795"/>
      <c r="BD128" s="795"/>
      <c r="BE128" s="796"/>
      <c r="BF128" s="773" t="s">
        <v>179</v>
      </c>
      <c r="BG128" s="774"/>
      <c r="BH128" s="774"/>
      <c r="BI128" s="774"/>
      <c r="BJ128" s="774"/>
      <c r="BK128" s="774"/>
      <c r="BL128" s="797"/>
      <c r="BM128" s="773">
        <v>12.83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499</v>
      </c>
      <c r="CQ128" s="717"/>
      <c r="CR128" s="717"/>
      <c r="CS128" s="717"/>
      <c r="CT128" s="717"/>
      <c r="CU128" s="717"/>
      <c r="CV128" s="717"/>
      <c r="CW128" s="717"/>
      <c r="CX128" s="717"/>
      <c r="CY128" s="717"/>
      <c r="CZ128" s="717"/>
      <c r="DA128" s="717"/>
      <c r="DB128" s="717"/>
      <c r="DC128" s="717"/>
      <c r="DD128" s="717"/>
      <c r="DE128" s="717"/>
      <c r="DF128" s="718"/>
      <c r="DG128" s="777" t="s">
        <v>487</v>
      </c>
      <c r="DH128" s="778"/>
      <c r="DI128" s="778"/>
      <c r="DJ128" s="778"/>
      <c r="DK128" s="778"/>
      <c r="DL128" s="778" t="s">
        <v>479</v>
      </c>
      <c r="DM128" s="778"/>
      <c r="DN128" s="778"/>
      <c r="DO128" s="778"/>
      <c r="DP128" s="778"/>
      <c r="DQ128" s="778" t="s">
        <v>480</v>
      </c>
      <c r="DR128" s="778"/>
      <c r="DS128" s="778"/>
      <c r="DT128" s="778"/>
      <c r="DU128" s="778"/>
      <c r="DV128" s="779" t="s">
        <v>179</v>
      </c>
      <c r="DW128" s="779"/>
      <c r="DX128" s="779"/>
      <c r="DY128" s="779"/>
      <c r="DZ128" s="780"/>
    </row>
    <row r="129" spans="1:131" s="224" customFormat="1" ht="26.25" customHeight="1" x14ac:dyDescent="0.2">
      <c r="A129" s="761" t="s">
        <v>110</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500</v>
      </c>
      <c r="X129" s="764"/>
      <c r="Y129" s="764"/>
      <c r="Z129" s="765"/>
      <c r="AA129" s="766">
        <v>14656602</v>
      </c>
      <c r="AB129" s="767"/>
      <c r="AC129" s="767"/>
      <c r="AD129" s="767"/>
      <c r="AE129" s="768"/>
      <c r="AF129" s="769">
        <v>14767360</v>
      </c>
      <c r="AG129" s="767"/>
      <c r="AH129" s="767"/>
      <c r="AI129" s="767"/>
      <c r="AJ129" s="768"/>
      <c r="AK129" s="769">
        <v>14279494</v>
      </c>
      <c r="AL129" s="767"/>
      <c r="AM129" s="767"/>
      <c r="AN129" s="767"/>
      <c r="AO129" s="768"/>
      <c r="AP129" s="770"/>
      <c r="AQ129" s="771"/>
      <c r="AR129" s="771"/>
      <c r="AS129" s="771"/>
      <c r="AT129" s="772"/>
      <c r="AU129" s="227"/>
      <c r="AV129" s="227"/>
      <c r="AW129" s="227"/>
      <c r="AX129" s="738" t="s">
        <v>501</v>
      </c>
      <c r="AY129" s="739"/>
      <c r="AZ129" s="739"/>
      <c r="BA129" s="739"/>
      <c r="BB129" s="739"/>
      <c r="BC129" s="739"/>
      <c r="BD129" s="739"/>
      <c r="BE129" s="740"/>
      <c r="BF129" s="757" t="s">
        <v>502</v>
      </c>
      <c r="BG129" s="758"/>
      <c r="BH129" s="758"/>
      <c r="BI129" s="758"/>
      <c r="BJ129" s="758"/>
      <c r="BK129" s="758"/>
      <c r="BL129" s="759"/>
      <c r="BM129" s="757">
        <v>17.829999999999998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503</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504</v>
      </c>
      <c r="X130" s="764"/>
      <c r="Y130" s="764"/>
      <c r="Z130" s="765"/>
      <c r="AA130" s="766">
        <v>2579202</v>
      </c>
      <c r="AB130" s="767"/>
      <c r="AC130" s="767"/>
      <c r="AD130" s="767"/>
      <c r="AE130" s="768"/>
      <c r="AF130" s="769">
        <v>2206395</v>
      </c>
      <c r="AG130" s="767"/>
      <c r="AH130" s="767"/>
      <c r="AI130" s="767"/>
      <c r="AJ130" s="768"/>
      <c r="AK130" s="769">
        <v>2132982</v>
      </c>
      <c r="AL130" s="767"/>
      <c r="AM130" s="767"/>
      <c r="AN130" s="767"/>
      <c r="AO130" s="768"/>
      <c r="AP130" s="770"/>
      <c r="AQ130" s="771"/>
      <c r="AR130" s="771"/>
      <c r="AS130" s="771"/>
      <c r="AT130" s="772"/>
      <c r="AU130" s="227"/>
      <c r="AV130" s="227"/>
      <c r="AW130" s="227"/>
      <c r="AX130" s="738" t="s">
        <v>505</v>
      </c>
      <c r="AY130" s="739"/>
      <c r="AZ130" s="739"/>
      <c r="BA130" s="739"/>
      <c r="BB130" s="739"/>
      <c r="BC130" s="739"/>
      <c r="BD130" s="739"/>
      <c r="BE130" s="740"/>
      <c r="BF130" s="741">
        <v>11.8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506</v>
      </c>
      <c r="X131" s="748"/>
      <c r="Y131" s="748"/>
      <c r="Z131" s="749"/>
      <c r="AA131" s="750">
        <v>12077400</v>
      </c>
      <c r="AB131" s="751"/>
      <c r="AC131" s="751"/>
      <c r="AD131" s="751"/>
      <c r="AE131" s="752"/>
      <c r="AF131" s="753">
        <v>12560965</v>
      </c>
      <c r="AG131" s="751"/>
      <c r="AH131" s="751"/>
      <c r="AI131" s="751"/>
      <c r="AJ131" s="752"/>
      <c r="AK131" s="753">
        <v>12146512</v>
      </c>
      <c r="AL131" s="751"/>
      <c r="AM131" s="751"/>
      <c r="AN131" s="751"/>
      <c r="AO131" s="752"/>
      <c r="AP131" s="754"/>
      <c r="AQ131" s="755"/>
      <c r="AR131" s="755"/>
      <c r="AS131" s="755"/>
      <c r="AT131" s="756"/>
      <c r="AU131" s="227"/>
      <c r="AV131" s="227"/>
      <c r="AW131" s="227"/>
      <c r="AX131" s="716" t="s">
        <v>507</v>
      </c>
      <c r="AY131" s="717"/>
      <c r="AZ131" s="717"/>
      <c r="BA131" s="717"/>
      <c r="BB131" s="717"/>
      <c r="BC131" s="717"/>
      <c r="BD131" s="717"/>
      <c r="BE131" s="718"/>
      <c r="BF131" s="719">
        <v>67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508</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509</v>
      </c>
      <c r="W132" s="729"/>
      <c r="X132" s="729"/>
      <c r="Y132" s="729"/>
      <c r="Z132" s="730"/>
      <c r="AA132" s="731">
        <v>9.9168446849999992</v>
      </c>
      <c r="AB132" s="732"/>
      <c r="AC132" s="732"/>
      <c r="AD132" s="732"/>
      <c r="AE132" s="733"/>
      <c r="AF132" s="734">
        <v>12.42307418</v>
      </c>
      <c r="AG132" s="732"/>
      <c r="AH132" s="732"/>
      <c r="AI132" s="732"/>
      <c r="AJ132" s="733"/>
      <c r="AK132" s="734">
        <v>13.34109743</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510</v>
      </c>
      <c r="W133" s="708"/>
      <c r="X133" s="708"/>
      <c r="Y133" s="708"/>
      <c r="Z133" s="709"/>
      <c r="AA133" s="710">
        <v>10.9</v>
      </c>
      <c r="AB133" s="711"/>
      <c r="AC133" s="711"/>
      <c r="AD133" s="711"/>
      <c r="AE133" s="712"/>
      <c r="AF133" s="710">
        <v>11.5</v>
      </c>
      <c r="AG133" s="711"/>
      <c r="AH133" s="711"/>
      <c r="AI133" s="711"/>
      <c r="AJ133" s="712"/>
      <c r="AK133" s="710">
        <v>11.8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7j+sLqtk4sM1nr1oLBv95Fz6+fffshwcsOnAlXgAyJGpmfF7ORwsSqYLuQE/rLvRO2xTBLErJ2FQBloBrK8Bg==" saltValue="47LoGk3hy93CezfBPBXp3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6" zoomScaleNormal="85" zoomScaleSheetLayoutView="100" workbookViewId="0">
      <selection activeCell="CL97" sqref="CL97"/>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511</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8Cky3tjVWiJN/iPZAx85FboOdhQGjBIbVwrElqkCwIEO1RoUaiEdhCMIahX/WI3shr2Ua+6UX0QLD2HrD54xVQ==" saltValue="2ycMCDxDYsh3226JUy5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h/RcmDJKQ79IBuswsQ8yqyW75PuxUlWrs6x2I6Ws6nn3R+LQOJHSoQFRaMbHjcNILxa7OC9WIRgKknAtxZ/FQ==" saltValue="DKhNlwR1QT6iXFNbmPLDK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6"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513</v>
      </c>
      <c r="AL6" s="260"/>
      <c r="AM6" s="260"/>
      <c r="AN6" s="260"/>
    </row>
    <row r="7" spans="1:46" ht="13.5" customHeight="1" x14ac:dyDescent="0.2">
      <c r="A7" s="259"/>
      <c r="AK7" s="262"/>
      <c r="AL7" s="263"/>
      <c r="AM7" s="263"/>
      <c r="AN7" s="264"/>
      <c r="AO7" s="1105" t="s">
        <v>514</v>
      </c>
      <c r="AP7" s="265"/>
      <c r="AQ7" s="266" t="s">
        <v>515</v>
      </c>
      <c r="AR7" s="267"/>
    </row>
    <row r="8" spans="1:46" ht="13.2" x14ac:dyDescent="0.2">
      <c r="A8" s="259"/>
      <c r="AK8" s="268"/>
      <c r="AL8" s="269"/>
      <c r="AM8" s="269"/>
      <c r="AN8" s="270"/>
      <c r="AO8" s="1106"/>
      <c r="AP8" s="271" t="s">
        <v>516</v>
      </c>
      <c r="AQ8" s="272" t="s">
        <v>517</v>
      </c>
      <c r="AR8" s="273" t="s">
        <v>518</v>
      </c>
    </row>
    <row r="9" spans="1:46" ht="13.2" x14ac:dyDescent="0.2">
      <c r="A9" s="259"/>
      <c r="AK9" s="1117" t="s">
        <v>519</v>
      </c>
      <c r="AL9" s="1118"/>
      <c r="AM9" s="1118"/>
      <c r="AN9" s="1119"/>
      <c r="AO9" s="274">
        <v>3862775</v>
      </c>
      <c r="AP9" s="274">
        <v>88689</v>
      </c>
      <c r="AQ9" s="275">
        <v>105319</v>
      </c>
      <c r="AR9" s="276">
        <v>-15.8</v>
      </c>
    </row>
    <row r="10" spans="1:46" ht="13.5" customHeight="1" x14ac:dyDescent="0.2">
      <c r="A10" s="259"/>
      <c r="AK10" s="1117" t="s">
        <v>520</v>
      </c>
      <c r="AL10" s="1118"/>
      <c r="AM10" s="1118"/>
      <c r="AN10" s="1119"/>
      <c r="AO10" s="277">
        <v>502893</v>
      </c>
      <c r="AP10" s="277">
        <v>11546</v>
      </c>
      <c r="AQ10" s="278">
        <v>9860</v>
      </c>
      <c r="AR10" s="279">
        <v>17.100000000000001</v>
      </c>
    </row>
    <row r="11" spans="1:46" ht="13.5" customHeight="1" x14ac:dyDescent="0.2">
      <c r="A11" s="259"/>
      <c r="AK11" s="1117" t="s">
        <v>521</v>
      </c>
      <c r="AL11" s="1118"/>
      <c r="AM11" s="1118"/>
      <c r="AN11" s="1119"/>
      <c r="AO11" s="277">
        <v>2783</v>
      </c>
      <c r="AP11" s="277">
        <v>64</v>
      </c>
      <c r="AQ11" s="278">
        <v>1656</v>
      </c>
      <c r="AR11" s="279">
        <v>-96.1</v>
      </c>
    </row>
    <row r="12" spans="1:46" ht="13.5" customHeight="1" x14ac:dyDescent="0.2">
      <c r="A12" s="259"/>
      <c r="AK12" s="1117" t="s">
        <v>522</v>
      </c>
      <c r="AL12" s="1118"/>
      <c r="AM12" s="1118"/>
      <c r="AN12" s="1119"/>
      <c r="AO12" s="277" t="s">
        <v>523</v>
      </c>
      <c r="AP12" s="277" t="s">
        <v>523</v>
      </c>
      <c r="AQ12" s="278">
        <v>3</v>
      </c>
      <c r="AR12" s="279" t="s">
        <v>523</v>
      </c>
    </row>
    <row r="13" spans="1:46" ht="13.5" customHeight="1" x14ac:dyDescent="0.2">
      <c r="A13" s="259"/>
      <c r="AK13" s="1117" t="s">
        <v>524</v>
      </c>
      <c r="AL13" s="1118"/>
      <c r="AM13" s="1118"/>
      <c r="AN13" s="1119"/>
      <c r="AO13" s="277">
        <v>258098</v>
      </c>
      <c r="AP13" s="277">
        <v>5926</v>
      </c>
      <c r="AQ13" s="278">
        <v>4056</v>
      </c>
      <c r="AR13" s="279">
        <v>46.1</v>
      </c>
    </row>
    <row r="14" spans="1:46" ht="13.5" customHeight="1" x14ac:dyDescent="0.2">
      <c r="A14" s="259"/>
      <c r="AK14" s="1117" t="s">
        <v>525</v>
      </c>
      <c r="AL14" s="1118"/>
      <c r="AM14" s="1118"/>
      <c r="AN14" s="1119"/>
      <c r="AO14" s="277">
        <v>28629</v>
      </c>
      <c r="AP14" s="277">
        <v>657</v>
      </c>
      <c r="AQ14" s="278">
        <v>2339</v>
      </c>
      <c r="AR14" s="279">
        <v>-71.900000000000006</v>
      </c>
    </row>
    <row r="15" spans="1:46" ht="13.5" customHeight="1" x14ac:dyDescent="0.2">
      <c r="A15" s="259"/>
      <c r="AK15" s="1120" t="s">
        <v>526</v>
      </c>
      <c r="AL15" s="1121"/>
      <c r="AM15" s="1121"/>
      <c r="AN15" s="1122"/>
      <c r="AO15" s="277">
        <v>-277454</v>
      </c>
      <c r="AP15" s="277">
        <v>-6370</v>
      </c>
      <c r="AQ15" s="278">
        <v>-7717</v>
      </c>
      <c r="AR15" s="279">
        <v>-17.5</v>
      </c>
    </row>
    <row r="16" spans="1:46" ht="13.2" x14ac:dyDescent="0.2">
      <c r="A16" s="259"/>
      <c r="AK16" s="1120" t="s">
        <v>191</v>
      </c>
      <c r="AL16" s="1121"/>
      <c r="AM16" s="1121"/>
      <c r="AN16" s="1122"/>
      <c r="AO16" s="277">
        <v>4377724</v>
      </c>
      <c r="AP16" s="277">
        <v>100513</v>
      </c>
      <c r="AQ16" s="278">
        <v>115515</v>
      </c>
      <c r="AR16" s="279">
        <v>-13</v>
      </c>
    </row>
    <row r="17" spans="1:46" ht="13.2" x14ac:dyDescent="0.2">
      <c r="A17" s="259"/>
    </row>
    <row r="18" spans="1:46" ht="13.2" x14ac:dyDescent="0.2">
      <c r="A18" s="259"/>
      <c r="AQ18" s="280"/>
      <c r="AR18" s="280"/>
    </row>
    <row r="19" spans="1:46" ht="13.2" x14ac:dyDescent="0.2">
      <c r="A19" s="259"/>
      <c r="AK19" s="255" t="s">
        <v>527</v>
      </c>
    </row>
    <row r="20" spans="1:46" ht="13.2" x14ac:dyDescent="0.2">
      <c r="A20" s="259"/>
      <c r="AK20" s="281"/>
      <c r="AL20" s="282"/>
      <c r="AM20" s="282"/>
      <c r="AN20" s="283"/>
      <c r="AO20" s="284" t="s">
        <v>528</v>
      </c>
      <c r="AP20" s="285" t="s">
        <v>529</v>
      </c>
      <c r="AQ20" s="286" t="s">
        <v>530</v>
      </c>
      <c r="AR20" s="287"/>
    </row>
    <row r="21" spans="1:46" s="260" customFormat="1" ht="13.2" x14ac:dyDescent="0.2">
      <c r="A21" s="288"/>
      <c r="AK21" s="1123" t="s">
        <v>531</v>
      </c>
      <c r="AL21" s="1124"/>
      <c r="AM21" s="1124"/>
      <c r="AN21" s="1125"/>
      <c r="AO21" s="289">
        <v>9.0500000000000007</v>
      </c>
      <c r="AP21" s="290">
        <v>10.69</v>
      </c>
      <c r="AQ21" s="291">
        <v>-1.64</v>
      </c>
      <c r="AS21" s="292"/>
      <c r="AT21" s="288"/>
    </row>
    <row r="22" spans="1:46" s="260" customFormat="1" ht="13.2" x14ac:dyDescent="0.2">
      <c r="A22" s="288"/>
      <c r="AK22" s="1123" t="s">
        <v>532</v>
      </c>
      <c r="AL22" s="1124"/>
      <c r="AM22" s="1124"/>
      <c r="AN22" s="1125"/>
      <c r="AO22" s="293">
        <v>97.5</v>
      </c>
      <c r="AP22" s="294">
        <v>97.4</v>
      </c>
      <c r="AQ22" s="295">
        <v>0.1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533</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535</v>
      </c>
      <c r="AL29" s="260"/>
      <c r="AM29" s="260"/>
      <c r="AN29" s="260"/>
      <c r="AS29" s="302"/>
    </row>
    <row r="30" spans="1:46" ht="13.5" customHeight="1" x14ac:dyDescent="0.2">
      <c r="A30" s="259"/>
      <c r="AK30" s="262"/>
      <c r="AL30" s="263"/>
      <c r="AM30" s="263"/>
      <c r="AN30" s="264"/>
      <c r="AO30" s="1105" t="s">
        <v>514</v>
      </c>
      <c r="AP30" s="265"/>
      <c r="AQ30" s="266" t="s">
        <v>515</v>
      </c>
      <c r="AR30" s="267"/>
    </row>
    <row r="31" spans="1:46" ht="13.2" x14ac:dyDescent="0.2">
      <c r="A31" s="259"/>
      <c r="AK31" s="268"/>
      <c r="AL31" s="269"/>
      <c r="AM31" s="269"/>
      <c r="AN31" s="270"/>
      <c r="AO31" s="1106"/>
      <c r="AP31" s="271" t="s">
        <v>516</v>
      </c>
      <c r="AQ31" s="272" t="s">
        <v>517</v>
      </c>
      <c r="AR31" s="273" t="s">
        <v>518</v>
      </c>
    </row>
    <row r="32" spans="1:46" ht="27" customHeight="1" x14ac:dyDescent="0.2">
      <c r="A32" s="259"/>
      <c r="AK32" s="1107" t="s">
        <v>536</v>
      </c>
      <c r="AL32" s="1108"/>
      <c r="AM32" s="1108"/>
      <c r="AN32" s="1109"/>
      <c r="AO32" s="303">
        <v>3264716</v>
      </c>
      <c r="AP32" s="303">
        <v>74958</v>
      </c>
      <c r="AQ32" s="304">
        <v>74824</v>
      </c>
      <c r="AR32" s="305">
        <v>0.2</v>
      </c>
    </row>
    <row r="33" spans="1:46" ht="13.5" customHeight="1" x14ac:dyDescent="0.2">
      <c r="A33" s="259"/>
      <c r="AK33" s="1107" t="s">
        <v>537</v>
      </c>
      <c r="AL33" s="1108"/>
      <c r="AM33" s="1108"/>
      <c r="AN33" s="1109"/>
      <c r="AO33" s="303" t="s">
        <v>523</v>
      </c>
      <c r="AP33" s="303" t="s">
        <v>523</v>
      </c>
      <c r="AQ33" s="304" t="s">
        <v>523</v>
      </c>
      <c r="AR33" s="305" t="s">
        <v>523</v>
      </c>
    </row>
    <row r="34" spans="1:46" ht="27" customHeight="1" x14ac:dyDescent="0.2">
      <c r="A34" s="259"/>
      <c r="AK34" s="1107" t="s">
        <v>538</v>
      </c>
      <c r="AL34" s="1108"/>
      <c r="AM34" s="1108"/>
      <c r="AN34" s="1109"/>
      <c r="AO34" s="303" t="s">
        <v>523</v>
      </c>
      <c r="AP34" s="303" t="s">
        <v>523</v>
      </c>
      <c r="AQ34" s="304">
        <v>1</v>
      </c>
      <c r="AR34" s="305" t="s">
        <v>523</v>
      </c>
    </row>
    <row r="35" spans="1:46" ht="27" customHeight="1" x14ac:dyDescent="0.2">
      <c r="A35" s="259"/>
      <c r="AK35" s="1107" t="s">
        <v>539</v>
      </c>
      <c r="AL35" s="1108"/>
      <c r="AM35" s="1108"/>
      <c r="AN35" s="1109"/>
      <c r="AO35" s="303">
        <v>612149</v>
      </c>
      <c r="AP35" s="303">
        <v>14055</v>
      </c>
      <c r="AQ35" s="304">
        <v>17427</v>
      </c>
      <c r="AR35" s="305">
        <v>-19.3</v>
      </c>
    </row>
    <row r="36" spans="1:46" ht="27" customHeight="1" x14ac:dyDescent="0.2">
      <c r="A36" s="259"/>
      <c r="AK36" s="1107" t="s">
        <v>540</v>
      </c>
      <c r="AL36" s="1108"/>
      <c r="AM36" s="1108"/>
      <c r="AN36" s="1109"/>
      <c r="AO36" s="303">
        <v>40184</v>
      </c>
      <c r="AP36" s="303">
        <v>923</v>
      </c>
      <c r="AQ36" s="304">
        <v>2447</v>
      </c>
      <c r="AR36" s="305">
        <v>-62.3</v>
      </c>
    </row>
    <row r="37" spans="1:46" ht="13.5" customHeight="1" x14ac:dyDescent="0.2">
      <c r="A37" s="259"/>
      <c r="AK37" s="1107" t="s">
        <v>541</v>
      </c>
      <c r="AL37" s="1108"/>
      <c r="AM37" s="1108"/>
      <c r="AN37" s="1109"/>
      <c r="AO37" s="303">
        <v>4554</v>
      </c>
      <c r="AP37" s="303">
        <v>105</v>
      </c>
      <c r="AQ37" s="304">
        <v>591</v>
      </c>
      <c r="AR37" s="305">
        <v>-82.2</v>
      </c>
    </row>
    <row r="38" spans="1:46" ht="27" customHeight="1" x14ac:dyDescent="0.2">
      <c r="A38" s="259"/>
      <c r="AK38" s="1110" t="s">
        <v>542</v>
      </c>
      <c r="AL38" s="1111"/>
      <c r="AM38" s="1111"/>
      <c r="AN38" s="1112"/>
      <c r="AO38" s="306" t="s">
        <v>523</v>
      </c>
      <c r="AP38" s="306" t="s">
        <v>523</v>
      </c>
      <c r="AQ38" s="307">
        <v>2</v>
      </c>
      <c r="AR38" s="295" t="s">
        <v>523</v>
      </c>
      <c r="AS38" s="302"/>
    </row>
    <row r="39" spans="1:46" ht="13.2" x14ac:dyDescent="0.2">
      <c r="A39" s="259"/>
      <c r="AK39" s="1110" t="s">
        <v>543</v>
      </c>
      <c r="AL39" s="1111"/>
      <c r="AM39" s="1111"/>
      <c r="AN39" s="1112"/>
      <c r="AO39" s="303">
        <v>-168143</v>
      </c>
      <c r="AP39" s="303">
        <v>-3861</v>
      </c>
      <c r="AQ39" s="304">
        <v>-3618</v>
      </c>
      <c r="AR39" s="305">
        <v>6.7</v>
      </c>
      <c r="AS39" s="302"/>
    </row>
    <row r="40" spans="1:46" ht="27" customHeight="1" x14ac:dyDescent="0.2">
      <c r="A40" s="259"/>
      <c r="AK40" s="1107" t="s">
        <v>544</v>
      </c>
      <c r="AL40" s="1108"/>
      <c r="AM40" s="1108"/>
      <c r="AN40" s="1109"/>
      <c r="AO40" s="303">
        <v>-2132982</v>
      </c>
      <c r="AP40" s="303">
        <v>-48973</v>
      </c>
      <c r="AQ40" s="304">
        <v>-63812</v>
      </c>
      <c r="AR40" s="305">
        <v>-23.3</v>
      </c>
      <c r="AS40" s="302"/>
    </row>
    <row r="41" spans="1:46" ht="13.2" x14ac:dyDescent="0.2">
      <c r="A41" s="259"/>
      <c r="AK41" s="1113" t="s">
        <v>305</v>
      </c>
      <c r="AL41" s="1114"/>
      <c r="AM41" s="1114"/>
      <c r="AN41" s="1115"/>
      <c r="AO41" s="303">
        <v>1620478</v>
      </c>
      <c r="AP41" s="303">
        <v>37206</v>
      </c>
      <c r="AQ41" s="304">
        <v>27863</v>
      </c>
      <c r="AR41" s="305">
        <v>33.5</v>
      </c>
      <c r="AS41" s="302"/>
    </row>
    <row r="42" spans="1:46" ht="13.2" x14ac:dyDescent="0.2">
      <c r="A42" s="259"/>
      <c r="AK42" s="308" t="s">
        <v>545</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546</v>
      </c>
    </row>
    <row r="48" spans="1:46" ht="13.2" x14ac:dyDescent="0.2">
      <c r="A48" s="259"/>
      <c r="AK48" s="313" t="s">
        <v>547</v>
      </c>
      <c r="AL48" s="313"/>
      <c r="AM48" s="313"/>
      <c r="AN48" s="313"/>
      <c r="AO48" s="313"/>
      <c r="AP48" s="313"/>
      <c r="AQ48" s="314"/>
      <c r="AR48" s="313"/>
    </row>
    <row r="49" spans="1:44" ht="13.5" customHeight="1" x14ac:dyDescent="0.2">
      <c r="A49" s="259"/>
      <c r="AK49" s="315"/>
      <c r="AL49" s="316"/>
      <c r="AM49" s="1100" t="s">
        <v>514</v>
      </c>
      <c r="AN49" s="1102" t="s">
        <v>548</v>
      </c>
      <c r="AO49" s="1103"/>
      <c r="AP49" s="1103"/>
      <c r="AQ49" s="1103"/>
      <c r="AR49" s="1104"/>
    </row>
    <row r="50" spans="1:44" ht="13.2" x14ac:dyDescent="0.2">
      <c r="A50" s="259"/>
      <c r="AK50" s="317"/>
      <c r="AL50" s="318"/>
      <c r="AM50" s="1101"/>
      <c r="AN50" s="319" t="s">
        <v>549</v>
      </c>
      <c r="AO50" s="320" t="s">
        <v>550</v>
      </c>
      <c r="AP50" s="321" t="s">
        <v>551</v>
      </c>
      <c r="AQ50" s="322" t="s">
        <v>552</v>
      </c>
      <c r="AR50" s="323" t="s">
        <v>553</v>
      </c>
    </row>
    <row r="51" spans="1:44" ht="13.2" x14ac:dyDescent="0.2">
      <c r="A51" s="259"/>
      <c r="AK51" s="315" t="s">
        <v>554</v>
      </c>
      <c r="AL51" s="316"/>
      <c r="AM51" s="324">
        <v>3362988</v>
      </c>
      <c r="AN51" s="325">
        <v>73124</v>
      </c>
      <c r="AO51" s="326">
        <v>-49</v>
      </c>
      <c r="AP51" s="327">
        <v>85173</v>
      </c>
      <c r="AQ51" s="328">
        <v>-4.3</v>
      </c>
      <c r="AR51" s="329">
        <v>-44.7</v>
      </c>
    </row>
    <row r="52" spans="1:44" ht="13.2" x14ac:dyDescent="0.2">
      <c r="A52" s="259"/>
      <c r="AK52" s="330"/>
      <c r="AL52" s="331" t="s">
        <v>555</v>
      </c>
      <c r="AM52" s="332">
        <v>2047056</v>
      </c>
      <c r="AN52" s="333">
        <v>44511</v>
      </c>
      <c r="AO52" s="334">
        <v>-53.2</v>
      </c>
      <c r="AP52" s="335">
        <v>43913</v>
      </c>
      <c r="AQ52" s="336">
        <v>-3.4</v>
      </c>
      <c r="AR52" s="337">
        <v>-49.8</v>
      </c>
    </row>
    <row r="53" spans="1:44" ht="13.2" x14ac:dyDescent="0.2">
      <c r="A53" s="259"/>
      <c r="AK53" s="315" t="s">
        <v>556</v>
      </c>
      <c r="AL53" s="316"/>
      <c r="AM53" s="324">
        <v>3747002</v>
      </c>
      <c r="AN53" s="325">
        <v>82653</v>
      </c>
      <c r="AO53" s="326">
        <v>13</v>
      </c>
      <c r="AP53" s="327">
        <v>94081</v>
      </c>
      <c r="AQ53" s="328">
        <v>10.5</v>
      </c>
      <c r="AR53" s="329">
        <v>2.5</v>
      </c>
    </row>
    <row r="54" spans="1:44" ht="13.2" x14ac:dyDescent="0.2">
      <c r="A54" s="259"/>
      <c r="AK54" s="330"/>
      <c r="AL54" s="331" t="s">
        <v>555</v>
      </c>
      <c r="AM54" s="332">
        <v>2331132</v>
      </c>
      <c r="AN54" s="333">
        <v>51421</v>
      </c>
      <c r="AO54" s="334">
        <v>15.5</v>
      </c>
      <c r="AP54" s="335">
        <v>48949</v>
      </c>
      <c r="AQ54" s="336">
        <v>11.5</v>
      </c>
      <c r="AR54" s="337">
        <v>4</v>
      </c>
    </row>
    <row r="55" spans="1:44" ht="13.2" x14ac:dyDescent="0.2">
      <c r="A55" s="259"/>
      <c r="AK55" s="315" t="s">
        <v>557</v>
      </c>
      <c r="AL55" s="316"/>
      <c r="AM55" s="324">
        <v>3050745</v>
      </c>
      <c r="AN55" s="325">
        <v>68350</v>
      </c>
      <c r="AO55" s="326">
        <v>-17.3</v>
      </c>
      <c r="AP55" s="327">
        <v>92632</v>
      </c>
      <c r="AQ55" s="328">
        <v>-1.5</v>
      </c>
      <c r="AR55" s="329">
        <v>-15.8</v>
      </c>
    </row>
    <row r="56" spans="1:44" ht="13.2" x14ac:dyDescent="0.2">
      <c r="A56" s="259"/>
      <c r="AK56" s="330"/>
      <c r="AL56" s="331" t="s">
        <v>555</v>
      </c>
      <c r="AM56" s="332">
        <v>1816477</v>
      </c>
      <c r="AN56" s="333">
        <v>40697</v>
      </c>
      <c r="AO56" s="334">
        <v>-20.9</v>
      </c>
      <c r="AP56" s="335">
        <v>47978</v>
      </c>
      <c r="AQ56" s="336">
        <v>-2</v>
      </c>
      <c r="AR56" s="337">
        <v>-18.899999999999999</v>
      </c>
    </row>
    <row r="57" spans="1:44" ht="13.2" x14ac:dyDescent="0.2">
      <c r="A57" s="259"/>
      <c r="AK57" s="315" t="s">
        <v>558</v>
      </c>
      <c r="AL57" s="316"/>
      <c r="AM57" s="324">
        <v>3074720</v>
      </c>
      <c r="AN57" s="325">
        <v>69805</v>
      </c>
      <c r="AO57" s="326">
        <v>2.1</v>
      </c>
      <c r="AP57" s="327">
        <v>96469</v>
      </c>
      <c r="AQ57" s="328">
        <v>4.0999999999999996</v>
      </c>
      <c r="AR57" s="329">
        <v>-2</v>
      </c>
    </row>
    <row r="58" spans="1:44" ht="13.2" x14ac:dyDescent="0.2">
      <c r="A58" s="259"/>
      <c r="AK58" s="330"/>
      <c r="AL58" s="331" t="s">
        <v>555</v>
      </c>
      <c r="AM58" s="332">
        <v>1512328</v>
      </c>
      <c r="AN58" s="333">
        <v>34334</v>
      </c>
      <c r="AO58" s="334">
        <v>-15.6</v>
      </c>
      <c r="AP58" s="335">
        <v>49775</v>
      </c>
      <c r="AQ58" s="336">
        <v>3.7</v>
      </c>
      <c r="AR58" s="337">
        <v>-19.3</v>
      </c>
    </row>
    <row r="59" spans="1:44" ht="13.2" x14ac:dyDescent="0.2">
      <c r="A59" s="259"/>
      <c r="AK59" s="315" t="s">
        <v>559</v>
      </c>
      <c r="AL59" s="316"/>
      <c r="AM59" s="324">
        <v>2315700</v>
      </c>
      <c r="AN59" s="325">
        <v>53168</v>
      </c>
      <c r="AO59" s="326">
        <v>-23.8</v>
      </c>
      <c r="AP59" s="327">
        <v>85743</v>
      </c>
      <c r="AQ59" s="328">
        <v>-11.1</v>
      </c>
      <c r="AR59" s="329">
        <v>-12.7</v>
      </c>
    </row>
    <row r="60" spans="1:44" ht="13.2" x14ac:dyDescent="0.2">
      <c r="A60" s="259"/>
      <c r="AK60" s="330"/>
      <c r="AL60" s="331" t="s">
        <v>555</v>
      </c>
      <c r="AM60" s="332">
        <v>1109411</v>
      </c>
      <c r="AN60" s="333">
        <v>25472</v>
      </c>
      <c r="AO60" s="334">
        <v>-25.8</v>
      </c>
      <c r="AP60" s="335">
        <v>45231</v>
      </c>
      <c r="AQ60" s="336">
        <v>-9.1</v>
      </c>
      <c r="AR60" s="337">
        <v>-16.7</v>
      </c>
    </row>
    <row r="61" spans="1:44" ht="13.2" x14ac:dyDescent="0.2">
      <c r="A61" s="259"/>
      <c r="AK61" s="315" t="s">
        <v>560</v>
      </c>
      <c r="AL61" s="338"/>
      <c r="AM61" s="324">
        <v>3110231</v>
      </c>
      <c r="AN61" s="325">
        <v>69420</v>
      </c>
      <c r="AO61" s="326">
        <v>-15</v>
      </c>
      <c r="AP61" s="327">
        <v>90820</v>
      </c>
      <c r="AQ61" s="339">
        <v>-0.5</v>
      </c>
      <c r="AR61" s="329">
        <v>-14.5</v>
      </c>
    </row>
    <row r="62" spans="1:44" ht="13.2" x14ac:dyDescent="0.2">
      <c r="A62" s="259"/>
      <c r="AK62" s="330"/>
      <c r="AL62" s="331" t="s">
        <v>555</v>
      </c>
      <c r="AM62" s="332">
        <v>1763281</v>
      </c>
      <c r="AN62" s="333">
        <v>39287</v>
      </c>
      <c r="AO62" s="334">
        <v>-20</v>
      </c>
      <c r="AP62" s="335">
        <v>47169</v>
      </c>
      <c r="AQ62" s="336">
        <v>0.1</v>
      </c>
      <c r="AR62" s="337">
        <v>-20.100000000000001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8AWkmW6uW/d/k0Q0YaVho/G9/lenNJvT0pwMwmQYWEWIBM6UVbdtnLo3ucvzhmJ41nNUVKyvAfSOiljyaMR5/A==" saltValue="eicdc7dAWHJx5eJJasWd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1" zoomScaleNormal="100" zoomScaleSheetLayoutView="55" workbookViewId="0">
      <selection activeCell="BK46" sqref="BK46"/>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562</v>
      </c>
    </row>
    <row r="121" spans="125:125" ht="13.5" hidden="1" customHeight="1" x14ac:dyDescent="0.2">
      <c r="DU121" s="253"/>
    </row>
  </sheetData>
  <sheetProtection algorithmName="SHA-512" hashValue="AknE8zA/D+F4cBAHgZ0b5HI5ppPOjewNUA6CYfHuOWr36peDfPBJSyWwYHzS2INFmPL/bU/4K+iVNJFEROK9gw==" saltValue="/UOYmYhLREzJ9XLj0HbM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L20" sqref="AL20"/>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511</v>
      </c>
    </row>
  </sheetData>
  <sheetProtection algorithmName="SHA-512" hashValue="fxouuvtUEVyoz8bGKcA0SILO9kfstryHTynRQ4bsWlz5e1RWl71NXd0hkvA9ZPeerOmllS1uMK6YXkaP+P0XFw==" saltValue="NY+QQyUFGsr6YCBF/OFv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42" zoomScaleSheetLayoutView="100" workbookViewId="0">
      <selection activeCell="M44" sqref="M4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26" t="s">
        <v>3</v>
      </c>
      <c r="D47" s="1126"/>
      <c r="E47" s="1127"/>
      <c r="F47" s="11">
        <v>7.92</v>
      </c>
      <c r="G47" s="12">
        <v>6.28</v>
      </c>
      <c r="H47" s="12">
        <v>7.4</v>
      </c>
      <c r="I47" s="12">
        <v>8.73</v>
      </c>
      <c r="J47" s="13">
        <v>9.76</v>
      </c>
    </row>
    <row r="48" spans="2:10" ht="57.75" customHeight="1" x14ac:dyDescent="0.2">
      <c r="B48" s="14"/>
      <c r="C48" s="1128" t="s">
        <v>4</v>
      </c>
      <c r="D48" s="1128"/>
      <c r="E48" s="1129"/>
      <c r="F48" s="15">
        <v>3.69</v>
      </c>
      <c r="G48" s="16">
        <v>3.13</v>
      </c>
      <c r="H48" s="16">
        <v>3.07</v>
      </c>
      <c r="I48" s="16">
        <v>6.25</v>
      </c>
      <c r="J48" s="17">
        <v>2.52</v>
      </c>
    </row>
    <row r="49" spans="2:10" ht="57.75" customHeight="1" thickBot="1" x14ac:dyDescent="0.25">
      <c r="B49" s="18"/>
      <c r="C49" s="1130" t="s">
        <v>5</v>
      </c>
      <c r="D49" s="1130"/>
      <c r="E49" s="1131"/>
      <c r="F49" s="19" t="s">
        <v>568</v>
      </c>
      <c r="G49" s="20" t="s">
        <v>569</v>
      </c>
      <c r="H49" s="20">
        <v>1.46</v>
      </c>
      <c r="I49" s="20">
        <v>4.59</v>
      </c>
      <c r="J49" s="21" t="s">
        <v>570</v>
      </c>
    </row>
    <row r="50" spans="2:10" ht="13.2" x14ac:dyDescent="0.2"/>
  </sheetData>
  <sheetProtection algorithmName="SHA-512" hashValue="3BBsTKhMD7gyRIluZGM7g8yAzWVtrKq8bYymyLjSWxuaylefotDh+dnPS/yh0hiiy/vVt2CgvPp54e7pTUyAIg==" saltValue="IxIXktyn8PH9xJ4mpog/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36" t="s">
        <v>571</v>
      </c>
      <c r="D34" s="1136"/>
      <c r="E34" s="1137"/>
      <c r="F34" s="32">
        <v>4.0999999999999996</v>
      </c>
      <c r="G34" s="33">
        <v>4.17</v>
      </c>
      <c r="H34" s="33">
        <v>4.12</v>
      </c>
      <c r="I34" s="33">
        <v>3.91</v>
      </c>
      <c r="J34" s="34">
        <v>3.36</v>
      </c>
      <c r="K34" s="22"/>
      <c r="L34" s="22"/>
      <c r="M34" s="22"/>
      <c r="N34" s="22"/>
      <c r="O34" s="22"/>
      <c r="P34" s="22"/>
    </row>
    <row r="35" spans="1:16" ht="39" customHeight="1" x14ac:dyDescent="0.2">
      <c r="A35" s="22"/>
      <c r="B35" s="35"/>
      <c r="C35" s="1132" t="s">
        <v>572</v>
      </c>
      <c r="D35" s="1132"/>
      <c r="E35" s="1133"/>
      <c r="F35" s="36">
        <v>3.68</v>
      </c>
      <c r="G35" s="37">
        <v>3.13</v>
      </c>
      <c r="H35" s="37">
        <v>3.06</v>
      </c>
      <c r="I35" s="37">
        <v>6.25</v>
      </c>
      <c r="J35" s="38">
        <v>2.5099999999999998</v>
      </c>
      <c r="K35" s="22"/>
      <c r="L35" s="22"/>
      <c r="M35" s="22"/>
      <c r="N35" s="22"/>
      <c r="O35" s="22"/>
      <c r="P35" s="22"/>
    </row>
    <row r="36" spans="1:16" ht="39" customHeight="1" x14ac:dyDescent="0.2">
      <c r="A36" s="22"/>
      <c r="B36" s="35"/>
      <c r="C36" s="1132" t="s">
        <v>573</v>
      </c>
      <c r="D36" s="1132"/>
      <c r="E36" s="1133"/>
      <c r="F36" s="36">
        <v>1.35</v>
      </c>
      <c r="G36" s="37">
        <v>1.67</v>
      </c>
      <c r="H36" s="37">
        <v>2.37</v>
      </c>
      <c r="I36" s="37">
        <v>2.0099999999999998</v>
      </c>
      <c r="J36" s="38">
        <v>1.74</v>
      </c>
      <c r="K36" s="22"/>
      <c r="L36" s="22"/>
      <c r="M36" s="22"/>
      <c r="N36" s="22"/>
      <c r="O36" s="22"/>
      <c r="P36" s="22"/>
    </row>
    <row r="37" spans="1:16" ht="39" customHeight="1" x14ac:dyDescent="0.2">
      <c r="A37" s="22"/>
      <c r="B37" s="35"/>
      <c r="C37" s="1132" t="s">
        <v>574</v>
      </c>
      <c r="D37" s="1132"/>
      <c r="E37" s="1133"/>
      <c r="F37" s="36">
        <v>1.47</v>
      </c>
      <c r="G37" s="37">
        <v>1.69</v>
      </c>
      <c r="H37" s="37">
        <v>1.25</v>
      </c>
      <c r="I37" s="37">
        <v>1.03</v>
      </c>
      <c r="J37" s="38">
        <v>1.44</v>
      </c>
      <c r="K37" s="22"/>
      <c r="L37" s="22"/>
      <c r="M37" s="22"/>
      <c r="N37" s="22"/>
      <c r="O37" s="22"/>
      <c r="P37" s="22"/>
    </row>
    <row r="38" spans="1:16" ht="39" customHeight="1" x14ac:dyDescent="0.2">
      <c r="A38" s="22"/>
      <c r="B38" s="35"/>
      <c r="C38" s="1132" t="s">
        <v>575</v>
      </c>
      <c r="D38" s="1132"/>
      <c r="E38" s="1133"/>
      <c r="F38" s="36">
        <v>1.59</v>
      </c>
      <c r="G38" s="37">
        <v>1.24</v>
      </c>
      <c r="H38" s="37">
        <v>0.8</v>
      </c>
      <c r="I38" s="37">
        <v>1.1499999999999999</v>
      </c>
      <c r="J38" s="38">
        <v>1.4</v>
      </c>
      <c r="K38" s="22"/>
      <c r="L38" s="22"/>
      <c r="M38" s="22"/>
      <c r="N38" s="22"/>
      <c r="O38" s="22"/>
      <c r="P38" s="22"/>
    </row>
    <row r="39" spans="1:16" ht="39" customHeight="1" x14ac:dyDescent="0.2">
      <c r="A39" s="22"/>
      <c r="B39" s="35"/>
      <c r="C39" s="1132" t="s">
        <v>576</v>
      </c>
      <c r="D39" s="1132"/>
      <c r="E39" s="1133"/>
      <c r="F39" s="36" t="s">
        <v>523</v>
      </c>
      <c r="G39" s="37" t="s">
        <v>523</v>
      </c>
      <c r="H39" s="37">
        <v>0.46</v>
      </c>
      <c r="I39" s="37">
        <v>0.79</v>
      </c>
      <c r="J39" s="38">
        <v>0.77</v>
      </c>
      <c r="K39" s="22"/>
      <c r="L39" s="22"/>
      <c r="M39" s="22"/>
      <c r="N39" s="22"/>
      <c r="O39" s="22"/>
      <c r="P39" s="22"/>
    </row>
    <row r="40" spans="1:16" ht="39" customHeight="1" x14ac:dyDescent="0.2">
      <c r="A40" s="22"/>
      <c r="B40" s="35"/>
      <c r="C40" s="1132" t="s">
        <v>577</v>
      </c>
      <c r="D40" s="1132"/>
      <c r="E40" s="1133"/>
      <c r="F40" s="36">
        <v>7.0000000000000007E-2</v>
      </c>
      <c r="G40" s="37">
        <v>0.08</v>
      </c>
      <c r="H40" s="37">
        <v>0.1</v>
      </c>
      <c r="I40" s="37">
        <v>0.12</v>
      </c>
      <c r="J40" s="38">
        <v>0.15</v>
      </c>
      <c r="K40" s="22"/>
      <c r="L40" s="22"/>
      <c r="M40" s="22"/>
      <c r="N40" s="22"/>
      <c r="O40" s="22"/>
      <c r="P40" s="22"/>
    </row>
    <row r="41" spans="1:16" ht="39" customHeight="1" x14ac:dyDescent="0.2">
      <c r="A41" s="22"/>
      <c r="B41" s="35"/>
      <c r="C41" s="1132" t="s">
        <v>578</v>
      </c>
      <c r="D41" s="1132"/>
      <c r="E41" s="1133"/>
      <c r="F41" s="36">
        <v>0.03</v>
      </c>
      <c r="G41" s="37">
        <v>0.03</v>
      </c>
      <c r="H41" s="37">
        <v>0.02</v>
      </c>
      <c r="I41" s="37">
        <v>0.02</v>
      </c>
      <c r="J41" s="38">
        <v>0.03</v>
      </c>
      <c r="K41" s="22"/>
      <c r="L41" s="22"/>
      <c r="M41" s="22"/>
      <c r="N41" s="22"/>
      <c r="O41" s="22"/>
      <c r="P41" s="22"/>
    </row>
    <row r="42" spans="1:16" ht="39" customHeight="1" x14ac:dyDescent="0.2">
      <c r="A42" s="22"/>
      <c r="B42" s="39"/>
      <c r="C42" s="1132" t="s">
        <v>579</v>
      </c>
      <c r="D42" s="1132"/>
      <c r="E42" s="1133"/>
      <c r="F42" s="36" t="s">
        <v>523</v>
      </c>
      <c r="G42" s="37" t="s">
        <v>523</v>
      </c>
      <c r="H42" s="37" t="s">
        <v>523</v>
      </c>
      <c r="I42" s="37" t="s">
        <v>523</v>
      </c>
      <c r="J42" s="38" t="s">
        <v>523</v>
      </c>
      <c r="K42" s="22"/>
      <c r="L42" s="22"/>
      <c r="M42" s="22"/>
      <c r="N42" s="22"/>
      <c r="O42" s="22"/>
      <c r="P42" s="22"/>
    </row>
    <row r="43" spans="1:16" ht="39" customHeight="1" thickBot="1" x14ac:dyDescent="0.25">
      <c r="A43" s="22"/>
      <c r="B43" s="40"/>
      <c r="C43" s="1134" t="s">
        <v>580</v>
      </c>
      <c r="D43" s="1134"/>
      <c r="E43" s="1135"/>
      <c r="F43" s="41">
        <v>0.08</v>
      </c>
      <c r="G43" s="42">
        <v>0.06</v>
      </c>
      <c r="H43" s="42">
        <v>0.01</v>
      </c>
      <c r="I43" s="42">
        <v>0.01</v>
      </c>
      <c r="J43" s="43">
        <v>0.02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H0G4kTAr5HNUMDZ/I8llyqH1sgC2CnM8kxvs7B+8IUKGMherR3kd8pJDfk8uoiDxk9I+Lm5KUitvSZstGUHDgQ==" saltValue="RLC562JoXNT9CX+/hS38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D46" zoomScaleSheetLayoutView="55" workbookViewId="0">
      <selection activeCell="O61" sqref="O61"/>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3180</v>
      </c>
      <c r="L45" s="58">
        <v>3226</v>
      </c>
      <c r="M45" s="58">
        <v>3285</v>
      </c>
      <c r="N45" s="58">
        <v>3269</v>
      </c>
      <c r="O45" s="59">
        <v>3265</v>
      </c>
      <c r="P45" s="46"/>
      <c r="Q45" s="46"/>
      <c r="R45" s="46"/>
      <c r="S45" s="46"/>
      <c r="T45" s="46"/>
      <c r="U45" s="46"/>
    </row>
    <row r="46" spans="1:21" ht="30.75" customHeight="1" x14ac:dyDescent="0.2">
      <c r="A46" s="46"/>
      <c r="B46" s="1163"/>
      <c r="C46" s="1164"/>
      <c r="D46" s="60"/>
      <c r="E46" s="1140" t="s">
        <v>13</v>
      </c>
      <c r="F46" s="1140"/>
      <c r="G46" s="1140"/>
      <c r="H46" s="1140"/>
      <c r="I46" s="1140"/>
      <c r="J46" s="1141"/>
      <c r="K46" s="61" t="s">
        <v>523</v>
      </c>
      <c r="L46" s="62" t="s">
        <v>523</v>
      </c>
      <c r="M46" s="62" t="s">
        <v>523</v>
      </c>
      <c r="N46" s="62" t="s">
        <v>523</v>
      </c>
      <c r="O46" s="63" t="s">
        <v>523</v>
      </c>
      <c r="P46" s="46"/>
      <c r="Q46" s="46"/>
      <c r="R46" s="46"/>
      <c r="S46" s="46"/>
      <c r="T46" s="46"/>
      <c r="U46" s="46"/>
    </row>
    <row r="47" spans="1:21" ht="30.75" customHeight="1" x14ac:dyDescent="0.2">
      <c r="A47" s="46"/>
      <c r="B47" s="1163"/>
      <c r="C47" s="1164"/>
      <c r="D47" s="60"/>
      <c r="E47" s="1140" t="s">
        <v>14</v>
      </c>
      <c r="F47" s="1140"/>
      <c r="G47" s="1140"/>
      <c r="H47" s="1140"/>
      <c r="I47" s="1140"/>
      <c r="J47" s="1141"/>
      <c r="K47" s="61" t="s">
        <v>523</v>
      </c>
      <c r="L47" s="62" t="s">
        <v>523</v>
      </c>
      <c r="M47" s="62" t="s">
        <v>523</v>
      </c>
      <c r="N47" s="62" t="s">
        <v>523</v>
      </c>
      <c r="O47" s="63" t="s">
        <v>523</v>
      </c>
      <c r="P47" s="46"/>
      <c r="Q47" s="46"/>
      <c r="R47" s="46"/>
      <c r="S47" s="46"/>
      <c r="T47" s="46"/>
      <c r="U47" s="46"/>
    </row>
    <row r="48" spans="1:21" ht="30.75" customHeight="1" x14ac:dyDescent="0.2">
      <c r="A48" s="46"/>
      <c r="B48" s="1163"/>
      <c r="C48" s="1164"/>
      <c r="D48" s="60"/>
      <c r="E48" s="1140" t="s">
        <v>15</v>
      </c>
      <c r="F48" s="1140"/>
      <c r="G48" s="1140"/>
      <c r="H48" s="1140"/>
      <c r="I48" s="1140"/>
      <c r="J48" s="1141"/>
      <c r="K48" s="61">
        <v>640</v>
      </c>
      <c r="L48" s="62">
        <v>636</v>
      </c>
      <c r="M48" s="62">
        <v>618</v>
      </c>
      <c r="N48" s="62">
        <v>621</v>
      </c>
      <c r="O48" s="63">
        <v>612</v>
      </c>
      <c r="P48" s="46"/>
      <c r="Q48" s="46"/>
      <c r="R48" s="46"/>
      <c r="S48" s="46"/>
      <c r="T48" s="46"/>
      <c r="U48" s="46"/>
    </row>
    <row r="49" spans="1:21" ht="30.75" customHeight="1" x14ac:dyDescent="0.2">
      <c r="A49" s="46"/>
      <c r="B49" s="1163"/>
      <c r="C49" s="1164"/>
      <c r="D49" s="60"/>
      <c r="E49" s="1140" t="s">
        <v>16</v>
      </c>
      <c r="F49" s="1140"/>
      <c r="G49" s="1140"/>
      <c r="H49" s="1140"/>
      <c r="I49" s="1140"/>
      <c r="J49" s="1141"/>
      <c r="K49" s="61">
        <v>47</v>
      </c>
      <c r="L49" s="62">
        <v>47</v>
      </c>
      <c r="M49" s="62">
        <v>47</v>
      </c>
      <c r="N49" s="62">
        <v>43</v>
      </c>
      <c r="O49" s="63">
        <v>40</v>
      </c>
      <c r="P49" s="46"/>
      <c r="Q49" s="46"/>
      <c r="R49" s="46"/>
      <c r="S49" s="46"/>
      <c r="T49" s="46"/>
      <c r="U49" s="46"/>
    </row>
    <row r="50" spans="1:21" ht="30.75" customHeight="1" x14ac:dyDescent="0.2">
      <c r="A50" s="46"/>
      <c r="B50" s="1163"/>
      <c r="C50" s="1164"/>
      <c r="D50" s="60"/>
      <c r="E50" s="1140" t="s">
        <v>17</v>
      </c>
      <c r="F50" s="1140"/>
      <c r="G50" s="1140"/>
      <c r="H50" s="1140"/>
      <c r="I50" s="1140"/>
      <c r="J50" s="1141"/>
      <c r="K50" s="61">
        <v>3</v>
      </c>
      <c r="L50" s="62">
        <v>1</v>
      </c>
      <c r="M50" s="62">
        <v>5</v>
      </c>
      <c r="N50" s="62">
        <v>5</v>
      </c>
      <c r="O50" s="63">
        <v>5</v>
      </c>
      <c r="P50" s="46"/>
      <c r="Q50" s="46"/>
      <c r="R50" s="46"/>
      <c r="S50" s="46"/>
      <c r="T50" s="46"/>
      <c r="U50" s="46"/>
    </row>
    <row r="51" spans="1:21" ht="30.75" customHeight="1" x14ac:dyDescent="0.2">
      <c r="A51" s="46"/>
      <c r="B51" s="1165"/>
      <c r="C51" s="1166"/>
      <c r="D51" s="64"/>
      <c r="E51" s="1140" t="s">
        <v>18</v>
      </c>
      <c r="F51" s="1140"/>
      <c r="G51" s="1140"/>
      <c r="H51" s="1140"/>
      <c r="I51" s="1140"/>
      <c r="J51" s="1141"/>
      <c r="K51" s="61" t="s">
        <v>523</v>
      </c>
      <c r="L51" s="62" t="s">
        <v>523</v>
      </c>
      <c r="M51" s="62" t="s">
        <v>523</v>
      </c>
      <c r="N51" s="62" t="s">
        <v>523</v>
      </c>
      <c r="O51" s="63" t="s">
        <v>523</v>
      </c>
      <c r="P51" s="46"/>
      <c r="Q51" s="46"/>
      <c r="R51" s="46"/>
      <c r="S51" s="46"/>
      <c r="T51" s="46"/>
      <c r="U51" s="46"/>
    </row>
    <row r="52" spans="1:21" ht="30.75" customHeight="1" x14ac:dyDescent="0.2">
      <c r="A52" s="46"/>
      <c r="B52" s="1138" t="s">
        <v>19</v>
      </c>
      <c r="C52" s="1139"/>
      <c r="D52" s="64"/>
      <c r="E52" s="1140" t="s">
        <v>20</v>
      </c>
      <c r="F52" s="1140"/>
      <c r="G52" s="1140"/>
      <c r="H52" s="1140"/>
      <c r="I52" s="1140"/>
      <c r="J52" s="1141"/>
      <c r="K52" s="61">
        <v>2607</v>
      </c>
      <c r="L52" s="62">
        <v>2466</v>
      </c>
      <c r="M52" s="62">
        <v>2757</v>
      </c>
      <c r="N52" s="62">
        <v>2374</v>
      </c>
      <c r="O52" s="63">
        <v>2300</v>
      </c>
      <c r="P52" s="46"/>
      <c r="Q52" s="46"/>
      <c r="R52" s="46"/>
      <c r="S52" s="46"/>
      <c r="T52" s="46"/>
      <c r="U52" s="46"/>
    </row>
    <row r="53" spans="1:21" ht="30.75" customHeight="1" thickBot="1" x14ac:dyDescent="0.25">
      <c r="A53" s="46"/>
      <c r="B53" s="1142" t="s">
        <v>21</v>
      </c>
      <c r="C53" s="1143"/>
      <c r="D53" s="65"/>
      <c r="E53" s="1144" t="s">
        <v>22</v>
      </c>
      <c r="F53" s="1144"/>
      <c r="G53" s="1144"/>
      <c r="H53" s="1144"/>
      <c r="I53" s="1144"/>
      <c r="J53" s="1145"/>
      <c r="K53" s="66">
        <v>1263</v>
      </c>
      <c r="L53" s="67">
        <v>1444</v>
      </c>
      <c r="M53" s="67">
        <v>1198</v>
      </c>
      <c r="N53" s="67">
        <v>1564</v>
      </c>
      <c r="O53" s="68">
        <v>1622</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581</v>
      </c>
      <c r="P56" s="46"/>
      <c r="Q56" s="46"/>
      <c r="R56" s="46"/>
      <c r="S56" s="46"/>
      <c r="T56" s="46"/>
      <c r="U56" s="46"/>
    </row>
    <row r="57" spans="1:21" ht="31.5" customHeight="1" thickBot="1" x14ac:dyDescent="0.25">
      <c r="A57" s="46"/>
      <c r="B57" s="74"/>
      <c r="C57" s="75"/>
      <c r="D57" s="75"/>
      <c r="E57" s="76"/>
      <c r="F57" s="76"/>
      <c r="G57" s="76"/>
      <c r="H57" s="76"/>
      <c r="I57" s="76"/>
      <c r="J57" s="77" t="s">
        <v>2</v>
      </c>
      <c r="K57" s="78" t="s">
        <v>582</v>
      </c>
      <c r="L57" s="79" t="s">
        <v>583</v>
      </c>
      <c r="M57" s="79" t="s">
        <v>584</v>
      </c>
      <c r="N57" s="79" t="s">
        <v>585</v>
      </c>
      <c r="O57" s="80" t="s">
        <v>586</v>
      </c>
      <c r="P57" s="46"/>
      <c r="Q57" s="46"/>
      <c r="R57" s="46"/>
      <c r="S57" s="46"/>
      <c r="T57" s="46"/>
      <c r="U57" s="46"/>
    </row>
    <row r="58" spans="1:21" ht="31.5" customHeight="1" x14ac:dyDescent="0.2">
      <c r="B58" s="1146" t="s">
        <v>26</v>
      </c>
      <c r="C58" s="1147"/>
      <c r="D58" s="1152" t="s">
        <v>27</v>
      </c>
      <c r="E58" s="1153"/>
      <c r="F58" s="1153"/>
      <c r="G58" s="1153"/>
      <c r="H58" s="1153"/>
      <c r="I58" s="1153"/>
      <c r="J58" s="1154"/>
      <c r="K58" s="81" t="s">
        <v>604</v>
      </c>
      <c r="L58" s="82" t="s">
        <v>604</v>
      </c>
      <c r="M58" s="82" t="s">
        <v>604</v>
      </c>
      <c r="N58" s="82" t="s">
        <v>604</v>
      </c>
      <c r="O58" s="83" t="s">
        <v>604</v>
      </c>
    </row>
    <row r="59" spans="1:21" ht="31.5" customHeight="1" x14ac:dyDescent="0.2">
      <c r="B59" s="1148"/>
      <c r="C59" s="1149"/>
      <c r="D59" s="1155" t="s">
        <v>28</v>
      </c>
      <c r="E59" s="1156"/>
      <c r="F59" s="1156"/>
      <c r="G59" s="1156"/>
      <c r="H59" s="1156"/>
      <c r="I59" s="1156"/>
      <c r="J59" s="1157"/>
      <c r="K59" s="84" t="s">
        <v>604</v>
      </c>
      <c r="L59" s="85" t="s">
        <v>604</v>
      </c>
      <c r="M59" s="85" t="s">
        <v>604</v>
      </c>
      <c r="N59" s="85" t="s">
        <v>604</v>
      </c>
      <c r="O59" s="86" t="s">
        <v>604</v>
      </c>
    </row>
    <row r="60" spans="1:21" ht="31.5" customHeight="1" thickBot="1" x14ac:dyDescent="0.25">
      <c r="B60" s="1150"/>
      <c r="C60" s="1151"/>
      <c r="D60" s="1158" t="s">
        <v>29</v>
      </c>
      <c r="E60" s="1159"/>
      <c r="F60" s="1159"/>
      <c r="G60" s="1159"/>
      <c r="H60" s="1159"/>
      <c r="I60" s="1159"/>
      <c r="J60" s="1160"/>
      <c r="K60" s="87" t="s">
        <v>604</v>
      </c>
      <c r="L60" s="88" t="s">
        <v>604</v>
      </c>
      <c r="M60" s="88" t="s">
        <v>604</v>
      </c>
      <c r="N60" s="88" t="s">
        <v>604</v>
      </c>
      <c r="O60" s="89" t="s">
        <v>604</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9N3X+r2GKQpJw9tED19q4u4uJ/r8zO8aQEoyTt6BPsNXh+X7Y04nAZ0WY1Hvs+DalKyBG6dj80k/5zfAW0dpw==" saltValue="CFj+e7zXx/ViLJ8EbI8nl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J4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563</v>
      </c>
      <c r="J40" s="101" t="s">
        <v>564</v>
      </c>
      <c r="K40" s="101" t="s">
        <v>565</v>
      </c>
      <c r="L40" s="101" t="s">
        <v>566</v>
      </c>
      <c r="M40" s="102" t="s">
        <v>567</v>
      </c>
    </row>
    <row r="41" spans="2:13" ht="27.75" customHeight="1" x14ac:dyDescent="0.2">
      <c r="B41" s="1181" t="s">
        <v>32</v>
      </c>
      <c r="C41" s="1182"/>
      <c r="D41" s="103"/>
      <c r="E41" s="1183" t="s">
        <v>33</v>
      </c>
      <c r="F41" s="1183"/>
      <c r="G41" s="1183"/>
      <c r="H41" s="1184"/>
      <c r="I41" s="342">
        <v>30280</v>
      </c>
      <c r="J41" s="343">
        <v>29972</v>
      </c>
      <c r="K41" s="343">
        <v>29805</v>
      </c>
      <c r="L41" s="343">
        <v>28675</v>
      </c>
      <c r="M41" s="344">
        <v>26877</v>
      </c>
    </row>
    <row r="42" spans="2:13" ht="27.75" customHeight="1" x14ac:dyDescent="0.2">
      <c r="B42" s="1171"/>
      <c r="C42" s="1172"/>
      <c r="D42" s="104"/>
      <c r="E42" s="1175" t="s">
        <v>34</v>
      </c>
      <c r="F42" s="1175"/>
      <c r="G42" s="1175"/>
      <c r="H42" s="1176"/>
      <c r="I42" s="345" t="s">
        <v>523</v>
      </c>
      <c r="J42" s="346" t="s">
        <v>523</v>
      </c>
      <c r="K42" s="346" t="s">
        <v>523</v>
      </c>
      <c r="L42" s="346" t="s">
        <v>523</v>
      </c>
      <c r="M42" s="347" t="s">
        <v>523</v>
      </c>
    </row>
    <row r="43" spans="2:13" ht="27.75" customHeight="1" x14ac:dyDescent="0.2">
      <c r="B43" s="1171"/>
      <c r="C43" s="1172"/>
      <c r="D43" s="104"/>
      <c r="E43" s="1175" t="s">
        <v>35</v>
      </c>
      <c r="F43" s="1175"/>
      <c r="G43" s="1175"/>
      <c r="H43" s="1176"/>
      <c r="I43" s="345">
        <v>8699</v>
      </c>
      <c r="J43" s="346">
        <v>8569</v>
      </c>
      <c r="K43" s="346">
        <v>8200</v>
      </c>
      <c r="L43" s="346">
        <v>7708</v>
      </c>
      <c r="M43" s="347">
        <v>7073</v>
      </c>
    </row>
    <row r="44" spans="2:13" ht="27.75" customHeight="1" x14ac:dyDescent="0.2">
      <c r="B44" s="1171"/>
      <c r="C44" s="1172"/>
      <c r="D44" s="104"/>
      <c r="E44" s="1175" t="s">
        <v>36</v>
      </c>
      <c r="F44" s="1175"/>
      <c r="G44" s="1175"/>
      <c r="H44" s="1176"/>
      <c r="I44" s="345">
        <v>192</v>
      </c>
      <c r="J44" s="346">
        <v>145</v>
      </c>
      <c r="K44" s="346">
        <v>99</v>
      </c>
      <c r="L44" s="346">
        <v>56</v>
      </c>
      <c r="M44" s="347">
        <v>16</v>
      </c>
    </row>
    <row r="45" spans="2:13" ht="27.75" customHeight="1" x14ac:dyDescent="0.2">
      <c r="B45" s="1171"/>
      <c r="C45" s="1172"/>
      <c r="D45" s="104"/>
      <c r="E45" s="1175" t="s">
        <v>37</v>
      </c>
      <c r="F45" s="1175"/>
      <c r="G45" s="1175"/>
      <c r="H45" s="1176"/>
      <c r="I45" s="345">
        <v>3385</v>
      </c>
      <c r="J45" s="346">
        <v>3187</v>
      </c>
      <c r="K45" s="346">
        <v>3106</v>
      </c>
      <c r="L45" s="346">
        <v>3191</v>
      </c>
      <c r="M45" s="347">
        <v>3198</v>
      </c>
    </row>
    <row r="46" spans="2:13" ht="27.75" customHeight="1" x14ac:dyDescent="0.2">
      <c r="B46" s="1171"/>
      <c r="C46" s="1172"/>
      <c r="D46" s="105"/>
      <c r="E46" s="1175" t="s">
        <v>38</v>
      </c>
      <c r="F46" s="1175"/>
      <c r="G46" s="1175"/>
      <c r="H46" s="1176"/>
      <c r="I46" s="345" t="s">
        <v>523</v>
      </c>
      <c r="J46" s="346" t="s">
        <v>523</v>
      </c>
      <c r="K46" s="346" t="s">
        <v>523</v>
      </c>
      <c r="L46" s="346" t="s">
        <v>523</v>
      </c>
      <c r="M46" s="347" t="s">
        <v>523</v>
      </c>
    </row>
    <row r="47" spans="2:13" ht="27.75" customHeight="1" x14ac:dyDescent="0.2">
      <c r="B47" s="1171"/>
      <c r="C47" s="1172"/>
      <c r="D47" s="106"/>
      <c r="E47" s="1185" t="s">
        <v>39</v>
      </c>
      <c r="F47" s="1186"/>
      <c r="G47" s="1186"/>
      <c r="H47" s="1187"/>
      <c r="I47" s="345" t="s">
        <v>523</v>
      </c>
      <c r="J47" s="346" t="s">
        <v>523</v>
      </c>
      <c r="K47" s="346" t="s">
        <v>523</v>
      </c>
      <c r="L47" s="346" t="s">
        <v>523</v>
      </c>
      <c r="M47" s="347" t="s">
        <v>523</v>
      </c>
    </row>
    <row r="48" spans="2:13" ht="27.75" customHeight="1" x14ac:dyDescent="0.2">
      <c r="B48" s="1171"/>
      <c r="C48" s="1172"/>
      <c r="D48" s="104"/>
      <c r="E48" s="1175" t="s">
        <v>40</v>
      </c>
      <c r="F48" s="1175"/>
      <c r="G48" s="1175"/>
      <c r="H48" s="1176"/>
      <c r="I48" s="345" t="s">
        <v>523</v>
      </c>
      <c r="J48" s="346" t="s">
        <v>523</v>
      </c>
      <c r="K48" s="346" t="s">
        <v>523</v>
      </c>
      <c r="L48" s="346" t="s">
        <v>523</v>
      </c>
      <c r="M48" s="347" t="s">
        <v>523</v>
      </c>
    </row>
    <row r="49" spans="2:13" ht="27.75" customHeight="1" x14ac:dyDescent="0.2">
      <c r="B49" s="1173"/>
      <c r="C49" s="1174"/>
      <c r="D49" s="104"/>
      <c r="E49" s="1175" t="s">
        <v>41</v>
      </c>
      <c r="F49" s="1175"/>
      <c r="G49" s="1175"/>
      <c r="H49" s="1176"/>
      <c r="I49" s="345" t="s">
        <v>523</v>
      </c>
      <c r="J49" s="346" t="s">
        <v>523</v>
      </c>
      <c r="K49" s="346" t="s">
        <v>523</v>
      </c>
      <c r="L49" s="346" t="s">
        <v>523</v>
      </c>
      <c r="M49" s="347" t="s">
        <v>523</v>
      </c>
    </row>
    <row r="50" spans="2:13" ht="27.75" customHeight="1" x14ac:dyDescent="0.2">
      <c r="B50" s="1169" t="s">
        <v>42</v>
      </c>
      <c r="C50" s="1170"/>
      <c r="D50" s="107"/>
      <c r="E50" s="1175" t="s">
        <v>43</v>
      </c>
      <c r="F50" s="1175"/>
      <c r="G50" s="1175"/>
      <c r="H50" s="1176"/>
      <c r="I50" s="345">
        <v>4086</v>
      </c>
      <c r="J50" s="346">
        <v>4433</v>
      </c>
      <c r="K50" s="346">
        <v>3447</v>
      </c>
      <c r="L50" s="346">
        <v>6205</v>
      </c>
      <c r="M50" s="347">
        <v>6720</v>
      </c>
    </row>
    <row r="51" spans="2:13" ht="27.75" customHeight="1" x14ac:dyDescent="0.2">
      <c r="B51" s="1171"/>
      <c r="C51" s="1172"/>
      <c r="D51" s="104"/>
      <c r="E51" s="1175" t="s">
        <v>44</v>
      </c>
      <c r="F51" s="1175"/>
      <c r="G51" s="1175"/>
      <c r="H51" s="1176"/>
      <c r="I51" s="345">
        <v>2200</v>
      </c>
      <c r="J51" s="346">
        <v>2224</v>
      </c>
      <c r="K51" s="346">
        <v>2095</v>
      </c>
      <c r="L51" s="346">
        <v>1946</v>
      </c>
      <c r="M51" s="347">
        <v>1717</v>
      </c>
    </row>
    <row r="52" spans="2:13" ht="27.75" customHeight="1" x14ac:dyDescent="0.2">
      <c r="B52" s="1173"/>
      <c r="C52" s="1174"/>
      <c r="D52" s="104"/>
      <c r="E52" s="1175" t="s">
        <v>45</v>
      </c>
      <c r="F52" s="1175"/>
      <c r="G52" s="1175"/>
      <c r="H52" s="1176"/>
      <c r="I52" s="345">
        <v>23074</v>
      </c>
      <c r="J52" s="346">
        <v>22799</v>
      </c>
      <c r="K52" s="346">
        <v>22784</v>
      </c>
      <c r="L52" s="346">
        <v>21758</v>
      </c>
      <c r="M52" s="347">
        <v>20581</v>
      </c>
    </row>
    <row r="53" spans="2:13" ht="27.75" customHeight="1" thickBot="1" x14ac:dyDescent="0.25">
      <c r="B53" s="1177" t="s">
        <v>46</v>
      </c>
      <c r="C53" s="1178"/>
      <c r="D53" s="108"/>
      <c r="E53" s="1179" t="s">
        <v>47</v>
      </c>
      <c r="F53" s="1179"/>
      <c r="G53" s="1179"/>
      <c r="H53" s="1180"/>
      <c r="I53" s="348">
        <v>13195</v>
      </c>
      <c r="J53" s="349">
        <v>12418</v>
      </c>
      <c r="K53" s="349">
        <v>12883</v>
      </c>
      <c r="L53" s="349">
        <v>9721</v>
      </c>
      <c r="M53" s="350">
        <v>8146</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MquizR6hx9hxsFyNe2ZX49358gDtrqMlaDJ0MWIkEAoJTvxL+Zl9ceeQ4mGmrnrxEq/kJgP+/MpKC2NGmrOEyg==" saltValue="WNnLItFYszR9FoKzL1sY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1" zoomScale="70" zoomScaleNormal="70" zoomScaleSheetLayoutView="100" workbookViewId="0">
      <selection activeCell="H64" sqref="H64"/>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565</v>
      </c>
      <c r="G54" s="117" t="s">
        <v>566</v>
      </c>
      <c r="H54" s="118" t="s">
        <v>567</v>
      </c>
    </row>
    <row r="55" spans="2:8" ht="52.5" customHeight="1" x14ac:dyDescent="0.2">
      <c r="B55" s="119"/>
      <c r="C55" s="1196" t="s">
        <v>50</v>
      </c>
      <c r="D55" s="1196"/>
      <c r="E55" s="1197"/>
      <c r="F55" s="120">
        <v>1085</v>
      </c>
      <c r="G55" s="120">
        <v>1289</v>
      </c>
      <c r="H55" s="121">
        <v>1393</v>
      </c>
    </row>
    <row r="56" spans="2:8" ht="52.5" customHeight="1" x14ac:dyDescent="0.2">
      <c r="B56" s="122"/>
      <c r="C56" s="1198" t="s">
        <v>51</v>
      </c>
      <c r="D56" s="1198"/>
      <c r="E56" s="1199"/>
      <c r="F56" s="123">
        <v>633</v>
      </c>
      <c r="G56" s="123">
        <v>733</v>
      </c>
      <c r="H56" s="124">
        <v>733</v>
      </c>
    </row>
    <row r="57" spans="2:8" ht="53.25" customHeight="1" x14ac:dyDescent="0.2">
      <c r="B57" s="122"/>
      <c r="C57" s="1200" t="s">
        <v>52</v>
      </c>
      <c r="D57" s="1200"/>
      <c r="E57" s="1201"/>
      <c r="F57" s="125">
        <v>3862</v>
      </c>
      <c r="G57" s="125">
        <v>4505</v>
      </c>
      <c r="H57" s="126">
        <v>4962</v>
      </c>
    </row>
    <row r="58" spans="2:8" ht="45.75" customHeight="1" x14ac:dyDescent="0.2">
      <c r="B58" s="127"/>
      <c r="C58" s="1188" t="s">
        <v>599</v>
      </c>
      <c r="D58" s="1189"/>
      <c r="E58" s="1190"/>
      <c r="F58" s="128">
        <v>661</v>
      </c>
      <c r="G58" s="128">
        <v>1104</v>
      </c>
      <c r="H58" s="129">
        <v>1544</v>
      </c>
    </row>
    <row r="59" spans="2:8" ht="45.75" customHeight="1" x14ac:dyDescent="0.2">
      <c r="B59" s="127"/>
      <c r="C59" s="1188" t="s">
        <v>601</v>
      </c>
      <c r="D59" s="1189"/>
      <c r="E59" s="1190"/>
      <c r="F59" s="128">
        <v>401</v>
      </c>
      <c r="G59" s="128">
        <v>601</v>
      </c>
      <c r="H59" s="129">
        <v>720</v>
      </c>
    </row>
    <row r="60" spans="2:8" ht="45.75" customHeight="1" x14ac:dyDescent="0.2">
      <c r="B60" s="127"/>
      <c r="C60" s="1188" t="s">
        <v>600</v>
      </c>
      <c r="D60" s="1189"/>
      <c r="E60" s="1190"/>
      <c r="F60" s="128">
        <v>718</v>
      </c>
      <c r="G60" s="128">
        <v>713</v>
      </c>
      <c r="H60" s="129">
        <v>689</v>
      </c>
    </row>
    <row r="61" spans="2:8" ht="45.75" customHeight="1" x14ac:dyDescent="0.2">
      <c r="B61" s="127"/>
      <c r="C61" s="1188" t="s">
        <v>602</v>
      </c>
      <c r="D61" s="1189"/>
      <c r="E61" s="1190"/>
      <c r="F61" s="128">
        <v>464</v>
      </c>
      <c r="G61" s="128">
        <v>463</v>
      </c>
      <c r="H61" s="129">
        <v>462</v>
      </c>
    </row>
    <row r="62" spans="2:8" ht="45.75" customHeight="1" thickBot="1" x14ac:dyDescent="0.25">
      <c r="B62" s="130"/>
      <c r="C62" s="1191" t="s">
        <v>603</v>
      </c>
      <c r="D62" s="1192"/>
      <c r="E62" s="1193"/>
      <c r="F62" s="131">
        <v>356</v>
      </c>
      <c r="G62" s="131">
        <v>382</v>
      </c>
      <c r="H62" s="132">
        <v>394</v>
      </c>
    </row>
    <row r="63" spans="2:8" ht="52.5" customHeight="1" thickBot="1" x14ac:dyDescent="0.25">
      <c r="B63" s="133"/>
      <c r="C63" s="1194" t="s">
        <v>53</v>
      </c>
      <c r="D63" s="1194"/>
      <c r="E63" s="1195"/>
      <c r="F63" s="134">
        <v>5580</v>
      </c>
      <c r="G63" s="134">
        <v>6527</v>
      </c>
      <c r="H63" s="135">
        <v>7088</v>
      </c>
    </row>
    <row r="64" spans="2:8" ht="13.2" x14ac:dyDescent="0.2"/>
  </sheetData>
  <sheetProtection algorithmName="SHA-512" hashValue="CLlDu/ry5zC2Nb9WhhnwSm/uCzqw1epF78EBF3JZiw1CZ5Q30aGCVWyps1Huhtb1pYIm2u4V8B4UpQnvvGzS7Q==" saltValue="TveC4ZXXiYQMfaXhxL9J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0572D-6DFE-4CFD-B92C-0BA26BF3C6DA}">
  <sheetPr>
    <pageSetUpPr fitToPage="1"/>
  </sheetPr>
  <dimension ref="A1:DE85"/>
  <sheetViews>
    <sheetView showGridLines="0" topLeftCell="A31" zoomScaleNormal="100" zoomScaleSheetLayoutView="55" workbookViewId="0">
      <selection activeCell="AN50" sqref="AN50:BO50"/>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606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607</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608</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609</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563</v>
      </c>
      <c r="BQ50" s="1226"/>
      <c r="BR50" s="1226"/>
      <c r="BS50" s="1226"/>
      <c r="BT50" s="1226"/>
      <c r="BU50" s="1226"/>
      <c r="BV50" s="1226"/>
      <c r="BW50" s="1226"/>
      <c r="BX50" s="1226" t="s">
        <v>564</v>
      </c>
      <c r="BY50" s="1226"/>
      <c r="BZ50" s="1226"/>
      <c r="CA50" s="1226"/>
      <c r="CB50" s="1226"/>
      <c r="CC50" s="1226"/>
      <c r="CD50" s="1226"/>
      <c r="CE50" s="1226"/>
      <c r="CF50" s="1226" t="s">
        <v>565</v>
      </c>
      <c r="CG50" s="1226"/>
      <c r="CH50" s="1226"/>
      <c r="CI50" s="1226"/>
      <c r="CJ50" s="1226"/>
      <c r="CK50" s="1226"/>
      <c r="CL50" s="1226"/>
      <c r="CM50" s="1226"/>
      <c r="CN50" s="1226" t="s">
        <v>566</v>
      </c>
      <c r="CO50" s="1226"/>
      <c r="CP50" s="1226"/>
      <c r="CQ50" s="1226"/>
      <c r="CR50" s="1226"/>
      <c r="CS50" s="1226"/>
      <c r="CT50" s="1226"/>
      <c r="CU50" s="1226"/>
      <c r="CV50" s="1226" t="s">
        <v>567</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610</v>
      </c>
      <c r="AO51" s="1230"/>
      <c r="AP51" s="1230"/>
      <c r="AQ51" s="1230"/>
      <c r="AR51" s="1230"/>
      <c r="AS51" s="1230"/>
      <c r="AT51" s="1230"/>
      <c r="AU51" s="1230"/>
      <c r="AV51" s="1230"/>
      <c r="AW51" s="1230"/>
      <c r="AX51" s="1230"/>
      <c r="AY51" s="1230"/>
      <c r="AZ51" s="1230"/>
      <c r="BA51" s="1230"/>
      <c r="BB51" s="1230" t="s">
        <v>611</v>
      </c>
      <c r="BC51" s="1230"/>
      <c r="BD51" s="1230"/>
      <c r="BE51" s="1230"/>
      <c r="BF51" s="1230"/>
      <c r="BG51" s="1230"/>
      <c r="BH51" s="1230"/>
      <c r="BI51" s="1230"/>
      <c r="BJ51" s="1230"/>
      <c r="BK51" s="1230"/>
      <c r="BL51" s="1230"/>
      <c r="BM51" s="1230"/>
      <c r="BN51" s="1230"/>
      <c r="BO51" s="1230"/>
      <c r="BP51" s="1231">
        <v>111.9</v>
      </c>
      <c r="BQ51" s="1231"/>
      <c r="BR51" s="1231"/>
      <c r="BS51" s="1231"/>
      <c r="BT51" s="1231"/>
      <c r="BU51" s="1231"/>
      <c r="BV51" s="1231"/>
      <c r="BW51" s="1231"/>
      <c r="BX51" s="1231">
        <v>105.7</v>
      </c>
      <c r="BY51" s="1231"/>
      <c r="BZ51" s="1231"/>
      <c r="CA51" s="1231"/>
      <c r="CB51" s="1231"/>
      <c r="CC51" s="1231"/>
      <c r="CD51" s="1231"/>
      <c r="CE51" s="1231"/>
      <c r="CF51" s="1231">
        <v>106.6</v>
      </c>
      <c r="CG51" s="1231"/>
      <c r="CH51" s="1231"/>
      <c r="CI51" s="1231"/>
      <c r="CJ51" s="1231"/>
      <c r="CK51" s="1231"/>
      <c r="CL51" s="1231"/>
      <c r="CM51" s="1231"/>
      <c r="CN51" s="1231">
        <v>77.3</v>
      </c>
      <c r="CO51" s="1231"/>
      <c r="CP51" s="1231"/>
      <c r="CQ51" s="1231"/>
      <c r="CR51" s="1231"/>
      <c r="CS51" s="1231"/>
      <c r="CT51" s="1231"/>
      <c r="CU51" s="1231"/>
      <c r="CV51" s="1231">
        <v>67</v>
      </c>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612</v>
      </c>
      <c r="BC53" s="1230"/>
      <c r="BD53" s="1230"/>
      <c r="BE53" s="1230"/>
      <c r="BF53" s="1230"/>
      <c r="BG53" s="1230"/>
      <c r="BH53" s="1230"/>
      <c r="BI53" s="1230"/>
      <c r="BJ53" s="1230"/>
      <c r="BK53" s="1230"/>
      <c r="BL53" s="1230"/>
      <c r="BM53" s="1230"/>
      <c r="BN53" s="1230"/>
      <c r="BO53" s="1230"/>
      <c r="BP53" s="1231">
        <v>76.400000000000006</v>
      </c>
      <c r="BQ53" s="1231"/>
      <c r="BR53" s="1231"/>
      <c r="BS53" s="1231"/>
      <c r="BT53" s="1231"/>
      <c r="BU53" s="1231"/>
      <c r="BV53" s="1231"/>
      <c r="BW53" s="1231"/>
      <c r="BX53" s="1231">
        <v>72.5</v>
      </c>
      <c r="BY53" s="1231"/>
      <c r="BZ53" s="1231"/>
      <c r="CA53" s="1231"/>
      <c r="CB53" s="1231"/>
      <c r="CC53" s="1231"/>
      <c r="CD53" s="1231"/>
      <c r="CE53" s="1231"/>
      <c r="CF53" s="1231">
        <v>72.7</v>
      </c>
      <c r="CG53" s="1231"/>
      <c r="CH53" s="1231"/>
      <c r="CI53" s="1231"/>
      <c r="CJ53" s="1231"/>
      <c r="CK53" s="1231"/>
      <c r="CL53" s="1231"/>
      <c r="CM53" s="1231"/>
      <c r="CN53" s="1231">
        <v>73.3</v>
      </c>
      <c r="CO53" s="1231"/>
      <c r="CP53" s="1231"/>
      <c r="CQ53" s="1231"/>
      <c r="CR53" s="1231"/>
      <c r="CS53" s="1231"/>
      <c r="CT53" s="1231"/>
      <c r="CU53" s="1231"/>
      <c r="CV53" s="1231">
        <v>73.900000000000006</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613</v>
      </c>
      <c r="AO55" s="1226"/>
      <c r="AP55" s="1226"/>
      <c r="AQ55" s="1226"/>
      <c r="AR55" s="1226"/>
      <c r="AS55" s="1226"/>
      <c r="AT55" s="1226"/>
      <c r="AU55" s="1226"/>
      <c r="AV55" s="1226"/>
      <c r="AW55" s="1226"/>
      <c r="AX55" s="1226"/>
      <c r="AY55" s="1226"/>
      <c r="AZ55" s="1226"/>
      <c r="BA55" s="1226"/>
      <c r="BB55" s="1230" t="s">
        <v>611</v>
      </c>
      <c r="BC55" s="1230"/>
      <c r="BD55" s="1230"/>
      <c r="BE55" s="1230"/>
      <c r="BF55" s="1230"/>
      <c r="BG55" s="1230"/>
      <c r="BH55" s="1230"/>
      <c r="BI55" s="1230"/>
      <c r="BJ55" s="1230"/>
      <c r="BK55" s="1230"/>
      <c r="BL55" s="1230"/>
      <c r="BM55" s="1230"/>
      <c r="BN55" s="1230"/>
      <c r="BO55" s="1230"/>
      <c r="BP55" s="1231">
        <v>48</v>
      </c>
      <c r="BQ55" s="1231"/>
      <c r="BR55" s="1231"/>
      <c r="BS55" s="1231"/>
      <c r="BT55" s="1231"/>
      <c r="BU55" s="1231"/>
      <c r="BV55" s="1231"/>
      <c r="BW55" s="1231"/>
      <c r="BX55" s="1231">
        <v>49.1</v>
      </c>
      <c r="BY55" s="1231"/>
      <c r="BZ55" s="1231"/>
      <c r="CA55" s="1231"/>
      <c r="CB55" s="1231"/>
      <c r="CC55" s="1231"/>
      <c r="CD55" s="1231"/>
      <c r="CE55" s="1231"/>
      <c r="CF55" s="1231">
        <v>41.5</v>
      </c>
      <c r="CG55" s="1231"/>
      <c r="CH55" s="1231"/>
      <c r="CI55" s="1231"/>
      <c r="CJ55" s="1231"/>
      <c r="CK55" s="1231"/>
      <c r="CL55" s="1231"/>
      <c r="CM55" s="1231"/>
      <c r="CN55" s="1231">
        <v>25.2</v>
      </c>
      <c r="CO55" s="1231"/>
      <c r="CP55" s="1231"/>
      <c r="CQ55" s="1231"/>
      <c r="CR55" s="1231"/>
      <c r="CS55" s="1231"/>
      <c r="CT55" s="1231"/>
      <c r="CU55" s="1231"/>
      <c r="CV55" s="1231">
        <v>15.7</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612</v>
      </c>
      <c r="BC57" s="1230"/>
      <c r="BD57" s="1230"/>
      <c r="BE57" s="1230"/>
      <c r="BF57" s="1230"/>
      <c r="BG57" s="1230"/>
      <c r="BH57" s="1230"/>
      <c r="BI57" s="1230"/>
      <c r="BJ57" s="1230"/>
      <c r="BK57" s="1230"/>
      <c r="BL57" s="1230"/>
      <c r="BM57" s="1230"/>
      <c r="BN57" s="1230"/>
      <c r="BO57" s="1230"/>
      <c r="BP57" s="1231">
        <v>60.8</v>
      </c>
      <c r="BQ57" s="1231"/>
      <c r="BR57" s="1231"/>
      <c r="BS57" s="1231"/>
      <c r="BT57" s="1231"/>
      <c r="BU57" s="1231"/>
      <c r="BV57" s="1231"/>
      <c r="BW57" s="1231"/>
      <c r="BX57" s="1231">
        <v>61</v>
      </c>
      <c r="BY57" s="1231"/>
      <c r="BZ57" s="1231"/>
      <c r="CA57" s="1231"/>
      <c r="CB57" s="1231"/>
      <c r="CC57" s="1231"/>
      <c r="CD57" s="1231"/>
      <c r="CE57" s="1231"/>
      <c r="CF57" s="1231">
        <v>61.7</v>
      </c>
      <c r="CG57" s="1231"/>
      <c r="CH57" s="1231"/>
      <c r="CI57" s="1231"/>
      <c r="CJ57" s="1231"/>
      <c r="CK57" s="1231"/>
      <c r="CL57" s="1231"/>
      <c r="CM57" s="1231"/>
      <c r="CN57" s="1231">
        <v>62.5</v>
      </c>
      <c r="CO57" s="1231"/>
      <c r="CP57" s="1231"/>
      <c r="CQ57" s="1231"/>
      <c r="CR57" s="1231"/>
      <c r="CS57" s="1231"/>
      <c r="CT57" s="1231"/>
      <c r="CU57" s="1231"/>
      <c r="CV57" s="1231">
        <v>65</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614</v>
      </c>
    </row>
    <row r="64" spans="1:109" ht="13.2" x14ac:dyDescent="0.2">
      <c r="B64" s="259"/>
      <c r="G64" s="1208"/>
      <c r="I64" s="1240"/>
      <c r="J64" s="1240"/>
      <c r="K64" s="1240"/>
      <c r="L64" s="1240"/>
      <c r="M64" s="1240"/>
      <c r="N64" s="1241"/>
      <c r="AM64" s="1208"/>
      <c r="AN64" s="1208" t="s">
        <v>607</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9"/>
      <c r="AN65" s="1210" t="s">
        <v>615</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45"/>
      <c r="I71" s="1246"/>
      <c r="J71" s="1243"/>
      <c r="K71" s="1243"/>
      <c r="L71" s="1244"/>
      <c r="M71" s="1243"/>
      <c r="N71" s="1244"/>
      <c r="AM71" s="1245"/>
      <c r="AN71" s="255" t="s">
        <v>609</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563</v>
      </c>
      <c r="BQ72" s="1226"/>
      <c r="BR72" s="1226"/>
      <c r="BS72" s="1226"/>
      <c r="BT72" s="1226"/>
      <c r="BU72" s="1226"/>
      <c r="BV72" s="1226"/>
      <c r="BW72" s="1226"/>
      <c r="BX72" s="1226" t="s">
        <v>564</v>
      </c>
      <c r="BY72" s="1226"/>
      <c r="BZ72" s="1226"/>
      <c r="CA72" s="1226"/>
      <c r="CB72" s="1226"/>
      <c r="CC72" s="1226"/>
      <c r="CD72" s="1226"/>
      <c r="CE72" s="1226"/>
      <c r="CF72" s="1226" t="s">
        <v>565</v>
      </c>
      <c r="CG72" s="1226"/>
      <c r="CH72" s="1226"/>
      <c r="CI72" s="1226"/>
      <c r="CJ72" s="1226"/>
      <c r="CK72" s="1226"/>
      <c r="CL72" s="1226"/>
      <c r="CM72" s="1226"/>
      <c r="CN72" s="1226" t="s">
        <v>566</v>
      </c>
      <c r="CO72" s="1226"/>
      <c r="CP72" s="1226"/>
      <c r="CQ72" s="1226"/>
      <c r="CR72" s="1226"/>
      <c r="CS72" s="1226"/>
      <c r="CT72" s="1226"/>
      <c r="CU72" s="1226"/>
      <c r="CV72" s="1226" t="s">
        <v>567</v>
      </c>
      <c r="CW72" s="1226"/>
      <c r="CX72" s="1226"/>
      <c r="CY72" s="1226"/>
      <c r="CZ72" s="1226"/>
      <c r="DA72" s="1226"/>
      <c r="DB72" s="1226"/>
      <c r="DC72" s="1226"/>
    </row>
    <row r="73" spans="2:107" ht="13.2" x14ac:dyDescent="0.2">
      <c r="B73" s="259"/>
      <c r="G73" s="1227"/>
      <c r="H73" s="1227"/>
      <c r="I73" s="1227"/>
      <c r="J73" s="1227"/>
      <c r="K73" s="1247"/>
      <c r="L73" s="1247"/>
      <c r="M73" s="1247"/>
      <c r="N73" s="1247"/>
      <c r="AM73" s="1219"/>
      <c r="AN73" s="1230" t="s">
        <v>610</v>
      </c>
      <c r="AO73" s="1230"/>
      <c r="AP73" s="1230"/>
      <c r="AQ73" s="1230"/>
      <c r="AR73" s="1230"/>
      <c r="AS73" s="1230"/>
      <c r="AT73" s="1230"/>
      <c r="AU73" s="1230"/>
      <c r="AV73" s="1230"/>
      <c r="AW73" s="1230"/>
      <c r="AX73" s="1230"/>
      <c r="AY73" s="1230"/>
      <c r="AZ73" s="1230"/>
      <c r="BA73" s="1230"/>
      <c r="BB73" s="1230" t="s">
        <v>611</v>
      </c>
      <c r="BC73" s="1230"/>
      <c r="BD73" s="1230"/>
      <c r="BE73" s="1230"/>
      <c r="BF73" s="1230"/>
      <c r="BG73" s="1230"/>
      <c r="BH73" s="1230"/>
      <c r="BI73" s="1230"/>
      <c r="BJ73" s="1230"/>
      <c r="BK73" s="1230"/>
      <c r="BL73" s="1230"/>
      <c r="BM73" s="1230"/>
      <c r="BN73" s="1230"/>
      <c r="BO73" s="1230"/>
      <c r="BP73" s="1231">
        <v>111.9</v>
      </c>
      <c r="BQ73" s="1231"/>
      <c r="BR73" s="1231"/>
      <c r="BS73" s="1231"/>
      <c r="BT73" s="1231"/>
      <c r="BU73" s="1231"/>
      <c r="BV73" s="1231"/>
      <c r="BW73" s="1231"/>
      <c r="BX73" s="1231">
        <v>105.7</v>
      </c>
      <c r="BY73" s="1231"/>
      <c r="BZ73" s="1231"/>
      <c r="CA73" s="1231"/>
      <c r="CB73" s="1231"/>
      <c r="CC73" s="1231"/>
      <c r="CD73" s="1231"/>
      <c r="CE73" s="1231"/>
      <c r="CF73" s="1231">
        <v>106.6</v>
      </c>
      <c r="CG73" s="1231"/>
      <c r="CH73" s="1231"/>
      <c r="CI73" s="1231"/>
      <c r="CJ73" s="1231"/>
      <c r="CK73" s="1231"/>
      <c r="CL73" s="1231"/>
      <c r="CM73" s="1231"/>
      <c r="CN73" s="1231">
        <v>77.3</v>
      </c>
      <c r="CO73" s="1231"/>
      <c r="CP73" s="1231"/>
      <c r="CQ73" s="1231"/>
      <c r="CR73" s="1231"/>
      <c r="CS73" s="1231"/>
      <c r="CT73" s="1231"/>
      <c r="CU73" s="1231"/>
      <c r="CV73" s="1231">
        <v>67</v>
      </c>
      <c r="CW73" s="1231"/>
      <c r="CX73" s="1231"/>
      <c r="CY73" s="1231"/>
      <c r="CZ73" s="1231"/>
      <c r="DA73" s="1231"/>
      <c r="DB73" s="1231"/>
      <c r="DC73" s="1231"/>
    </row>
    <row r="74" spans="2:107" ht="13.2"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616</v>
      </c>
      <c r="BC75" s="1230"/>
      <c r="BD75" s="1230"/>
      <c r="BE75" s="1230"/>
      <c r="BF75" s="1230"/>
      <c r="BG75" s="1230"/>
      <c r="BH75" s="1230"/>
      <c r="BI75" s="1230"/>
      <c r="BJ75" s="1230"/>
      <c r="BK75" s="1230"/>
      <c r="BL75" s="1230"/>
      <c r="BM75" s="1230"/>
      <c r="BN75" s="1230"/>
      <c r="BO75" s="1230"/>
      <c r="BP75" s="1231">
        <v>10.7</v>
      </c>
      <c r="BQ75" s="1231"/>
      <c r="BR75" s="1231"/>
      <c r="BS75" s="1231"/>
      <c r="BT75" s="1231"/>
      <c r="BU75" s="1231"/>
      <c r="BV75" s="1231"/>
      <c r="BW75" s="1231"/>
      <c r="BX75" s="1231">
        <v>11.3</v>
      </c>
      <c r="BY75" s="1231"/>
      <c r="BZ75" s="1231"/>
      <c r="CA75" s="1231"/>
      <c r="CB75" s="1231"/>
      <c r="CC75" s="1231"/>
      <c r="CD75" s="1231"/>
      <c r="CE75" s="1231"/>
      <c r="CF75" s="1231">
        <v>10.9</v>
      </c>
      <c r="CG75" s="1231"/>
      <c r="CH75" s="1231"/>
      <c r="CI75" s="1231"/>
      <c r="CJ75" s="1231"/>
      <c r="CK75" s="1231"/>
      <c r="CL75" s="1231"/>
      <c r="CM75" s="1231"/>
      <c r="CN75" s="1231">
        <v>11.5</v>
      </c>
      <c r="CO75" s="1231"/>
      <c r="CP75" s="1231"/>
      <c r="CQ75" s="1231"/>
      <c r="CR75" s="1231"/>
      <c r="CS75" s="1231"/>
      <c r="CT75" s="1231"/>
      <c r="CU75" s="1231"/>
      <c r="CV75" s="1231">
        <v>11.8</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47"/>
      <c r="L77" s="1247"/>
      <c r="M77" s="1247"/>
      <c r="N77" s="1247"/>
      <c r="AN77" s="1226" t="s">
        <v>613</v>
      </c>
      <c r="AO77" s="1226"/>
      <c r="AP77" s="1226"/>
      <c r="AQ77" s="1226"/>
      <c r="AR77" s="1226"/>
      <c r="AS77" s="1226"/>
      <c r="AT77" s="1226"/>
      <c r="AU77" s="1226"/>
      <c r="AV77" s="1226"/>
      <c r="AW77" s="1226"/>
      <c r="AX77" s="1226"/>
      <c r="AY77" s="1226"/>
      <c r="AZ77" s="1226"/>
      <c r="BA77" s="1226"/>
      <c r="BB77" s="1230" t="s">
        <v>611</v>
      </c>
      <c r="BC77" s="1230"/>
      <c r="BD77" s="1230"/>
      <c r="BE77" s="1230"/>
      <c r="BF77" s="1230"/>
      <c r="BG77" s="1230"/>
      <c r="BH77" s="1230"/>
      <c r="BI77" s="1230"/>
      <c r="BJ77" s="1230"/>
      <c r="BK77" s="1230"/>
      <c r="BL77" s="1230"/>
      <c r="BM77" s="1230"/>
      <c r="BN77" s="1230"/>
      <c r="BO77" s="1230"/>
      <c r="BP77" s="1231">
        <v>48</v>
      </c>
      <c r="BQ77" s="1231"/>
      <c r="BR77" s="1231"/>
      <c r="BS77" s="1231"/>
      <c r="BT77" s="1231"/>
      <c r="BU77" s="1231"/>
      <c r="BV77" s="1231"/>
      <c r="BW77" s="1231"/>
      <c r="BX77" s="1231">
        <v>49.1</v>
      </c>
      <c r="BY77" s="1231"/>
      <c r="BZ77" s="1231"/>
      <c r="CA77" s="1231"/>
      <c r="CB77" s="1231"/>
      <c r="CC77" s="1231"/>
      <c r="CD77" s="1231"/>
      <c r="CE77" s="1231"/>
      <c r="CF77" s="1231">
        <v>41.5</v>
      </c>
      <c r="CG77" s="1231"/>
      <c r="CH77" s="1231"/>
      <c r="CI77" s="1231"/>
      <c r="CJ77" s="1231"/>
      <c r="CK77" s="1231"/>
      <c r="CL77" s="1231"/>
      <c r="CM77" s="1231"/>
      <c r="CN77" s="1231">
        <v>25.2</v>
      </c>
      <c r="CO77" s="1231"/>
      <c r="CP77" s="1231"/>
      <c r="CQ77" s="1231"/>
      <c r="CR77" s="1231"/>
      <c r="CS77" s="1231"/>
      <c r="CT77" s="1231"/>
      <c r="CU77" s="1231"/>
      <c r="CV77" s="1231">
        <v>15.7</v>
      </c>
      <c r="CW77" s="1231"/>
      <c r="CX77" s="1231"/>
      <c r="CY77" s="1231"/>
      <c r="CZ77" s="1231"/>
      <c r="DA77" s="1231"/>
      <c r="DB77" s="1231"/>
      <c r="DC77" s="1231"/>
    </row>
    <row r="78" spans="2:107" ht="13.2"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616</v>
      </c>
      <c r="BC79" s="1230"/>
      <c r="BD79" s="1230"/>
      <c r="BE79" s="1230"/>
      <c r="BF79" s="1230"/>
      <c r="BG79" s="1230"/>
      <c r="BH79" s="1230"/>
      <c r="BI79" s="1230"/>
      <c r="BJ79" s="1230"/>
      <c r="BK79" s="1230"/>
      <c r="BL79" s="1230"/>
      <c r="BM79" s="1230"/>
      <c r="BN79" s="1230"/>
      <c r="BO79" s="1230"/>
      <c r="BP79" s="1231">
        <v>9.6</v>
      </c>
      <c r="BQ79" s="1231"/>
      <c r="BR79" s="1231"/>
      <c r="BS79" s="1231"/>
      <c r="BT79" s="1231"/>
      <c r="BU79" s="1231"/>
      <c r="BV79" s="1231"/>
      <c r="BW79" s="1231"/>
      <c r="BX79" s="1231">
        <v>9.5</v>
      </c>
      <c r="BY79" s="1231"/>
      <c r="BZ79" s="1231"/>
      <c r="CA79" s="1231"/>
      <c r="CB79" s="1231"/>
      <c r="CC79" s="1231"/>
      <c r="CD79" s="1231"/>
      <c r="CE79" s="1231"/>
      <c r="CF79" s="1231">
        <v>9.1999999999999993</v>
      </c>
      <c r="CG79" s="1231"/>
      <c r="CH79" s="1231"/>
      <c r="CI79" s="1231"/>
      <c r="CJ79" s="1231"/>
      <c r="CK79" s="1231"/>
      <c r="CL79" s="1231"/>
      <c r="CM79" s="1231"/>
      <c r="CN79" s="1231">
        <v>8.9</v>
      </c>
      <c r="CO79" s="1231"/>
      <c r="CP79" s="1231"/>
      <c r="CQ79" s="1231"/>
      <c r="CR79" s="1231"/>
      <c r="CS79" s="1231"/>
      <c r="CT79" s="1231"/>
      <c r="CU79" s="1231"/>
      <c r="CV79" s="1231">
        <v>8.9</v>
      </c>
      <c r="CW79" s="1231"/>
      <c r="CX79" s="1231"/>
      <c r="CY79" s="1231"/>
      <c r="CZ79" s="1231"/>
      <c r="DA79" s="1231"/>
      <c r="DB79" s="1231"/>
      <c r="DC79" s="1231"/>
    </row>
    <row r="80" spans="2:107" ht="13.2"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H0axT1WIW7CbSlpQe+J1438vPd5q+eusz8e020vzTSKuGbAEXsxTDkTjBFkOkvGy0OFASE5cdOuSoUmzvmyj6Q==" saltValue="z0vM7KAarOu9xPAG5utFb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1621B-F733-4E3A-862F-425D81A716DC}">
  <sheetPr>
    <pageSetUpPr fitToPage="1"/>
  </sheetPr>
  <dimension ref="A1:DR125"/>
  <sheetViews>
    <sheetView showGridLines="0" topLeftCell="A106" zoomScaleNormal="100" zoomScaleSheetLayoutView="70" workbookViewId="0">
      <selection activeCell="AN50" sqref="AN50:BO50"/>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511</v>
      </c>
    </row>
  </sheetData>
  <sheetProtection algorithmName="SHA-512" hashValue="MW6CjkA2toEhNrClyQKrUcMfi67PDzH7pyFjgx8TD0w5vkYYSqNjhzgDW2R84rzFGvRVQbEfqT/jLJRj8+fnPg==" saltValue="uc03ZNkjQpQNKSeHbGrU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7052D-9179-48D7-BDDC-BAE3D12D35DB}">
  <sheetPr>
    <pageSetUpPr fitToPage="1"/>
  </sheetPr>
  <dimension ref="A1:DR125"/>
  <sheetViews>
    <sheetView showGridLines="0" topLeftCell="A106" zoomScaleNormal="100" zoomScaleSheetLayoutView="55" workbookViewId="0">
      <selection activeCell="AN50" sqref="AN50:BO50"/>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511</v>
      </c>
    </row>
  </sheetData>
  <sheetProtection algorithmName="SHA-512" hashValue="7OMe6EVMK9XAtfB9uXsFbglwkjSugd6vNLcBS0OGyIntQaW30oiXpIX9rR+Oi16FYdIBD5Gk0b1V1j69pXHTtw==" saltValue="MdK2ycCNfFrXRx8X/KP6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561</v>
      </c>
      <c r="G2" s="149"/>
      <c r="H2" s="150"/>
    </row>
    <row r="3" spans="1:8" x14ac:dyDescent="0.2">
      <c r="A3" s="146" t="s">
        <v>554</v>
      </c>
      <c r="B3" s="151"/>
      <c r="C3" s="152"/>
      <c r="D3" s="153">
        <v>73124</v>
      </c>
      <c r="E3" s="154"/>
      <c r="F3" s="155">
        <v>85173</v>
      </c>
      <c r="G3" s="156"/>
      <c r="H3" s="157"/>
    </row>
    <row r="4" spans="1:8" x14ac:dyDescent="0.2">
      <c r="A4" s="158"/>
      <c r="B4" s="159"/>
      <c r="C4" s="160"/>
      <c r="D4" s="161">
        <v>44511</v>
      </c>
      <c r="E4" s="162"/>
      <c r="F4" s="163">
        <v>43913</v>
      </c>
      <c r="G4" s="164"/>
      <c r="H4" s="165"/>
    </row>
    <row r="5" spans="1:8" x14ac:dyDescent="0.2">
      <c r="A5" s="146" t="s">
        <v>556</v>
      </c>
      <c r="B5" s="151"/>
      <c r="C5" s="152"/>
      <c r="D5" s="153">
        <v>82653</v>
      </c>
      <c r="E5" s="154"/>
      <c r="F5" s="155">
        <v>94081</v>
      </c>
      <c r="G5" s="156"/>
      <c r="H5" s="157"/>
    </row>
    <row r="6" spans="1:8" x14ac:dyDescent="0.2">
      <c r="A6" s="158"/>
      <c r="B6" s="159"/>
      <c r="C6" s="160"/>
      <c r="D6" s="161">
        <v>51421</v>
      </c>
      <c r="E6" s="162"/>
      <c r="F6" s="163">
        <v>48949</v>
      </c>
      <c r="G6" s="164"/>
      <c r="H6" s="165"/>
    </row>
    <row r="7" spans="1:8" x14ac:dyDescent="0.2">
      <c r="A7" s="146" t="s">
        <v>557</v>
      </c>
      <c r="B7" s="151"/>
      <c r="C7" s="152"/>
      <c r="D7" s="153">
        <v>68350</v>
      </c>
      <c r="E7" s="154"/>
      <c r="F7" s="155">
        <v>92632</v>
      </c>
      <c r="G7" s="156"/>
      <c r="H7" s="157"/>
    </row>
    <row r="8" spans="1:8" x14ac:dyDescent="0.2">
      <c r="A8" s="158"/>
      <c r="B8" s="159"/>
      <c r="C8" s="160"/>
      <c r="D8" s="161">
        <v>40697</v>
      </c>
      <c r="E8" s="162"/>
      <c r="F8" s="163">
        <v>47978</v>
      </c>
      <c r="G8" s="164"/>
      <c r="H8" s="165"/>
    </row>
    <row r="9" spans="1:8" x14ac:dyDescent="0.2">
      <c r="A9" s="146" t="s">
        <v>558</v>
      </c>
      <c r="B9" s="151"/>
      <c r="C9" s="152"/>
      <c r="D9" s="153">
        <v>69805</v>
      </c>
      <c r="E9" s="154"/>
      <c r="F9" s="155">
        <v>96469</v>
      </c>
      <c r="G9" s="156"/>
      <c r="H9" s="157"/>
    </row>
    <row r="10" spans="1:8" x14ac:dyDescent="0.2">
      <c r="A10" s="158"/>
      <c r="B10" s="159"/>
      <c r="C10" s="160"/>
      <c r="D10" s="161">
        <v>34334</v>
      </c>
      <c r="E10" s="162"/>
      <c r="F10" s="163">
        <v>49775</v>
      </c>
      <c r="G10" s="164"/>
      <c r="H10" s="165"/>
    </row>
    <row r="11" spans="1:8" x14ac:dyDescent="0.2">
      <c r="A11" s="146" t="s">
        <v>559</v>
      </c>
      <c r="B11" s="151"/>
      <c r="C11" s="152"/>
      <c r="D11" s="153">
        <v>53168</v>
      </c>
      <c r="E11" s="154"/>
      <c r="F11" s="155">
        <v>85743</v>
      </c>
      <c r="G11" s="156"/>
      <c r="H11" s="157"/>
    </row>
    <row r="12" spans="1:8" x14ac:dyDescent="0.2">
      <c r="A12" s="158"/>
      <c r="B12" s="159"/>
      <c r="C12" s="166"/>
      <c r="D12" s="161">
        <v>25472</v>
      </c>
      <c r="E12" s="162"/>
      <c r="F12" s="163">
        <v>45231</v>
      </c>
      <c r="G12" s="164"/>
      <c r="H12" s="165"/>
    </row>
    <row r="13" spans="1:8" x14ac:dyDescent="0.2">
      <c r="A13" s="146"/>
      <c r="B13" s="151"/>
      <c r="C13" s="152"/>
      <c r="D13" s="153">
        <v>69420</v>
      </c>
      <c r="E13" s="154"/>
      <c r="F13" s="155">
        <v>90820</v>
      </c>
      <c r="G13" s="167"/>
      <c r="H13" s="157"/>
    </row>
    <row r="14" spans="1:8" x14ac:dyDescent="0.2">
      <c r="A14" s="158"/>
      <c r="B14" s="159"/>
      <c r="C14" s="160"/>
      <c r="D14" s="161">
        <v>39287</v>
      </c>
      <c r="E14" s="162"/>
      <c r="F14" s="163">
        <v>47169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3.69</v>
      </c>
      <c r="C19" s="168">
        <f>ROUND(VALUE(SUBSTITUTE(実質収支比率等に係る経年分析!G$48,"▲","-")),2)</f>
        <v>3.13</v>
      </c>
      <c r="D19" s="168">
        <f>ROUND(VALUE(SUBSTITUTE(実質収支比率等に係る経年分析!H$48,"▲","-")),2)</f>
        <v>3.07</v>
      </c>
      <c r="E19" s="168">
        <f>ROUND(VALUE(SUBSTITUTE(実質収支比率等に係る経年分析!I$48,"▲","-")),2)</f>
        <v>6.25</v>
      </c>
      <c r="F19" s="168">
        <f>ROUND(VALUE(SUBSTITUTE(実質収支比率等に係る経年分析!J$48,"▲","-")),2)</f>
        <v>2.52</v>
      </c>
    </row>
    <row r="20" spans="1:11" x14ac:dyDescent="0.2">
      <c r="A20" s="168" t="s">
        <v>57</v>
      </c>
      <c r="B20" s="168">
        <f>ROUND(VALUE(SUBSTITUTE(実質収支比率等に係る経年分析!F$47,"▲","-")),2)</f>
        <v>7.92</v>
      </c>
      <c r="C20" s="168">
        <f>ROUND(VALUE(SUBSTITUTE(実質収支比率等に係る経年分析!G$47,"▲","-")),2)</f>
        <v>6.28</v>
      </c>
      <c r="D20" s="168">
        <f>ROUND(VALUE(SUBSTITUTE(実質収支比率等に係る経年分析!H$47,"▲","-")),2)</f>
        <v>7.4</v>
      </c>
      <c r="E20" s="168">
        <f>ROUND(VALUE(SUBSTITUTE(実質収支比率等に係る経年分析!I$47,"▲","-")),2)</f>
        <v>8.73</v>
      </c>
      <c r="F20" s="168">
        <f>ROUND(VALUE(SUBSTITUTE(実質収支比率等に係る経年分析!J$47,"▲","-")),2)</f>
        <v>9.76</v>
      </c>
    </row>
    <row r="21" spans="1:11" x14ac:dyDescent="0.2">
      <c r="A21" s="168" t="s">
        <v>58</v>
      </c>
      <c r="B21" s="168">
        <f>IF(ISNUMBER(VALUE(SUBSTITUTE(実質収支比率等に係る経年分析!F$49,"▲","-"))),ROUND(VALUE(SUBSTITUTE(実質収支比率等に係る経年分析!F$49,"▲","-")),2),NA())</f>
        <v>-3.72</v>
      </c>
      <c r="C21" s="168">
        <f>IF(ISNUMBER(VALUE(SUBSTITUTE(実質収支比率等に係る経年分析!G$49,"▲","-"))),ROUND(VALUE(SUBSTITUTE(実質収支比率等に係る経年分析!G$49,"▲","-")),2),NA())</f>
        <v>-2.36</v>
      </c>
      <c r="D21" s="168">
        <f>IF(ISNUMBER(VALUE(SUBSTITUTE(実質収支比率等に係る経年分析!H$49,"▲","-"))),ROUND(VALUE(SUBSTITUTE(実質収支比率等に係る経年分析!H$49,"▲","-")),2),NA())</f>
        <v>1.46</v>
      </c>
      <c r="E21" s="168">
        <f>IF(ISNUMBER(VALUE(SUBSTITUTE(実質収支比率等に係る経年分析!I$49,"▲","-"))),ROUND(VALUE(SUBSTITUTE(実質収支比率等に係る経年分析!I$49,"▲","-")),2),NA())</f>
        <v>4.59</v>
      </c>
      <c r="F21" s="168">
        <f>IF(ISNUMBER(VALUE(SUBSTITUTE(実質収支比率等に係る経年分析!J$49,"▲","-"))),ROUND(VALUE(SUBSTITUTE(実質収支比率等に係る経年分析!J$49,"▲","-")),2),NA())</f>
        <v>-3.22</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0.06</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西諸地域介護認定審査事業特別会計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0.03</v>
      </c>
    </row>
    <row r="30" spans="1:11" x14ac:dyDescent="0.2">
      <c r="A30" s="169" t="str">
        <f>IF(連結実質赤字比率に係る赤字・黒字の構成分析!C$40="",NA(),連結実質赤字比率に係る赤字・黒字の構成分析!C$40)</f>
        <v>小林市農業集落排水事業特別会計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7.0000000000000007E-2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0.15</v>
      </c>
    </row>
    <row r="31" spans="1:11" x14ac:dyDescent="0.2">
      <c r="A31" s="169" t="str">
        <f>IF(連結実質赤字比率に係る赤字・黒字の構成分析!C$39="",NA(),連結実質赤字比率に係る赤字・黒字の構成分析!C$39)</f>
        <v>小林市下水道事業会計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0.79</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0.77</v>
      </c>
    </row>
    <row r="32" spans="1:11" x14ac:dyDescent="0.2">
      <c r="A32" s="169" t="str">
        <f>IF(連結実質赤字比率に係る赤字・黒字の構成分析!C$38="",NA(),連結実質赤字比率に係る赤字・黒字の構成分析!C$38)</f>
        <v>小林市国民健康保険事業特別会計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1.59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1.24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1.1499999999999999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1.4</v>
      </c>
    </row>
    <row r="33" spans="1:16" x14ac:dyDescent="0.2">
      <c r="A33" s="169" t="str">
        <f>IF(連結実質赤字比率に係る赤字・黒字の構成分析!C$37="",NA(),連結実質赤字比率に係る赤字・黒字の構成分析!C$37)</f>
        <v>小林市介護保険事業特別会計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1.47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1.69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1.44</v>
      </c>
    </row>
    <row r="34" spans="1:16" x14ac:dyDescent="0.2">
      <c r="A34" s="169" t="str">
        <f>IF(連結実質赤字比率に係る赤字・黒字の構成分析!C$36="",NA(),連結実質赤字比率に係る赤字・黒字の構成分析!C$36)</f>
        <v>小林市病院事業会計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1.67</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2.37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2.0099999999999998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1.74</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3.68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3.13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3.06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6.25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2.5099999999999998</v>
      </c>
    </row>
    <row r="36" spans="1:16" x14ac:dyDescent="0.2">
      <c r="A36" s="169" t="str">
        <f>IF(連結実質赤字比率に係る赤字・黒字の構成分析!C$34="",NA(),連結実質赤字比率に係る赤字・黒字の構成分析!C$34)</f>
        <v>小林市水道事業会計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4.0999999999999996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4.17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4.12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3.91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3.36</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2607</v>
      </c>
      <c r="E42" s="170"/>
      <c r="F42" s="170"/>
      <c r="G42" s="170">
        <f>'実質公債費比率（分子）の構造'!L$52</f>
        <v>2466</v>
      </c>
      <c r="H42" s="170"/>
      <c r="I42" s="170"/>
      <c r="J42" s="170">
        <f>'実質公債費比率（分子）の構造'!M$52</f>
        <v>2757</v>
      </c>
      <c r="K42" s="170"/>
      <c r="L42" s="170"/>
      <c r="M42" s="170">
        <f>'実質公債費比率（分子）の構造'!N$52</f>
        <v>2374</v>
      </c>
      <c r="N42" s="170"/>
      <c r="O42" s="170"/>
      <c r="P42" s="170">
        <f>'実質公債費比率（分子）の構造'!O$52</f>
        <v>2300</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3</v>
      </c>
      <c r="C44" s="170"/>
      <c r="D44" s="170"/>
      <c r="E44" s="170">
        <f>'実質公債費比率（分子）の構造'!L$50</f>
        <v>1</v>
      </c>
      <c r="F44" s="170"/>
      <c r="G44" s="170"/>
      <c r="H44" s="170">
        <f>'実質公債費比率（分子）の構造'!M$50</f>
        <v>5</v>
      </c>
      <c r="I44" s="170"/>
      <c r="J44" s="170"/>
      <c r="K44" s="170">
        <f>'実質公債費比率（分子）の構造'!N$50</f>
        <v>5</v>
      </c>
      <c r="L44" s="170"/>
      <c r="M44" s="170"/>
      <c r="N44" s="170">
        <f>'実質公債費比率（分子）の構造'!O$50</f>
        <v>5</v>
      </c>
      <c r="O44" s="170"/>
      <c r="P44" s="170"/>
    </row>
    <row r="45" spans="1:16" x14ac:dyDescent="0.2">
      <c r="A45" s="170" t="s">
        <v>68</v>
      </c>
      <c r="B45" s="170">
        <f>'実質公債費比率（分子）の構造'!K$49</f>
        <v>47</v>
      </c>
      <c r="C45" s="170"/>
      <c r="D45" s="170"/>
      <c r="E45" s="170">
        <f>'実質公債費比率（分子）の構造'!L$49</f>
        <v>47</v>
      </c>
      <c r="F45" s="170"/>
      <c r="G45" s="170"/>
      <c r="H45" s="170">
        <f>'実質公債費比率（分子）の構造'!M$49</f>
        <v>47</v>
      </c>
      <c r="I45" s="170"/>
      <c r="J45" s="170"/>
      <c r="K45" s="170">
        <f>'実質公債費比率（分子）の構造'!N$49</f>
        <v>43</v>
      </c>
      <c r="L45" s="170"/>
      <c r="M45" s="170"/>
      <c r="N45" s="170">
        <f>'実質公債費比率（分子）の構造'!O$49</f>
        <v>40</v>
      </c>
      <c r="O45" s="170"/>
      <c r="P45" s="170"/>
    </row>
    <row r="46" spans="1:16" x14ac:dyDescent="0.2">
      <c r="A46" s="170" t="s">
        <v>69</v>
      </c>
      <c r="B46" s="170">
        <f>'実質公債費比率（分子）の構造'!K$48</f>
        <v>640</v>
      </c>
      <c r="C46" s="170"/>
      <c r="D46" s="170"/>
      <c r="E46" s="170">
        <f>'実質公債費比率（分子）の構造'!L$48</f>
        <v>636</v>
      </c>
      <c r="F46" s="170"/>
      <c r="G46" s="170"/>
      <c r="H46" s="170">
        <f>'実質公債費比率（分子）の構造'!M$48</f>
        <v>618</v>
      </c>
      <c r="I46" s="170"/>
      <c r="J46" s="170"/>
      <c r="K46" s="170">
        <f>'実質公債費比率（分子）の構造'!N$48</f>
        <v>621</v>
      </c>
      <c r="L46" s="170"/>
      <c r="M46" s="170"/>
      <c r="N46" s="170">
        <f>'実質公債費比率（分子）の構造'!O$48</f>
        <v>612</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3180</v>
      </c>
      <c r="C49" s="170"/>
      <c r="D49" s="170"/>
      <c r="E49" s="170">
        <f>'実質公債費比率（分子）の構造'!L$45</f>
        <v>3226</v>
      </c>
      <c r="F49" s="170"/>
      <c r="G49" s="170"/>
      <c r="H49" s="170">
        <f>'実質公債費比率（分子）の構造'!M$45</f>
        <v>3285</v>
      </c>
      <c r="I49" s="170"/>
      <c r="J49" s="170"/>
      <c r="K49" s="170">
        <f>'実質公債費比率（分子）の構造'!N$45</f>
        <v>3269</v>
      </c>
      <c r="L49" s="170"/>
      <c r="M49" s="170"/>
      <c r="N49" s="170">
        <f>'実質公債費比率（分子）の構造'!O$45</f>
        <v>3265</v>
      </c>
      <c r="O49" s="170"/>
      <c r="P49" s="170"/>
    </row>
    <row r="50" spans="1:16" x14ac:dyDescent="0.2">
      <c r="A50" s="170" t="s">
        <v>73</v>
      </c>
      <c r="B50" s="170" t="e">
        <f>NA()</f>
        <v>#N/A</v>
      </c>
      <c r="C50" s="170">
        <f>IF(ISNUMBER('実質公債費比率（分子）の構造'!K$53),'実質公債費比率（分子）の構造'!K$53,NA())</f>
        <v>1263</v>
      </c>
      <c r="D50" s="170" t="e">
        <f>NA()</f>
        <v>#N/A</v>
      </c>
      <c r="E50" s="170" t="e">
        <f>NA()</f>
        <v>#N/A</v>
      </c>
      <c r="F50" s="170">
        <f>IF(ISNUMBER('実質公債費比率（分子）の構造'!L$53),'実質公債費比率（分子）の構造'!L$53,NA())</f>
        <v>1444</v>
      </c>
      <c r="G50" s="170" t="e">
        <f>NA()</f>
        <v>#N/A</v>
      </c>
      <c r="H50" s="170" t="e">
        <f>NA()</f>
        <v>#N/A</v>
      </c>
      <c r="I50" s="170">
        <f>IF(ISNUMBER('実質公債費比率（分子）の構造'!M$53),'実質公債費比率（分子）の構造'!M$53,NA())</f>
        <v>1198</v>
      </c>
      <c r="J50" s="170" t="e">
        <f>NA()</f>
        <v>#N/A</v>
      </c>
      <c r="K50" s="170" t="e">
        <f>NA()</f>
        <v>#N/A</v>
      </c>
      <c r="L50" s="170">
        <f>IF(ISNUMBER('実質公債費比率（分子）の構造'!N$53),'実質公債費比率（分子）の構造'!N$53,NA())</f>
        <v>1564</v>
      </c>
      <c r="M50" s="170" t="e">
        <f>NA()</f>
        <v>#N/A</v>
      </c>
      <c r="N50" s="170" t="e">
        <f>NA()</f>
        <v>#N/A</v>
      </c>
      <c r="O50" s="170">
        <f>IF(ISNUMBER('実質公債費比率（分子）の構造'!O$53),'実質公債費比率（分子）の構造'!O$53,NA())</f>
        <v>1622</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23074</v>
      </c>
      <c r="E56" s="169"/>
      <c r="F56" s="169"/>
      <c r="G56" s="169">
        <f>'将来負担比率（分子）の構造'!J$52</f>
        <v>22799</v>
      </c>
      <c r="H56" s="169"/>
      <c r="I56" s="169"/>
      <c r="J56" s="169">
        <f>'将来負担比率（分子）の構造'!K$52</f>
        <v>22784</v>
      </c>
      <c r="K56" s="169"/>
      <c r="L56" s="169"/>
      <c r="M56" s="169">
        <f>'将来負担比率（分子）の構造'!L$52</f>
        <v>21758</v>
      </c>
      <c r="N56" s="169"/>
      <c r="O56" s="169"/>
      <c r="P56" s="169">
        <f>'将来負担比率（分子）の構造'!M$52</f>
        <v>20581</v>
      </c>
    </row>
    <row r="57" spans="1:16" x14ac:dyDescent="0.2">
      <c r="A57" s="169" t="s">
        <v>44</v>
      </c>
      <c r="B57" s="169"/>
      <c r="C57" s="169"/>
      <c r="D57" s="169">
        <f>'将来負担比率（分子）の構造'!I$51</f>
        <v>2200</v>
      </c>
      <c r="E57" s="169"/>
      <c r="F57" s="169"/>
      <c r="G57" s="169">
        <f>'将来負担比率（分子）の構造'!J$51</f>
        <v>2224</v>
      </c>
      <c r="H57" s="169"/>
      <c r="I57" s="169"/>
      <c r="J57" s="169">
        <f>'将来負担比率（分子）の構造'!K$51</f>
        <v>2095</v>
      </c>
      <c r="K57" s="169"/>
      <c r="L57" s="169"/>
      <c r="M57" s="169">
        <f>'将来負担比率（分子）の構造'!L$51</f>
        <v>1946</v>
      </c>
      <c r="N57" s="169"/>
      <c r="O57" s="169"/>
      <c r="P57" s="169">
        <f>'将来負担比率（分子）の構造'!M$51</f>
        <v>1717</v>
      </c>
    </row>
    <row r="58" spans="1:16" x14ac:dyDescent="0.2">
      <c r="A58" s="169" t="s">
        <v>43</v>
      </c>
      <c r="B58" s="169"/>
      <c r="C58" s="169"/>
      <c r="D58" s="169">
        <f>'将来負担比率（分子）の構造'!I$50</f>
        <v>4086</v>
      </c>
      <c r="E58" s="169"/>
      <c r="F58" s="169"/>
      <c r="G58" s="169">
        <f>'将来負担比率（分子）の構造'!J$50</f>
        <v>4433</v>
      </c>
      <c r="H58" s="169"/>
      <c r="I58" s="169"/>
      <c r="J58" s="169">
        <f>'将来負担比率（分子）の構造'!K$50</f>
        <v>3447</v>
      </c>
      <c r="K58" s="169"/>
      <c r="L58" s="169"/>
      <c r="M58" s="169">
        <f>'将来負担比率（分子）の構造'!L$50</f>
        <v>6205</v>
      </c>
      <c r="N58" s="169"/>
      <c r="O58" s="169"/>
      <c r="P58" s="169">
        <f>'将来負担比率（分子）の構造'!M$50</f>
        <v>6720</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3385</v>
      </c>
      <c r="C62" s="169"/>
      <c r="D62" s="169"/>
      <c r="E62" s="169">
        <f>'将来負担比率（分子）の構造'!J$45</f>
        <v>3187</v>
      </c>
      <c r="F62" s="169"/>
      <c r="G62" s="169"/>
      <c r="H62" s="169">
        <f>'将来負担比率（分子）の構造'!K$45</f>
        <v>3106</v>
      </c>
      <c r="I62" s="169"/>
      <c r="J62" s="169"/>
      <c r="K62" s="169">
        <f>'将来負担比率（分子）の構造'!L$45</f>
        <v>3191</v>
      </c>
      <c r="L62" s="169"/>
      <c r="M62" s="169"/>
      <c r="N62" s="169">
        <f>'将来負担比率（分子）の構造'!M$45</f>
        <v>3198</v>
      </c>
      <c r="O62" s="169"/>
      <c r="P62" s="169"/>
    </row>
    <row r="63" spans="1:16" x14ac:dyDescent="0.2">
      <c r="A63" s="169" t="s">
        <v>36</v>
      </c>
      <c r="B63" s="169">
        <f>'将来負担比率（分子）の構造'!I$44</f>
        <v>192</v>
      </c>
      <c r="C63" s="169"/>
      <c r="D63" s="169"/>
      <c r="E63" s="169">
        <f>'将来負担比率（分子）の構造'!J$44</f>
        <v>145</v>
      </c>
      <c r="F63" s="169"/>
      <c r="G63" s="169"/>
      <c r="H63" s="169">
        <f>'将来負担比率（分子）の構造'!K$44</f>
        <v>99</v>
      </c>
      <c r="I63" s="169"/>
      <c r="J63" s="169"/>
      <c r="K63" s="169">
        <f>'将来負担比率（分子）の構造'!L$44</f>
        <v>56</v>
      </c>
      <c r="L63" s="169"/>
      <c r="M63" s="169"/>
      <c r="N63" s="169">
        <f>'将来負担比率（分子）の構造'!M$44</f>
        <v>16</v>
      </c>
      <c r="O63" s="169"/>
      <c r="P63" s="169"/>
    </row>
    <row r="64" spans="1:16" x14ac:dyDescent="0.2">
      <c r="A64" s="169" t="s">
        <v>35</v>
      </c>
      <c r="B64" s="169">
        <f>'将来負担比率（分子）の構造'!I$43</f>
        <v>8699</v>
      </c>
      <c r="C64" s="169"/>
      <c r="D64" s="169"/>
      <c r="E64" s="169">
        <f>'将来負担比率（分子）の構造'!J$43</f>
        <v>8569</v>
      </c>
      <c r="F64" s="169"/>
      <c r="G64" s="169"/>
      <c r="H64" s="169">
        <f>'将来負担比率（分子）の構造'!K$43</f>
        <v>8200</v>
      </c>
      <c r="I64" s="169"/>
      <c r="J64" s="169"/>
      <c r="K64" s="169">
        <f>'将来負担比率（分子）の構造'!L$43</f>
        <v>7708</v>
      </c>
      <c r="L64" s="169"/>
      <c r="M64" s="169"/>
      <c r="N64" s="169">
        <f>'将来負担比率（分子）の構造'!M$43</f>
        <v>7073</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30280</v>
      </c>
      <c r="C66" s="169"/>
      <c r="D66" s="169"/>
      <c r="E66" s="169">
        <f>'将来負担比率（分子）の構造'!J$41</f>
        <v>29972</v>
      </c>
      <c r="F66" s="169"/>
      <c r="G66" s="169"/>
      <c r="H66" s="169">
        <f>'将来負担比率（分子）の構造'!K$41</f>
        <v>29805</v>
      </c>
      <c r="I66" s="169"/>
      <c r="J66" s="169"/>
      <c r="K66" s="169">
        <f>'将来負担比率（分子）の構造'!L$41</f>
        <v>28675</v>
      </c>
      <c r="L66" s="169"/>
      <c r="M66" s="169"/>
      <c r="N66" s="169">
        <f>'将来負担比率（分子）の構造'!M$41</f>
        <v>26877</v>
      </c>
      <c r="O66" s="169"/>
      <c r="P66" s="169"/>
    </row>
    <row r="67" spans="1:16" x14ac:dyDescent="0.2">
      <c r="A67" s="169" t="s">
        <v>77</v>
      </c>
      <c r="B67" s="169" t="e">
        <f>NA()</f>
        <v>#N/A</v>
      </c>
      <c r="C67" s="169">
        <f>IF(ISNUMBER('将来負担比率（分子）の構造'!I$53), IF('将来負担比率（分子）の構造'!I$53 &lt; 0, 0, '将来負担比率（分子）の構造'!I$53), NA())</f>
        <v>13195</v>
      </c>
      <c r="D67" s="169" t="e">
        <f>NA()</f>
        <v>#N/A</v>
      </c>
      <c r="E67" s="169" t="e">
        <f>NA()</f>
        <v>#N/A</v>
      </c>
      <c r="F67" s="169">
        <f>IF(ISNUMBER('将来負担比率（分子）の構造'!J$53), IF('将来負担比率（分子）の構造'!J$53 &lt; 0, 0, '将来負担比率（分子）の構造'!J$53), NA())</f>
        <v>12418</v>
      </c>
      <c r="G67" s="169" t="e">
        <f>NA()</f>
        <v>#N/A</v>
      </c>
      <c r="H67" s="169" t="e">
        <f>NA()</f>
        <v>#N/A</v>
      </c>
      <c r="I67" s="169">
        <f>IF(ISNUMBER('将来負担比率（分子）の構造'!K$53), IF('将来負担比率（分子）の構造'!K$53 &lt; 0, 0, '将来負担比率（分子）の構造'!K$53), NA())</f>
        <v>12883</v>
      </c>
      <c r="J67" s="169" t="e">
        <f>NA()</f>
        <v>#N/A</v>
      </c>
      <c r="K67" s="169" t="e">
        <f>NA()</f>
        <v>#N/A</v>
      </c>
      <c r="L67" s="169">
        <f>IF(ISNUMBER('将来負担比率（分子）の構造'!L$53), IF('将来負担比率（分子）の構造'!L$53 &lt; 0, 0, '将来負担比率（分子）の構造'!L$53), NA())</f>
        <v>9721</v>
      </c>
      <c r="M67" s="169" t="e">
        <f>NA()</f>
        <v>#N/A</v>
      </c>
      <c r="N67" s="169" t="e">
        <f>NA()</f>
        <v>#N/A</v>
      </c>
      <c r="O67" s="169">
        <f>IF(ISNUMBER('将来負担比率（分子）の構造'!M$53), IF('将来負担比率（分子）の構造'!M$53 &lt; 0, 0, '将来負担比率（分子）の構造'!M$53), NA())</f>
        <v>8146</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1085</v>
      </c>
      <c r="C72" s="173">
        <f>基金残高に係る経年分析!G55</f>
        <v>1289</v>
      </c>
      <c r="D72" s="173">
        <f>基金残高に係る経年分析!H55</f>
        <v>1393</v>
      </c>
    </row>
    <row r="73" spans="1:16" x14ac:dyDescent="0.2">
      <c r="A73" s="172" t="s">
        <v>80</v>
      </c>
      <c r="B73" s="173">
        <f>基金残高に係る経年分析!F56</f>
        <v>633</v>
      </c>
      <c r="C73" s="173">
        <f>基金残高に係る経年分析!G56</f>
        <v>733</v>
      </c>
      <c r="D73" s="173">
        <f>基金残高に係る経年分析!H56</f>
        <v>733</v>
      </c>
    </row>
    <row r="74" spans="1:16" x14ac:dyDescent="0.2">
      <c r="A74" s="172" t="s">
        <v>81</v>
      </c>
      <c r="B74" s="173">
        <f>基金残高に係る経年分析!F57</f>
        <v>3862</v>
      </c>
      <c r="C74" s="173">
        <f>基金残高に係る経年分析!G57</f>
        <v>4505</v>
      </c>
      <c r="D74" s="173">
        <f>基金残高に係る経年分析!H57</f>
        <v>4962</v>
      </c>
    </row>
  </sheetData>
  <sheetProtection algorithmName="SHA-512" hashValue="hqn9n96qDHq2fss11zTHgVnn0gVUg5+CYAP7cF6ZO5KjasQmR/sh2KnwBcdVsWlaZAK85YCjw5VDsFtHARbbxg==" saltValue="dAPSF0yKNKW+hWcRkk3B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2024-03-07T05:58:15Z</cp:lastPrinted>
  <dcterms:created xsi:type="dcterms:W3CDTF">2024-02-05T03:51:01Z</dcterms:created>
  <dcterms:modified xsi:type="dcterms:W3CDTF">2024-09-24T00:11:01Z</dcterms:modified>
  <cp:category/>
</cp:coreProperties>
</file>