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520EE24C-3E47-4BC4-B2BB-F4A21ECA8E0B}" xr6:coauthVersionLast="47" xr6:coauthVersionMax="47" xr10:uidLastSave="{00000000-0000-0000-0000-000000000000}"/>
  <bookViews>
    <workbookView xWindow="28680" yWindow="-120" windowWidth="29040" windowHeight="15840" tabRatio="794"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CO34" i="10" s="1"/>
</calcChain>
</file>

<file path=xl/sharedStrings.xml><?xml version="1.0" encoding="utf-8"?>
<sst xmlns="http://schemas.openxmlformats.org/spreadsheetml/2006/main" count="1173" uniqueCount="616">
  <si>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</si>
  <si>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</si>
  <si>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</si>
  <si>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</si>
  <si>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</si>
  <si>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</si>
  <si>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</si>
  <si>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</si>
  <si>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</si>
  <si>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</si>
  <si>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</si>
  <si>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</si>
  <si>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</si>
  <si>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</si>
  <si>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</si>
  <si>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</si>
  <si>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</si>
  <si>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</si>
  <si>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</si>
  <si>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</si>
  <si>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</si>
  <si>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</si>
  <si>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</si>
  <si>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</si>
  <si>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</si>
  <si>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</si>
  <si>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</si>
  <si>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</si>
  <si>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</si>
  <si>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</si>
  <si>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</si>
  <si>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</si>
  <si>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</si>
  <si>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</si>
  <si>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</si>
  <si>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</si>
  <si>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</si>
  <si>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</si>
  <si>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</si>
  <si>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</si>
  <si>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</si>
  <si>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</si>
  <si>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</si>
  <si>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</si>
  <si>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</si>
  <si>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</si>
  <si>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</si>
  <si>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</si>
  <si>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</si>
  <si>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</si>
  <si>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</si>
  <si>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</si>
  <si>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</si>
  <si>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</si>
  <si>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</si>
  <si>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</si>
  <si>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</si>
  <si>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</si>
  <si>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</si>
  <si>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</si>
  <si>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</si>
  <si>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</si>
  <si>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</si>
  <si>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</si>
  <si>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</si>
  <si>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</si>
  <si>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</si>
  <si>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</si>
  <si>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</si>
  <si>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</si>
  <si>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</si>
  <si>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</si>
  <si>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</si>
  <si>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</si>
  <si>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</si>
  <si>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</si>
  <si>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</si>
  <si>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</si>
  <si>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</si>
  <si>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</si>
  <si>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</si>
  <si>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</si>
  <si>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</si>
  <si>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</si>
  <si>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</si>
  <si>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</si>
  <si>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</si>
  <si>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</si>
  <si>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</si>
  <si>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</si>
  <si>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</si>
  <si>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</si>
  <si>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</si>
  <si>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</si>
  <si>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</si>
  <si>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</si>
  <si>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</si>
  <si>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</si>
  <si>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</si>
  <si>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</si>
  <si>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</si>
  <si>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</si>
  <si>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</si>
  <si>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</si>
  <si>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</si>
  <si>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</si>
  <si>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</si>
  <si>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</si>
  <si>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</si>
  <si>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</si>
  <si>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</si>
  <si>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</si>
  <si>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</si>
  <si>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</si>
  <si>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</si>
  <si>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</si>
  <si>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</si>
  <si>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</si>
  <si>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</si>
  <si>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</si>
  <si>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</si>
  <si>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</si>
  <si>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</si>
  <si>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</si>
  <si>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</si>
  <si>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</si>
  <si>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</si>
  <si>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</si>
  <si>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</si>
  <si>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</si>
  <si>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</si>
  <si>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</si>
  <si>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</si>
  <si>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</si>
  <si>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</si>
  <si>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</si>
  <si>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</si>
  <si>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</si>
  <si>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</si>
  <si>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</si>
  <si>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</si>
  <si>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</si>
  <si>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</si>
  <si>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</si>
  <si>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</si>
  <si>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</si>
  <si>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</si>
  <si>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</si>
  <si>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</si>
  <si>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</si>
  <si>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</si>
  <si>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</si>
  <si>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</si>
  <si>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</si>
  <si>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</si>
  <si>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</si>
  <si>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</si>
  <si>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</si>
  <si>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</si>
  <si>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</si>
  <si>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</si>
  <si>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</si>
  <si>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</si>
  <si>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</si>
  <si>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</si>
  <si>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</si>
  <si>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</si>
  <si>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</si>
  <si>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</si>
  <si>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</si>
  <si>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</si>
  <si>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</si>
  <si>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</si>
  <si>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</si>
  <si>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</si>
  <si>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</si>
  <si>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</si>
  <si>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</si>
  <si>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</si>
  <si>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</si>
  <si>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</si>
  <si>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</si>
  <si>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</si>
  <si>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</si>
  <si>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</si>
  <si>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</si>
  <si>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</si>
  <si>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</si>
  <si>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</si>
  <si>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</si>
  <si>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</si>
  <si>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</si>
  <si>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</si>
  <si>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</si>
  <si>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</si>
  <si>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</si>
  <si>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</si>
  <si>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</si>
  <si>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</si>
  <si>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</si>
  <si>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</si>
  <si>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</si>
  <si>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</si>
  <si>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</si>
  <si>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</si>
  <si>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</si>
  <si>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</si>
  <si>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</si>
  <si>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</si>
  <si>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</si>
  <si>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</si>
  <si>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</si>
  <si>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</si>
  <si>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</si>
  <si>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</si>
  <si>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</si>
  <si>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</si>
  <si>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宮崎県三股町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</si>
  <si>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</si>
  <si>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</si>
  <si>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</si>
  <si>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</si>
  <si>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</si>
  <si>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</si>
  <si>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</si>
  <si>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</si>
  <si>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</si>
  <si>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</si>
  <si>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</si>
  <si>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</si>
  <si>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</si>
  <si>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</si>
  <si>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</si>
  <si>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</si>
  <si>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</si>
  <si>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</si>
  <si>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</si>
  <si>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</si>
  <si>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</si>
  <si>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</si>
  <si>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</si>
  <si>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</si>
  <si>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</si>
  <si>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</si>
  <si>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</si>
  <si>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</si>
  <si>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</si>
  <si>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</si>
  <si>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</si>
  <si>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</si>
  <si>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</si>
  <si>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</si>
  <si>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</si>
  <si>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</si>
  <si>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</si>
  <si>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</si>
  <si>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</si>
  <si>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</si>
  <si>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</si>
  <si>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</si>
  <si>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</si>
  <si>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</si>
  <si>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</si>
  <si>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</si>
  <si>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</si>
  <si>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</si>
  <si>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</si>
  <si>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</si>
  <si>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</si>
  <si>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</si>
  <si>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</si>
  <si>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</si>
  <si>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</si>
  <si>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</si>
  <si>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</si>
  <si>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</si>
  <si>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</si>
  <si>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</si>
  <si>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</si>
  <si>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</si>
  <si>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</si>
  <si>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</si>
  <si>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</si>
  <si>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</si>
  <si>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</si>
  <si>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</si>
  <si>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</si>
  <si>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</si>
  <si>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</si>
  <si>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</si>
  <si>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</si>
  <si>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</si>
  <si>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</si>
  <si>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</si>
  <si>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</si>
  <si>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</si>
  <si>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</si>
  <si>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</si>
  <si>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</si>
  <si>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</si>
  <si>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</si>
  <si>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</si>
  <si>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</si>
  <si>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</si>
  <si>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</si>
  <si>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</si>
  <si>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</si>
  <si>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</si>
  <si>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</si>
  <si>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</si>
  <si>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</si>
  <si>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</si>
  <si>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</si>
  <si>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</si>
  <si>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</si>
  <si>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</si>
  <si>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</si>
  <si>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</si>
  <si>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</si>
  <si>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</si>
  <si>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</si>
  <si>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</si>
  <si>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</si>
  <si>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</si>
  <si>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</si>
  <si>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</si>
  <si>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</si>
  <si>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</si>
  <si>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</si>
  <si>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</si>
  <si>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</si>
  <si>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</si>
  <si>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</si>
  <si>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</si>
  <si>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</si>
  <si>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</si>
  <si>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</si>
  <si>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</si>
  <si>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</si>
  <si>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</si>
  <si>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</si>
  <si>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</si>
  <si>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</si>
  <si>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</si>
  <si>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</si>
  <si>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</si>
  <si>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</si>
  <si>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</si>
  <si>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</si>
  <si>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</si>
  <si>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</si>
  <si>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</si>
  <si>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</si>
  <si>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</si>
  <si>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</si>
  <si>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</si>
  <si>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</si>
  <si>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</si>
  <si>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</si>
  <si>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</si>
  <si>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</si>
  <si>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</si>
  <si>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</si>
  <si>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</si>
  <si>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</si>
  <si>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</si>
  <si>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</si>
  <si>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</si>
  <si>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</si>
  <si>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</si>
  <si>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</si>
  <si>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宮崎県三股町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</si>
  <si>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</si>
  <si>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</si>
  <si>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</si>
  <si>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</si>
  <si>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</si>
  <si>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</si>
  <si>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</si>
  <si>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</si>
  <si>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</si>
  <si>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</si>
  <si>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</si>
  <si>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</si>
  <si>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</si>
  <si>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</si>
  <si>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</si>
  <si>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</si>
  <si>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</si>
  <si>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</si>
  <si>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</si>
  <si>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</si>
  <si>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</si>
  <si>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</si>
  <si>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</si>
  <si>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</si>
  <si>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</si>
  <si>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</si>
  <si>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</si>
  <si>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</si>
  <si>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</si>
  <si>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</si>
  <si>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</si>
  <si>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</si>
  <si>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</si>
  <si>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</si>
  <si>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</si>
  <si>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</si>
  <si>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</si>
  <si>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</si>
  <si>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</si>
  <si>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</si>
  <si>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</si>
  <si>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</si>
  <si>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</si>
  <si>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</si>
  <si>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</si>
  <si>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</si>
  <si>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</si>
  <si>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</si>
  <si>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</si>
  <si>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</si>
  <si>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</si>
  <si>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</si>
  <si>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</si>
  <si>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</si>
  <si>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</si>
  <si>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</si>
  <si>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</si>
  <si>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</si>
  <si>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</si>
  <si>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</si>
  <si>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</si>
  <si>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</si>
  <si>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</si>
  <si>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</si>
  <si>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</si>
  <si>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</si>
  <si>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</si>
  <si>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</si>
  <si>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</si>
  <si>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</si>
  <si>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</si>
  <si>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</si>
  <si>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</si>
  <si>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</si>
  <si>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</si>
  <si>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</si>
  <si>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</si>
  <si>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</si>
  <si>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</si>
  <si>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</si>
  <si>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</si>
  <si>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</si>
  <si>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</si>
  <si>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</si>
  <si>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</si>
  <si>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</si>
  <si>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</si>
  <si>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</si>
  <si>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</si>
  <si>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</si>
  <si>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</si>
  <si>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</si>
  <si>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</si>
  <si>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</si>
  <si>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</si>
  <si>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</si>
  <si>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</si>
  <si>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</si>
  <si>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</si>
  <si>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</si>
  <si>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</si>
  <si>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</si>
  <si>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</si>
  <si>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</si>
  <si>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</si>
  <si>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</si>
  <si>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</si>
  <si>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</si>
  <si>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</si>
  <si>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</si>
  <si>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</si>
  <si>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</si>
  <si>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</si>
  <si>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</si>
  <si>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</si>
  <si>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</si>
  <si>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</si>
  <si>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</si>
  <si>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</si>
  <si>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</si>
  <si>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</si>
  <si>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</si>
  <si>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</si>
  <si>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</si>
  <si>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</si>
  <si>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</si>
  <si>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</si>
  <si>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</si>
  <si>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</si>
  <si>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</si>
  <si>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</si>
  <si>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</si>
  <si>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</si>
  <si>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</si>
  <si>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</si>
  <si>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</si>
  <si>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</si>
  <si>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</si>
  <si>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</si>
  <si>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</si>
  <si>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</si>
  <si>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</si>
  <si>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</si>
  <si>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</si>
  <si>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</si>
  <si>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</si>
  <si>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</si>
  <si>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</si>
  <si>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</si>
  <si>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</si>
  <si>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</si>
  <si>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</si>
  <si>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</si>
  <si>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</si>
  <si>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</si>
  <si>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</si>
  <si>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</si>
  <si>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</si>
  <si>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</si>
  <si>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</si>
  <si>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</si>
  <si>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</si>
  <si>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</si>
  <si>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</si>
  <si>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</si>
  <si>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</si>
  <si>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</si>
  <si>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</si>
  <si>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</si>
  <si>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</si>
  <si>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</si>
  <si>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</si>
  <si>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</si>
  <si>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</si>
  <si>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</si>
  <si>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</si>
  <si>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</si>
  <si>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</si>
  <si>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</si>
  <si>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</si>
  <si>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</si>
  <si>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</si>
  <si>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</si>
  <si>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</si>
  <si>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</si>
  <si>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</si>
  <si>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</si>
  <si>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</si>
  <si>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</si>
  <si>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</si>
  <si>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</si>
  <si>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</si>
  <si>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</si>
  <si>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</si>
  <si>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</si>
  <si>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</si>
  <si>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</si>
  <si>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</si>
  <si>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0.68</t>
  </si>
  <si>
    <t>▲ 0.23</t>
  </si>
  <si>
    <t>一般会計</t>
  </si>
  <si>
    <t>水道事業会計</t>
  </si>
  <si>
    <t>国民健康保険特別会計</t>
  </si>
  <si>
    <t>介護保険特別会計</t>
  </si>
  <si>
    <t>公共下水道事業特別会計</t>
  </si>
  <si>
    <t>後期高齢者医療保険特別会計</t>
  </si>
  <si>
    <t>農業集落排水事業特別会計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</si>
  <si>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</si>
  <si>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</si>
  <si>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</si>
  <si>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</si>
  <si>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</si>
  <si>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</si>
  <si>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</si>
  <si>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</si>
  <si>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</si>
  <si>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</si>
  <si>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</si>
  <si>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三股町土地開発公社</t>
    <phoneticPr fontId="2"/>
  </si>
  <si>
    <t>〇</t>
    <phoneticPr fontId="2"/>
  </si>
  <si>
    <t>宮崎県市町村総合事務組合（一般会計）</t>
    <phoneticPr fontId="2"/>
  </si>
  <si>
    <t>宮崎県市町村総合事務組合（市町村交通災害共済事業特別会計）</t>
    <phoneticPr fontId="2"/>
  </si>
  <si>
    <t>宮崎県市町村総合事務組合（自治会館管理運営特別会計）</t>
    <phoneticPr fontId="2"/>
  </si>
  <si>
    <t>宮崎県後期高齢者医療広域連合（一般会計）</t>
    <phoneticPr fontId="2"/>
  </si>
  <si>
    <t>宮崎県後期高齢者医療広域連合（後期高齢者医療特別会計）</t>
    <phoneticPr fontId="2"/>
  </si>
  <si>
    <t>公共施設等整備基金</t>
  </si>
  <si>
    <t>交流拠点施設整備基金</t>
  </si>
  <si>
    <t>衛生センター施設整備基金</t>
  </si>
  <si>
    <t>すこやか福祉基金</t>
  </si>
  <si>
    <t>ふるさと未来基金</t>
    <rPh sb="4" eb="6">
      <t>ミライ</t>
    </rPh>
    <rPh sb="6" eb="8">
      <t>キキン</t>
    </rPh>
    <phoneticPr fontId="5"/>
  </si>
  <si>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</si>
  <si>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</si>
  <si>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</si>
  <si>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</si>
  <si>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</si>
  <si>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べて非常に高い状況にある。今後、老朽化対策により将来負担が増える可能性が高いため、財政健全化と公共施設マネジメントを両輪で取り組み、個別計画に基づく施設の更新・改修及び施設の統廃合を検討することで、将来負担比率の上昇を抑えながら、有形固定資産減価償却率の数値改善に努める。</t>
    <rPh sb="101" eb="102">
      <t>オヨ</t>
    </rPh>
    <rPh sb="103" eb="105">
      <t>シセツ</t>
    </rPh>
    <rPh sb="106" eb="109">
      <t>トウハイゴウ</t>
    </rPh>
    <rPh sb="110" eb="112">
      <t>ケントウ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</si>
  <si>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</si>
  <si>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</si>
  <si>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</si>
  <si>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</si>
  <si>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</si>
  <si>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</si>
  <si>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は、類似団体と比較して低い水準となっている。これは、地方債新規発行額をその年の公債費元金償還額以内に抑制することで将来負担額が増えるのを抑えているほか、将来の大型の普通建設事業に備えた基金の積立をするなどし、充当可能財源を増やすことで、将来負担比率を下げてきた成果といえる。しかしながら、今後も老朽化した施設の更新・改修が見込まれるほか、大型普通建設事業が計画されていることもあり、元利償還金は増加することが見込まれる。普通建設事業等は、補助金や計画的な基金造成など財源の確保に努めるとともに、費用対効果や必要性、内容等について十分な検討を行ったうえで実施するなど、地方債の発行を極力抑えていく取組みが必要である。</t>
    <rPh sb="7" eb="8">
      <t>オヨ</t>
    </rPh>
    <rPh sb="9" eb="15">
      <t>ショウライフタンヒリツ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</si>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</sst>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5649727-F87D-4FA5-ADFF-DB82EB756C4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935B-4AF4-B31D-3438CBEACA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48718</c:v>
                </c:pt>
                <c:pt idx="1">
                  <c:v>34493</c:v>
                </c:pt>
                <c:pt idx="2">
                  <c:v>31278</c:v>
                </c:pt>
                <c:pt idx="3">
                  <c:v>28163</c:v>
                </c:pt>
                <c:pt idx="4">
                  <c:v>22381</c:v>
                </c:pt>
              </c:numCache>
            </c:numRef>
          </c:val>
          <c:smooth val="0"/>
          <c:extLst>
            <c:ext xmlns:c16="http://schemas.microsoft.com/office/drawing/2014/chart" uri="{C3380CC4-5D6E-409C-BE32-E72D297353CC}">
              <c16:uniqueId val="{00000001-935B-4AF4-B31D-3438CBEACA04}"/>
            </c:ext>
          </c:extLst>
        </c:ser>
        <c:dLbls>
          <c:showLegendKey val="0"/>
          <c:showVal val="0"/>
          <c:showCatName val="0"/>
          <c:showSerName val="0"/>
          <c:showPercent val="0"/>
          <c:showBubbleSize val="0"/>
        </c:dLbls>
        <c:marker val="1"/>
        <c:smooth val="0"/>
        <c:axId val="362575632"/>
        <c:axId val="360383688"/>
      </c:lineChart>
      <c:catAx>
        <c:axId val="362575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383688"/>
        <c:crosses val="autoZero"/>
        <c:auto val="1"/>
        <c:lblAlgn val="ctr"/>
        <c:lblOffset val="100"/>
        <c:tickLblSkip val="1"/>
        <c:tickMarkSkip val="1"/>
        <c:noMultiLvlLbl val="0"/>
      </c:catAx>
      <c:valAx>
        <c:axId val="3603836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2575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5.0599999999999996</c:v>
                </c:pt>
                <c:pt idx="1">
                  <c:v>4.8600000000000003</c:v>
                </c:pt>
                <c:pt idx="2">
                  <c:v>6.4</c:v>
                </c:pt>
                <c:pt idx="3">
                  <c:v>7.59</c:v>
                </c:pt>
                <c:pt idx="4">
                  <c:v>7.65</c:v>
                </c:pt>
              </c:numCache>
            </c:numRef>
          </c:val>
          <c:extLst>
            <c:ext xmlns:c16="http://schemas.microsoft.com/office/drawing/2014/chart" uri="{C3380CC4-5D6E-409C-BE32-E72D297353CC}">
              <c16:uniqueId val="{00000000-9027-47AA-8A59-BD616FCC4E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30.63</c:v>
                </c:pt>
                <c:pt idx="1">
                  <c:v>30.13</c:v>
                </c:pt>
                <c:pt idx="2">
                  <c:v>27.92</c:v>
                </c:pt>
                <c:pt idx="3">
                  <c:v>26.19</c:v>
                </c:pt>
                <c:pt idx="4">
                  <c:v>27.7</c:v>
                </c:pt>
              </c:numCache>
            </c:numRef>
          </c:val>
          <c:extLst>
            <c:ext xmlns:c16="http://schemas.microsoft.com/office/drawing/2014/chart" uri="{C3380CC4-5D6E-409C-BE32-E72D297353CC}">
              <c16:uniqueId val="{00000001-9027-47AA-8A59-BD616FCC4ECE}"/>
            </c:ext>
          </c:extLst>
        </c:ser>
        <c:dLbls>
          <c:showLegendKey val="0"/>
          <c:showVal val="0"/>
          <c:showCatName val="0"/>
          <c:showSerName val="0"/>
          <c:showPercent val="0"/>
          <c:showBubbleSize val="0"/>
        </c:dLbls>
        <c:gapWidth val="250"/>
        <c:overlap val="100"/>
        <c:axId val="321893376"/>
        <c:axId val="321891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-0.68</c:v>
                </c:pt>
                <c:pt idx="1">
                  <c:v>-0.23</c:v>
                </c:pt>
                <c:pt idx="2">
                  <c:v>0.76</c:v>
                </c:pt>
                <c:pt idx="3">
                  <c:v>1.65</c:v>
                </c:pt>
                <c:pt idx="4">
                  <c:v>1.1299999999999999</c:v>
                </c:pt>
              </c:numCache>
            </c:numRef>
          </c:val>
          <c:smooth val="0"/>
          <c:extLst>
            <c:ext xmlns:c16="http://schemas.microsoft.com/office/drawing/2014/chart" uri="{C3380CC4-5D6E-409C-BE32-E72D297353CC}">
              <c16:uniqueId val="{00000002-9027-47AA-8A59-BD616FCC4ECE}"/>
            </c:ext>
          </c:extLst>
        </c:ser>
        <c:dLbls>
          <c:showLegendKey val="0"/>
          <c:showVal val="0"/>
          <c:showCatName val="0"/>
          <c:showSerName val="0"/>
          <c:showPercent val="0"/>
          <c:showBubbleSize val="0"/>
        </c:dLbls>
        <c:marker val="1"/>
        <c:smooth val="0"/>
        <c:axId val="321893376"/>
        <c:axId val="321891024"/>
      </c:lineChart>
      <c:catAx>
        <c:axId val="32189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1891024"/>
        <c:crosses val="autoZero"/>
        <c:auto val="1"/>
        <c:lblAlgn val="ctr"/>
        <c:lblOffset val="100"/>
        <c:tickLblSkip val="1"/>
        <c:tickMarkSkip val="1"/>
        <c:noMultiLvlLbl val="0"/>
      </c:catAx>
      <c:valAx>
        <c:axId val="321891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89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7B9-4279-9C80-7EFC829F01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B9-4279-9C80-7EFC829F01A6}"/>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0.02</c:v>
                </c:pt>
                <c:pt idx="4">
                  <c:v>#N/A</c:v>
                </c:pt>
                <c:pt idx="5">
                  <c:v>0.04</c:v>
                </c:pt>
                <c:pt idx="6">
                  <c:v>#N/A</c:v>
                </c:pt>
                <c:pt idx="7">
                  <c:v>0.01</c:v>
                </c:pt>
                <c:pt idx="8">
                  <c:v>#N/A</c:v>
                </c:pt>
                <c:pt idx="9">
                  <c:v>0.01</c:v>
                </c:pt>
              </c:numCache>
            </c:numRef>
          </c:val>
          <c:extLst>
            <c:ext xmlns:c16="http://schemas.microsoft.com/office/drawing/2014/chart" uri="{C3380CC4-5D6E-409C-BE32-E72D297353CC}">
              <c16:uniqueId val="{00000002-47B9-4279-9C80-7EFC829F01A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0.03</c:v>
                </c:pt>
                <c:pt idx="4">
                  <c:v>#N/A</c:v>
                </c:pt>
                <c:pt idx="5">
                  <c:v>0</c:v>
                </c:pt>
                <c:pt idx="6">
                  <c:v>#N/A</c:v>
                </c:pt>
                <c:pt idx="7">
                  <c:v>0</c:v>
                </c:pt>
                <c:pt idx="8">
                  <c:v>#N/A</c:v>
                </c:pt>
                <c:pt idx="9">
                  <c:v>0.01</c:v>
                </c:pt>
              </c:numCache>
            </c:numRef>
          </c:val>
          <c:extLst>
            <c:ext xmlns:c16="http://schemas.microsoft.com/office/drawing/2014/chart" uri="{C3380CC4-5D6E-409C-BE32-E72D297353CC}">
              <c16:uniqueId val="{00000003-47B9-4279-9C80-7EFC829F01A6}"/>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4-47B9-4279-9C80-7EFC829F01A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0.06</c:v>
                </c:pt>
                <c:pt idx="4">
                  <c:v>#N/A</c:v>
                </c:pt>
                <c:pt idx="5">
                  <c:v>0.03</c:v>
                </c:pt>
                <c:pt idx="6">
                  <c:v>#N/A</c:v>
                </c:pt>
                <c:pt idx="7">
                  <c:v>0.1</c:v>
                </c:pt>
                <c:pt idx="8">
                  <c:v>#N/A</c:v>
                </c:pt>
                <c:pt idx="9">
                  <c:v>0.05</c:v>
                </c:pt>
              </c:numCache>
            </c:numRef>
          </c:val>
          <c:extLst>
            <c:ext xmlns:c16="http://schemas.microsoft.com/office/drawing/2014/chart" uri="{C3380CC4-5D6E-409C-BE32-E72D297353CC}">
              <c16:uniqueId val="{00000005-47B9-4279-9C80-7EFC829F01A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1.52</c:v>
                </c:pt>
                <c:pt idx="2">
                  <c:v>#N/A</c:v>
                </c:pt>
                <c:pt idx="3">
                  <c:v>1.41</c:v>
                </c:pt>
                <c:pt idx="4">
                  <c:v>#N/A</c:v>
                </c:pt>
                <c:pt idx="5">
                  <c:v>2.62</c:v>
                </c:pt>
                <c:pt idx="6">
                  <c:v>#N/A</c:v>
                </c:pt>
                <c:pt idx="7">
                  <c:v>1.81</c:v>
                </c:pt>
                <c:pt idx="8">
                  <c:v>#N/A</c:v>
                </c:pt>
                <c:pt idx="9">
                  <c:v>2.27</c:v>
                </c:pt>
              </c:numCache>
            </c:numRef>
          </c:val>
          <c:extLst>
            <c:ext xmlns:c16="http://schemas.microsoft.com/office/drawing/2014/chart" uri="{C3380CC4-5D6E-409C-BE32-E72D297353CC}">
              <c16:uniqueId val="{00000006-47B9-4279-9C80-7EFC829F01A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4.5199999999999996</c:v>
                </c:pt>
                <c:pt idx="2">
                  <c:v>#N/A</c:v>
                </c:pt>
                <c:pt idx="3">
                  <c:v>3.79</c:v>
                </c:pt>
                <c:pt idx="4">
                  <c:v>#N/A</c:v>
                </c:pt>
                <c:pt idx="5">
                  <c:v>3.26</c:v>
                </c:pt>
                <c:pt idx="6">
                  <c:v>#N/A</c:v>
                </c:pt>
                <c:pt idx="7">
                  <c:v>3.39</c:v>
                </c:pt>
                <c:pt idx="8">
                  <c:v>#N/A</c:v>
                </c:pt>
                <c:pt idx="9">
                  <c:v>3.11</c:v>
                </c:pt>
              </c:numCache>
            </c:numRef>
          </c:val>
          <c:extLst>
            <c:ext xmlns:c16="http://schemas.microsoft.com/office/drawing/2014/chart" uri="{C3380CC4-5D6E-409C-BE32-E72D297353CC}">
              <c16:uniqueId val="{00000007-47B9-4279-9C80-7EFC829F01A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6.55</c:v>
                </c:pt>
                <c:pt idx="2">
                  <c:v>#N/A</c:v>
                </c:pt>
                <c:pt idx="3">
                  <c:v>6.48</c:v>
                </c:pt>
                <c:pt idx="4">
                  <c:v>#N/A</c:v>
                </c:pt>
                <c:pt idx="5">
                  <c:v>6.31</c:v>
                </c:pt>
                <c:pt idx="6">
                  <c:v>#N/A</c:v>
                </c:pt>
                <c:pt idx="7">
                  <c:v>6.07</c:v>
                </c:pt>
                <c:pt idx="8">
                  <c:v>#N/A</c:v>
                </c:pt>
                <c:pt idx="9">
                  <c:v>5.96</c:v>
                </c:pt>
              </c:numCache>
            </c:numRef>
          </c:val>
          <c:extLst>
            <c:ext xmlns:c16="http://schemas.microsoft.com/office/drawing/2014/chart" uri="{C3380CC4-5D6E-409C-BE32-E72D297353CC}">
              <c16:uniqueId val="{00000008-47B9-4279-9C80-7EFC829F01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5.05</c:v>
                </c:pt>
                <c:pt idx="2">
                  <c:v>#N/A</c:v>
                </c:pt>
                <c:pt idx="3">
                  <c:v>4.8499999999999996</c:v>
                </c:pt>
                <c:pt idx="4">
                  <c:v>#N/A</c:v>
                </c:pt>
                <c:pt idx="5">
                  <c:v>6.39</c:v>
                </c:pt>
                <c:pt idx="6">
                  <c:v>#N/A</c:v>
                </c:pt>
                <c:pt idx="7">
                  <c:v>7.59</c:v>
                </c:pt>
                <c:pt idx="8">
                  <c:v>#N/A</c:v>
                </c:pt>
                <c:pt idx="9">
                  <c:v>7.64</c:v>
                </c:pt>
              </c:numCache>
            </c:numRef>
          </c:val>
          <c:extLst>
            <c:ext xmlns:c16="http://schemas.microsoft.com/office/drawing/2014/chart" uri="{C3380CC4-5D6E-409C-BE32-E72D297353CC}">
              <c16:uniqueId val="{00000009-47B9-4279-9C80-7EFC829F01A6}"/>
            </c:ext>
          </c:extLst>
        </c:ser>
        <c:dLbls>
          <c:showLegendKey val="0"/>
          <c:showVal val="0"/>
          <c:showCatName val="0"/>
          <c:showSerName val="0"/>
          <c:showPercent val="0"/>
          <c:showBubbleSize val="0"/>
        </c:dLbls>
        <c:gapWidth val="150"/>
        <c:overlap val="100"/>
        <c:axId val="321894944"/>
        <c:axId val="321895336"/>
      </c:barChart>
      <c:catAx>
        <c:axId val="32189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895336"/>
        <c:crosses val="autoZero"/>
        <c:auto val="1"/>
        <c:lblAlgn val="ctr"/>
        <c:lblOffset val="100"/>
        <c:tickLblSkip val="1"/>
        <c:tickMarkSkip val="1"/>
        <c:noMultiLvlLbl val="0"/>
      </c:catAx>
      <c:valAx>
        <c:axId val="321895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894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570</c:v>
                </c:pt>
                <c:pt idx="5">
                  <c:v>590</c:v>
                </c:pt>
                <c:pt idx="8">
                  <c:v>574</c:v>
                </c:pt>
                <c:pt idx="11">
                  <c:v>576</c:v>
                </c:pt>
                <c:pt idx="14">
                  <c:v>572</c:v>
                </c:pt>
              </c:numCache>
            </c:numRef>
          </c:val>
          <c:extLst>
            <c:ext xmlns:c16="http://schemas.microsoft.com/office/drawing/2014/chart" uri="{C3380CC4-5D6E-409C-BE32-E72D297353CC}">
              <c16:uniqueId val="{00000000-EF36-4183-81CA-CAACEE7B75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36-4183-81CA-CAACEE7B75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EF36-4183-81CA-CAACEE7B75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36-4183-81CA-CAACEE7B75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131</c:v>
                </c:pt>
                <c:pt idx="3">
                  <c:v>144</c:v>
                </c:pt>
                <c:pt idx="6">
                  <c:v>152</c:v>
                </c:pt>
                <c:pt idx="9">
                  <c:v>143</c:v>
                </c:pt>
                <c:pt idx="12">
                  <c:v>174</c:v>
                </c:pt>
              </c:numCache>
            </c:numRef>
          </c:val>
          <c:extLst>
            <c:ext xmlns:c16="http://schemas.microsoft.com/office/drawing/2014/chart" uri="{C3380CC4-5D6E-409C-BE32-E72D297353CC}">
              <c16:uniqueId val="{00000004-EF36-4183-81CA-CAACEE7B75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36-4183-81CA-CAACEE7B75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36-4183-81CA-CAACEE7B75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660</c:v>
                </c:pt>
                <c:pt idx="3">
                  <c:v>705</c:v>
                </c:pt>
                <c:pt idx="6">
                  <c:v>728</c:v>
                </c:pt>
                <c:pt idx="9">
                  <c:v>766</c:v>
                </c:pt>
                <c:pt idx="12">
                  <c:v>792</c:v>
                </c:pt>
              </c:numCache>
            </c:numRef>
          </c:val>
          <c:extLst>
            <c:ext xmlns:c16="http://schemas.microsoft.com/office/drawing/2014/chart" uri="{C3380CC4-5D6E-409C-BE32-E72D297353CC}">
              <c16:uniqueId val="{00000007-EF36-4183-81CA-CAACEE7B7553}"/>
            </c:ext>
          </c:extLst>
        </c:ser>
        <c:dLbls>
          <c:showLegendKey val="0"/>
          <c:showVal val="0"/>
          <c:showCatName val="0"/>
          <c:showSerName val="0"/>
          <c:showPercent val="0"/>
          <c:showBubbleSize val="0"/>
        </c:dLbls>
        <c:gapWidth val="100"/>
        <c:overlap val="100"/>
        <c:axId val="321892592"/>
        <c:axId val="321892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225</c:v>
                </c:pt>
                <c:pt idx="2">
                  <c:v>#N/A</c:v>
                </c:pt>
                <c:pt idx="3">
                  <c:v>#N/A</c:v>
                </c:pt>
                <c:pt idx="4">
                  <c:v>259</c:v>
                </c:pt>
                <c:pt idx="5">
                  <c:v>#N/A</c:v>
                </c:pt>
                <c:pt idx="6">
                  <c:v>#N/A</c:v>
                </c:pt>
                <c:pt idx="7">
                  <c:v>306</c:v>
                </c:pt>
                <c:pt idx="8">
                  <c:v>#N/A</c:v>
                </c:pt>
                <c:pt idx="9">
                  <c:v>#N/A</c:v>
                </c:pt>
                <c:pt idx="10">
                  <c:v>333</c:v>
                </c:pt>
                <c:pt idx="11">
                  <c:v>#N/A</c:v>
                </c:pt>
                <c:pt idx="12">
                  <c:v>#N/A</c:v>
                </c:pt>
                <c:pt idx="13">
                  <c:v>394</c:v>
                </c:pt>
                <c:pt idx="14">
                  <c:v>#N/A</c:v>
                </c:pt>
              </c:numCache>
            </c:numRef>
          </c:val>
          <c:smooth val="0"/>
          <c:extLst>
            <c:ext xmlns:c16="http://schemas.microsoft.com/office/drawing/2014/chart" uri="{C3380CC4-5D6E-409C-BE32-E72D297353CC}">
              <c16:uniqueId val="{00000008-EF36-4183-81CA-CAACEE7B7553}"/>
            </c:ext>
          </c:extLst>
        </c:ser>
        <c:dLbls>
          <c:showLegendKey val="0"/>
          <c:showVal val="0"/>
          <c:showCatName val="0"/>
          <c:showSerName val="0"/>
          <c:showPercent val="0"/>
          <c:showBubbleSize val="0"/>
        </c:dLbls>
        <c:marker val="1"/>
        <c:smooth val="0"/>
        <c:axId val="321892592"/>
        <c:axId val="321892984"/>
      </c:lineChart>
      <c:catAx>
        <c:axId val="32189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892984"/>
        <c:crosses val="autoZero"/>
        <c:auto val="1"/>
        <c:lblAlgn val="ctr"/>
        <c:lblOffset val="100"/>
        <c:tickLblSkip val="1"/>
        <c:tickMarkSkip val="1"/>
        <c:noMultiLvlLbl val="0"/>
      </c:catAx>
      <c:valAx>
        <c:axId val="321892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89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6337</c:v>
                </c:pt>
                <c:pt idx="5">
                  <c:v>6280</c:v>
                </c:pt>
                <c:pt idx="8">
                  <c:v>6271</c:v>
                </c:pt>
                <c:pt idx="11">
                  <c:v>6195</c:v>
                </c:pt>
                <c:pt idx="14">
                  <c:v>5995</c:v>
                </c:pt>
              </c:numCache>
            </c:numRef>
          </c:val>
          <c:extLst>
            <c:ext xmlns:c16="http://schemas.microsoft.com/office/drawing/2014/chart" uri="{C3380CC4-5D6E-409C-BE32-E72D297353CC}">
              <c16:uniqueId val="{00000000-62FD-4125-B7C1-3187C2B79D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845</c:v>
                </c:pt>
                <c:pt idx="5">
                  <c:v>798</c:v>
                </c:pt>
                <c:pt idx="8">
                  <c:v>675</c:v>
                </c:pt>
                <c:pt idx="11">
                  <c:v>696</c:v>
                </c:pt>
                <c:pt idx="14">
                  <c:v>587</c:v>
                </c:pt>
              </c:numCache>
            </c:numRef>
          </c:val>
          <c:extLst>
            <c:ext xmlns:c16="http://schemas.microsoft.com/office/drawing/2014/chart" uri="{C3380CC4-5D6E-409C-BE32-E72D297353CC}">
              <c16:uniqueId val="{00000001-62FD-4125-B7C1-3187C2B79D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4424</c:v>
                </c:pt>
                <c:pt idx="5">
                  <c:v>4501</c:v>
                </c:pt>
                <c:pt idx="8">
                  <c:v>4514</c:v>
                </c:pt>
                <c:pt idx="11">
                  <c:v>5451</c:v>
                </c:pt>
                <c:pt idx="14">
                  <c:v>5491</c:v>
                </c:pt>
              </c:numCache>
            </c:numRef>
          </c:val>
          <c:extLst>
            <c:ext xmlns:c16="http://schemas.microsoft.com/office/drawing/2014/chart" uri="{C3380CC4-5D6E-409C-BE32-E72D297353CC}">
              <c16:uniqueId val="{00000002-62FD-4125-B7C1-3187C2B79D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FD-4125-B7C1-3187C2B79D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FD-4125-B7C1-3187C2B79D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FD-4125-B7C1-3187C2B79D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892</c:v>
                </c:pt>
                <c:pt idx="3">
                  <c:v>956</c:v>
                </c:pt>
                <c:pt idx="6">
                  <c:v>1061</c:v>
                </c:pt>
                <c:pt idx="9">
                  <c:v>1216</c:v>
                </c:pt>
                <c:pt idx="12">
                  <c:v>1163</c:v>
                </c:pt>
              </c:numCache>
            </c:numRef>
          </c:val>
          <c:extLst>
            <c:ext xmlns:c16="http://schemas.microsoft.com/office/drawing/2014/chart" uri="{C3380CC4-5D6E-409C-BE32-E72D297353CC}">
              <c16:uniqueId val="{00000006-62FD-4125-B7C1-3187C2B79D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2FD-4125-B7C1-3187C2B79D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1594</c:v>
                </c:pt>
                <c:pt idx="3">
                  <c:v>1727</c:v>
                </c:pt>
                <c:pt idx="6">
                  <c:v>1760</c:v>
                </c:pt>
                <c:pt idx="9">
                  <c:v>1814</c:v>
                </c:pt>
                <c:pt idx="12">
                  <c:v>1828</c:v>
                </c:pt>
              </c:numCache>
            </c:numRef>
          </c:val>
          <c:extLst>
            <c:ext xmlns:c16="http://schemas.microsoft.com/office/drawing/2014/chart" uri="{C3380CC4-5D6E-409C-BE32-E72D297353CC}">
              <c16:uniqueId val="{00000008-62FD-4125-B7C1-3187C2B79D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c:v>
                </c:pt>
                <c:pt idx="3">
                  <c:v>44</c:v>
                </c:pt>
                <c:pt idx="6">
                  <c:v>44</c:v>
                </c:pt>
                <c:pt idx="9">
                  <c:v>0</c:v>
                </c:pt>
                <c:pt idx="12">
                  <c:v>20</c:v>
                </c:pt>
              </c:numCache>
            </c:numRef>
          </c:val>
          <c:extLst>
            <c:ext xmlns:c16="http://schemas.microsoft.com/office/drawing/2014/chart" uri="{C3380CC4-5D6E-409C-BE32-E72D297353CC}">
              <c16:uniqueId val="{00000009-62FD-4125-B7C1-3187C2B79D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7787</c:v>
                </c:pt>
                <c:pt idx="3">
                  <c:v>7742</c:v>
                </c:pt>
                <c:pt idx="6">
                  <c:v>7557</c:v>
                </c:pt>
                <c:pt idx="9">
                  <c:v>7403</c:v>
                </c:pt>
                <c:pt idx="12">
                  <c:v>6931</c:v>
                </c:pt>
              </c:numCache>
            </c:numRef>
          </c:val>
          <c:extLst>
            <c:ext xmlns:c16="http://schemas.microsoft.com/office/drawing/2014/chart" uri="{C3380CC4-5D6E-409C-BE32-E72D297353CC}">
              <c16:uniqueId val="{0000000A-62FD-4125-B7C1-3187C2B79DC4}"/>
            </c:ext>
          </c:extLst>
        </c:ser>
        <c:dLbls>
          <c:showLegendKey val="0"/>
          <c:showVal val="0"/>
          <c:showCatName val="0"/>
          <c:showSerName val="0"/>
          <c:showPercent val="0"/>
          <c:showBubbleSize val="0"/>
        </c:dLbls>
        <c:gapWidth val="100"/>
        <c:overlap val="100"/>
        <c:axId val="494925016"/>
        <c:axId val="494926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2FD-4125-B7C1-3187C2B79DC4}"/>
            </c:ext>
          </c:extLst>
        </c:ser>
        <c:dLbls>
          <c:showLegendKey val="0"/>
          <c:showVal val="0"/>
          <c:showCatName val="0"/>
          <c:showSerName val="0"/>
          <c:showPercent val="0"/>
          <c:showBubbleSize val="0"/>
        </c:dLbls>
        <c:marker val="1"/>
        <c:smooth val="0"/>
        <c:axId val="494925016"/>
        <c:axId val="494926976"/>
      </c:lineChart>
      <c:catAx>
        <c:axId val="494925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926976"/>
        <c:crosses val="autoZero"/>
        <c:auto val="1"/>
        <c:lblAlgn val="ctr"/>
        <c:lblOffset val="100"/>
        <c:tickLblSkip val="1"/>
        <c:tickMarkSkip val="1"/>
        <c:noMultiLvlLbl val="0"/>
      </c:catAx>
      <c:valAx>
        <c:axId val="49492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925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1679</c:v>
                </c:pt>
                <c:pt idx="1">
                  <c:v>1682</c:v>
                </c:pt>
                <c:pt idx="2">
                  <c:v>1756</c:v>
                </c:pt>
              </c:numCache>
            </c:numRef>
          </c:val>
          <c:extLst>
            <c:ext xmlns:c16="http://schemas.microsoft.com/office/drawing/2014/chart" uri="{C3380CC4-5D6E-409C-BE32-E72D297353CC}">
              <c16:uniqueId val="{00000000-4613-4C5D-81BE-8C2F7E1ABD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153</c:v>
                </c:pt>
                <c:pt idx="1">
                  <c:v>219</c:v>
                </c:pt>
                <c:pt idx="2">
                  <c:v>214</c:v>
                </c:pt>
              </c:numCache>
            </c:numRef>
          </c:val>
          <c:extLst>
            <c:ext xmlns:c16="http://schemas.microsoft.com/office/drawing/2014/chart" uri="{C3380CC4-5D6E-409C-BE32-E72D297353CC}">
              <c16:uniqueId val="{00000001-4613-4C5D-81BE-8C2F7E1ABD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2215</c:v>
                </c:pt>
                <c:pt idx="1">
                  <c:v>2988</c:v>
                </c:pt>
                <c:pt idx="2">
                  <c:v>2917</c:v>
                </c:pt>
              </c:numCache>
            </c:numRef>
          </c:val>
          <c:extLst>
            <c:ext xmlns:c16="http://schemas.microsoft.com/office/drawing/2014/chart" uri="{C3380CC4-5D6E-409C-BE32-E72D297353CC}">
              <c16:uniqueId val="{00000002-4613-4C5D-81BE-8C2F7E1ABD02}"/>
            </c:ext>
          </c:extLst>
        </c:ser>
        <c:dLbls>
          <c:showLegendKey val="0"/>
          <c:showVal val="0"/>
          <c:showCatName val="0"/>
          <c:showSerName val="0"/>
          <c:showPercent val="0"/>
          <c:showBubbleSize val="0"/>
        </c:dLbls>
        <c:gapWidth val="120"/>
        <c:overlap val="100"/>
        <c:axId val="494920704"/>
        <c:axId val="494925408"/>
      </c:barChart>
      <c:catAx>
        <c:axId val="49492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925408"/>
        <c:crosses val="autoZero"/>
        <c:auto val="1"/>
        <c:lblAlgn val="ctr"/>
        <c:lblOffset val="100"/>
        <c:tickLblSkip val="1"/>
        <c:tickMarkSkip val="1"/>
        <c:noMultiLvlLbl val="0"/>
      </c:catAx>
      <c:valAx>
        <c:axId val="494925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92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{320FC00A-F6F6-44A8-9728-F34C97E3C9C2}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64C-4F15-B8A1-053F9C0DB9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{05DD9451-EE83-4A76-81AB-9740FFD6A992}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4C-4F15-B8A1-053F9C0DB9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{6DA65B6B-3F5A-43D8-80E1-D50E0EFE75DC}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4C-4F15-B8A1-053F9C0DB9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{8EDB7D6A-D7FF-423E-BBE1-5858B90DD102}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4C-4F15-B8A1-053F9C0DB9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{EEE0412F-9216-4FDE-A603-5137D6EE3239}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4C-4F15-B8A1-053F9C0DB93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{D546F7A5-7C96-4D3E-8CAE-A775CE1A2AA0}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64C-4F15-B8A1-053F9C0DB93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{C6A52FA7-DAD2-4D04-B6DC-2227B3DCACA8}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64C-4F15-B8A1-053F9C0DB93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{95EDBC41-F495-4766-A145-E7156B3BD579}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64C-4F15-B8A1-053F9C0DB93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{753D4316-E8A0-44D6-A236-B42E0D2ACCBE}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64C-4F15-B8A1-053F9C0DB9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67.2</c:v>
                </c:pt>
                <c:pt idx="8">
                  <c:v>68.5</c:v>
                </c:pt>
                <c:pt idx="16">
                  <c:v>69.8</c:v>
                </c:pt>
                <c:pt idx="24">
                  <c:v>71.2</c:v>
                </c:pt>
                <c:pt idx="32">
                  <c:v>72.7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64C-4F15-B8A1-053F9C0DB9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{DADA3FB4-672E-44CE-8FFA-7468E7B09610}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64C-4F15-B8A1-053F9C0DB9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{1ACB6211-A268-46CF-BEE2-6C427ECA26E8}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4C-4F15-B8A1-053F9C0DB9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{73F83765-5958-4B12-B38F-4A40925D182B}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4C-4F15-B8A1-053F9C0DB9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{EFC13725-E4DA-4A65-AFB7-DE4E98FF864C}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4C-4F15-B8A1-053F9C0DB9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{68A35C50-59D4-4344-99DC-13BF1D26EA42}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4C-4F15-B8A1-053F9C0DB93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{8D5CC94A-F919-43B4-B0C0-9F896A143001}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64C-4F15-B8A1-053F9C0DB93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{50E5EEDC-4AAC-4BED-B833-FA66184DCF54}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64C-4F15-B8A1-053F9C0DB93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{174E935F-8D01-4F83-BB21-1FD3E16BA85D}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64C-4F15-B8A1-053F9C0DB93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{687B8695-7FCC-44A4-907D-4684287C5376}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64C-4F15-B8A1-053F9C0DB9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064C-4F15-B8A1-053F9C0DB937}"/>
            </c:ext>
          </c:extLst>
        </c:ser>
        <c:dLbls>
          <c:showLegendKey val="0"/>
          <c:showVal val="1"/>
          <c:showCatName val="0"/>
          <c:showSerName val="0"/>
          <c:showPercent val="0"/>
          <c:showBubbleSize val="0"/>
        </c:dLbls>
        <c:axId val="164948480"/>
        <c:axId val="164943384"/>
      </c:scatterChart>
      <c:valAx>
        <c:axId val="16494848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943384"/>
        <c:crosses val="autoZero"/>
        <c:crossBetween val="midCat"/>
      </c:valAx>
      <c:valAx>
        <c:axId val="164943384"/>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494848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{F3715FD9-CAEB-48B8-B7D7-D3DEEF38F2FB}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4EC-4CBF-85D8-E356303545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{8B77762E-1FB0-4C07-A069-E73BA127A224}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EC-4CBF-85D8-E356303545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{BAF4FB23-C83F-41B4-9C5B-81AE8AAF73E7}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EC-4CBF-85D8-E356303545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{09869F33-9F25-4934-804A-3F141469E09B}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EC-4CBF-85D8-E356303545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{226124A1-9502-4220-916A-2E670FE4F973}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EC-4CBF-85D8-E3563035453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{9091E911-6F55-44BF-927D-FACC615B3F4E}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4EC-4CBF-85D8-E3563035453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{7CB69F4F-828A-4FBA-866B-A1D4E8602F42}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4EC-4CBF-85D8-E3563035453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{E2EB708D-1333-4469-8E97-84E784FA46D5}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4EC-4CBF-85D8-E3563035453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{660F1A97-AEB8-435D-8B68-CAFF5A6581BD}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4EC-4CBF-85D8-E356303545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4.4000000000000004</c:v>
                </c:pt>
                <c:pt idx="16">
                  <c:v>4.9000000000000004</c:v>
                </c:pt>
                <c:pt idx="24">
                  <c:v>5.3</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4EC-4CBF-85D8-E356303545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{0B7BE413-38FD-4390-8A8B-11FBDEFC2231}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4EC-4CBF-85D8-E356303545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{FE7FC493-8F9A-46A8-A30B-B8AA424F64B3}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EC-4CBF-85D8-E356303545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{720CAFC3-1A41-4D3D-B000-8A446BB1A911}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EC-4CBF-85D8-E356303545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{0DCA6F8A-053B-47FB-BAD0-1042D9E74BE3}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EC-4CBF-85D8-E356303545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{560475C3-6CE4-43A3-B080-35A62F35FAD0}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EC-4CBF-85D8-E3563035453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{7BF0F195-70BC-4BC0-92C0-DF3B230A8E43}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4EC-4CBF-85D8-E3563035453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{7E644A8D-C4C9-403A-8851-0EC2FB045C3D}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4EC-4CBF-85D8-E3563035453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{3D8E21E0-C20A-4789-AA16-07B7CC17339C}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4EC-4CBF-85D8-E3563035453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{330F4136-FBE8-4BF6-A85D-AC14C7CFA364}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4EC-4CBF-85D8-E356303545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34EC-4CBF-85D8-E35630354534}"/>
            </c:ext>
          </c:extLst>
        </c:ser>
        <c:dLbls>
          <c:showLegendKey val="0"/>
          <c:showVal val="1"/>
          <c:showCatName val="0"/>
          <c:showSerName val="0"/>
          <c:showPercent val="0"/>
          <c:showBubbleSize val="0"/>
        </c:dLbls>
        <c:axId val="164945344"/>
        <c:axId val="164946912"/>
      </c:scatterChart>
      <c:valAx>
        <c:axId val="164945344"/>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946912"/>
        <c:crosses val="autoZero"/>
        <c:crossBetween val="midCat"/>
      </c:valAx>
      <c:valAx>
        <c:axId val="164946912"/>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6494534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
25,818
110.02
12,884,152
12,159,849
484,988
6,339,920
6,930,699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財政力指数の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カ年平均値は昨年度と同数となった。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県の平均を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上回ることとなったが、町内には大型事業所が少なく、依然として財政基盤が弱い背景もあり、類似団体平均と比較すると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社会保障関連の経費増を含め財政需要額は今後も増加傾向が見込まれていることから、税収の徴収率向上対策</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を中心として歳入確保</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に努め、自主財源の十分な確保を図り財政基盤の強化に努める。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31045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経常収支比率は、昨年度と比較すると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％増となり弾力性が弱まる結果になった。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昨年度と比較すると、分母の経常一般財源においては、地方税・地方消費税交付金が増額したものの、臨時財政対策債などが減となったことから、分母全体では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191,252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の減となった。一方、分子の経常</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経費充当一般財源でも、人件費と補助費などは増加したものの、物件費、維持補修費などの減が上回ったこと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から、分子全体では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76,267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の減となった。分母分子ともに減となったが、分母が分子の減を上回ったことにより、経常収支比率が高くなった。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109474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4326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135890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4326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64</xdr:row>
      <xdr:rowOff>169672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086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64</xdr:row>
      <xdr:rowOff>169672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086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75201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今年度は類似団体の平均額を下回った。人件費については、会計年度任用職員の増に加え、人事院勧告に伴って一般職員の給与が増となったことなどから、前年比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％の増となった。一方で、物件費については、新型コロナウイルスワクチン接種に伴う各業務委託の減の影響により、前年度比で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昨今の多様な行政需要に応えることに加え、物価高騰などの影響により、委託業務などの物件費の増加が見込まれることから、業務の効率化を図り、サービスの質の低下を招かないような工夫が必要になる。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168315</xdr:rowOff>
    </xdr:from>
    <xdr:to>
      <xdr:col>23</xdr:col>
      <xdr:colOff>133350</xdr:colOff>
      <xdr:row>83</xdr:row>
      <xdr:rowOff>10920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27215"/>
          <a:ext cx="838200" cy="1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149155</xdr:rowOff>
    </xdr:from>
    <xdr:to>
      <xdr:col>19</xdr:col>
      <xdr:colOff>133350</xdr:colOff>
      <xdr:row>82</xdr:row>
      <xdr:rowOff>168315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08055"/>
          <a:ext cx="889000" cy="1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2432</xdr:rowOff>
    </xdr:from>
    <xdr:to>
      <xdr:col>15</xdr:col>
      <xdr:colOff>82550</xdr:colOff>
      <xdr:row>82</xdr:row>
      <xdr:rowOff>149155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61332"/>
          <a:ext cx="889000" cy="14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166934</xdr:rowOff>
    </xdr:from>
    <xdr:to>
      <xdr:col>11</xdr:col>
      <xdr:colOff>31750</xdr:colOff>
      <xdr:row>82</xdr:row>
      <xdr:rowOff>2432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54384"/>
          <a:ext cx="889000" cy="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131570</xdr:rowOff>
    </xdr:from>
    <xdr:to>
      <xdr:col>23</xdr:col>
      <xdr:colOff>184150</xdr:colOff>
      <xdr:row>83</xdr:row>
      <xdr:rowOff>61720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9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148097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3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117515</xdr:rowOff>
    </xdr:from>
    <xdr:to>
      <xdr:col>19</xdr:col>
      <xdr:colOff>184150</xdr:colOff>
      <xdr:row>83</xdr:row>
      <xdr:rowOff>47665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32442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62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98355</xdr:rowOff>
    </xdr:from>
    <xdr:to>
      <xdr:col>15</xdr:col>
      <xdr:colOff>133350</xdr:colOff>
      <xdr:row>83</xdr:row>
      <xdr:rowOff>28505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5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13282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4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123082</xdr:rowOff>
    </xdr:from>
    <xdr:to>
      <xdr:col>11</xdr:col>
      <xdr:colOff>82550</xdr:colOff>
      <xdr:row>82</xdr:row>
      <xdr:rowOff>53232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63409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7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116134</xdr:rowOff>
    </xdr:from>
    <xdr:to>
      <xdr:col>7</xdr:col>
      <xdr:colOff>31750</xdr:colOff>
      <xdr:row>82</xdr:row>
      <xdr:rowOff>46284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56461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適正な給与水準の維持に努めており、昨年度とほぼ同水準で、類似団体平均と比べて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ポイント低い数値となった。引き続き適正な給与制度の運用を継続する。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13607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981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167821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464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133350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65314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定員適正化計画に基づき新規採用職員については、平成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年度まで退職者一部不補充等を実施していたことから、常に低い数値となっている。本年度は人口</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人あたり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5.81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人となり、類似団体平均と比べて</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0.84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人少なく、宮崎県市町村平均と比較しても</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人少ない結果となった。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本町の人口は、減少のフェーズに入っているものの、住民へのサービスの低下を招かないよう今後も適正な人員管理に努める必要がある。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129631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27945"/>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115842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22794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105501</xdr:rowOff>
    </xdr:from>
    <xdr:to>
      <xdr:col>72</xdr:col>
      <xdr:colOff>203200</xdr:colOff>
      <xdr:row>59</xdr:row>
      <xdr:rowOff>115842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2105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105501</xdr:rowOff>
    </xdr:from>
    <xdr:to>
      <xdr:col>68</xdr:col>
      <xdr:colOff>152400</xdr:colOff>
      <xdr:row>59</xdr:row>
      <xdr:rowOff>126184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210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78831</xdr:rowOff>
    </xdr:from>
    <xdr:to>
      <xdr:col>81</xdr:col>
      <xdr:colOff>95250</xdr:colOff>
      <xdr:row>60</xdr:row>
      <xdr:rowOff>8981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95358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3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61595</xdr:rowOff>
    </xdr:from>
    <xdr:to>
      <xdr:col>77</xdr:col>
      <xdr:colOff>95250</xdr:colOff>
      <xdr:row>59</xdr:row>
      <xdr:rowOff>163195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1922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65042</xdr:rowOff>
    </xdr:from>
    <xdr:to>
      <xdr:col>73</xdr:col>
      <xdr:colOff>44450</xdr:colOff>
      <xdr:row>59</xdr:row>
      <xdr:rowOff>166642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5369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54701</xdr:rowOff>
    </xdr:from>
    <xdr:to>
      <xdr:col>68</xdr:col>
      <xdr:colOff>203200</xdr:colOff>
      <xdr:row>59</xdr:row>
      <xdr:rowOff>156301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166478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3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75384</xdr:rowOff>
    </xdr:from>
    <xdr:to>
      <xdr:col>64</xdr:col>
      <xdr:colOff>152400</xdr:colOff>
      <xdr:row>60</xdr:row>
      <xdr:rowOff>5534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15711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5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実質公債費比率は、昨年度から</a:t>
          </a:r>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0.7</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増となったが、類似団体平均は</a:t>
          </a:r>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0.6</a:t>
          </a:r>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下回る結果となった。本年度の単年度比率は</a:t>
          </a:r>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6.8</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％である。平成</a:t>
          </a:r>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年度借入の臨時財政対策債（</a:t>
          </a:r>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16.9</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百万円）、町営住宅東原団地整備事業（</a:t>
          </a:r>
          <a:r>
            <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15</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百万円）などの元金償還が始まり、分子が増となったことに加え、</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臨時財政対策債発行可能額の減の影響で</a:t>
          </a:r>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分母が減となったことにより、年度比としては増となった。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今後は、臨時財政対策債の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償還額が減少するものの、投資的事業の借入が増えるため、横ばいで推移するものと見込んでいる。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146776</xdr:rowOff>
    </xdr:from>
    <xdr:to>
      <xdr:col>81</xdr:col>
      <xdr:colOff>44450</xdr:colOff>
      <xdr:row>40</xdr:row>
      <xdr:rowOff>23585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33326"/>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119199</xdr:rowOff>
    </xdr:from>
    <xdr:to>
      <xdr:col>77</xdr:col>
      <xdr:colOff>44450</xdr:colOff>
      <xdr:row>39</xdr:row>
      <xdr:rowOff>146776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0574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84727</xdr:rowOff>
    </xdr:from>
    <xdr:to>
      <xdr:col>72</xdr:col>
      <xdr:colOff>203200</xdr:colOff>
      <xdr:row>39</xdr:row>
      <xdr:rowOff>119199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712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64044</xdr:rowOff>
    </xdr:from>
    <xdr:to>
      <xdr:col>68</xdr:col>
      <xdr:colOff>152400</xdr:colOff>
      <xdr:row>39</xdr:row>
      <xdr:rowOff>84727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505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95976</xdr:rowOff>
    </xdr:from>
    <xdr:to>
      <xdr:col>77</xdr:col>
      <xdr:colOff>95250</xdr:colOff>
      <xdr:row>40</xdr:row>
      <xdr:rowOff>26126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36303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5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68399</xdr:rowOff>
    </xdr:from>
    <xdr:to>
      <xdr:col>73</xdr:col>
      <xdr:colOff>44450</xdr:colOff>
      <xdr:row>39</xdr:row>
      <xdr:rowOff>169999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8726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33927</xdr:rowOff>
    </xdr:from>
    <xdr:to>
      <xdr:col>68</xdr:col>
      <xdr:colOff>203200</xdr:colOff>
      <xdr:row>39</xdr:row>
      <xdr:rowOff>135527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145704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13244</xdr:rowOff>
    </xdr:from>
    <xdr:to>
      <xdr:col>64</xdr:col>
      <xdr:colOff>152400</xdr:colOff>
      <xdr:row>39</xdr:row>
      <xdr:rowOff>114844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125021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将来負担比率については、昨年度に引き続き該当数値なしとなった。</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　分子の将来負担額については、地方債現在高の減により前年度と比較して</a:t>
          </a:r>
          <a:r>
            <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rPr>
            <a:t>4.7</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減となった。　　</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　充当可能財源等については、充当可能特定歳入の減により、前年度と比較して</a:t>
          </a:r>
          <a:r>
            <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rPr>
            <a:t>2.2</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％減となった。分母としては、臨時財政対策債発行可能額の大幅減の影響で標準財政規模が減となったものの、分子の減が分母の減を上回る形となったことが昨年度と比較して減となった要因となる。</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　今後、各施設の老朽化に伴う大規模改修の実施が見込まれることから、基金残高の状況や将来コストを見据えたうえで、普通建設事業等を実施する必要がある。</a:t>
          </a:r>
          <a:endParaRPr lang="ja-JP" altLang="ja-JP" sz="10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
25,818
110.02
12,884,152
12,159,849
484,988
6,339,920
6,930,699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人件費については昨年度比</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増となり、類似団体との比較においては</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低い水準となっている。また、昨年</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度</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同様全国及び県との比較においても平均を下回る結果である。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会計年度任用職員の人件費が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33,640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千円増となったことに加え、人事院勧告に伴って一般職員の給与が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32,372</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千円増となったことなどにより、人件費としては</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66,433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千円増となった。</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これまで職員適正化計画等に基づき特殊勤務手当の見直しや一般職の職員採用抑制等を積極的に行ってきたが、今後も、適正な人事管理に努めながら、行政サービスの低下を招かない工夫が必要となる。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80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8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昨年度に比べ、</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ポイント減となり、類似団体平均を</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ポイント下回る結果となった。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交流拠点施設整備関係の委託料</a:t>
          </a:r>
          <a:r>
            <a:rPr kumimoji="1" lang="en-US" altLang="ja-JP" sz="1000">
              <a:latin typeface="ＭＳ Ｐゴシック" panose="020B0600070205080204" pitchFamily="50" charset="-128"/>
              <a:ea typeface="ＭＳ Ｐゴシック" panose="020B0600070205080204" pitchFamily="50" charset="-128"/>
            </a:rPr>
            <a:t>23,660</a:t>
          </a:r>
          <a:r>
            <a:rPr kumimoji="1" lang="ja-JP" altLang="en-US" sz="1000">
              <a:latin typeface="ＭＳ Ｐゴシック" panose="020B0600070205080204" pitchFamily="50" charset="-128"/>
              <a:ea typeface="ＭＳ Ｐゴシック" panose="020B0600070205080204" pitchFamily="50" charset="-128"/>
            </a:rPr>
            <a:t>千円の皆増に対し、新型コロナウイルスワクチン接種に係る委託料</a:t>
          </a:r>
          <a:r>
            <a:rPr kumimoji="1" lang="en-US" altLang="ja-JP" sz="1000">
              <a:latin typeface="ＭＳ Ｐゴシック" panose="020B0600070205080204" pitchFamily="50" charset="-128"/>
              <a:ea typeface="ＭＳ Ｐゴシック" panose="020B0600070205080204" pitchFamily="50" charset="-128"/>
            </a:rPr>
            <a:t>65,022</a:t>
          </a:r>
          <a:r>
            <a:rPr kumimoji="1" lang="ja-JP" altLang="en-US" sz="1000">
              <a:latin typeface="ＭＳ Ｐゴシック" panose="020B0600070205080204" pitchFamily="50" charset="-128"/>
              <a:ea typeface="ＭＳ Ｐゴシック" panose="020B0600070205080204" pitchFamily="50" charset="-128"/>
            </a:rPr>
            <a:t>千円が減となったことで、全体で</a:t>
          </a:r>
          <a:r>
            <a:rPr kumimoji="1" lang="en-US" altLang="ja-JP" sz="1000">
              <a:latin typeface="ＭＳ Ｐゴシック" panose="020B0600070205080204" pitchFamily="50" charset="-128"/>
              <a:ea typeface="ＭＳ Ｐゴシック" panose="020B0600070205080204" pitchFamily="50" charset="-128"/>
            </a:rPr>
            <a:t>3,969</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％）減となったことによるもの。</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経常的な物件費の支出については、物価高騰や人件費の増加による影響を踏まえ、これまで以上に職員一人ひとりのコスト意識を高める必要がある。また、施設の老朽化に伴う修繕が今後益々増えることが見込まれ、中長期的な計画に基づく効率的かつ適正な経費執行に努めていくことが必要とな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78994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8839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17</xdr:row>
      <xdr:rowOff>78994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8656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18</xdr:row>
      <xdr:rowOff>72136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865628"/>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44704</xdr:rowOff>
    </xdr:from>
    <xdr:to>
      <xdr:col>69</xdr:col>
      <xdr:colOff>92075</xdr:colOff>
      <xdr:row>18</xdr:row>
      <xdr:rowOff>72136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1308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21336</xdr:rowOff>
    </xdr:from>
    <xdr:to>
      <xdr:col>69</xdr:col>
      <xdr:colOff>142875</xdr:colOff>
      <xdr:row>18</xdr:row>
      <xdr:rowOff>122936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107713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165354</xdr:rowOff>
    </xdr:from>
    <xdr:to>
      <xdr:col>65</xdr:col>
      <xdr:colOff>53975</xdr:colOff>
      <xdr:row>18</xdr:row>
      <xdr:rowOff>95504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80281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昨年度に比べ、</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ポイント増となった。</a:t>
          </a:r>
          <a:r>
            <a:rPr kumimoji="1" lang="ja-JP" altLang="en-US" sz="1000">
              <a:solidFill>
                <a:schemeClr val="tx1"/>
              </a:solidFill>
              <a:latin typeface="ＭＳ Ｐゴシック" panose="020B0600070205080204" pitchFamily="50" charset="-128"/>
              <a:ea typeface="ＭＳ Ｐゴシック" panose="020B0600070205080204" pitchFamily="50" charset="-128"/>
            </a:rPr>
            <a:t>依然として、類似団体との比較において突出して高い数値となっており、その大きな要因は扶助費全体の</a:t>
          </a:r>
          <a:r>
            <a:rPr kumimoji="1" lang="en-US" altLang="ja-JP" sz="1000">
              <a:solidFill>
                <a:schemeClr val="tx1"/>
              </a:solidFill>
              <a:latin typeface="ＭＳ Ｐゴシック" panose="020B0600070205080204" pitchFamily="50" charset="-128"/>
              <a:ea typeface="ＭＳ Ｐゴシック" panose="020B0600070205080204" pitchFamily="50" charset="-128"/>
            </a:rPr>
            <a:t>6</a:t>
          </a:r>
          <a:r>
            <a:rPr kumimoji="1" lang="ja-JP" altLang="en-US" sz="1000">
              <a:solidFill>
                <a:schemeClr val="tx1"/>
              </a:solidFill>
              <a:latin typeface="ＭＳ Ｐゴシック" panose="020B0600070205080204" pitchFamily="50" charset="-128"/>
              <a:ea typeface="ＭＳ Ｐゴシック" panose="020B0600070205080204" pitchFamily="50" charset="-128"/>
            </a:rPr>
            <a:t>割を占める児童福祉費にある。</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これは、当町の人口に占める若年層の割合が高く、子ども医療費制度の拡充や保育所運営費等に対する町単独経費など少子化対策事業を重点施策として取組んで</a:t>
          </a:r>
          <a:r>
            <a:rPr kumimoji="1" lang="ja-JP" altLang="en-US" sz="1000">
              <a:latin typeface="ＭＳ Ｐゴシック" panose="020B0600070205080204" pitchFamily="50" charset="-128"/>
              <a:ea typeface="ＭＳ Ｐゴシック" panose="020B0600070205080204" pitchFamily="50" charset="-128"/>
            </a:rPr>
            <a:t>いるためである。また、社会福祉費についても、サービス利用者が年々増加し支出額が増加傾向にある。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今後も社会保障関連経費の増が予想されることから、長期的な見通しを踏まえた事業効果を適宜見直す必要がある。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1815</xdr:rowOff>
    </xdr:from>
    <xdr:to>
      <xdr:col>24</xdr:col>
      <xdr:colOff>25400</xdr:colOff>
      <xdr:row>60</xdr:row>
      <xdr:rowOff>45357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2888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1815</xdr:rowOff>
    </xdr:from>
    <xdr:to>
      <xdr:col>19</xdr:col>
      <xdr:colOff>187325</xdr:colOff>
      <xdr:row>60</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2888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132443</xdr:rowOff>
    </xdr:from>
    <xdr:to>
      <xdr:col>15</xdr:col>
      <xdr:colOff>98425</xdr:colOff>
      <xdr:row>60</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419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60</xdr:row>
      <xdr:rowOff>132443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375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166007</xdr:rowOff>
    </xdr:from>
    <xdr:to>
      <xdr:col>24</xdr:col>
      <xdr:colOff>76200</xdr:colOff>
      <xdr:row>60</xdr:row>
      <xdr:rowOff>96157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74584</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122465</xdr:rowOff>
    </xdr:from>
    <xdr:to>
      <xdr:col>20</xdr:col>
      <xdr:colOff>38100</xdr:colOff>
      <xdr:row>60</xdr:row>
      <xdr:rowOff>52615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37392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2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81643</xdr:rowOff>
    </xdr:from>
    <xdr:to>
      <xdr:col>11</xdr:col>
      <xdr:colOff>60325</xdr:colOff>
      <xdr:row>61</xdr:row>
      <xdr:rowOff>11793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168020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昨年度に比べ</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ポイント減となり、類似団体平均値及び県平均を下回る結果となった。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全体として</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連続で減少傾向が見られるものの、今後も各施設の老朽化が進むことによる維持補修費の増が見込まれる。引き続き、公共施設等管理計画を基にした個別計画や統廃合を含めた計画的な施設管理・運営に努め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56</xdr:row>
      <xdr:rowOff>143328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22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58</xdr:row>
      <xdr:rowOff>94343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445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58</xdr:row>
      <xdr:rowOff>116115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38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116115</xdr:rowOff>
    </xdr:from>
    <xdr:to>
      <xdr:col>69</xdr:col>
      <xdr:colOff>92075</xdr:colOff>
      <xdr:row>58</xdr:row>
      <xdr:rowOff>116115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60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129920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原油価格や物価高騰に対する補助金等の増により、昨年度に比べ、</a:t>
          </a:r>
          <a:r>
            <a:rPr kumimoji="1" lang="en-US" altLang="ja-JP" sz="1000">
              <a:latin typeface="ＭＳ Ｐゴシック" panose="020B0600070205080204" pitchFamily="50" charset="-128"/>
              <a:ea typeface="ＭＳ Ｐゴシック" panose="020B0600070205080204" pitchFamily="50" charset="-128"/>
            </a:rPr>
            <a:t>0.5</a:t>
          </a:r>
          <a:r>
            <a:rPr kumimoji="1" lang="ja-JP" altLang="en-US" sz="1000">
              <a:latin typeface="ＭＳ Ｐゴシック" panose="020B0600070205080204" pitchFamily="50" charset="-128"/>
              <a:ea typeface="ＭＳ Ｐゴシック" panose="020B0600070205080204" pitchFamily="50" charset="-128"/>
            </a:rPr>
            <a:t>ポイント増となったが、類似団体平均を</a:t>
          </a:r>
          <a:r>
            <a:rPr kumimoji="1" lang="en-US" altLang="ja-JP" sz="1000">
              <a:latin typeface="ＭＳ Ｐゴシック" panose="020B0600070205080204" pitchFamily="50" charset="-128"/>
              <a:ea typeface="ＭＳ Ｐゴシック" panose="020B0600070205080204" pitchFamily="50" charset="-128"/>
            </a:rPr>
            <a:t>4.4</a:t>
          </a:r>
          <a:r>
            <a:rPr kumimoji="1" lang="ja-JP" altLang="en-US" sz="1000">
              <a:latin typeface="ＭＳ Ｐゴシック" panose="020B0600070205080204" pitchFamily="50" charset="-128"/>
              <a:ea typeface="ＭＳ Ｐゴシック" panose="020B0600070205080204" pitchFamily="50" charset="-128"/>
            </a:rPr>
            <a:t>ポイント下回る結果となった。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なお、本町では、町単独補助金について、審議会によって適正な補助額の交付決定に努めている。広域行政での社会保障関連費に係る負担金など同級他団体等への補助費等の増が見込まれることから、これからも引き続き補助費等の検証及び適正な執行に努めていく必要がある。</a:t>
          </a:r>
        </a:p>
        <a:p>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152146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300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300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17272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17272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昨年度に比べ、</a:t>
          </a:r>
          <a:r>
            <a:rPr kumimoji="1" lang="en-US" altLang="ja-JP" sz="900">
              <a:latin typeface="ＭＳ Ｐゴシック" panose="020B0600070205080204" pitchFamily="50" charset="-128"/>
              <a:ea typeface="ＭＳ Ｐゴシック" panose="020B0600070205080204" pitchFamily="50" charset="-128"/>
            </a:rPr>
            <a:t>0.7</a:t>
          </a:r>
          <a:r>
            <a:rPr kumimoji="1" lang="ja-JP" altLang="en-US" sz="900">
              <a:latin typeface="ＭＳ Ｐゴシック" panose="020B0600070205080204" pitchFamily="50" charset="-128"/>
              <a:ea typeface="ＭＳ Ｐゴシック" panose="020B0600070205080204" pitchFamily="50" charset="-128"/>
            </a:rPr>
            <a:t>ポイント増となったが、類似団体平均を</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ポイント下回る結果となった。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年度臨時財政対策債</a:t>
          </a:r>
          <a:r>
            <a:rPr kumimoji="1" lang="en-US" altLang="ja-JP" sz="900">
              <a:latin typeface="ＭＳ Ｐゴシック" panose="020B0600070205080204" pitchFamily="50" charset="-128"/>
              <a:ea typeface="ＭＳ Ｐゴシック" panose="020B0600070205080204" pitchFamily="50" charset="-128"/>
            </a:rPr>
            <a:t>16,889</a:t>
          </a:r>
          <a:r>
            <a:rPr kumimoji="1" lang="ja-JP" altLang="en-US" sz="900">
              <a:latin typeface="ＭＳ Ｐゴシック" panose="020B0600070205080204" pitchFamily="50" charset="-128"/>
              <a:ea typeface="ＭＳ Ｐゴシック" panose="020B0600070205080204" pitchFamily="50" charset="-128"/>
            </a:rPr>
            <a:t>千円を始めとする元利償還が始まったことで</a:t>
          </a:r>
          <a:r>
            <a:rPr kumimoji="1" lang="en-US" altLang="ja-JP" sz="900">
              <a:latin typeface="ＭＳ Ｐゴシック" panose="020B0600070205080204" pitchFamily="50" charset="-128"/>
              <a:ea typeface="ＭＳ Ｐゴシック" panose="020B0600070205080204" pitchFamily="50" charset="-128"/>
            </a:rPr>
            <a:t>25,868</a:t>
          </a:r>
          <a:r>
            <a:rPr kumimoji="1" lang="ja-JP" altLang="en-US" sz="900">
              <a:latin typeface="ＭＳ Ｐゴシック" panose="020B0600070205080204" pitchFamily="50" charset="-128"/>
              <a:ea typeface="ＭＳ Ｐゴシック" panose="020B0600070205080204" pitchFamily="50" charset="-128"/>
            </a:rPr>
            <a:t>千円（</a:t>
          </a:r>
          <a:r>
            <a:rPr kumimoji="1" lang="en-US" altLang="ja-JP" sz="900">
              <a:latin typeface="ＭＳ Ｐゴシック" panose="020B0600070205080204" pitchFamily="50" charset="-128"/>
              <a:ea typeface="ＭＳ Ｐゴシック" panose="020B0600070205080204" pitchFamily="50" charset="-128"/>
            </a:rPr>
            <a:t>3.4</a:t>
          </a:r>
          <a:r>
            <a:rPr kumimoji="1" lang="ja-JP" altLang="en-US" sz="900">
              <a:latin typeface="ＭＳ Ｐゴシック" panose="020B0600070205080204" pitchFamily="50" charset="-128"/>
              <a:ea typeface="ＭＳ Ｐゴシック" panose="020B0600070205080204" pitchFamily="50" charset="-128"/>
            </a:rPr>
            <a:t>％）増となったことが主な要因である。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また、臨時財政対策債が前年度比</a:t>
          </a:r>
          <a:r>
            <a:rPr kumimoji="1" lang="en-US" altLang="ja-JP" sz="900">
              <a:latin typeface="ＭＳ Ｐゴシック" panose="020B0600070205080204" pitchFamily="50" charset="-128"/>
              <a:ea typeface="ＭＳ Ｐゴシック" panose="020B0600070205080204" pitchFamily="50" charset="-128"/>
            </a:rPr>
            <a:t>231,521</a:t>
          </a:r>
          <a:r>
            <a:rPr kumimoji="1" lang="ja-JP" altLang="en-US" sz="900">
              <a:latin typeface="ＭＳ Ｐゴシック" panose="020B0600070205080204" pitchFamily="50" charset="-128"/>
              <a:ea typeface="ＭＳ Ｐゴシック" panose="020B0600070205080204" pitchFamily="50" charset="-128"/>
            </a:rPr>
            <a:t>千円（</a:t>
          </a:r>
          <a:r>
            <a:rPr kumimoji="1" lang="en-US" altLang="ja-JP" sz="900">
              <a:latin typeface="ＭＳ Ｐゴシック" panose="020B0600070205080204" pitchFamily="50" charset="-128"/>
              <a:ea typeface="ＭＳ Ｐゴシック" panose="020B0600070205080204" pitchFamily="50" charset="-128"/>
            </a:rPr>
            <a:t>71.9</a:t>
          </a:r>
          <a:r>
            <a:rPr kumimoji="1" lang="ja-JP" altLang="en-US" sz="900">
              <a:latin typeface="ＭＳ Ｐゴシック" panose="020B0600070205080204" pitchFamily="50" charset="-128"/>
              <a:ea typeface="ＭＳ Ｐゴシック" panose="020B0600070205080204" pitchFamily="50" charset="-128"/>
            </a:rPr>
            <a:t>％）の減額となった影響もあり、本年度の地方債発行額は前年度に比べ</a:t>
          </a:r>
          <a:r>
            <a:rPr kumimoji="1" lang="en-US" altLang="ja-JP" sz="900">
              <a:latin typeface="ＭＳ Ｐゴシック" panose="020B0600070205080204" pitchFamily="50" charset="-128"/>
              <a:ea typeface="ＭＳ Ｐゴシック" panose="020B0600070205080204" pitchFamily="50" charset="-128"/>
            </a:rPr>
            <a:t>288,821</a:t>
          </a:r>
          <a:r>
            <a:rPr kumimoji="1" lang="ja-JP" altLang="en-US" sz="900">
              <a:latin typeface="ＭＳ Ｐゴシック" panose="020B0600070205080204" pitchFamily="50" charset="-128"/>
              <a:ea typeface="ＭＳ Ｐゴシック" panose="020B0600070205080204" pitchFamily="50" charset="-128"/>
            </a:rPr>
            <a:t>千円（</a:t>
          </a:r>
          <a:r>
            <a:rPr kumimoji="1" lang="en-US" altLang="ja-JP" sz="900">
              <a:latin typeface="ＭＳ Ｐゴシック" panose="020B0600070205080204" pitchFamily="50" charset="-128"/>
              <a:ea typeface="ＭＳ Ｐゴシック" panose="020B0600070205080204" pitchFamily="50" charset="-128"/>
            </a:rPr>
            <a:t>50.4</a:t>
          </a:r>
          <a:r>
            <a:rPr kumimoji="1" lang="ja-JP" altLang="en-US" sz="900">
              <a:latin typeface="ＭＳ Ｐゴシック" panose="020B0600070205080204" pitchFamily="50" charset="-128"/>
              <a:ea typeface="ＭＳ Ｐゴシック" panose="020B0600070205080204" pitchFamily="50" charset="-128"/>
            </a:rPr>
            <a:t>％）の減となり、年度末現在高も</a:t>
          </a:r>
          <a:r>
            <a:rPr kumimoji="1" lang="en-US" altLang="ja-JP" sz="900">
              <a:latin typeface="ＭＳ Ｐゴシック" panose="020B0600070205080204" pitchFamily="50" charset="-128"/>
              <a:ea typeface="ＭＳ Ｐゴシック" panose="020B0600070205080204" pitchFamily="50" charset="-128"/>
            </a:rPr>
            <a:t>472,418</a:t>
          </a:r>
          <a:r>
            <a:rPr kumimoji="1" lang="ja-JP" altLang="en-US" sz="900">
              <a:latin typeface="ＭＳ Ｐゴシック" panose="020B0600070205080204" pitchFamily="50" charset="-128"/>
              <a:ea typeface="ＭＳ Ｐゴシック" panose="020B0600070205080204" pitchFamily="50" charset="-128"/>
            </a:rPr>
            <a:t>千円（</a:t>
          </a:r>
          <a:r>
            <a:rPr kumimoji="1" lang="en-US" altLang="ja-JP" sz="900">
              <a:latin typeface="ＭＳ Ｐゴシック" panose="020B0600070205080204" pitchFamily="50" charset="-128"/>
              <a:ea typeface="ＭＳ Ｐゴシック" panose="020B0600070205080204" pitchFamily="50" charset="-128"/>
            </a:rPr>
            <a:t>6.4</a:t>
          </a:r>
          <a:r>
            <a:rPr kumimoji="1" lang="ja-JP" altLang="en-US" sz="900">
              <a:latin typeface="ＭＳ Ｐゴシック" panose="020B0600070205080204" pitchFamily="50" charset="-128"/>
              <a:ea typeface="ＭＳ Ｐゴシック" panose="020B0600070205080204" pitchFamily="50" charset="-128"/>
            </a:rPr>
            <a:t>％）の減となっている。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今後、大規模事業となる交流拠点整備事業等による地方債発行額の増額を見込む一方で、臨時財政対策債の減少を見込んでいるため、公債費の大幅な増加は予想されないが、引き続き、充当可能財源の確保とともに、地方債発行額の抑制を図り、将来負担の抑制に努める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794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72137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79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72137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67563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xdr:rowOff>
    </xdr:from>
    <xdr:to>
      <xdr:col>6</xdr:col>
      <xdr:colOff>171450</xdr:colOff>
      <xdr:row>76</xdr:row>
      <xdr:rowOff>104648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114825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昨年度に比べ、</a:t>
          </a:r>
          <a:r>
            <a:rPr kumimoji="1" lang="en-US" altLang="ja-JP" sz="1000">
              <a:latin typeface="ＭＳ Ｐゴシック" panose="020B0600070205080204" pitchFamily="50" charset="-128"/>
              <a:ea typeface="ＭＳ Ｐゴシック" panose="020B0600070205080204" pitchFamily="50" charset="-128"/>
            </a:rPr>
            <a:t>0.7</a:t>
          </a:r>
          <a:r>
            <a:rPr kumimoji="1" lang="ja-JP" altLang="en-US" sz="1000">
              <a:latin typeface="ＭＳ Ｐゴシック" panose="020B0600070205080204" pitchFamily="50" charset="-128"/>
              <a:ea typeface="ＭＳ Ｐゴシック" panose="020B0600070205080204" pitchFamily="50" charset="-128"/>
            </a:rPr>
            <a:t>ポイント増となったが、類似団体平均及び全国平均を下回る結果となった。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すべての経費について経常経費の抑制に努めてはいるものの、類似団体との比較においても突出している扶助費により、経常充当一般財源が圧迫されている状況である。</a:t>
          </a:r>
        </a:p>
        <a:p>
          <a:r>
            <a:rPr kumimoji="1" lang="en-US" altLang="ja-JP" sz="1000">
              <a:latin typeface="ＭＳ Ｐゴシック" panose="020B0600070205080204" pitchFamily="50" charset="-128"/>
              <a:ea typeface="ＭＳ Ｐゴシック" panose="020B0600070205080204" pitchFamily="50" charset="-128"/>
            </a:rPr>
            <a:t>R5</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9</a:t>
          </a:r>
          <a:r>
            <a:rPr kumimoji="1" lang="ja-JP" altLang="en-US" sz="1000">
              <a:latin typeface="ＭＳ Ｐゴシック" panose="020B0600070205080204" pitchFamily="50" charset="-128"/>
              <a:ea typeface="ＭＳ Ｐゴシック" panose="020B0600070205080204" pitchFamily="50" charset="-128"/>
            </a:rPr>
            <a:t>月から保育料の第一子無償化を開始するなど、今後、さらに扶助費の増大が見込まれることから、扶助費については世代間及び年度間における平準化を念頭において事業の精査を行い、扶助費以外の経費についても、これまで同様、経費節減及び抑制の取組を継続することで、適正かつ効率的な行政サービスの提供と、計画的な財政運営を進める必要がある。</a:t>
          </a:r>
        </a:p>
        <a:p>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78</xdr:row>
      <xdr:rowOff>123189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696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96520</xdr:rowOff>
    </xdr:from>
    <xdr:to>
      <xdr:col>78</xdr:col>
      <xdr:colOff>69850</xdr:colOff>
      <xdr:row>79</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696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79</xdr:row>
      <xdr:rowOff>146050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6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130811</xdr:rowOff>
    </xdr:from>
    <xdr:to>
      <xdr:col>69</xdr:col>
      <xdr:colOff>92075</xdr:colOff>
      <xdr:row>79</xdr:row>
      <xdr:rowOff>146050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75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72389</xdr:rowOff>
    </xdr:from>
    <xdr:to>
      <xdr:col>82</xdr:col>
      <xdr:colOff>158750</xdr:colOff>
      <xdr:row>79</xdr:row>
      <xdr:rowOff>2539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88916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9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45720</xdr:rowOff>
    </xdr:from>
    <xdr:to>
      <xdr:col>78</xdr:col>
      <xdr:colOff>120650</xdr:colOff>
      <xdr:row>78</xdr:row>
      <xdr:rowOff>147320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132097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95250</xdr:rowOff>
    </xdr:from>
    <xdr:to>
      <xdr:col>69</xdr:col>
      <xdr:colOff>142875</xdr:colOff>
      <xdr:row>80</xdr:row>
      <xdr:rowOff>25400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80011</xdr:rowOff>
    </xdr:from>
    <xdr:to>
      <xdr:col>65</xdr:col>
      <xdr:colOff>53975</xdr:colOff>
      <xdr:row>80</xdr:row>
      <xdr:rowOff>10161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166388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147275</xdr:rowOff>
    </xdr:from>
    <xdr:to>
      <xdr:col>29</xdr:col>
      <xdr:colOff>127000</xdr:colOff>
      <xdr:row>18</xdr:row>
      <xdr:rowOff>84753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09550"/>
          <a:ext cx="647700" cy="10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84753</xdr:rowOff>
    </xdr:from>
    <xdr:to>
      <xdr:col>26</xdr:col>
      <xdr:colOff>50800</xdr:colOff>
      <xdr:row>18</xdr:row>
      <xdr:rowOff>84867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18478"/>
          <a:ext cx="6985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84867</xdr:rowOff>
    </xdr:from>
    <xdr:to>
      <xdr:col>22</xdr:col>
      <xdr:colOff>114300</xdr:colOff>
      <xdr:row>19</xdr:row>
      <xdr:rowOff>77078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18592"/>
          <a:ext cx="698500" cy="16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77078</xdr:rowOff>
    </xdr:from>
    <xdr:to>
      <xdr:col>18</xdr:col>
      <xdr:colOff>177800</xdr:colOff>
      <xdr:row>19</xdr:row>
      <xdr:rowOff>77307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82253"/>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96475</xdr:rowOff>
    </xdr:from>
    <xdr:to>
      <xdr:col>29</xdr:col>
      <xdr:colOff>177800</xdr:colOff>
      <xdr:row>18</xdr:row>
      <xdr:rowOff>26625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8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68552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33953</xdr:rowOff>
    </xdr:from>
    <xdr:to>
      <xdr:col>26</xdr:col>
      <xdr:colOff>101600</xdr:colOff>
      <xdr:row>18</xdr:row>
      <xdr:rowOff>135553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7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120330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4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34067</xdr:rowOff>
    </xdr:from>
    <xdr:to>
      <xdr:col>22</xdr:col>
      <xdr:colOff>165100</xdr:colOff>
      <xdr:row>18</xdr:row>
      <xdr:rowOff>135667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120444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26278</xdr:rowOff>
    </xdr:from>
    <xdr:to>
      <xdr:col>19</xdr:col>
      <xdr:colOff>38100</xdr:colOff>
      <xdr:row>19</xdr:row>
      <xdr:rowOff>127878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112655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26507</xdr:rowOff>
    </xdr:from>
    <xdr:to>
      <xdr:col>15</xdr:col>
      <xdr:colOff>101600</xdr:colOff>
      <xdr:row>19</xdr:row>
      <xdr:rowOff>128107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112884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1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276295</xdr:rowOff>
    </xdr:from>
    <xdr:to>
      <xdr:col>29</xdr:col>
      <xdr:colOff>127000</xdr:colOff>
      <xdr:row>35</xdr:row>
      <xdr:rowOff>322415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86645"/>
          <a:ext cx="647700" cy="46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261072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714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322415</xdr:rowOff>
    </xdr:from>
    <xdr:to>
      <xdr:col>26</xdr:col>
      <xdr:colOff>50800</xdr:colOff>
      <xdr:row>35</xdr:row>
      <xdr:rowOff>340913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32765"/>
          <a:ext cx="698500" cy="18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340913</xdr:rowOff>
    </xdr:from>
    <xdr:to>
      <xdr:col>22</xdr:col>
      <xdr:colOff>114300</xdr:colOff>
      <xdr:row>36</xdr:row>
      <xdr:rowOff>33655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51263"/>
          <a:ext cx="698500" cy="35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33655</xdr:rowOff>
    </xdr:from>
    <xdr:to>
      <xdr:col>18</xdr:col>
      <xdr:colOff>177800</xdr:colOff>
      <xdr:row>36</xdr:row>
      <xdr:rowOff>58648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86905"/>
          <a:ext cx="698500" cy="24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225495</xdr:rowOff>
    </xdr:from>
    <xdr:to>
      <xdr:col>29</xdr:col>
      <xdr:colOff>177800</xdr:colOff>
      <xdr:row>35</xdr:row>
      <xdr:rowOff>327095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3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70572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8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271615</xdr:rowOff>
    </xdr:from>
    <xdr:to>
      <xdr:col>26</xdr:col>
      <xdr:colOff>101600</xdr:colOff>
      <xdr:row>36</xdr:row>
      <xdr:rowOff>30315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8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15092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290113</xdr:rowOff>
    </xdr:from>
    <xdr:to>
      <xdr:col>22</xdr:col>
      <xdr:colOff>165100</xdr:colOff>
      <xdr:row>36</xdr:row>
      <xdr:rowOff>48813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33590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325755</xdr:rowOff>
    </xdr:from>
    <xdr:to>
      <xdr:col>19</xdr:col>
      <xdr:colOff>38100</xdr:colOff>
      <xdr:row>36</xdr:row>
      <xdr:rowOff>84455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3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69232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7848</xdr:rowOff>
    </xdr:from>
    <xdr:to>
      <xdr:col>15</xdr:col>
      <xdr:colOff>101600</xdr:colOff>
      <xdr:row>36</xdr:row>
      <xdr:rowOff>109448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61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94225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4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
25,818
110.02
12,884,152
12,159,849
484,988
6,339,920
6,930,699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81083</xdr:rowOff>
    </xdr:from>
    <xdr:to>
      <xdr:col>24</xdr:col>
      <xdr:colOff>63500</xdr:colOff>
      <xdr:row>36</xdr:row>
      <xdr:rowOff>134613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3283"/>
          <a:ext cx="8382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134613</xdr:rowOff>
    </xdr:from>
    <xdr:to>
      <xdr:col>19</xdr:col>
      <xdr:colOff>177800</xdr:colOff>
      <xdr:row>36</xdr:row>
      <xdr:rowOff>166218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6813"/>
          <a:ext cx="889000" cy="3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166218</xdr:rowOff>
    </xdr:from>
    <xdr:to>
      <xdr:col>15</xdr:col>
      <xdr:colOff>50800</xdr:colOff>
      <xdr:row>38</xdr:row>
      <xdr:rowOff>17132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8418"/>
          <a:ext cx="889000" cy="19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16846</xdr:rowOff>
    </xdr:from>
    <xdr:to>
      <xdr:col>10</xdr:col>
      <xdr:colOff>114300</xdr:colOff>
      <xdr:row>38</xdr:row>
      <xdr:rowOff>17132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31946"/>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30283</xdr:rowOff>
    </xdr:from>
    <xdr:to>
      <xdr:col>24</xdr:col>
      <xdr:colOff>114300</xdr:colOff>
      <xdr:row>36</xdr:row>
      <xdr:rowOff>131883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8710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83813</xdr:rowOff>
    </xdr:from>
    <xdr:to>
      <xdr:col>20</xdr:col>
      <xdr:colOff>38100</xdr:colOff>
      <xdr:row>37</xdr:row>
      <xdr:rowOff>13963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5090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115418</xdr:rowOff>
    </xdr:from>
    <xdr:to>
      <xdr:col>15</xdr:col>
      <xdr:colOff>101600</xdr:colOff>
      <xdr:row>37</xdr:row>
      <xdr:rowOff>45568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36695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137782</xdr:rowOff>
    </xdr:from>
    <xdr:to>
      <xdr:col>10</xdr:col>
      <xdr:colOff>165100</xdr:colOff>
      <xdr:row>38</xdr:row>
      <xdr:rowOff>67932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59059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137497</xdr:rowOff>
    </xdr:from>
    <xdr:to>
      <xdr:col>6</xdr:col>
      <xdr:colOff>38100</xdr:colOff>
      <xdr:row>38</xdr:row>
      <xdr:rowOff>67647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58773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21735</xdr:rowOff>
    </xdr:from>
    <xdr:to>
      <xdr:col>24</xdr:col>
      <xdr:colOff>63500</xdr:colOff>
      <xdr:row>58</xdr:row>
      <xdr:rowOff>22916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65835"/>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22916</xdr:rowOff>
    </xdr:from>
    <xdr:to>
      <xdr:col>19</xdr:col>
      <xdr:colOff>177800</xdr:colOff>
      <xdr:row>58</xdr:row>
      <xdr:rowOff>38217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7016"/>
          <a:ext cx="889000"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38217</xdr:rowOff>
    </xdr:from>
    <xdr:to>
      <xdr:col>15</xdr:col>
      <xdr:colOff>50800</xdr:colOff>
      <xdr:row>58</xdr:row>
      <xdr:rowOff>141712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82317"/>
          <a:ext cx="889000" cy="10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141712</xdr:rowOff>
    </xdr:from>
    <xdr:to>
      <xdr:col>10</xdr:col>
      <xdr:colOff>114300</xdr:colOff>
      <xdr:row>58</xdr:row>
      <xdr:rowOff>155077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85812"/>
          <a:ext cx="889000" cy="1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142385</xdr:rowOff>
    </xdr:from>
    <xdr:to>
      <xdr:col>24</xdr:col>
      <xdr:colOff>114300</xdr:colOff>
      <xdr:row>58</xdr:row>
      <xdr:rowOff>72535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165262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143566</xdr:rowOff>
    </xdr:from>
    <xdr:to>
      <xdr:col>20</xdr:col>
      <xdr:colOff>38100</xdr:colOff>
      <xdr:row>58</xdr:row>
      <xdr:rowOff>73716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90243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9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158867</xdr:rowOff>
    </xdr:from>
    <xdr:to>
      <xdr:col>15</xdr:col>
      <xdr:colOff>101600</xdr:colOff>
      <xdr:row>58</xdr:row>
      <xdr:rowOff>89017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105544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90912</xdr:rowOff>
    </xdr:from>
    <xdr:to>
      <xdr:col>10</xdr:col>
      <xdr:colOff>165100</xdr:colOff>
      <xdr:row>59</xdr:row>
      <xdr:rowOff>21062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3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12189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2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104277</xdr:rowOff>
    </xdr:from>
    <xdr:to>
      <xdr:col>6</xdr:col>
      <xdr:colOff>38100</xdr:colOff>
      <xdr:row>59</xdr:row>
      <xdr:rowOff>34427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25554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4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4232</xdr:rowOff>
    </xdr:from>
    <xdr:to>
      <xdr:col>24</xdr:col>
      <xdr:colOff>63500</xdr:colOff>
      <xdr:row>78</xdr:row>
      <xdr:rowOff>36601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77332"/>
          <a:ext cx="8382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4232</xdr:rowOff>
    </xdr:from>
    <xdr:to>
      <xdr:col>19</xdr:col>
      <xdr:colOff>177800</xdr:colOff>
      <xdr:row>78</xdr:row>
      <xdr:rowOff>10632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77332"/>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10632</xdr:rowOff>
    </xdr:from>
    <xdr:to>
      <xdr:col>15</xdr:col>
      <xdr:colOff>50800</xdr:colOff>
      <xdr:row>78</xdr:row>
      <xdr:rowOff>32076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83732"/>
          <a:ext cx="8890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9170</xdr:rowOff>
    </xdr:from>
    <xdr:to>
      <xdr:col>10</xdr:col>
      <xdr:colOff>114300</xdr:colOff>
      <xdr:row>78</xdr:row>
      <xdr:rowOff>32076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82270"/>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157251</xdr:rowOff>
    </xdr:from>
    <xdr:to>
      <xdr:col>24</xdr:col>
      <xdr:colOff>114300</xdr:colOff>
      <xdr:row>78</xdr:row>
      <xdr:rowOff>87401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72178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124882</xdr:rowOff>
    </xdr:from>
    <xdr:to>
      <xdr:col>20</xdr:col>
      <xdr:colOff>38100</xdr:colOff>
      <xdr:row>78</xdr:row>
      <xdr:rowOff>55032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46159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131282</xdr:rowOff>
    </xdr:from>
    <xdr:to>
      <xdr:col>15</xdr:col>
      <xdr:colOff>101600</xdr:colOff>
      <xdr:row>78</xdr:row>
      <xdr:rowOff>61432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52559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2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152726</xdr:rowOff>
    </xdr:from>
    <xdr:to>
      <xdr:col>10</xdr:col>
      <xdr:colOff>165100</xdr:colOff>
      <xdr:row>78</xdr:row>
      <xdr:rowOff>82876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74003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129820</xdr:rowOff>
    </xdr:from>
    <xdr:to>
      <xdr:col>6</xdr:col>
      <xdr:colOff>38100</xdr:colOff>
      <xdr:row>78</xdr:row>
      <xdr:rowOff>59970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51097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103135</xdr:rowOff>
    </xdr:from>
    <xdr:to>
      <xdr:col>24</xdr:col>
      <xdr:colOff>63500</xdr:colOff>
      <xdr:row>91</xdr:row>
      <xdr:rowOff>136195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533635"/>
          <a:ext cx="838200" cy="20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103135</xdr:rowOff>
    </xdr:from>
    <xdr:to>
      <xdr:col>19</xdr:col>
      <xdr:colOff>177800</xdr:colOff>
      <xdr:row>92</xdr:row>
      <xdr:rowOff>130992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533635"/>
          <a:ext cx="889000" cy="3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130992</xdr:rowOff>
    </xdr:from>
    <xdr:to>
      <xdr:col>15</xdr:col>
      <xdr:colOff>50800</xdr:colOff>
      <xdr:row>93</xdr:row>
      <xdr:rowOff>43121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904392"/>
          <a:ext cx="889000" cy="8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43121</xdr:rowOff>
    </xdr:from>
    <xdr:to>
      <xdr:col>10</xdr:col>
      <xdr:colOff>114300</xdr:colOff>
      <xdr:row>93</xdr:row>
      <xdr:rowOff>93207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987971"/>
          <a:ext cx="889000" cy="5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85395</xdr:rowOff>
    </xdr:from>
    <xdr:to>
      <xdr:col>24</xdr:col>
      <xdr:colOff>114300</xdr:colOff>
      <xdr:row>92</xdr:row>
      <xdr:rowOff>15545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6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322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60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52335</xdr:rowOff>
    </xdr:from>
    <xdr:to>
      <xdr:col>20</xdr:col>
      <xdr:colOff>38100</xdr:colOff>
      <xdr:row>90</xdr:row>
      <xdr:rowOff>153935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4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170462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25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80192</xdr:rowOff>
    </xdr:from>
    <xdr:to>
      <xdr:col>15</xdr:col>
      <xdr:colOff>101600</xdr:colOff>
      <xdr:row>93</xdr:row>
      <xdr:rowOff>10342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8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26869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62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163771</xdr:rowOff>
    </xdr:from>
    <xdr:to>
      <xdr:col>10</xdr:col>
      <xdr:colOff>165100</xdr:colOff>
      <xdr:row>93</xdr:row>
      <xdr:rowOff>93921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9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110448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71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42407</xdr:rowOff>
    </xdr:from>
    <xdr:to>
      <xdr:col>6</xdr:col>
      <xdr:colOff>38100</xdr:colOff>
      <xdr:row>93</xdr:row>
      <xdr:rowOff>144007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98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160534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76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151244</xdr:rowOff>
    </xdr:from>
    <xdr:to>
      <xdr:col>55</xdr:col>
      <xdr:colOff>0</xdr:colOff>
      <xdr:row>38</xdr:row>
      <xdr:rowOff>93714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94894"/>
          <a:ext cx="838200" cy="1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42723</xdr:rowOff>
    </xdr:from>
    <xdr:to>
      <xdr:col>50</xdr:col>
      <xdr:colOff>114300</xdr:colOff>
      <xdr:row>38</xdr:row>
      <xdr:rowOff>93714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57673"/>
          <a:ext cx="889000" cy="12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42723</xdr:rowOff>
    </xdr:from>
    <xdr:to>
      <xdr:col>45</xdr:col>
      <xdr:colOff>177800</xdr:colOff>
      <xdr:row>38</xdr:row>
      <xdr:rowOff>158953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57673"/>
          <a:ext cx="889000" cy="131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158953</xdr:rowOff>
    </xdr:from>
    <xdr:to>
      <xdr:col>41</xdr:col>
      <xdr:colOff>50800</xdr:colOff>
      <xdr:row>39</xdr:row>
      <xdr:rowOff>38506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74053"/>
          <a:ext cx="889000" cy="5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100444</xdr:rowOff>
    </xdr:from>
    <xdr:to>
      <xdr:col>55</xdr:col>
      <xdr:colOff>50800</xdr:colOff>
      <xdr:row>38</xdr:row>
      <xdr:rowOff>30594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78871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2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42914</xdr:rowOff>
    </xdr:from>
    <xdr:to>
      <xdr:col>50</xdr:col>
      <xdr:colOff>165100</xdr:colOff>
      <xdr:row>38</xdr:row>
      <xdr:rowOff>144514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135641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163373</xdr:rowOff>
    </xdr:from>
    <xdr:to>
      <xdr:col>46</xdr:col>
      <xdr:colOff>38100</xdr:colOff>
      <xdr:row>31</xdr:row>
      <xdr:rowOff>93523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0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84650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9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108153</xdr:rowOff>
    </xdr:from>
    <xdr:to>
      <xdr:col>41</xdr:col>
      <xdr:colOff>101600</xdr:colOff>
      <xdr:row>39</xdr:row>
      <xdr:rowOff>38303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29430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1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159156</xdr:rowOff>
    </xdr:from>
    <xdr:to>
      <xdr:col>36</xdr:col>
      <xdr:colOff>165100</xdr:colOff>
      <xdr:row>39</xdr:row>
      <xdr:rowOff>89306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80433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1298</xdr:rowOff>
    </xdr:from>
    <xdr:to>
      <xdr:col>55</xdr:col>
      <xdr:colOff>0</xdr:colOff>
      <xdr:row>58</xdr:row>
      <xdr:rowOff>45357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45398"/>
          <a:ext cx="838200" cy="4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149012</xdr:rowOff>
    </xdr:from>
    <xdr:to>
      <xdr:col>50</xdr:col>
      <xdr:colOff>114300</xdr:colOff>
      <xdr:row>58</xdr:row>
      <xdr:rowOff>1298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21662"/>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124513</xdr:rowOff>
    </xdr:from>
    <xdr:to>
      <xdr:col>45</xdr:col>
      <xdr:colOff>177800</xdr:colOff>
      <xdr:row>57</xdr:row>
      <xdr:rowOff>149012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97163"/>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16119</xdr:rowOff>
    </xdr:from>
    <xdr:to>
      <xdr:col>41</xdr:col>
      <xdr:colOff>50800</xdr:colOff>
      <xdr:row>57</xdr:row>
      <xdr:rowOff>124513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88769"/>
          <a:ext cx="889000" cy="10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166007</xdr:rowOff>
    </xdr:from>
    <xdr:to>
      <xdr:col>55</xdr:col>
      <xdr:colOff>50800</xdr:colOff>
      <xdr:row>58</xdr:row>
      <xdr:rowOff>96157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80934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5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121948</xdr:rowOff>
    </xdr:from>
    <xdr:to>
      <xdr:col>50</xdr:col>
      <xdr:colOff>165100</xdr:colOff>
      <xdr:row>58</xdr:row>
      <xdr:rowOff>52098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43225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8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98212</xdr:rowOff>
    </xdr:from>
    <xdr:to>
      <xdr:col>46</xdr:col>
      <xdr:colOff>38100</xdr:colOff>
      <xdr:row>58</xdr:row>
      <xdr:rowOff>28362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19489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73713</xdr:rowOff>
    </xdr:from>
    <xdr:to>
      <xdr:col>41</xdr:col>
      <xdr:colOff>101600</xdr:colOff>
      <xdr:row>58</xdr:row>
      <xdr:rowOff>3863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4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166440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3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136769</xdr:rowOff>
    </xdr:from>
    <xdr:to>
      <xdr:col>36</xdr:col>
      <xdr:colOff>165100</xdr:colOff>
      <xdr:row>57</xdr:row>
      <xdr:rowOff>66919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83446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51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33573</xdr:rowOff>
    </xdr:from>
    <xdr:to>
      <xdr:col>55</xdr:col>
      <xdr:colOff>0</xdr:colOff>
      <xdr:row>78</xdr:row>
      <xdr:rowOff>163664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06673"/>
          <a:ext cx="838200" cy="13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33573</xdr:rowOff>
    </xdr:from>
    <xdr:to>
      <xdr:col>50</xdr:col>
      <xdr:colOff>114300</xdr:colOff>
      <xdr:row>78</xdr:row>
      <xdr:rowOff>118154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06673"/>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49213</xdr:rowOff>
    </xdr:from>
    <xdr:to>
      <xdr:col>45</xdr:col>
      <xdr:colOff>177800</xdr:colOff>
      <xdr:row>78</xdr:row>
      <xdr:rowOff>118154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250863"/>
          <a:ext cx="889000" cy="24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49213</xdr:rowOff>
    </xdr:from>
    <xdr:to>
      <xdr:col>41</xdr:col>
      <xdr:colOff>50800</xdr:colOff>
      <xdr:row>78</xdr:row>
      <xdr:rowOff>2311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250863"/>
          <a:ext cx="889000" cy="12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112864</xdr:rowOff>
    </xdr:from>
    <xdr:to>
      <xdr:col>55</xdr:col>
      <xdr:colOff>50800</xdr:colOff>
      <xdr:row>79</xdr:row>
      <xdr:rowOff>43014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27791</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0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154223</xdr:rowOff>
    </xdr:from>
    <xdr:to>
      <xdr:col>50</xdr:col>
      <xdr:colOff>165100</xdr:colOff>
      <xdr:row>78</xdr:row>
      <xdr:rowOff>84373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75500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67354</xdr:rowOff>
    </xdr:from>
    <xdr:to>
      <xdr:col>46</xdr:col>
      <xdr:colOff>38100</xdr:colOff>
      <xdr:row>78</xdr:row>
      <xdr:rowOff>168954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160081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3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169863</xdr:rowOff>
    </xdr:from>
    <xdr:to>
      <xdr:col>41</xdr:col>
      <xdr:colOff>101600</xdr:colOff>
      <xdr:row>77</xdr:row>
      <xdr:rowOff>100013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116540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9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122961</xdr:rowOff>
    </xdr:from>
    <xdr:to>
      <xdr:col>36</xdr:col>
      <xdr:colOff>165100</xdr:colOff>
      <xdr:row>78</xdr:row>
      <xdr:rowOff>53111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44238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1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287</xdr:rowOff>
    </xdr:from>
    <xdr:to>
      <xdr:col>55</xdr:col>
      <xdr:colOff>0</xdr:colOff>
      <xdr:row>98</xdr:row>
      <xdr:rowOff>53860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02387"/>
          <a:ext cx="838200" cy="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7846</xdr:rowOff>
    </xdr:from>
    <xdr:to>
      <xdr:col>50</xdr:col>
      <xdr:colOff>114300</xdr:colOff>
      <xdr:row>98</xdr:row>
      <xdr:rowOff>53860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09946"/>
          <a:ext cx="889000" cy="4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7846</xdr:rowOff>
    </xdr:from>
    <xdr:to>
      <xdr:col>45</xdr:col>
      <xdr:colOff>177800</xdr:colOff>
      <xdr:row>98</xdr:row>
      <xdr:rowOff>41010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09946"/>
          <a:ext cx="889000" cy="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78093</xdr:rowOff>
    </xdr:from>
    <xdr:to>
      <xdr:col>41</xdr:col>
      <xdr:colOff>50800</xdr:colOff>
      <xdr:row>98</xdr:row>
      <xdr:rowOff>41010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537293"/>
          <a:ext cx="889000" cy="30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120937</xdr:rowOff>
    </xdr:from>
    <xdr:to>
      <xdr:col>55</xdr:col>
      <xdr:colOff>50800</xdr:colOff>
      <xdr:row>98</xdr:row>
      <xdr:rowOff>51087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99364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3060</xdr:rowOff>
    </xdr:from>
    <xdr:to>
      <xdr:col>50</xdr:col>
      <xdr:colOff>165100</xdr:colOff>
      <xdr:row>98</xdr:row>
      <xdr:rowOff>104660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95787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9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128496</xdr:rowOff>
    </xdr:from>
    <xdr:to>
      <xdr:col>46</xdr:col>
      <xdr:colOff>38100</xdr:colOff>
      <xdr:row>98</xdr:row>
      <xdr:rowOff>58646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49773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5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161660</xdr:rowOff>
    </xdr:from>
    <xdr:to>
      <xdr:col>41</xdr:col>
      <xdr:colOff>101600</xdr:colOff>
      <xdr:row>98</xdr:row>
      <xdr:rowOff>91810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82937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27293</xdr:rowOff>
    </xdr:from>
    <xdr:to>
      <xdr:col>36</xdr:col>
      <xdr:colOff>165100</xdr:colOff>
      <xdr:row>96</xdr:row>
      <xdr:rowOff>128893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4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145420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2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18444</xdr:rowOff>
    </xdr:from>
    <xdr:to>
      <xdr:col>85</xdr:col>
      <xdr:colOff>127000</xdr:colOff>
      <xdr:row>39</xdr:row>
      <xdr:rowOff>98437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04994"/>
          <a:ext cx="838200" cy="7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684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98095</xdr:rowOff>
    </xdr:from>
    <xdr:to>
      <xdr:col>81</xdr:col>
      <xdr:colOff>50800</xdr:colOff>
      <xdr:row>39</xdr:row>
      <xdr:rowOff>98437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464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69879</xdr:rowOff>
    </xdr:from>
    <xdr:to>
      <xdr:col>76</xdr:col>
      <xdr:colOff>114300</xdr:colOff>
      <xdr:row>39</xdr:row>
      <xdr:rowOff>98095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56429"/>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69879</xdr:rowOff>
    </xdr:from>
    <xdr:to>
      <xdr:col>71</xdr:col>
      <xdr:colOff>177800</xdr:colOff>
      <xdr:row>39</xdr:row>
      <xdr:rowOff>73929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56429"/>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139094</xdr:rowOff>
    </xdr:from>
    <xdr:to>
      <xdr:col>85</xdr:col>
      <xdr:colOff>177800</xdr:colOff>
      <xdr:row>39</xdr:row>
      <xdr:rowOff>69244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5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98471</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4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47637</xdr:rowOff>
    </xdr:from>
    <xdr:to>
      <xdr:col>81</xdr:col>
      <xdr:colOff>101600</xdr:colOff>
      <xdr:row>39</xdr:row>
      <xdr:rowOff>149237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140364</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8269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47295</xdr:rowOff>
    </xdr:from>
    <xdr:to>
      <xdr:col>76</xdr:col>
      <xdr:colOff>165100</xdr:colOff>
      <xdr:row>39</xdr:row>
      <xdr:rowOff>148895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140022</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35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19079</xdr:rowOff>
    </xdr:from>
    <xdr:to>
      <xdr:col>72</xdr:col>
      <xdr:colOff>38100</xdr:colOff>
      <xdr:row>39</xdr:row>
      <xdr:rowOff>120679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0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111806</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23129</xdr:rowOff>
    </xdr:from>
    <xdr:to>
      <xdr:col>67</xdr:col>
      <xdr:colOff>101600</xdr:colOff>
      <xdr:row>39</xdr:row>
      <xdr:rowOff>124729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141256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48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115894</xdr:rowOff>
    </xdr:from>
    <xdr:to>
      <xdr:col>85</xdr:col>
      <xdr:colOff>127000</xdr:colOff>
      <xdr:row>76</xdr:row>
      <xdr:rowOff>134099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46094"/>
          <a:ext cx="838200" cy="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134099</xdr:rowOff>
    </xdr:from>
    <xdr:to>
      <xdr:col>81</xdr:col>
      <xdr:colOff>50800</xdr:colOff>
      <xdr:row>76</xdr:row>
      <xdr:rowOff>156355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64299"/>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156355</xdr:rowOff>
    </xdr:from>
    <xdr:to>
      <xdr:col>76</xdr:col>
      <xdr:colOff>114300</xdr:colOff>
      <xdr:row>77</xdr:row>
      <xdr:rowOff>744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86555"/>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744</xdr:rowOff>
    </xdr:from>
    <xdr:to>
      <xdr:col>71</xdr:col>
      <xdr:colOff>177800</xdr:colOff>
      <xdr:row>77</xdr:row>
      <xdr:rowOff>28715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02394"/>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65094</xdr:rowOff>
    </xdr:from>
    <xdr:to>
      <xdr:col>85</xdr:col>
      <xdr:colOff>177800</xdr:colOff>
      <xdr:row>76</xdr:row>
      <xdr:rowOff>166694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43521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7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83299</xdr:rowOff>
    </xdr:from>
    <xdr:to>
      <xdr:col>81</xdr:col>
      <xdr:colOff>101600</xdr:colOff>
      <xdr:row>77</xdr:row>
      <xdr:rowOff>13449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4576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0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105555</xdr:rowOff>
    </xdr:from>
    <xdr:to>
      <xdr:col>76</xdr:col>
      <xdr:colOff>165100</xdr:colOff>
      <xdr:row>77</xdr:row>
      <xdr:rowOff>35705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26832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2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121394</xdr:rowOff>
    </xdr:from>
    <xdr:to>
      <xdr:col>72</xdr:col>
      <xdr:colOff>38100</xdr:colOff>
      <xdr:row>77</xdr:row>
      <xdr:rowOff>51544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42671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4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149365</xdr:rowOff>
    </xdr:from>
    <xdr:to>
      <xdr:col>67</xdr:col>
      <xdr:colOff>101600</xdr:colOff>
      <xdr:row>77</xdr:row>
      <xdr:rowOff>79515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70642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7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104121</xdr:rowOff>
    </xdr:from>
    <xdr:to>
      <xdr:col>85</xdr:col>
      <xdr:colOff>127000</xdr:colOff>
      <xdr:row>98</xdr:row>
      <xdr:rowOff>58772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34771"/>
          <a:ext cx="838200" cy="1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104121</xdr:rowOff>
    </xdr:from>
    <xdr:to>
      <xdr:col>81</xdr:col>
      <xdr:colOff>50800</xdr:colOff>
      <xdr:row>98</xdr:row>
      <xdr:rowOff>68861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34771"/>
          <a:ext cx="889000" cy="13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60550</xdr:rowOff>
    </xdr:from>
    <xdr:to>
      <xdr:col>76</xdr:col>
      <xdr:colOff>114300</xdr:colOff>
      <xdr:row>98</xdr:row>
      <xdr:rowOff>68861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62650"/>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33945</xdr:rowOff>
    </xdr:from>
    <xdr:to>
      <xdr:col>71</xdr:col>
      <xdr:colOff>177800</xdr:colOff>
      <xdr:row>98</xdr:row>
      <xdr:rowOff>60550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36045"/>
          <a:ext cx="889000"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7972</xdr:rowOff>
    </xdr:from>
    <xdr:to>
      <xdr:col>85</xdr:col>
      <xdr:colOff>177800</xdr:colOff>
      <xdr:row>98</xdr:row>
      <xdr:rowOff>109572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53321</xdr:rowOff>
    </xdr:from>
    <xdr:to>
      <xdr:col>81</xdr:col>
      <xdr:colOff>101600</xdr:colOff>
      <xdr:row>97</xdr:row>
      <xdr:rowOff>154921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171448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18061</xdr:rowOff>
    </xdr:from>
    <xdr:to>
      <xdr:col>76</xdr:col>
      <xdr:colOff>165100</xdr:colOff>
      <xdr:row>98</xdr:row>
      <xdr:rowOff>119661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2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110788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9750</xdr:rowOff>
    </xdr:from>
    <xdr:to>
      <xdr:col>72</xdr:col>
      <xdr:colOff>38100</xdr:colOff>
      <xdr:row>98</xdr:row>
      <xdr:rowOff>111350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127877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154595</xdr:rowOff>
    </xdr:from>
    <xdr:to>
      <xdr:col>67</xdr:col>
      <xdr:colOff>101600</xdr:colOff>
      <xdr:row>98</xdr:row>
      <xdr:rowOff>84745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101272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136225</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651325"/>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352</xdr:rowOff>
    </xdr:from>
    <xdr:ext cx="313932"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100533</xdr:rowOff>
    </xdr:from>
    <xdr:to>
      <xdr:col>116</xdr:col>
      <xdr:colOff>63500</xdr:colOff>
      <xdr:row>58</xdr:row>
      <xdr:rowOff>102743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44633"/>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79426</xdr:rowOff>
    </xdr:from>
    <xdr:to>
      <xdr:col>111</xdr:col>
      <xdr:colOff>177800</xdr:colOff>
      <xdr:row>58</xdr:row>
      <xdr:rowOff>100533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23526"/>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76378</xdr:rowOff>
    </xdr:from>
    <xdr:to>
      <xdr:col>107</xdr:col>
      <xdr:colOff>50800</xdr:colOff>
      <xdr:row>58</xdr:row>
      <xdr:rowOff>79426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204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66624</xdr:rowOff>
    </xdr:from>
    <xdr:to>
      <xdr:col>102</xdr:col>
      <xdr:colOff>114300</xdr:colOff>
      <xdr:row>58</xdr:row>
      <xdr:rowOff>76378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10724"/>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51943</xdr:rowOff>
    </xdr:from>
    <xdr:to>
      <xdr:col>116</xdr:col>
      <xdr:colOff>114300</xdr:colOff>
      <xdr:row>58</xdr:row>
      <xdr:rowOff>153543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11320</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49733</xdr:rowOff>
    </xdr:from>
    <xdr:to>
      <xdr:col>112</xdr:col>
      <xdr:colOff>38100</xdr:colOff>
      <xdr:row>58</xdr:row>
      <xdr:rowOff>151333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167860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76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28626</xdr:rowOff>
    </xdr:from>
    <xdr:to>
      <xdr:col>107</xdr:col>
      <xdr:colOff>101600</xdr:colOff>
      <xdr:row>58</xdr:row>
      <xdr:rowOff>130226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146753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74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25578</xdr:rowOff>
    </xdr:from>
    <xdr:to>
      <xdr:col>102</xdr:col>
      <xdr:colOff>165100</xdr:colOff>
      <xdr:row>58</xdr:row>
      <xdr:rowOff>127178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143705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74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15824</xdr:rowOff>
    </xdr:from>
    <xdr:to>
      <xdr:col>98</xdr:col>
      <xdr:colOff>38100</xdr:colOff>
      <xdr:row>58</xdr:row>
      <xdr:rowOff>117424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133951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73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46983</xdr:rowOff>
    </xdr:from>
    <xdr:to>
      <xdr:col>116</xdr:col>
      <xdr:colOff>63500</xdr:colOff>
      <xdr:row>76</xdr:row>
      <xdr:rowOff>54775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77183"/>
          <a:ext cx="8382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47422</xdr:rowOff>
    </xdr:from>
    <xdr:to>
      <xdr:col>111</xdr:col>
      <xdr:colOff>177800</xdr:colOff>
      <xdr:row>76</xdr:row>
      <xdr:rowOff>54775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07762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47422</xdr:rowOff>
    </xdr:from>
    <xdr:to>
      <xdr:col>107</xdr:col>
      <xdr:colOff>50800</xdr:colOff>
      <xdr:row>76</xdr:row>
      <xdr:rowOff>58071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077622"/>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58071</xdr:rowOff>
    </xdr:from>
    <xdr:to>
      <xdr:col>102</xdr:col>
      <xdr:colOff>114300</xdr:colOff>
      <xdr:row>76</xdr:row>
      <xdr:rowOff>96362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88271"/>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167633</xdr:rowOff>
    </xdr:from>
    <xdr:to>
      <xdr:col>116</xdr:col>
      <xdr:colOff>114300</xdr:colOff>
      <xdr:row>76</xdr:row>
      <xdr:rowOff>97783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19061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8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3975</xdr:rowOff>
    </xdr:from>
    <xdr:to>
      <xdr:col>112</xdr:col>
      <xdr:colOff>38100</xdr:colOff>
      <xdr:row>76</xdr:row>
      <xdr:rowOff>105575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122102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8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168072</xdr:rowOff>
    </xdr:from>
    <xdr:to>
      <xdr:col>107</xdr:col>
      <xdr:colOff>101600</xdr:colOff>
      <xdr:row>76</xdr:row>
      <xdr:rowOff>98222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114749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80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7271</xdr:rowOff>
    </xdr:from>
    <xdr:to>
      <xdr:col>102</xdr:col>
      <xdr:colOff>165100</xdr:colOff>
      <xdr:row>76</xdr:row>
      <xdr:rowOff>108871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125398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8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45562</xdr:rowOff>
    </xdr:from>
    <xdr:to>
      <xdr:col>98</xdr:col>
      <xdr:colOff>38100</xdr:colOff>
      <xdr:row>76</xdr:row>
      <xdr:rowOff>147162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163689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85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467,830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円となり、昨年度に比べ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34,491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円減少した。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扶助費については、新型コロナウイルス関連の給付事業が減少したことで住民一人当たり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152,572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昨年度より減少したにも関わらず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他の費目と比較して突出して高い数字となっている。これは子ども医療費助成制度の拡充や幼児教育無償化による保育所運営費等にかかる町の独自支援など少子化対策事業を重点施策として取組んでいるためであ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月には保育料の第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無償化も開始し、今後も児童福祉費の増加が見込まれているだけでなく、社会福祉費や老人福祉費に関してもサービス利用者の増により扶助費全体で増加していくことが予想される。町独自の施策については、世代間・年代間の均衡化を念頭に、適正かつ効率的な行政サービスの提供と将来を見据えた見直しが必要である。災害復旧事業費については、台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号の影響により被災した農林施設や公共土木施設の復旧事業により昨年度より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4,899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となり類似団体平均を上回る結果となった。補助費は類似団体を下回っているものの、飼料価格高騰対策支援金や原油価格・物価高騰生活者支援水道基本料金免除補助金といった原油価格や物価高騰に対する補助金の増の影響等により昨年度に比べ増となった。積立金はふるさと納税の増加に伴ってふるさと未来基金へ積立てた一方で、昨年度普通建設事業の財源を見込み公共施設等整備基金を積立てた反動減により全体として減額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
25,818
110.02
12,884,152
12,159,849
484,988
6,339,920
6,930,699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102743</xdr:rowOff>
    </xdr:from>
    <xdr:to>
      <xdr:col>24</xdr:col>
      <xdr:colOff>63500</xdr:colOff>
      <xdr:row>37</xdr:row>
      <xdr:rowOff>32639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74943"/>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95504</xdr:rowOff>
    </xdr:from>
    <xdr:to>
      <xdr:col>19</xdr:col>
      <xdr:colOff>177800</xdr:colOff>
      <xdr:row>36</xdr:row>
      <xdr:rowOff>102743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6770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95504</xdr:rowOff>
    </xdr:from>
    <xdr:to>
      <xdr:col>15</xdr:col>
      <xdr:colOff>50800</xdr:colOff>
      <xdr:row>36</xdr:row>
      <xdr:rowOff>121793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770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121793</xdr:rowOff>
    </xdr:from>
    <xdr:to>
      <xdr:col>10</xdr:col>
      <xdr:colOff>114300</xdr:colOff>
      <xdr:row>36</xdr:row>
      <xdr:rowOff>153797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9399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153289</xdr:rowOff>
    </xdr:from>
    <xdr:to>
      <xdr:col>24</xdr:col>
      <xdr:colOff>114300</xdr:colOff>
      <xdr:row>37</xdr:row>
      <xdr:rowOff>83439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131716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51943</xdr:rowOff>
    </xdr:from>
    <xdr:to>
      <xdr:col>20</xdr:col>
      <xdr:colOff>38100</xdr:colOff>
      <xdr:row>36</xdr:row>
      <xdr:rowOff>153543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144670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44704</xdr:rowOff>
    </xdr:from>
    <xdr:to>
      <xdr:col>15</xdr:col>
      <xdr:colOff>101600</xdr:colOff>
      <xdr:row>36</xdr:row>
      <xdr:rowOff>146304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137431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70993</xdr:rowOff>
    </xdr:from>
    <xdr:to>
      <xdr:col>10</xdr:col>
      <xdr:colOff>165100</xdr:colOff>
      <xdr:row>37</xdr:row>
      <xdr:rowOff>1143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163720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102997</xdr:rowOff>
    </xdr:from>
    <xdr:to>
      <xdr:col>6</xdr:col>
      <xdr:colOff>38100</xdr:colOff>
      <xdr:row>37</xdr:row>
      <xdr:rowOff>33147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24274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60433</xdr:rowOff>
    </xdr:from>
    <xdr:to>
      <xdr:col>24</xdr:col>
      <xdr:colOff>63500</xdr:colOff>
      <xdr:row>57</xdr:row>
      <xdr:rowOff>153725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33083"/>
          <a:ext cx="838200" cy="9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146398</xdr:rowOff>
    </xdr:from>
    <xdr:to>
      <xdr:col>19</xdr:col>
      <xdr:colOff>177800</xdr:colOff>
      <xdr:row>57</xdr:row>
      <xdr:rowOff>60433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76148"/>
          <a:ext cx="889000" cy="2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146398</xdr:rowOff>
    </xdr:from>
    <xdr:to>
      <xdr:col>15</xdr:col>
      <xdr:colOff>50800</xdr:colOff>
      <xdr:row>58</xdr:row>
      <xdr:rowOff>9787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76148"/>
          <a:ext cx="889000" cy="37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161947</xdr:rowOff>
    </xdr:from>
    <xdr:to>
      <xdr:col>10</xdr:col>
      <xdr:colOff>114300</xdr:colOff>
      <xdr:row>58</xdr:row>
      <xdr:rowOff>9787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34597"/>
          <a:ext cx="8890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102925</xdr:rowOff>
    </xdr:from>
    <xdr:to>
      <xdr:col>24</xdr:col>
      <xdr:colOff>114300</xdr:colOff>
      <xdr:row>58</xdr:row>
      <xdr:rowOff>33075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81352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5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9633</xdr:rowOff>
    </xdr:from>
    <xdr:to>
      <xdr:col>20</xdr:col>
      <xdr:colOff>38100</xdr:colOff>
      <xdr:row>57</xdr:row>
      <xdr:rowOff>111233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127760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95598</xdr:rowOff>
    </xdr:from>
    <xdr:to>
      <xdr:col>15</xdr:col>
      <xdr:colOff>101600</xdr:colOff>
      <xdr:row>56</xdr:row>
      <xdr:rowOff>25748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16875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1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130437</xdr:rowOff>
    </xdr:from>
    <xdr:to>
      <xdr:col>10</xdr:col>
      <xdr:colOff>165100</xdr:colOff>
      <xdr:row>58</xdr:row>
      <xdr:rowOff>60587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77114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7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111147</xdr:rowOff>
    </xdr:from>
    <xdr:to>
      <xdr:col>6</xdr:col>
      <xdr:colOff>38100</xdr:colOff>
      <xdr:row>58</xdr:row>
      <xdr:rowOff>41297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32424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159817</xdr:rowOff>
    </xdr:from>
    <xdr:to>
      <xdr:col>24</xdr:col>
      <xdr:colOff>63500</xdr:colOff>
      <xdr:row>74</xdr:row>
      <xdr:rowOff>77445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75667"/>
          <a:ext cx="838200" cy="8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159817</xdr:rowOff>
    </xdr:from>
    <xdr:to>
      <xdr:col>19</xdr:col>
      <xdr:colOff>177800</xdr:colOff>
      <xdr:row>75</xdr:row>
      <xdr:rowOff>53312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75667"/>
          <a:ext cx="889000" cy="23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53312</xdr:rowOff>
    </xdr:from>
    <xdr:to>
      <xdr:col>15</xdr:col>
      <xdr:colOff>50800</xdr:colOff>
      <xdr:row>75</xdr:row>
      <xdr:rowOff>168259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12062"/>
          <a:ext cx="889000" cy="1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168259</xdr:rowOff>
    </xdr:from>
    <xdr:to>
      <xdr:col>10</xdr:col>
      <xdr:colOff>114300</xdr:colOff>
      <xdr:row>76</xdr:row>
      <xdr:rowOff>50775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27009"/>
          <a:ext cx="889000" cy="5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26645</xdr:rowOff>
    </xdr:from>
    <xdr:to>
      <xdr:col>24</xdr:col>
      <xdr:colOff>114300</xdr:colOff>
      <xdr:row>74</xdr:row>
      <xdr:rowOff>128245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49522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6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109017</xdr:rowOff>
    </xdr:from>
    <xdr:to>
      <xdr:col>20</xdr:col>
      <xdr:colOff>38100</xdr:colOff>
      <xdr:row>74</xdr:row>
      <xdr:rowOff>39167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55694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0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2512</xdr:rowOff>
    </xdr:from>
    <xdr:to>
      <xdr:col>15</xdr:col>
      <xdr:colOff>101600</xdr:colOff>
      <xdr:row>75</xdr:row>
      <xdr:rowOff>104112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120639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117459</xdr:rowOff>
    </xdr:from>
    <xdr:to>
      <xdr:col>10</xdr:col>
      <xdr:colOff>165100</xdr:colOff>
      <xdr:row>76</xdr:row>
      <xdr:rowOff>47609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64136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5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171425</xdr:rowOff>
    </xdr:from>
    <xdr:to>
      <xdr:col>6</xdr:col>
      <xdr:colOff>38100</xdr:colOff>
      <xdr:row>76</xdr:row>
      <xdr:rowOff>101575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118101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0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43884</xdr:rowOff>
    </xdr:from>
    <xdr:to>
      <xdr:col>24</xdr:col>
      <xdr:colOff>63500</xdr:colOff>
      <xdr:row>98</xdr:row>
      <xdr:rowOff>46251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45984"/>
          <a:ext cx="8382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43884</xdr:rowOff>
    </xdr:from>
    <xdr:to>
      <xdr:col>19</xdr:col>
      <xdr:colOff>177800</xdr:colOff>
      <xdr:row>98</xdr:row>
      <xdr:rowOff>149073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45984"/>
          <a:ext cx="889000" cy="10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149073</xdr:rowOff>
    </xdr:from>
    <xdr:to>
      <xdr:col>15</xdr:col>
      <xdr:colOff>50800</xdr:colOff>
      <xdr:row>98</xdr:row>
      <xdr:rowOff>150966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51173"/>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150966</xdr:rowOff>
    </xdr:from>
    <xdr:to>
      <xdr:col>10</xdr:col>
      <xdr:colOff>114300</xdr:colOff>
      <xdr:row>98</xdr:row>
      <xdr:rowOff>156877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53066"/>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166901</xdr:rowOff>
    </xdr:from>
    <xdr:to>
      <xdr:col>24</xdr:col>
      <xdr:colOff>114300</xdr:colOff>
      <xdr:row>98</xdr:row>
      <xdr:rowOff>97051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81828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164534</xdr:rowOff>
    </xdr:from>
    <xdr:to>
      <xdr:col>20</xdr:col>
      <xdr:colOff>38100</xdr:colOff>
      <xdr:row>98</xdr:row>
      <xdr:rowOff>94684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85811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8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98273</xdr:rowOff>
    </xdr:from>
    <xdr:to>
      <xdr:col>15</xdr:col>
      <xdr:colOff>101600</xdr:colOff>
      <xdr:row>99</xdr:row>
      <xdr:rowOff>28423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19550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100166</xdr:rowOff>
    </xdr:from>
    <xdr:to>
      <xdr:col>10</xdr:col>
      <xdr:colOff>165100</xdr:colOff>
      <xdr:row>99</xdr:row>
      <xdr:rowOff>30316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21443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106077</xdr:rowOff>
    </xdr:from>
    <xdr:to>
      <xdr:col>6</xdr:col>
      <xdr:colOff>38100</xdr:colOff>
      <xdr:row>99</xdr:row>
      <xdr:rowOff>36227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27354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90061</xdr:rowOff>
    </xdr:from>
    <xdr:to>
      <xdr:col>55</xdr:col>
      <xdr:colOff>0</xdr:colOff>
      <xdr:row>39</xdr:row>
      <xdr:rowOff>97899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76611"/>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104430</xdr:rowOff>
    </xdr:from>
    <xdr:to>
      <xdr:col>50</xdr:col>
      <xdr:colOff>114300</xdr:colOff>
      <xdr:row>39</xdr:row>
      <xdr:rowOff>97899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48080"/>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104430</xdr:rowOff>
    </xdr:from>
    <xdr:to>
      <xdr:col>45</xdr:col>
      <xdr:colOff>177800</xdr:colOff>
      <xdr:row>38</xdr:row>
      <xdr:rowOff>170071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48080"/>
          <a:ext cx="8890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165826</xdr:rowOff>
    </xdr:from>
    <xdr:to>
      <xdr:col>41</xdr:col>
      <xdr:colOff>50800</xdr:colOff>
      <xdr:row>38</xdr:row>
      <xdr:rowOff>170071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80926"/>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39261</xdr:rowOff>
    </xdr:from>
    <xdr:to>
      <xdr:col>55</xdr:col>
      <xdr:colOff>50800</xdr:colOff>
      <xdr:row>39</xdr:row>
      <xdr:rowOff>140861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125638</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0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47099</xdr:rowOff>
    </xdr:from>
    <xdr:to>
      <xdr:col>50</xdr:col>
      <xdr:colOff>165100</xdr:colOff>
      <xdr:row>39</xdr:row>
      <xdr:rowOff>148699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139826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53630</xdr:rowOff>
    </xdr:from>
    <xdr:to>
      <xdr:col>46</xdr:col>
      <xdr:colOff>38100</xdr:colOff>
      <xdr:row>37</xdr:row>
      <xdr:rowOff>155230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307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119271</xdr:rowOff>
    </xdr:from>
    <xdr:to>
      <xdr:col>41</xdr:col>
      <xdr:colOff>101600</xdr:colOff>
      <xdr:row>39</xdr:row>
      <xdr:rowOff>49421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40548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115026</xdr:rowOff>
    </xdr:from>
    <xdr:to>
      <xdr:col>36</xdr:col>
      <xdr:colOff>165100</xdr:colOff>
      <xdr:row>39</xdr:row>
      <xdr:rowOff>45176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36303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6214</xdr:rowOff>
    </xdr:from>
    <xdr:to>
      <xdr:col>55</xdr:col>
      <xdr:colOff>0</xdr:colOff>
      <xdr:row>58</xdr:row>
      <xdr:rowOff>12157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950314"/>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6214</xdr:rowOff>
    </xdr:from>
    <xdr:to>
      <xdr:col>50</xdr:col>
      <xdr:colOff>114300</xdr:colOff>
      <xdr:row>58</xdr:row>
      <xdr:rowOff>48881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950314"/>
          <a:ext cx="889000" cy="4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48881</xdr:rowOff>
    </xdr:from>
    <xdr:to>
      <xdr:col>45</xdr:col>
      <xdr:colOff>177800</xdr:colOff>
      <xdr:row>58</xdr:row>
      <xdr:rowOff>62972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992981"/>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26510</xdr:rowOff>
    </xdr:from>
    <xdr:to>
      <xdr:col>41</xdr:col>
      <xdr:colOff>50800</xdr:colOff>
      <xdr:row>58</xdr:row>
      <xdr:rowOff>62972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970610"/>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132807</xdr:rowOff>
    </xdr:from>
    <xdr:to>
      <xdr:col>55</xdr:col>
      <xdr:colOff>50800</xdr:colOff>
      <xdr:row>58</xdr:row>
      <xdr:rowOff>62957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0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155684</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5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126864</xdr:rowOff>
    </xdr:from>
    <xdr:to>
      <xdr:col>50</xdr:col>
      <xdr:colOff>165100</xdr:colOff>
      <xdr:row>58</xdr:row>
      <xdr:rowOff>57014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73541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6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169531</xdr:rowOff>
    </xdr:from>
    <xdr:to>
      <xdr:col>46</xdr:col>
      <xdr:colOff>38100</xdr:colOff>
      <xdr:row>58</xdr:row>
      <xdr:rowOff>99681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116208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12172</xdr:rowOff>
    </xdr:from>
    <xdr:to>
      <xdr:col>41</xdr:col>
      <xdr:colOff>101600</xdr:colOff>
      <xdr:row>58</xdr:row>
      <xdr:rowOff>113772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130299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147160</xdr:rowOff>
    </xdr:from>
    <xdr:to>
      <xdr:col>36</xdr:col>
      <xdr:colOff>165100</xdr:colOff>
      <xdr:row>58</xdr:row>
      <xdr:rowOff>77310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93837</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69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6845</xdr:rowOff>
    </xdr:from>
    <xdr:to>
      <xdr:col>55</xdr:col>
      <xdr:colOff>0</xdr:colOff>
      <xdr:row>75</xdr:row>
      <xdr:rowOff>12522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865595"/>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40525</xdr:rowOff>
    </xdr:from>
    <xdr:to>
      <xdr:col>50</xdr:col>
      <xdr:colOff>114300</xdr:colOff>
      <xdr:row>75</xdr:row>
      <xdr:rowOff>6845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2727825"/>
          <a:ext cx="889000" cy="1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40525</xdr:rowOff>
    </xdr:from>
    <xdr:to>
      <xdr:col>45</xdr:col>
      <xdr:colOff>177800</xdr:colOff>
      <xdr:row>77</xdr:row>
      <xdr:rowOff>147396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2727825"/>
          <a:ext cx="889000" cy="6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147396</xdr:rowOff>
    </xdr:from>
    <xdr:to>
      <xdr:col>41</xdr:col>
      <xdr:colOff>50800</xdr:colOff>
      <xdr:row>77</xdr:row>
      <xdr:rowOff>157302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34904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133172</xdr:rowOff>
    </xdr:from>
    <xdr:to>
      <xdr:col>55</xdr:col>
      <xdr:colOff>50800</xdr:colOff>
      <xdr:row>75</xdr:row>
      <xdr:rowOff>63322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8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156049</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67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127495</xdr:rowOff>
    </xdr:from>
    <xdr:to>
      <xdr:col>50</xdr:col>
      <xdr:colOff>165100</xdr:colOff>
      <xdr:row>75</xdr:row>
      <xdr:rowOff>57645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8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74172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161175</xdr:rowOff>
    </xdr:from>
    <xdr:to>
      <xdr:col>46</xdr:col>
      <xdr:colOff>38100</xdr:colOff>
      <xdr:row>74</xdr:row>
      <xdr:rowOff>91325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107852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4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96596</xdr:rowOff>
    </xdr:from>
    <xdr:to>
      <xdr:col>41</xdr:col>
      <xdr:colOff>101600</xdr:colOff>
      <xdr:row>78</xdr:row>
      <xdr:rowOff>26746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9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17873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39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106502</xdr:rowOff>
    </xdr:from>
    <xdr:to>
      <xdr:col>36</xdr:col>
      <xdr:colOff>165100</xdr:colOff>
      <xdr:row>78</xdr:row>
      <xdr:rowOff>36652</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27779</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40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21110</xdr:rowOff>
    </xdr:from>
    <xdr:to>
      <xdr:col>55</xdr:col>
      <xdr:colOff>0</xdr:colOff>
      <xdr:row>98</xdr:row>
      <xdr:rowOff>33640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823210"/>
          <a:ext cx="838200" cy="1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603</xdr:rowOff>
    </xdr:from>
    <xdr:to>
      <xdr:col>50</xdr:col>
      <xdr:colOff>114300</xdr:colOff>
      <xdr:row>98</xdr:row>
      <xdr:rowOff>33640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802703"/>
          <a:ext cx="889000" cy="3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161657</xdr:rowOff>
    </xdr:from>
    <xdr:to>
      <xdr:col>45</xdr:col>
      <xdr:colOff>177800</xdr:colOff>
      <xdr:row>98</xdr:row>
      <xdr:rowOff>603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92307"/>
          <a:ext cx="8890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127279</xdr:rowOff>
    </xdr:from>
    <xdr:to>
      <xdr:col>41</xdr:col>
      <xdr:colOff>50800</xdr:colOff>
      <xdr:row>97</xdr:row>
      <xdr:rowOff>161657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86479"/>
          <a:ext cx="889000" cy="20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141760</xdr:rowOff>
    </xdr:from>
    <xdr:to>
      <xdr:col>55</xdr:col>
      <xdr:colOff>50800</xdr:colOff>
      <xdr:row>98</xdr:row>
      <xdr:rowOff>71910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56687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8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154290</xdr:rowOff>
    </xdr:from>
    <xdr:to>
      <xdr:col>50</xdr:col>
      <xdr:colOff>165100</xdr:colOff>
      <xdr:row>98</xdr:row>
      <xdr:rowOff>84440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75567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7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121253</xdr:rowOff>
    </xdr:from>
    <xdr:to>
      <xdr:col>46</xdr:col>
      <xdr:colOff>38100</xdr:colOff>
      <xdr:row>98</xdr:row>
      <xdr:rowOff>51403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42530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4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110857</xdr:rowOff>
    </xdr:from>
    <xdr:to>
      <xdr:col>41</xdr:col>
      <xdr:colOff>101600</xdr:colOff>
      <xdr:row>98</xdr:row>
      <xdr:rowOff>41007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4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32134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76479</xdr:rowOff>
    </xdr:from>
    <xdr:to>
      <xdr:col>36</xdr:col>
      <xdr:colOff>165100</xdr:colOff>
      <xdr:row>97</xdr:row>
      <xdr:rowOff>6629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23156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1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43497</xdr:rowOff>
    </xdr:from>
    <xdr:to>
      <xdr:col>85</xdr:col>
      <xdr:colOff>127000</xdr:colOff>
      <xdr:row>38</xdr:row>
      <xdr:rowOff>46851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558597"/>
          <a:ext cx="8382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43497</xdr:rowOff>
    </xdr:from>
    <xdr:to>
      <xdr:col>81</xdr:col>
      <xdr:colOff>50800</xdr:colOff>
      <xdr:row>38</xdr:row>
      <xdr:rowOff>129146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558597"/>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112040</xdr:rowOff>
    </xdr:from>
    <xdr:to>
      <xdr:col>76</xdr:col>
      <xdr:colOff>114300</xdr:colOff>
      <xdr:row>38</xdr:row>
      <xdr:rowOff>129146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627140"/>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112040</xdr:rowOff>
    </xdr:from>
    <xdr:to>
      <xdr:col>71</xdr:col>
      <xdr:colOff>177800</xdr:colOff>
      <xdr:row>38</xdr:row>
      <xdr:rowOff>153188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6271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167501</xdr:rowOff>
    </xdr:from>
    <xdr:to>
      <xdr:col>85</xdr:col>
      <xdr:colOff>177800</xdr:colOff>
      <xdr:row>38</xdr:row>
      <xdr:rowOff>97651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145928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164147</xdr:rowOff>
    </xdr:from>
    <xdr:to>
      <xdr:col>81</xdr:col>
      <xdr:colOff>101600</xdr:colOff>
      <xdr:row>38</xdr:row>
      <xdr:rowOff>94297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85424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78346</xdr:rowOff>
    </xdr:from>
    <xdr:to>
      <xdr:col>76</xdr:col>
      <xdr:colOff>165100</xdr:colOff>
      <xdr:row>39</xdr:row>
      <xdr:rowOff>8496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171073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8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61240</xdr:rowOff>
    </xdr:from>
    <xdr:to>
      <xdr:col>72</xdr:col>
      <xdr:colOff>38100</xdr:colOff>
      <xdr:row>38</xdr:row>
      <xdr:rowOff>162840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153967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102388</xdr:rowOff>
    </xdr:from>
    <xdr:to>
      <xdr:col>67</xdr:col>
      <xdr:colOff>101600</xdr:colOff>
      <xdr:row>39</xdr:row>
      <xdr:rowOff>32538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6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23665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71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151326</xdr:rowOff>
    </xdr:from>
    <xdr:to>
      <xdr:col>85</xdr:col>
      <xdr:colOff>127000</xdr:colOff>
      <xdr:row>56</xdr:row>
      <xdr:rowOff>53208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581076"/>
          <a:ext cx="838200" cy="7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121445</xdr:rowOff>
    </xdr:from>
    <xdr:to>
      <xdr:col>81</xdr:col>
      <xdr:colOff>50800</xdr:colOff>
      <xdr:row>55</xdr:row>
      <xdr:rowOff>151326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551195"/>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121445</xdr:rowOff>
    </xdr:from>
    <xdr:to>
      <xdr:col>76</xdr:col>
      <xdr:colOff>114300</xdr:colOff>
      <xdr:row>55</xdr:row>
      <xdr:rowOff>123698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551195"/>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123698</xdr:rowOff>
    </xdr:from>
    <xdr:to>
      <xdr:col>71</xdr:col>
      <xdr:colOff>177800</xdr:colOff>
      <xdr:row>56</xdr:row>
      <xdr:rowOff>99842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553448"/>
          <a:ext cx="889000" cy="1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2408</xdr:rowOff>
    </xdr:from>
    <xdr:to>
      <xdr:col>85</xdr:col>
      <xdr:colOff>177800</xdr:colOff>
      <xdr:row>56</xdr:row>
      <xdr:rowOff>104008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60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25285</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45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100526</xdr:rowOff>
    </xdr:from>
    <xdr:to>
      <xdr:col>81</xdr:col>
      <xdr:colOff>101600</xdr:colOff>
      <xdr:row>56</xdr:row>
      <xdr:rowOff>30676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5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47203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3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70645</xdr:rowOff>
    </xdr:from>
    <xdr:to>
      <xdr:col>76</xdr:col>
      <xdr:colOff>165100</xdr:colOff>
      <xdr:row>56</xdr:row>
      <xdr:rowOff>795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5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17322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27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72898</xdr:rowOff>
    </xdr:from>
    <xdr:to>
      <xdr:col>72</xdr:col>
      <xdr:colOff>38100</xdr:colOff>
      <xdr:row>56</xdr:row>
      <xdr:rowOff>3048</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5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19575</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27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49042</xdr:rowOff>
    </xdr:from>
    <xdr:to>
      <xdr:col>67</xdr:col>
      <xdr:colOff>101600</xdr:colOff>
      <xdr:row>56</xdr:row>
      <xdr:rowOff>150642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65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167169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42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18444</xdr:rowOff>
    </xdr:from>
    <xdr:to>
      <xdr:col>85</xdr:col>
      <xdr:colOff>127000</xdr:colOff>
      <xdr:row>79</xdr:row>
      <xdr:rowOff>98437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562994"/>
          <a:ext cx="838200" cy="7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54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98095</xdr:rowOff>
    </xdr:from>
    <xdr:to>
      <xdr:col>81</xdr:col>
      <xdr:colOff>50800</xdr:colOff>
      <xdr:row>79</xdr:row>
      <xdr:rowOff>98437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264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69879</xdr:rowOff>
    </xdr:from>
    <xdr:to>
      <xdr:col>76</xdr:col>
      <xdr:colOff>114300</xdr:colOff>
      <xdr:row>79</xdr:row>
      <xdr:rowOff>98095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14429"/>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69879</xdr:rowOff>
    </xdr:from>
    <xdr:to>
      <xdr:col>71</xdr:col>
      <xdr:colOff>177800</xdr:colOff>
      <xdr:row>79</xdr:row>
      <xdr:rowOff>73929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614429"/>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139094</xdr:rowOff>
    </xdr:from>
    <xdr:to>
      <xdr:col>85</xdr:col>
      <xdr:colOff>177800</xdr:colOff>
      <xdr:row>79</xdr:row>
      <xdr:rowOff>69244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98471</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30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47637</xdr:rowOff>
    </xdr:from>
    <xdr:to>
      <xdr:col>81</xdr:col>
      <xdr:colOff>101600</xdr:colOff>
      <xdr:row>79</xdr:row>
      <xdr:rowOff>149237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140364</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24333" y="136849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47295</xdr:rowOff>
    </xdr:from>
    <xdr:to>
      <xdr:col>76</xdr:col>
      <xdr:colOff>165100</xdr:colOff>
      <xdr:row>79</xdr:row>
      <xdr:rowOff>148895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140022</xdr:rowOff>
    </xdr:from>
    <xdr:ext cx="313932"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35333" y="1368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19079</xdr:rowOff>
    </xdr:from>
    <xdr:to>
      <xdr:col>72</xdr:col>
      <xdr:colOff>38100</xdr:colOff>
      <xdr:row>79</xdr:row>
      <xdr:rowOff>120679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111806</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6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23129</xdr:rowOff>
    </xdr:from>
    <xdr:to>
      <xdr:col>67</xdr:col>
      <xdr:colOff>101600</xdr:colOff>
      <xdr:row>79</xdr:row>
      <xdr:rowOff>124729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141256</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34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115894</xdr:rowOff>
    </xdr:from>
    <xdr:to>
      <xdr:col>85</xdr:col>
      <xdr:colOff>127000</xdr:colOff>
      <xdr:row>96</xdr:row>
      <xdr:rowOff>134099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575094"/>
          <a:ext cx="838200" cy="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134099</xdr:rowOff>
    </xdr:from>
    <xdr:to>
      <xdr:col>81</xdr:col>
      <xdr:colOff>50800</xdr:colOff>
      <xdr:row>96</xdr:row>
      <xdr:rowOff>156355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593299"/>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156355</xdr:rowOff>
    </xdr:from>
    <xdr:to>
      <xdr:col>76</xdr:col>
      <xdr:colOff>114300</xdr:colOff>
      <xdr:row>97</xdr:row>
      <xdr:rowOff>744</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615555"/>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744</xdr:rowOff>
    </xdr:from>
    <xdr:to>
      <xdr:col>71</xdr:col>
      <xdr:colOff>177800</xdr:colOff>
      <xdr:row>97</xdr:row>
      <xdr:rowOff>28715</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631394"/>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65094</xdr:rowOff>
    </xdr:from>
    <xdr:to>
      <xdr:col>85</xdr:col>
      <xdr:colOff>177800</xdr:colOff>
      <xdr:row>96</xdr:row>
      <xdr:rowOff>166694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5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43521</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5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83299</xdr:rowOff>
    </xdr:from>
    <xdr:to>
      <xdr:col>81</xdr:col>
      <xdr:colOff>101600</xdr:colOff>
      <xdr:row>97</xdr:row>
      <xdr:rowOff>13449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5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4576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6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105555</xdr:rowOff>
    </xdr:from>
    <xdr:to>
      <xdr:col>76</xdr:col>
      <xdr:colOff>165100</xdr:colOff>
      <xdr:row>97</xdr:row>
      <xdr:rowOff>35705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56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26832</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65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121394</xdr:rowOff>
    </xdr:from>
    <xdr:to>
      <xdr:col>72</xdr:col>
      <xdr:colOff>38100</xdr:colOff>
      <xdr:row>97</xdr:row>
      <xdr:rowOff>51544</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5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42671</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6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149365</xdr:rowOff>
    </xdr:from>
    <xdr:to>
      <xdr:col>67</xdr:col>
      <xdr:colOff>101600</xdr:colOff>
      <xdr:row>97</xdr:row>
      <xdr:rowOff>79515</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6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70642</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7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目的別における住民一人当たりのコストについては、民生費が昨年度に比べ</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11,690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円減となったものの、突出して類似団体平均を大きく上回っている。これは、民生費が、歳出決算額の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割以上を占める扶助費の約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割を支出していることによるものである。扶助費の中でも児童福祉費の割合が約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割を占めているが、これは若年層人口が多い当町の人口構造の影響や、町独自の子育て支援政策を重点的に行っていることが大きな要因となっている。減額となった理由は、昨年度実施した新型コロナウイルス対策事業（住民税非課税世帯臨時特別給付金）の皆減によるものである。一方、土木費は、昨年度と比べ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1,151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円増となった。これは、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交流拠点施設整備事業に伴う増が最も大きな増要因を占めているほか、台風</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号による各公園施設の倒木・折枝撤去業務などにより増となった。また、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衛生費については、昨年度と比べて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円減となっており、これは、新型コロナウイルスワクチン接種関連の委託料の減の影響が大きい。</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商工費については、昨年度に比べ</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円の減となっているが、類似団体平均を大きく上回っている。これは、企業立地奨励金の増による影響が大きく、減額となった要因は、新型コロナウイルス感染症対策事業としての補助費等（第</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期～第</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期時間短縮要請協力金）の減によるものが大きい。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財政調整基金残高は、大規模事業実施に備え平成</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年度以降基金の積増しを行っている。本年度においては、今後の健全な財政運営を見据えて</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74</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百万円を積み増したため、現在高が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1,756</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実質収支額は、翌年度に繰り越すべき財源が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129</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239</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百万円、歳入歳出差引額が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126</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724</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百万円となったことから、昨年度とほぼ同水準となった。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実質単年度収支については、昨年度から</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0.52</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減という結果になった</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本年度も、すべての会計で黒字となった。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標準財政規模額は、</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6,340</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百万円となり、前年度比</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82</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％）減となった。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水道事業会計は、昨年度に引き続き安定して黒字経営を維持している。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国民健康保険特別会計</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標準財政規模比は昨年度比で</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0.28</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％減となった。保険給付費が前年度比</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77</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百万円減となったことが影響し、県支出金が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百万円減となり、実質収支額総額では</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百万円の減となった。今後もさらに進む高齢化に対する備えと、急激な療養費等の高騰にも耐え得る適正な保険税額の設定及び準備基金残高の確保が必要である。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介護保険特別会計については、実質収支額が前年度比</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23.9</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％）増となり、標準財政規模比も前年度から</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0.46</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％の増となった。今後も高齢化が進み、多様な生活支援サービスの提供に伴い地域支援事業が増え、要介護認定者も増加すると推計されるため、引き続き給付費の適正化に努める必要がある。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公共下水道事業特別会計については、料金収入が昨年度と比べ</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百万円増となったものの、施設建設に係る費用が今後も続くことから一般会計からの繰入が増えると見込んでいる。公営企業会計の適正化を高めるために、引き続き下水道接続率の向上に努める必要がある。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元利償還金については、平成</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年度借入の総合文化施設周辺整備事業（</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8.3</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年度借入の臨時財政対策債（</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8.2</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百万円）などの償還が完了し、</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百万円減となったが、平成</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年度借入の臨時財政対策債（</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16.9</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百万円）、町営住宅東原団地整備事業（</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百万円）などの元金償還が始まり、元利償還金全体で前年度比</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％）増となった。今後は、臨時財政対策債の償還額が減少するものの、投資的事業の借入が増えるため、横ばいで推移するものと見込んでいる。</a:t>
          </a:r>
          <a:endParaRPr lang="ja-JP" altLang="ja-JP" sz="11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公営企業債の元利償還金に対する繰入金のうち、農業集落排水事業特別会計の公債費については、新たな借入れは発生しておらず、毎年元利償還をしているため起債残額は減少しており、地方債の償還に充てる繰入金も減少している。一方、公共下水道事業特別会計については、中央浄化センター増築事業に伴う償還額が増額したことにより繰入金が増額となった。結果として、全体で</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21.7</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％）増となっている。</a:t>
          </a:r>
          <a:endParaRPr lang="ja-JP" altLang="ja-JP" sz="11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満期一括償還については実施していない。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一般会計等に係る地方債の現在高は、昨年度比で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となった。昨年度に償還が終了した額より本年度の償還開始となった額が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退職手当負担見込額は、本年度退職者の人数及び勤続年数の差異により昨年度から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充当可能基金については、財政調整基金において、</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子ども医療費や施設型給付費等社会保障関連経費の増に要する財源として</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170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百万円を取崩したものの、積立については昨年度実質収支額に伴い</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243</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前年度と比較して充当可能基金額全体で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今後とも長期的な視点から将来の財政負担の適正化を図り、引き続き健全な財政運営を行っていく。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宮崎県三股町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基金全体では昨年度に比べ概ね同額となった。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今後の健全な財政運営</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を見据えて財政調整基金を</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百万円、ふるさと納税の増加</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よりふるさと未来金を</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百万円積増した一方で、第</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地区防災拠点施設整備やその他公共施設の維持補修のための財源として、公共施設等整備基金を</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126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百万円取崩したことなどにより全体としては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毎年度の各種事業への取崩しにより、各基金ともに残高の減少を見込んでいる。現在の社会保障関連経費及び公共施設の老朽化への対応を考慮すると、財政調整基金、公共施設等整備基金の残高が底をつく恐れもあり、今後、本町独自施策についても、長期的視点に立った事業効果の適宜評価を行うとともに、各種公共施設等について、公共施設等総合管理計画に基づく実行計画の早期策定など、将来コスト削減に向けた取組を行い、基金の有効活用と適正管理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公共施設等整備基金・・・公用または公共の用に資する施設の整備及び充実を図る。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交流拠点施設整備基金・・・五本松団地跡地に交流拠点施設を建設する経費に充てる。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衛生センター</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施設整備基金・・・老朽化した衛生センター施設の整備を図る。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すこやか福祉基金・・・社会福祉法人、個人等の民間事業者が実施する高齢者保健福祉事業を支援する経費に充てる。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未来</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ふるさと納税の寄付目的に沿った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事業に充てる。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公共施設等整備基金は昨年度に比べ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となった。これは、第</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地区防災拠点施設整備やその他公共施設の維持補修のための財源として、公共施設等整備基金を</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取崩した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ことなどによる。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ふるさと未来基金はふるさと納税額の増により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公共施設等整備基金については、施設の老朽化による町営住宅住戸改修事業や各小中学校改修などが近い将来集中して発生する恐れがあるため、平成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年度に整備した公共施設等総合管理計画に基づき、長期的視点から施設の集約化や長寿命化を図り、予算の平準化を予測しながら基金の活用を行っていく。交流拠点施設整備基金については、令和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年度以降に事業予定であるため、現在積立てている基金を充当し、事業完了後は廃止する予定である。衛生センター基金については、令和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に改築計画があるため、事業完了後は廃止する予定である。すこやか福祉基金については、高齢者保健福祉事業への充当を今後も行っていくが、現状の充当事業を鑑みると基金の積増しは当分の間行わない予定である。ふるさと振興基金は、都城市との連携事業の財源に充てることとなっているため、都城圏域定住自立圏の医療体制構築の一環として整備する都城市郡医師会病院の心臓・脳血管センター整備に係る負担金として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年度以降に取崩しを予定している。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社会保障関連経費の増が予想されるほか、近年多発している災害への備えなど、今後の健全な財政運営を見据えて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百万円を積増したことによる。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決算状況を踏まえ、長期的視点から適正な管理運用を行っていく。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町債の償還分として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百万円を取崩したことにより減となった。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国の補正予算等に関連して行われた大規模建設事業の償還が見込まれるほか、交流拠点施設や衛生センターの整備事業や脱炭素化推進事業等が控えるなど、地方債発行が見込まれるため、基金積立を計画的に行い、将来負担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E1A8485-9789-43E8-8F20-72B5CECD6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704F0CF-E169-40CC-B9FB-A18C42FEED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C3EB525-CD6F-4D75-A35A-F4A682196456}"/>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998C971-54E7-4712-91B0-E0CE59D2E1CA}"/>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BC64B47-E4CC-4FFF-A1E7-BC1F94241D33}"/>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E3E0093-A6DA-4945-A199-CC4D8EA7EFE2}"/>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C1FCE1A-64AB-4A84-B2D0-88F26C0EDAEB}"/>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02F0078-412B-4BBA-8F75-9E3345E1F76E}"/>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596BF01-EE49-4882-869A-31F3C1144C63}"/>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8777A75-E012-4099-AB4A-7C2AAD0B2520}"/>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B399D16-E52E-4357-9707-5EB8591B220D}"/>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D125ABC-2E12-4C85-B158-B69ECB49517F}"/>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5E86858-96B8-4E6C-B17F-C197F19115CC}"/>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A77FC57-FFF8-4182-8362-3C4832331B00}"/>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56C0E4E-37ED-4339-9F8E-09DC116181B4}"/>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0C1A291-6043-4756-96F9-71E962DD5863}"/>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D5FA175-A09A-4C2E-A35A-2B57509499CC}"/>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8BE451D-ABAF-45A7-97C8-01186E85A1E5}"/>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10E4990-118C-4E3D-B737-3D51B76494E4}"/>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59E062C-2115-4827-B005-98817DA7EEA8}"/>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24373D1-2758-4B79-AB8B-E0DEFFE1A940}"/>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B447E7C-E60B-4CAE-B26B-85D2D69E4616}"/>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
25,818
110.02
12,884,152
12,159,849
484,988
6,339,920
6,930,699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C96ED4C-7B46-4158-AACA-492AF07396B1}"/>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CC596E8-10A7-429D-A7D3-AC33E9BF9172}"/>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FB419D-3686-48A3-995A-CE3C052C9EC8}"/>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C17F0E4-AA13-440A-B57C-655ABBCFAF34}"/>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741E6BE4-C0CE-4657-8045-F36CA0C51E2C}"/>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1BF9719-0E19-42FA-BC41-E3C41C2A6ED8}"/>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3043163-8014-418B-A591-CAD570A9CAA0}"/>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58AF1A9-A091-42DD-8474-FA2E6513248D}"/>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E9F65FD-EB80-4537-86D6-13CC0FEFF337}"/>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4E4B79E-D3B5-4385-99F9-E60E1899CC4F}"/>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7952C7B-40B3-4541-AF2A-B730CE94700D}"/>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11C4461-DD5E-4A9D-8115-2F76E80C93B6}"/>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52A6D46-998F-4984-B46F-6CBCAE6A0630}"/>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4DCE77A-78BA-4CEE-A943-4FA2E48D4554}"/>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07617FE-77FE-43D8-A523-8667AA63C3D4}"/>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572DE74-82CC-4D6C-B64B-1FE93D496D06}"/>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5D0208F-540E-4D41-8043-14786720FDF6}"/>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B56D3F7-09D4-468C-B931-BEA8ABD2C16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966D9DD-AF90-41D7-BF2B-36A66786F1AF}"/>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00D7D87-30B5-4F53-808C-436D3FC7379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99B9D05C-ABBB-4D46-B902-F3E8974983ED}"/>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D275551-7771-4465-9F42-02A568AA5410}"/>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97A58A5-E9E2-436E-A7DF-382FD4490515}"/>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048706E-FB24-4DE9-8D80-A405A436A2C4}"/>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A513C53-1126-4E4A-9BB0-B050FA8A1A6D}"/>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90A1695-F2CF-49DA-90F7-D57797510360}"/>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8B50121-04FF-4226-870E-940CE91F1DF1}"/>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3835FAD-9590-43C1-9DCC-3C14FD23E941}"/>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48B9F10-8FE9-4B36-92CF-2E8BEB091A32}"/>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57DE116-13D2-413A-9F12-D4576EE39650}"/>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E65DB5B-BB89-4DC8-8E07-CB7E5335294D}"/>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3887234-011D-4CDD-B998-AD69E38956B9}"/>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360A056-9530-4785-83DB-B50C4B875377}"/>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9435D69-734B-4414-88FD-B5FD59DDF19A}"/>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513B184-EEA9-493B-A36C-22A828A81D0A}"/>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年度に策定した公共施設等総合管理計画において、公共施設等の維持更新費用を今後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％削減するという目標を掲げ、老朽化した施設の集約化・複合化や除却を進めている。有形固定資産減価償却率は、前年度比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ており、類似団体より高い水準にある。今後も公共施設等総合管理計画及び個別計画に基づき、施設の点検や診断、計画的な予防保全による長寿命化を進めていくとともに、計画の達成度を鑑みながら目標値の再設定を行う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8F4C692-F070-4164-8CC7-55D1BB1056D3}"/>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E273D7B-1955-4B0C-AE31-ED422A55E5AE}"/>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79006401-DBEA-4AE5-A964-164E5808DED8}"/>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62798C5F-DC46-419A-A1F0-CFB53E517CEF}"/>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EF2689CF-467F-4746-BCD2-7BB879DCCE57}"/>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566A2A30-47C8-4993-9917-EC2AD94B225D}"/>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3283353-49B4-4A92-AFD7-B67C7346A4E2}"/>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72FAB499-2A4B-41B7-8326-C51C25EA307D}"/>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8B0023B3-ACA7-45E3-9C0B-691DA11835BD}"/>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5AC31CCC-849A-47A3-AA82-EE9387CD99F3}"/>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84994E9E-F69D-48FC-A0DF-CA59DA6D3624}"/>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796A670F-92B7-4C05-A783-2843910F3919}"/>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DD451E6D-6FC2-42D7-BFC3-10B03E8E8E00}"/>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0C2648F-0C7E-4686-BA02-804E77E73515}"/>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D7CAA46E-60B0-4EB6-BD87-5F1F263785BE}"/>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0097FF5-65E6-4EFB-8A20-B6F60710427E}"/>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DEC663C8-351B-4E52-ABAC-15CD31738233}"/>
            </a:ext>
          </a:extLst>
        </xdr:cNvPr>
        <xdr:cNvCxnSpPr/>
      </xdr:nvCxnSpPr>
      <xdr:spPr>
        <a:xfrm flipV="1">
          <a:off x="4295775" y="5237903"/>
          <a:ext cx="1270" cy="157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a:extLst>
            <a:ext uri="{FF2B5EF4-FFF2-40B4-BE49-F238E27FC236}">
              <a16:creationId xmlns:a16="http://schemas.microsoft.com/office/drawing/2014/main" id="{8214C34D-108C-4427-A8E2-FC6E145CBBCD}"/>
            </a:ext>
          </a:extLst>
        </xdr:cNvPr>
        <xdr:cNvSpPr txBox="1"/>
      </xdr:nvSpPr>
      <xdr:spPr>
        <a:xfrm>
          <a:off x="4342765" y="6817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102652FF-B7C7-4D3E-A47C-19E8B2920BB7}"/>
            </a:ext>
          </a:extLst>
        </xdr:cNvPr>
        <xdr:cNvCxnSpPr/>
      </xdr:nvCxnSpPr>
      <xdr:spPr>
        <a:xfrm>
          <a:off x="4206875" y="681206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FE07E1D0-E275-4A35-B756-432EB3776D56}"/>
            </a:ext>
          </a:extLst>
        </xdr:cNvPr>
        <xdr:cNvSpPr txBox="1"/>
      </xdr:nvSpPr>
      <xdr:spPr>
        <a:xfrm>
          <a:off x="4342765" y="501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1BB76EB7-D366-45A4-84E7-2C0356FA0556}"/>
            </a:ext>
          </a:extLst>
        </xdr:cNvPr>
        <xdr:cNvCxnSpPr/>
      </xdr:nvCxnSpPr>
      <xdr:spPr>
        <a:xfrm>
          <a:off x="4206875" y="523790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80" name="有形固定資産減価償却率平均値テキスト">
          <a:extLst>
            <a:ext uri="{FF2B5EF4-FFF2-40B4-BE49-F238E27FC236}">
              <a16:creationId xmlns:a16="http://schemas.microsoft.com/office/drawing/2014/main" id="{76EBAC62-980F-4898-80B9-3AAB1550B44B}"/>
            </a:ext>
          </a:extLst>
        </xdr:cNvPr>
        <xdr:cNvSpPr txBox="1"/>
      </xdr:nvSpPr>
      <xdr:spPr>
        <a:xfrm>
          <a:off x="4342765" y="589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a:extLst>
            <a:ext uri="{FF2B5EF4-FFF2-40B4-BE49-F238E27FC236}">
              <a16:creationId xmlns:a16="http://schemas.microsoft.com/office/drawing/2014/main" id="{F16671E2-7C68-42F5-B2C2-27A1733D0FA5}"/>
            </a:ext>
          </a:extLst>
        </xdr:cNvPr>
        <xdr:cNvSpPr/>
      </xdr:nvSpPr>
      <xdr:spPr>
        <a:xfrm>
          <a:off x="4244975" y="604541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9145926F-ED59-4DEC-8B6F-62F8E0F876F1}"/>
            </a:ext>
          </a:extLst>
        </xdr:cNvPr>
        <xdr:cNvSpPr/>
      </xdr:nvSpPr>
      <xdr:spPr>
        <a:xfrm>
          <a:off x="36118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AA9FAC9A-C462-4C55-B9A0-60F31838E20E}"/>
            </a:ext>
          </a:extLst>
        </xdr:cNvPr>
        <xdr:cNvSpPr/>
      </xdr:nvSpPr>
      <xdr:spPr>
        <a:xfrm>
          <a:off x="2926080" y="601853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E99E48FD-5F47-4856-B295-92449FCB6DF4}"/>
            </a:ext>
          </a:extLst>
        </xdr:cNvPr>
        <xdr:cNvSpPr/>
      </xdr:nvSpPr>
      <xdr:spPr>
        <a:xfrm>
          <a:off x="2240280" y="597344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18ACFC4F-9F54-41EE-8AC3-0516A96B1370}"/>
            </a:ext>
          </a:extLst>
        </xdr:cNvPr>
        <xdr:cNvSpPr/>
      </xdr:nvSpPr>
      <xdr:spPr>
        <a:xfrm>
          <a:off x="1554480" y="5937462"/>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B9F52FF-E14F-40EB-87C1-9955BE7BAA97}"/>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856C26A-BCDB-4DB2-9382-748A57F83FD4}"/>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7850CC5-F5BD-4062-A312-B4A12F1067F1}"/>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9E4300F-CA20-411F-BD69-72FBEBE78299}"/>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E715B59-EB43-4FAF-8D49-B12D56DFABBC}"/>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9313</xdr:rowOff>
    </xdr:from>
    <xdr:to>
      <xdr:col>23</xdr:col>
      <xdr:colOff>136525</xdr:colOff>
      <xdr:row>33</xdr:row>
      <xdr:rowOff>110913</xdr:rowOff>
    </xdr:to>
    <xdr:sp macro="" textlink="">
      <xdr:nvSpPr>
        <xdr:cNvPr id="91" name="楕円 90">
          <a:extLst>
            <a:ext uri="{FF2B5EF4-FFF2-40B4-BE49-F238E27FC236}">
              <a16:creationId xmlns:a16="http://schemas.microsoft.com/office/drawing/2014/main" id="{3D953294-ACAA-46C3-9BCA-8835D6830E8C}"/>
            </a:ext>
          </a:extLst>
        </xdr:cNvPr>
        <xdr:cNvSpPr/>
      </xdr:nvSpPr>
      <xdr:spPr>
        <a:xfrm>
          <a:off x="4244975" y="642154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159190</xdr:rowOff>
    </xdr:from>
    <xdr:ext cx="405111" cy="259045"/>
    <xdr:sp macro="" textlink="">
      <xdr:nvSpPr>
        <xdr:cNvPr id="92" name="有形固定資産減価償却率該当値テキスト">
          <a:extLst>
            <a:ext uri="{FF2B5EF4-FFF2-40B4-BE49-F238E27FC236}">
              <a16:creationId xmlns:a16="http://schemas.microsoft.com/office/drawing/2014/main" id="{9D359514-7922-4E23-88DF-61634C8C73FC}"/>
            </a:ext>
          </a:extLst>
        </xdr:cNvPr>
        <xdr:cNvSpPr txBox="1"/>
      </xdr:nvSpPr>
      <xdr:spPr>
        <a:xfrm>
          <a:off x="4342765" y="639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126788</xdr:rowOff>
    </xdr:from>
    <xdr:to>
      <xdr:col>19</xdr:col>
      <xdr:colOff>187325</xdr:colOff>
      <xdr:row>33</xdr:row>
      <xdr:rowOff>56938</xdr:rowOff>
    </xdr:to>
    <xdr:sp macro="" textlink="">
      <xdr:nvSpPr>
        <xdr:cNvPr id="93" name="楕円 92">
          <a:extLst>
            <a:ext uri="{FF2B5EF4-FFF2-40B4-BE49-F238E27FC236}">
              <a16:creationId xmlns:a16="http://schemas.microsoft.com/office/drawing/2014/main" id="{949873E4-1C5A-4C97-AD9A-B730C3F1CE34}"/>
            </a:ext>
          </a:extLst>
        </xdr:cNvPr>
        <xdr:cNvSpPr/>
      </xdr:nvSpPr>
      <xdr:spPr>
        <a:xfrm>
          <a:off x="3611880" y="6369473"/>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6138</xdr:rowOff>
    </xdr:from>
    <xdr:to>
      <xdr:col>23</xdr:col>
      <xdr:colOff>85725</xdr:colOff>
      <xdr:row>33</xdr:row>
      <xdr:rowOff>60113</xdr:rowOff>
    </xdr:to>
    <xdr:cxnSp macro="">
      <xdr:nvCxnSpPr>
        <xdr:cNvPr id="94" name="直線コネクタ 93">
          <a:extLst>
            <a:ext uri="{FF2B5EF4-FFF2-40B4-BE49-F238E27FC236}">
              <a16:creationId xmlns:a16="http://schemas.microsoft.com/office/drawing/2014/main" id="{9CB99250-F7B0-4727-99F2-4801E2E9891D}"/>
            </a:ext>
          </a:extLst>
        </xdr:cNvPr>
        <xdr:cNvCxnSpPr/>
      </xdr:nvCxnSpPr>
      <xdr:spPr>
        <a:xfrm>
          <a:off x="3656965" y="6418368"/>
          <a:ext cx="640715"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76412</xdr:rowOff>
    </xdr:from>
    <xdr:to>
      <xdr:col>15</xdr:col>
      <xdr:colOff>187325</xdr:colOff>
      <xdr:row>33</xdr:row>
      <xdr:rowOff>6562</xdr:rowOff>
    </xdr:to>
    <xdr:sp macro="" textlink="">
      <xdr:nvSpPr>
        <xdr:cNvPr id="95" name="楕円 94">
          <a:extLst>
            <a:ext uri="{FF2B5EF4-FFF2-40B4-BE49-F238E27FC236}">
              <a16:creationId xmlns:a16="http://schemas.microsoft.com/office/drawing/2014/main" id="{67CDD48C-21EF-415F-9762-74D1045033DE}"/>
            </a:ext>
          </a:extLst>
        </xdr:cNvPr>
        <xdr:cNvSpPr/>
      </xdr:nvSpPr>
      <xdr:spPr>
        <a:xfrm>
          <a:off x="2926080" y="631528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127212</xdr:rowOff>
    </xdr:from>
    <xdr:to>
      <xdr:col>19</xdr:col>
      <xdr:colOff>136525</xdr:colOff>
      <xdr:row>33</xdr:row>
      <xdr:rowOff>6138</xdr:rowOff>
    </xdr:to>
    <xdr:cxnSp macro="">
      <xdr:nvCxnSpPr>
        <xdr:cNvPr id="96" name="直線コネクタ 95">
          <a:extLst>
            <a:ext uri="{FF2B5EF4-FFF2-40B4-BE49-F238E27FC236}">
              <a16:creationId xmlns:a16="http://schemas.microsoft.com/office/drawing/2014/main" id="{0FB6FC96-F842-4738-9B81-06877F13DFD8}"/>
            </a:ext>
          </a:extLst>
        </xdr:cNvPr>
        <xdr:cNvCxnSpPr/>
      </xdr:nvCxnSpPr>
      <xdr:spPr>
        <a:xfrm>
          <a:off x="2971165" y="6369897"/>
          <a:ext cx="685800" cy="4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29633</xdr:rowOff>
    </xdr:from>
    <xdr:to>
      <xdr:col>11</xdr:col>
      <xdr:colOff>187325</xdr:colOff>
      <xdr:row>32</xdr:row>
      <xdr:rowOff>131233</xdr:rowOff>
    </xdr:to>
    <xdr:sp macro="" textlink="">
      <xdr:nvSpPr>
        <xdr:cNvPr id="97" name="楕円 96">
          <a:extLst>
            <a:ext uri="{FF2B5EF4-FFF2-40B4-BE49-F238E27FC236}">
              <a16:creationId xmlns:a16="http://schemas.microsoft.com/office/drawing/2014/main" id="{B887C5E3-5CB2-47A1-B4AE-2604BEB63AFC}"/>
            </a:ext>
          </a:extLst>
        </xdr:cNvPr>
        <xdr:cNvSpPr/>
      </xdr:nvSpPr>
      <xdr:spPr>
        <a:xfrm>
          <a:off x="2240280" y="6266603"/>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80433</xdr:rowOff>
    </xdr:from>
    <xdr:to>
      <xdr:col>15</xdr:col>
      <xdr:colOff>136525</xdr:colOff>
      <xdr:row>32</xdr:row>
      <xdr:rowOff>127212</xdr:rowOff>
    </xdr:to>
    <xdr:cxnSp macro="">
      <xdr:nvCxnSpPr>
        <xdr:cNvPr id="98" name="直線コネクタ 97">
          <a:extLst>
            <a:ext uri="{FF2B5EF4-FFF2-40B4-BE49-F238E27FC236}">
              <a16:creationId xmlns:a16="http://schemas.microsoft.com/office/drawing/2014/main" id="{E97D2B8D-CD49-4A64-BF50-D2D07B03DDB5}"/>
            </a:ext>
          </a:extLst>
        </xdr:cNvPr>
        <xdr:cNvCxnSpPr/>
      </xdr:nvCxnSpPr>
      <xdr:spPr>
        <a:xfrm>
          <a:off x="2285365" y="6321213"/>
          <a:ext cx="685800" cy="4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154305</xdr:rowOff>
    </xdr:from>
    <xdr:to>
      <xdr:col>7</xdr:col>
      <xdr:colOff>187325</xdr:colOff>
      <xdr:row>32</xdr:row>
      <xdr:rowOff>84455</xdr:rowOff>
    </xdr:to>
    <xdr:sp macro="" textlink="">
      <xdr:nvSpPr>
        <xdr:cNvPr id="99" name="楕円 98">
          <a:extLst>
            <a:ext uri="{FF2B5EF4-FFF2-40B4-BE49-F238E27FC236}">
              <a16:creationId xmlns:a16="http://schemas.microsoft.com/office/drawing/2014/main" id="{564D0B19-69E5-4991-9E1E-9B744FD4EC2B}"/>
            </a:ext>
          </a:extLst>
        </xdr:cNvPr>
        <xdr:cNvSpPr/>
      </xdr:nvSpPr>
      <xdr:spPr>
        <a:xfrm>
          <a:off x="1554480" y="622173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33655</xdr:rowOff>
    </xdr:from>
    <xdr:to>
      <xdr:col>11</xdr:col>
      <xdr:colOff>136525</xdr:colOff>
      <xdr:row>32</xdr:row>
      <xdr:rowOff>80433</xdr:rowOff>
    </xdr:to>
    <xdr:cxnSp macro="">
      <xdr:nvCxnSpPr>
        <xdr:cNvPr id="100" name="直線コネクタ 99">
          <a:extLst>
            <a:ext uri="{FF2B5EF4-FFF2-40B4-BE49-F238E27FC236}">
              <a16:creationId xmlns:a16="http://schemas.microsoft.com/office/drawing/2014/main" id="{BEA18B4F-66C5-491C-8071-4487277EB347}"/>
            </a:ext>
          </a:extLst>
        </xdr:cNvPr>
        <xdr:cNvCxnSpPr/>
      </xdr:nvCxnSpPr>
      <xdr:spPr>
        <a:xfrm>
          <a:off x="1599565" y="6270625"/>
          <a:ext cx="685800" cy="5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101" name="n_1aveValue有形固定資産減価償却率">
          <a:extLst>
            <a:ext uri="{FF2B5EF4-FFF2-40B4-BE49-F238E27FC236}">
              <a16:creationId xmlns:a16="http://schemas.microsoft.com/office/drawing/2014/main" id="{949BF40C-AEA2-4A48-BE55-AF905650C2B4}"/>
            </a:ext>
          </a:extLst>
        </xdr:cNvPr>
        <xdr:cNvSpPr txBox="1"/>
      </xdr:nvSpPr>
      <xdr:spPr>
        <a:xfrm>
          <a:off x="3464569" y="57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102" name="n_2aveValue有形固定資産減価償却率">
          <a:extLst>
            <a:ext uri="{FF2B5EF4-FFF2-40B4-BE49-F238E27FC236}">
              <a16:creationId xmlns:a16="http://schemas.microsoft.com/office/drawing/2014/main" id="{822DAE85-A68A-4E1A-9CE5-4DF9B6D947C1}"/>
            </a:ext>
          </a:extLst>
        </xdr:cNvPr>
        <xdr:cNvSpPr txBox="1"/>
      </xdr:nvSpPr>
      <xdr:spPr>
        <a:xfrm>
          <a:off x="279337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103" name="n_3aveValue有形固定資産減価償却率">
          <a:extLst>
            <a:ext uri="{FF2B5EF4-FFF2-40B4-BE49-F238E27FC236}">
              <a16:creationId xmlns:a16="http://schemas.microsoft.com/office/drawing/2014/main" id="{E0D60463-9048-42CE-8AAC-7B09872D5B4D}"/>
            </a:ext>
          </a:extLst>
        </xdr:cNvPr>
        <xdr:cNvSpPr txBox="1"/>
      </xdr:nvSpPr>
      <xdr:spPr>
        <a:xfrm>
          <a:off x="2107574" y="574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a:extLst>
            <a:ext uri="{FF2B5EF4-FFF2-40B4-BE49-F238E27FC236}">
              <a16:creationId xmlns:a16="http://schemas.microsoft.com/office/drawing/2014/main" id="{1C77A6A0-3AC4-419A-B1BC-5B35D4F23389}"/>
            </a:ext>
          </a:extLst>
        </xdr:cNvPr>
        <xdr:cNvSpPr txBox="1"/>
      </xdr:nvSpPr>
      <xdr:spPr>
        <a:xfrm>
          <a:off x="1421774" y="571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48065</xdr:rowOff>
    </xdr:from>
    <xdr:ext cx="405111" cy="259045"/>
    <xdr:sp macro="" textlink="">
      <xdr:nvSpPr>
        <xdr:cNvPr id="105" name="n_1mainValue有形固定資産減価償却率">
          <a:extLst>
            <a:ext uri="{FF2B5EF4-FFF2-40B4-BE49-F238E27FC236}">
              <a16:creationId xmlns:a16="http://schemas.microsoft.com/office/drawing/2014/main" id="{00715FC2-FD66-43BB-ABD5-C797337FE1E7}"/>
            </a:ext>
          </a:extLst>
        </xdr:cNvPr>
        <xdr:cNvSpPr txBox="1"/>
      </xdr:nvSpPr>
      <xdr:spPr>
        <a:xfrm>
          <a:off x="3464569" y="646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169139</xdr:rowOff>
    </xdr:from>
    <xdr:ext cx="405111" cy="259045"/>
    <xdr:sp macro="" textlink="">
      <xdr:nvSpPr>
        <xdr:cNvPr id="106" name="n_2mainValue有形固定資産減価償却率">
          <a:extLst>
            <a:ext uri="{FF2B5EF4-FFF2-40B4-BE49-F238E27FC236}">
              <a16:creationId xmlns:a16="http://schemas.microsoft.com/office/drawing/2014/main" id="{40EED980-503C-482F-8D33-1F8F213AA36E}"/>
            </a:ext>
          </a:extLst>
        </xdr:cNvPr>
        <xdr:cNvSpPr txBox="1"/>
      </xdr:nvSpPr>
      <xdr:spPr>
        <a:xfrm>
          <a:off x="2793374" y="641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122360</xdr:rowOff>
    </xdr:from>
    <xdr:ext cx="405111" cy="259045"/>
    <xdr:sp macro="" textlink="">
      <xdr:nvSpPr>
        <xdr:cNvPr id="107" name="n_3mainValue有形固定資産減価償却率">
          <a:extLst>
            <a:ext uri="{FF2B5EF4-FFF2-40B4-BE49-F238E27FC236}">
              <a16:creationId xmlns:a16="http://schemas.microsoft.com/office/drawing/2014/main" id="{43C438BA-D154-4EC9-AD14-3906D2E247D6}"/>
            </a:ext>
          </a:extLst>
        </xdr:cNvPr>
        <xdr:cNvSpPr txBox="1"/>
      </xdr:nvSpPr>
      <xdr:spPr>
        <a:xfrm>
          <a:off x="2107574" y="636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75582</xdr:rowOff>
    </xdr:from>
    <xdr:ext cx="405111" cy="259045"/>
    <xdr:sp macro="" textlink="">
      <xdr:nvSpPr>
        <xdr:cNvPr id="108" name="n_4mainValue有形固定資産減価償却率">
          <a:extLst>
            <a:ext uri="{FF2B5EF4-FFF2-40B4-BE49-F238E27FC236}">
              <a16:creationId xmlns:a16="http://schemas.microsoft.com/office/drawing/2014/main" id="{1A2A693F-C4EE-4E97-99DF-F11956F5761A}"/>
            </a:ext>
          </a:extLst>
        </xdr:cNvPr>
        <xdr:cNvSpPr txBox="1"/>
      </xdr:nvSpPr>
      <xdr:spPr>
        <a:xfrm>
          <a:off x="142177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9772F866-7D6C-447E-BB37-58D6CD18ABFF}"/>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40076588-FDCC-4562-A692-3DCB2566B417}"/>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77CEEC0B-2C95-4439-A2AA-3E1719BEA6DE}"/>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9F34D52-BB70-483F-A504-F3753811DC72}"/>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B8DC7B40-0E66-4921-B627-1EFC9922D548}"/>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F7CE115D-8C56-4475-86DA-2033C613D3D5}"/>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F5C519A5-1ED0-4011-8407-599E5F7ED4FA}"/>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3DBB7012-8EAB-4753-AB4F-81BECB140A58}"/>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C768C7C6-1B37-4CA5-937A-232431E30163}"/>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A247858-2C5A-4AF9-A0A6-6D01F85F3ECE}"/>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459CB68-980A-4B83-81E8-027339DA8F26}"/>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E82F80A-E501-4D64-A4F2-083B3129D1A6}"/>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AE90772C-A36D-42AF-87BC-86149468F173}"/>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債務償還比率は、全国平均よりも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状態にあり、比較的債務償還能力は高いと言えるが、今後発生する大型の普通建設事業や老朽化が進んだ公共施設・インフラ等の更新により町債がさらに増額すれば、それに伴い数値も悪化することが見込まれる。健全な財政運営のために、計画的に施設の更新・改修等を行い、歳出の平準化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9F797951-26D2-4C37-A572-D0308777FE01}"/>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B7E55738-DD36-496A-B58F-99A643385559}"/>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24474D6E-620C-4677-A402-2EBF321824BC}"/>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2FFBE81C-0384-4581-882A-70CC0506634F}"/>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DA0D5830-56A7-4590-BA44-4DBC3BEBB909}"/>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B83A457D-45D5-4540-9E78-3204254D56B3}"/>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27D1DAB7-CB69-43B7-8D33-6EC908F62F9F}"/>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B6CE0AA2-0512-4D6F-9118-B490308EB700}"/>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7BE704B2-3FA6-4D47-B57F-5EEA6C361575}"/>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675F3523-DFF8-4F1D-B3D7-8636D7838002}"/>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668E8A08-023E-4899-B686-7D1F32E452F0}"/>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F0D1B055-5F60-4FD5-9331-58536C92CDF3}"/>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8BFA1418-FC35-4149-B01E-AD2146CF8BF4}"/>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40A3E34C-B780-4FF6-B123-185283037072}"/>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2823078-87EC-4E34-9E0E-754FD57DD91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C4E1E10B-1299-427C-A861-F5E7484A430E}"/>
            </a:ext>
          </a:extLst>
        </xdr:cNvPr>
        <xdr:cNvCxnSpPr/>
      </xdr:nvCxnSpPr>
      <xdr:spPr>
        <a:xfrm flipV="1">
          <a:off x="13313410" y="5295688"/>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a:extLst>
            <a:ext uri="{FF2B5EF4-FFF2-40B4-BE49-F238E27FC236}">
              <a16:creationId xmlns:a16="http://schemas.microsoft.com/office/drawing/2014/main" id="{05C98ADC-5E3B-44BD-A43E-AFF3A60C409E}"/>
            </a:ext>
          </a:extLst>
        </xdr:cNvPr>
        <xdr:cNvSpPr txBox="1"/>
      </xdr:nvSpPr>
      <xdr:spPr>
        <a:xfrm>
          <a:off x="13369925" y="66371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1D91AE35-B6C8-42E2-9D39-A69325B7DE57}"/>
            </a:ext>
          </a:extLst>
        </xdr:cNvPr>
        <xdr:cNvCxnSpPr/>
      </xdr:nvCxnSpPr>
      <xdr:spPr>
        <a:xfrm>
          <a:off x="13251180" y="6631389"/>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57B838-9CDE-4038-AB4F-7475D3F8CEDD}"/>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10744D5C-347A-4E1F-9E90-54B7AEC5EEBC}"/>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a:extLst>
            <a:ext uri="{FF2B5EF4-FFF2-40B4-BE49-F238E27FC236}">
              <a16:creationId xmlns:a16="http://schemas.microsoft.com/office/drawing/2014/main" id="{FD5BCAAB-CD26-4D75-9653-9A3FC77D2850}"/>
            </a:ext>
          </a:extLst>
        </xdr:cNvPr>
        <xdr:cNvSpPr txBox="1"/>
      </xdr:nvSpPr>
      <xdr:spPr>
        <a:xfrm>
          <a:off x="13369925" y="5764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a:extLst>
            <a:ext uri="{FF2B5EF4-FFF2-40B4-BE49-F238E27FC236}">
              <a16:creationId xmlns:a16="http://schemas.microsoft.com/office/drawing/2014/main" id="{721603DF-707A-4D4C-A1C9-C2E55B31F471}"/>
            </a:ext>
          </a:extLst>
        </xdr:cNvPr>
        <xdr:cNvSpPr/>
      </xdr:nvSpPr>
      <xdr:spPr>
        <a:xfrm>
          <a:off x="13289280" y="5781922"/>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a:extLst>
            <a:ext uri="{FF2B5EF4-FFF2-40B4-BE49-F238E27FC236}">
              <a16:creationId xmlns:a16="http://schemas.microsoft.com/office/drawing/2014/main" id="{3D034ACB-7D62-4A1F-9215-654E9BFA39FE}"/>
            </a:ext>
          </a:extLst>
        </xdr:cNvPr>
        <xdr:cNvSpPr/>
      </xdr:nvSpPr>
      <xdr:spPr>
        <a:xfrm>
          <a:off x="12629515" y="5733902"/>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a:extLst>
            <a:ext uri="{FF2B5EF4-FFF2-40B4-BE49-F238E27FC236}">
              <a16:creationId xmlns:a16="http://schemas.microsoft.com/office/drawing/2014/main" id="{A5D3CE05-758A-4548-AF99-26A4EB15ADF9}"/>
            </a:ext>
          </a:extLst>
        </xdr:cNvPr>
        <xdr:cNvSpPr/>
      </xdr:nvSpPr>
      <xdr:spPr>
        <a:xfrm>
          <a:off x="11943715" y="591332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a:extLst>
            <a:ext uri="{FF2B5EF4-FFF2-40B4-BE49-F238E27FC236}">
              <a16:creationId xmlns:a16="http://schemas.microsoft.com/office/drawing/2014/main" id="{D6D3F10C-D011-456A-82E3-08AA7FC616B6}"/>
            </a:ext>
          </a:extLst>
        </xdr:cNvPr>
        <xdr:cNvSpPr/>
      </xdr:nvSpPr>
      <xdr:spPr>
        <a:xfrm>
          <a:off x="11257915" y="5969367"/>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a:extLst>
            <a:ext uri="{FF2B5EF4-FFF2-40B4-BE49-F238E27FC236}">
              <a16:creationId xmlns:a16="http://schemas.microsoft.com/office/drawing/2014/main" id="{D582C1A2-8422-434D-9ED0-2AD13B247D27}"/>
            </a:ext>
          </a:extLst>
        </xdr:cNvPr>
        <xdr:cNvSpPr/>
      </xdr:nvSpPr>
      <xdr:spPr>
        <a:xfrm>
          <a:off x="10572115" y="5956265"/>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7EFE7A6-A653-4413-BFEE-87EF2180723F}"/>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DA26F7D-E8DF-43AC-BB6A-12E5857BE7CD}"/>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CFA6197-703C-4753-9FAE-7770A66C65F7}"/>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F6572F1-C8AF-45D8-AACE-3FA734A34090}"/>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2A9F023-E7B2-4236-A5A8-4F0576C5553B}"/>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133632</xdr:rowOff>
    </xdr:from>
    <xdr:to>
      <xdr:col>76</xdr:col>
      <xdr:colOff>73025</xdr:colOff>
      <xdr:row>28</xdr:row>
      <xdr:rowOff>63782</xdr:rowOff>
    </xdr:to>
    <xdr:sp macro="" textlink="">
      <xdr:nvSpPr>
        <xdr:cNvPr id="153" name="楕円 152">
          <a:extLst>
            <a:ext uri="{FF2B5EF4-FFF2-40B4-BE49-F238E27FC236}">
              <a16:creationId xmlns:a16="http://schemas.microsoft.com/office/drawing/2014/main" id="{275C3732-056D-441B-ADB0-2D0D2615D22F}"/>
            </a:ext>
          </a:extLst>
        </xdr:cNvPr>
        <xdr:cNvSpPr/>
      </xdr:nvSpPr>
      <xdr:spPr>
        <a:xfrm>
          <a:off x="13289280" y="5511447"/>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156509</xdr:rowOff>
    </xdr:from>
    <xdr:ext cx="469744" cy="259045"/>
    <xdr:sp macro="" textlink="">
      <xdr:nvSpPr>
        <xdr:cNvPr id="154" name="債務償還比率該当値テキスト">
          <a:extLst>
            <a:ext uri="{FF2B5EF4-FFF2-40B4-BE49-F238E27FC236}">
              <a16:creationId xmlns:a16="http://schemas.microsoft.com/office/drawing/2014/main" id="{7218773D-24DF-4474-8FF0-AA7A1C4B87EA}"/>
            </a:ext>
          </a:extLst>
        </xdr:cNvPr>
        <xdr:cNvSpPr txBox="1"/>
      </xdr:nvSpPr>
      <xdr:spPr>
        <a:xfrm>
          <a:off x="13369925" y="536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153663</xdr:rowOff>
    </xdr:from>
    <xdr:to>
      <xdr:col>72</xdr:col>
      <xdr:colOff>123825</xdr:colOff>
      <xdr:row>28</xdr:row>
      <xdr:rowOff>83813</xdr:rowOff>
    </xdr:to>
    <xdr:sp macro="" textlink="">
      <xdr:nvSpPr>
        <xdr:cNvPr id="155" name="楕円 154">
          <a:extLst>
            <a:ext uri="{FF2B5EF4-FFF2-40B4-BE49-F238E27FC236}">
              <a16:creationId xmlns:a16="http://schemas.microsoft.com/office/drawing/2014/main" id="{F3972DC7-FFBB-4664-BA47-F5E3F9E8FF96}"/>
            </a:ext>
          </a:extLst>
        </xdr:cNvPr>
        <xdr:cNvSpPr/>
      </xdr:nvSpPr>
      <xdr:spPr>
        <a:xfrm>
          <a:off x="12629515" y="553528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12982</xdr:rowOff>
    </xdr:from>
    <xdr:to>
      <xdr:col>76</xdr:col>
      <xdr:colOff>22225</xdr:colOff>
      <xdr:row>28</xdr:row>
      <xdr:rowOff>33013</xdr:rowOff>
    </xdr:to>
    <xdr:cxnSp macro="">
      <xdr:nvCxnSpPr>
        <xdr:cNvPr id="156" name="直線コネクタ 155">
          <a:extLst>
            <a:ext uri="{FF2B5EF4-FFF2-40B4-BE49-F238E27FC236}">
              <a16:creationId xmlns:a16="http://schemas.microsoft.com/office/drawing/2014/main" id="{8EDA2C91-50C4-4469-9132-456119C2696E}"/>
            </a:ext>
          </a:extLst>
        </xdr:cNvPr>
        <xdr:cNvCxnSpPr/>
      </xdr:nvCxnSpPr>
      <xdr:spPr>
        <a:xfrm flipV="1">
          <a:off x="12684125" y="5569867"/>
          <a:ext cx="63119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170886</xdr:rowOff>
    </xdr:from>
    <xdr:to>
      <xdr:col>68</xdr:col>
      <xdr:colOff>123825</xdr:colOff>
      <xdr:row>29</xdr:row>
      <xdr:rowOff>101036</xdr:rowOff>
    </xdr:to>
    <xdr:sp macro="" textlink="">
      <xdr:nvSpPr>
        <xdr:cNvPr id="157" name="楕円 156">
          <a:extLst>
            <a:ext uri="{FF2B5EF4-FFF2-40B4-BE49-F238E27FC236}">
              <a16:creationId xmlns:a16="http://schemas.microsoft.com/office/drawing/2014/main" id="{F4BCB9E0-4265-4827-A31D-67DCCC2E14A6}"/>
            </a:ext>
          </a:extLst>
        </xdr:cNvPr>
        <xdr:cNvSpPr/>
      </xdr:nvSpPr>
      <xdr:spPr>
        <a:xfrm>
          <a:off x="11943715" y="5727771"/>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33013</xdr:rowOff>
    </xdr:from>
    <xdr:to>
      <xdr:col>72</xdr:col>
      <xdr:colOff>73025</xdr:colOff>
      <xdr:row>29</xdr:row>
      <xdr:rowOff>50236</xdr:rowOff>
    </xdr:to>
    <xdr:cxnSp macro="">
      <xdr:nvCxnSpPr>
        <xdr:cNvPr id="158" name="直線コネクタ 157">
          <a:extLst>
            <a:ext uri="{FF2B5EF4-FFF2-40B4-BE49-F238E27FC236}">
              <a16:creationId xmlns:a16="http://schemas.microsoft.com/office/drawing/2014/main" id="{620BABEC-CCA0-45BE-A93A-9C8973409971}"/>
            </a:ext>
          </a:extLst>
        </xdr:cNvPr>
        <xdr:cNvCxnSpPr/>
      </xdr:nvCxnSpPr>
      <xdr:spPr>
        <a:xfrm flipV="1">
          <a:off x="11998325" y="5584183"/>
          <a:ext cx="685800" cy="19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32540</xdr:rowOff>
    </xdr:from>
    <xdr:to>
      <xdr:col>64</xdr:col>
      <xdr:colOff>123825</xdr:colOff>
      <xdr:row>29</xdr:row>
      <xdr:rowOff>134140</xdr:rowOff>
    </xdr:to>
    <xdr:sp macro="" textlink="">
      <xdr:nvSpPr>
        <xdr:cNvPr id="159" name="楕円 158">
          <a:extLst>
            <a:ext uri="{FF2B5EF4-FFF2-40B4-BE49-F238E27FC236}">
              <a16:creationId xmlns:a16="http://schemas.microsoft.com/office/drawing/2014/main" id="{8E6C22BD-C3FC-4342-AF5D-A684DC30E730}"/>
            </a:ext>
          </a:extLst>
        </xdr:cNvPr>
        <xdr:cNvSpPr/>
      </xdr:nvSpPr>
      <xdr:spPr>
        <a:xfrm>
          <a:off x="11257915" y="5755160"/>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50236</xdr:rowOff>
    </xdr:from>
    <xdr:to>
      <xdr:col>68</xdr:col>
      <xdr:colOff>73025</xdr:colOff>
      <xdr:row>29</xdr:row>
      <xdr:rowOff>83340</xdr:rowOff>
    </xdr:to>
    <xdr:cxnSp macro="">
      <xdr:nvCxnSpPr>
        <xdr:cNvPr id="160" name="直線コネクタ 159">
          <a:extLst>
            <a:ext uri="{FF2B5EF4-FFF2-40B4-BE49-F238E27FC236}">
              <a16:creationId xmlns:a16="http://schemas.microsoft.com/office/drawing/2014/main" id="{86F4DB23-0739-4EAE-8154-FED885ECFD66}"/>
            </a:ext>
          </a:extLst>
        </xdr:cNvPr>
        <xdr:cNvCxnSpPr/>
      </xdr:nvCxnSpPr>
      <xdr:spPr>
        <a:xfrm flipV="1">
          <a:off x="11312525" y="5778571"/>
          <a:ext cx="685800" cy="3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22225</xdr:rowOff>
    </xdr:from>
    <xdr:to>
      <xdr:col>60</xdr:col>
      <xdr:colOff>123825</xdr:colOff>
      <xdr:row>29</xdr:row>
      <xdr:rowOff>123825</xdr:rowOff>
    </xdr:to>
    <xdr:sp macro="" textlink="">
      <xdr:nvSpPr>
        <xdr:cNvPr id="161" name="楕円 160">
          <a:extLst>
            <a:ext uri="{FF2B5EF4-FFF2-40B4-BE49-F238E27FC236}">
              <a16:creationId xmlns:a16="http://schemas.microsoft.com/office/drawing/2014/main" id="{78A2B490-CBBC-4F53-952E-3BE72AD05309}"/>
            </a:ext>
          </a:extLst>
        </xdr:cNvPr>
        <xdr:cNvSpPr/>
      </xdr:nvSpPr>
      <xdr:spPr>
        <a:xfrm>
          <a:off x="10572115" y="574294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73025</xdr:rowOff>
    </xdr:from>
    <xdr:to>
      <xdr:col>64</xdr:col>
      <xdr:colOff>73025</xdr:colOff>
      <xdr:row>29</xdr:row>
      <xdr:rowOff>83340</xdr:rowOff>
    </xdr:to>
    <xdr:cxnSp macro="">
      <xdr:nvCxnSpPr>
        <xdr:cNvPr id="162" name="直線コネクタ 161">
          <a:extLst>
            <a:ext uri="{FF2B5EF4-FFF2-40B4-BE49-F238E27FC236}">
              <a16:creationId xmlns:a16="http://schemas.microsoft.com/office/drawing/2014/main" id="{93B0512C-9A56-4DA5-BF2D-A6853FBC8FA1}"/>
            </a:ext>
          </a:extLst>
        </xdr:cNvPr>
        <xdr:cNvCxnSpPr/>
      </xdr:nvCxnSpPr>
      <xdr:spPr>
        <a:xfrm>
          <a:off x="10626725" y="5797550"/>
          <a:ext cx="685800" cy="1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3" name="n_1aveValue債務償還比率">
          <a:extLst>
            <a:ext uri="{FF2B5EF4-FFF2-40B4-BE49-F238E27FC236}">
              <a16:creationId xmlns:a16="http://schemas.microsoft.com/office/drawing/2014/main" id="{5D54B33F-5B36-4380-8E81-5863C33BF237}"/>
            </a:ext>
          </a:extLst>
        </xdr:cNvPr>
        <xdr:cNvSpPr txBox="1"/>
      </xdr:nvSpPr>
      <xdr:spPr>
        <a:xfrm>
          <a:off x="12459412" y="582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4" name="n_2aveValue債務償還比率">
          <a:extLst>
            <a:ext uri="{FF2B5EF4-FFF2-40B4-BE49-F238E27FC236}">
              <a16:creationId xmlns:a16="http://schemas.microsoft.com/office/drawing/2014/main" id="{D63973D3-F9E1-4D5F-9DED-18621BADCAD3}"/>
            </a:ext>
          </a:extLst>
        </xdr:cNvPr>
        <xdr:cNvSpPr txBox="1"/>
      </xdr:nvSpPr>
      <xdr:spPr>
        <a:xfrm>
          <a:off x="11780597" y="60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5" name="n_3aveValue債務償還比率">
          <a:extLst>
            <a:ext uri="{FF2B5EF4-FFF2-40B4-BE49-F238E27FC236}">
              <a16:creationId xmlns:a16="http://schemas.microsoft.com/office/drawing/2014/main" id="{B27D75D7-0DE4-440A-8403-FFC9ECD2DAA2}"/>
            </a:ext>
          </a:extLst>
        </xdr:cNvPr>
        <xdr:cNvSpPr txBox="1"/>
      </xdr:nvSpPr>
      <xdr:spPr>
        <a:xfrm>
          <a:off x="11094797" y="606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6" name="n_4aveValue債務償還比率">
          <a:extLst>
            <a:ext uri="{FF2B5EF4-FFF2-40B4-BE49-F238E27FC236}">
              <a16:creationId xmlns:a16="http://schemas.microsoft.com/office/drawing/2014/main" id="{F694F8A7-86C6-4818-933B-CDD971F2F6C5}"/>
            </a:ext>
          </a:extLst>
        </xdr:cNvPr>
        <xdr:cNvSpPr txBox="1"/>
      </xdr:nvSpPr>
      <xdr:spPr>
        <a:xfrm>
          <a:off x="10408997" y="60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100340</xdr:rowOff>
    </xdr:from>
    <xdr:ext cx="469744" cy="259045"/>
    <xdr:sp macro="" textlink="">
      <xdr:nvSpPr>
        <xdr:cNvPr id="167" name="n_1mainValue債務償還比率">
          <a:extLst>
            <a:ext uri="{FF2B5EF4-FFF2-40B4-BE49-F238E27FC236}">
              <a16:creationId xmlns:a16="http://schemas.microsoft.com/office/drawing/2014/main" id="{B872BCEF-8C20-461C-AFA3-7617F735367E}"/>
            </a:ext>
          </a:extLst>
        </xdr:cNvPr>
        <xdr:cNvSpPr txBox="1"/>
      </xdr:nvSpPr>
      <xdr:spPr>
        <a:xfrm>
          <a:off x="12459412" y="530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117563</xdr:rowOff>
    </xdr:from>
    <xdr:ext cx="469744" cy="259045"/>
    <xdr:sp macro="" textlink="">
      <xdr:nvSpPr>
        <xdr:cNvPr id="168" name="n_2mainValue債務償還比率">
          <a:extLst>
            <a:ext uri="{FF2B5EF4-FFF2-40B4-BE49-F238E27FC236}">
              <a16:creationId xmlns:a16="http://schemas.microsoft.com/office/drawing/2014/main" id="{59D61643-2AD3-4279-8C34-3D3F59123F30}"/>
            </a:ext>
          </a:extLst>
        </xdr:cNvPr>
        <xdr:cNvSpPr txBox="1"/>
      </xdr:nvSpPr>
      <xdr:spPr>
        <a:xfrm>
          <a:off x="11780597" y="549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150667</xdr:rowOff>
    </xdr:from>
    <xdr:ext cx="469744" cy="259045"/>
    <xdr:sp macro="" textlink="">
      <xdr:nvSpPr>
        <xdr:cNvPr id="169" name="n_3mainValue債務償還比率">
          <a:extLst>
            <a:ext uri="{FF2B5EF4-FFF2-40B4-BE49-F238E27FC236}">
              <a16:creationId xmlns:a16="http://schemas.microsoft.com/office/drawing/2014/main" id="{B032EBB3-69A7-43E7-B539-B6587CBE33C5}"/>
            </a:ext>
          </a:extLst>
        </xdr:cNvPr>
        <xdr:cNvSpPr txBox="1"/>
      </xdr:nvSpPr>
      <xdr:spPr>
        <a:xfrm>
          <a:off x="11094797" y="553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140352</xdr:rowOff>
    </xdr:from>
    <xdr:ext cx="469744" cy="259045"/>
    <xdr:sp macro="" textlink="">
      <xdr:nvSpPr>
        <xdr:cNvPr id="170" name="n_4mainValue債務償還比率">
          <a:extLst>
            <a:ext uri="{FF2B5EF4-FFF2-40B4-BE49-F238E27FC236}">
              <a16:creationId xmlns:a16="http://schemas.microsoft.com/office/drawing/2014/main" id="{371B9924-755D-4E18-AE8A-AF015A72B75E}"/>
            </a:ext>
          </a:extLst>
        </xdr:cNvPr>
        <xdr:cNvSpPr txBox="1"/>
      </xdr:nvSpPr>
      <xdr:spPr>
        <a:xfrm>
          <a:off x="10408997"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56C0CD27-AA36-42B4-8764-00C815CFC6E8}"/>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D7BF864-E5B0-4D7E-99A7-98A86B0C8598}"/>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AB46A43A-DF20-40C9-9BCA-1E7EC3759495}"/>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6BDAB2DA-9733-496E-B2C8-DFB7F3448724}"/>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2592A1E6-042F-4727-9789-4D5FA5CEB990}"/>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95B4422E-75D6-420A-88CB-EDD44703CE81}"/>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7D1E7C0-2247-4B7F-9DEF-262A2B7EA56E}"/>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65CA2D-062C-4F62-866B-36D4631C9A55}"/>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AD3276-7C51-47CB-BC2A-7E8F029FC3D1}"/>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123754-17A0-422F-8BB0-08D0B0ECB0D2}"/>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70BC32-58FD-43FF-94B1-188DC2AA689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E39B7D-8CD8-48DB-8C6A-45940B838D90}"/>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38BBB5-9FFF-4B46-B097-771A470F079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DD67D6-7B05-4595-A276-07329122334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AD963D-1D3A-43E4-B2A0-0915656C4BCD}"/>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A62628-3B91-4270-A4C1-993E1E218E7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
25,818
110.02
12,884,152
12,159,849
484,988
6,339,920
6,930,699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77E00A-B7CF-49B9-AC55-FD96BDD3DCC2}"/>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6BF162E-F0AA-4DCB-80C0-1A40CDCB3B89}"/>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FF6BC8-DF4A-4FD3-931F-1DD1183F85DB}"/>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215F237-7957-4B03-8A2C-322D2A8C6AE5}"/>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E230D9-B53B-4DFC-94F6-F57D7E1243A2}"/>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FB1F260-CD35-46EB-86FA-C98677ACD18A}"/>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9AC85B-37F2-444D-B0D6-C76FF324431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77C87F-3EA2-402A-B400-B65620221847}"/>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5CC1A9E-F532-4ABC-A52C-F0E0B9F982BA}"/>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3FBD765-D5C8-4FCC-89E1-B8F68A7F5B26}"/>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EC79E50-E65E-426E-8C61-5341B3D9A5A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FBA261-6E7D-4C1B-A03B-B4DA5FF741C0}"/>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4E77FD-2A8E-494D-874C-B1A353CC139E}"/>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FC6361-12A2-4DEC-9F3A-2030DB2E8A14}"/>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B30021-D27A-43B9-8CBD-4D6F76C5B63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FEE010-5A5A-43EC-AB82-CCF0B5A27E0A}"/>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8D2AF2-AD10-4BCC-8D51-6B1793B960C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A385318-7BB2-4B57-A4A2-D4307107EAB1}"/>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834E48-461A-4977-95DB-FEDA6C821F51}"/>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CCAC5A1-B17D-4A74-B94A-A2F1371958F8}"/>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434A00-4958-4D11-96C9-0BCFCF89607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91AB1D8-6D07-41AF-B28D-F860D35F545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6C53E09-5EF3-475B-BBEE-9585F40FCEFB}"/>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917CC25-8AB3-411D-9245-A902C4D691A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19D1E4-7894-42F9-B9F4-38D5A763D96C}"/>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CD6026-DC1C-439B-853A-67C30E1FD2B4}"/>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5A0992E-C193-4672-81C6-2DCCA967DC16}"/>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E5388A-BC7E-4D30-8AEC-795629FF47B8}"/>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8F5AE17-B8C8-4026-95AF-7067E1C8E06C}"/>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1A4D658-C9F5-4219-83BA-F1C44F48FD8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1E91EE1-008F-4774-B154-978532CF088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FBC7D19-7A9A-4B00-8C43-EAF65A85F991}"/>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762BD58-0E8F-46EC-905F-1EB4D07D8F38}"/>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9C6D223-FC87-4339-A47F-1C46C4A8493E}"/>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061052C-27BA-42F3-A06F-EA550856C9A6}"/>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0208D23-A879-4784-AB18-E501C6BB1501}"/>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425289F-E4A4-4ABE-8575-8FA651A3F04D}"/>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1769AFB-2ED9-4553-82BC-6B7031D8BD3D}"/>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2E85A11-8C20-4922-A74C-C6D563668BEB}"/>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8A746FC-448B-4025-92C7-9D6256232244}"/>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34CA0B7-19B9-4308-BDE4-B7471AF63853}"/>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B9EB9D6-8A31-49EF-8B8E-2120563C542A}"/>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37AE3BF-6AD5-4B19-B0FE-396F610D5A6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78AD9E8-9EA7-4828-8724-50606932C7E3}"/>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4408BD4-8B35-4CE2-9B54-55B406A3C33A}"/>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3F7C46D0-6134-4201-AF73-E6DEECC0800D}"/>
            </a:ext>
          </a:extLst>
        </xdr:cNvPr>
        <xdr:cNvCxnSpPr/>
      </xdr:nvCxnSpPr>
      <xdr:spPr>
        <a:xfrm flipV="1">
          <a:off x="4173855" y="59721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4E4DDAD3-03C2-43E4-AA89-B9DC4309E96F}"/>
            </a:ext>
          </a:extLst>
        </xdr:cNvPr>
        <xdr:cNvSpPr txBox="1"/>
      </xdr:nvSpPr>
      <xdr:spPr>
        <a:xfrm>
          <a:off x="421259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3BE1F583-870B-4136-964A-FD42A83F7CBF}"/>
            </a:ext>
          </a:extLst>
        </xdr:cNvPr>
        <xdr:cNvCxnSpPr/>
      </xdr:nvCxnSpPr>
      <xdr:spPr>
        <a:xfrm>
          <a:off x="4112260" y="7237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A3D99E81-2EFF-4389-B676-0DCDD0272BDD}"/>
            </a:ext>
          </a:extLst>
        </xdr:cNvPr>
        <xdr:cNvSpPr txBox="1"/>
      </xdr:nvSpPr>
      <xdr:spPr>
        <a:xfrm>
          <a:off x="421259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D6F6D2AA-37D9-4098-862A-9FE048070F04}"/>
            </a:ext>
          </a:extLst>
        </xdr:cNvPr>
        <xdr:cNvCxnSpPr/>
      </xdr:nvCxnSpPr>
      <xdr:spPr>
        <a:xfrm>
          <a:off x="4112260" y="5972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581E1AFE-128B-4E05-9626-08871F4168DA}"/>
            </a:ext>
          </a:extLst>
        </xdr:cNvPr>
        <xdr:cNvSpPr txBox="1"/>
      </xdr:nvSpPr>
      <xdr:spPr>
        <a:xfrm>
          <a:off x="421259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CBB0CFE3-2A2B-40A5-9324-E3B5177EB32F}"/>
            </a:ext>
          </a:extLst>
        </xdr:cNvPr>
        <xdr:cNvSpPr/>
      </xdr:nvSpPr>
      <xdr:spPr>
        <a:xfrm>
          <a:off x="4131310" y="65309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8664663F-669A-44C3-8842-F1F3604A7D1B}"/>
            </a:ext>
          </a:extLst>
        </xdr:cNvPr>
        <xdr:cNvSpPr/>
      </xdr:nvSpPr>
      <xdr:spPr>
        <a:xfrm>
          <a:off x="3388360" y="65176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9062C9D7-0F67-493B-9CB7-CBB3CF81240D}"/>
            </a:ext>
          </a:extLst>
        </xdr:cNvPr>
        <xdr:cNvSpPr/>
      </xdr:nvSpPr>
      <xdr:spPr>
        <a:xfrm>
          <a:off x="2571750" y="65214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9178E0A-5434-4900-94C1-8D86C469EB5A}"/>
            </a:ext>
          </a:extLst>
        </xdr:cNvPr>
        <xdr:cNvSpPr/>
      </xdr:nvSpPr>
      <xdr:spPr>
        <a:xfrm>
          <a:off x="1774190" y="64890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E468A502-B2DA-4D9D-8FA0-E1FD0F9B254A}"/>
            </a:ext>
          </a:extLst>
        </xdr:cNvPr>
        <xdr:cNvSpPr/>
      </xdr:nvSpPr>
      <xdr:spPr>
        <a:xfrm>
          <a:off x="988060" y="6456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E2608F3-DAC9-4ED8-BFC7-B872BCB9C6F5}"/>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508D45F-1CFB-416B-91EA-E714E359F0EA}"/>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B50B06B-00F6-499D-BF92-058EF10E8A25}"/>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3F3D399-EB42-4B8C-96BD-C6046D3F661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DBCD5B3-CFAC-4AC8-866E-AD8BCFF1571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xdr:rowOff>
    </xdr:from>
    <xdr:to>
      <xdr:col>24</xdr:col>
      <xdr:colOff>114300</xdr:colOff>
      <xdr:row>39</xdr:row>
      <xdr:rowOff>109855</xdr:rowOff>
    </xdr:to>
    <xdr:sp macro="" textlink="">
      <xdr:nvSpPr>
        <xdr:cNvPr id="73" name="楕円 72">
          <a:extLst>
            <a:ext uri="{FF2B5EF4-FFF2-40B4-BE49-F238E27FC236}">
              <a16:creationId xmlns:a16="http://schemas.microsoft.com/office/drawing/2014/main" id="{5FD8665B-4AFE-4A5A-81BD-C18148F06E02}"/>
            </a:ext>
          </a:extLst>
        </xdr:cNvPr>
        <xdr:cNvSpPr/>
      </xdr:nvSpPr>
      <xdr:spPr>
        <a:xfrm>
          <a:off x="4131310" y="66967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158132</xdr:rowOff>
    </xdr:from>
    <xdr:ext cx="405111" cy="259045"/>
    <xdr:sp macro="" textlink="">
      <xdr:nvSpPr>
        <xdr:cNvPr id="74" name="【道路】&#10;有形固定資産減価償却率該当値テキスト">
          <a:extLst>
            <a:ext uri="{FF2B5EF4-FFF2-40B4-BE49-F238E27FC236}">
              <a16:creationId xmlns:a16="http://schemas.microsoft.com/office/drawing/2014/main" id="{680BA8B4-DE3D-48B0-BF3D-DCCA1B23C83A}"/>
            </a:ext>
          </a:extLst>
        </xdr:cNvPr>
        <xdr:cNvSpPr txBox="1"/>
      </xdr:nvSpPr>
      <xdr:spPr>
        <a:xfrm>
          <a:off x="421259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147320</xdr:rowOff>
    </xdr:from>
    <xdr:to>
      <xdr:col>20</xdr:col>
      <xdr:colOff>38100</xdr:colOff>
      <xdr:row>39</xdr:row>
      <xdr:rowOff>77470</xdr:rowOff>
    </xdr:to>
    <xdr:sp macro="" textlink="">
      <xdr:nvSpPr>
        <xdr:cNvPr id="75" name="楕円 74">
          <a:extLst>
            <a:ext uri="{FF2B5EF4-FFF2-40B4-BE49-F238E27FC236}">
              <a16:creationId xmlns:a16="http://schemas.microsoft.com/office/drawing/2014/main" id="{4D29A0A2-5141-41FE-BC8A-F474B84B0C8B}"/>
            </a:ext>
          </a:extLst>
        </xdr:cNvPr>
        <xdr:cNvSpPr/>
      </xdr:nvSpPr>
      <xdr:spPr>
        <a:xfrm>
          <a:off x="3388360" y="66605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26670</xdr:rowOff>
    </xdr:from>
    <xdr:to>
      <xdr:col>24</xdr:col>
      <xdr:colOff>63500</xdr:colOff>
      <xdr:row>39</xdr:row>
      <xdr:rowOff>59055</xdr:rowOff>
    </xdr:to>
    <xdr:cxnSp macro="">
      <xdr:nvCxnSpPr>
        <xdr:cNvPr id="76" name="直線コネクタ 75">
          <a:extLst>
            <a:ext uri="{FF2B5EF4-FFF2-40B4-BE49-F238E27FC236}">
              <a16:creationId xmlns:a16="http://schemas.microsoft.com/office/drawing/2014/main" id="{3980AA88-AF96-40E8-82D8-B71C6BD3524E}"/>
            </a:ext>
          </a:extLst>
        </xdr:cNvPr>
        <xdr:cNvCxnSpPr/>
      </xdr:nvCxnSpPr>
      <xdr:spPr>
        <a:xfrm>
          <a:off x="3431540" y="6711315"/>
          <a:ext cx="7429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118745</xdr:rowOff>
    </xdr:from>
    <xdr:to>
      <xdr:col>15</xdr:col>
      <xdr:colOff>101600</xdr:colOff>
      <xdr:row>39</xdr:row>
      <xdr:rowOff>48895</xdr:rowOff>
    </xdr:to>
    <xdr:sp macro="" textlink="">
      <xdr:nvSpPr>
        <xdr:cNvPr id="77" name="楕円 76">
          <a:extLst>
            <a:ext uri="{FF2B5EF4-FFF2-40B4-BE49-F238E27FC236}">
              <a16:creationId xmlns:a16="http://schemas.microsoft.com/office/drawing/2014/main" id="{4B53EEEB-99BC-46F0-85D1-2B88A4E7B456}"/>
            </a:ext>
          </a:extLst>
        </xdr:cNvPr>
        <xdr:cNvSpPr/>
      </xdr:nvSpPr>
      <xdr:spPr>
        <a:xfrm>
          <a:off x="2571750" y="66357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169545</xdr:rowOff>
    </xdr:from>
    <xdr:to>
      <xdr:col>19</xdr:col>
      <xdr:colOff>177800</xdr:colOff>
      <xdr:row>39</xdr:row>
      <xdr:rowOff>26670</xdr:rowOff>
    </xdr:to>
    <xdr:cxnSp macro="">
      <xdr:nvCxnSpPr>
        <xdr:cNvPr id="78" name="直線コネクタ 77">
          <a:extLst>
            <a:ext uri="{FF2B5EF4-FFF2-40B4-BE49-F238E27FC236}">
              <a16:creationId xmlns:a16="http://schemas.microsoft.com/office/drawing/2014/main" id="{C7766605-6F95-4BFE-B145-B1B37BC227C4}"/>
            </a:ext>
          </a:extLst>
        </xdr:cNvPr>
        <xdr:cNvCxnSpPr/>
      </xdr:nvCxnSpPr>
      <xdr:spPr>
        <a:xfrm>
          <a:off x="2626360" y="6688455"/>
          <a:ext cx="8051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86360</xdr:rowOff>
    </xdr:from>
    <xdr:to>
      <xdr:col>10</xdr:col>
      <xdr:colOff>165100</xdr:colOff>
      <xdr:row>39</xdr:row>
      <xdr:rowOff>16510</xdr:rowOff>
    </xdr:to>
    <xdr:sp macro="" textlink="">
      <xdr:nvSpPr>
        <xdr:cNvPr id="79" name="楕円 78">
          <a:extLst>
            <a:ext uri="{FF2B5EF4-FFF2-40B4-BE49-F238E27FC236}">
              <a16:creationId xmlns:a16="http://schemas.microsoft.com/office/drawing/2014/main" id="{C1E992A5-1DAB-48D8-B044-1D2814EF77E8}"/>
            </a:ext>
          </a:extLst>
        </xdr:cNvPr>
        <xdr:cNvSpPr/>
      </xdr:nvSpPr>
      <xdr:spPr>
        <a:xfrm>
          <a:off x="1774190" y="66033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137160</xdr:rowOff>
    </xdr:from>
    <xdr:to>
      <xdr:col>15</xdr:col>
      <xdr:colOff>50800</xdr:colOff>
      <xdr:row>38</xdr:row>
      <xdr:rowOff>169545</xdr:rowOff>
    </xdr:to>
    <xdr:cxnSp macro="">
      <xdr:nvCxnSpPr>
        <xdr:cNvPr id="80" name="直線コネクタ 79">
          <a:extLst>
            <a:ext uri="{FF2B5EF4-FFF2-40B4-BE49-F238E27FC236}">
              <a16:creationId xmlns:a16="http://schemas.microsoft.com/office/drawing/2014/main" id="{0A01FD5A-CA1A-4083-95BD-A9241D8338D8}"/>
            </a:ext>
          </a:extLst>
        </xdr:cNvPr>
        <xdr:cNvCxnSpPr/>
      </xdr:nvCxnSpPr>
      <xdr:spPr>
        <a:xfrm>
          <a:off x="1828800" y="664845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52070</xdr:rowOff>
    </xdr:from>
    <xdr:to>
      <xdr:col>6</xdr:col>
      <xdr:colOff>38100</xdr:colOff>
      <xdr:row>38</xdr:row>
      <xdr:rowOff>153670</xdr:rowOff>
    </xdr:to>
    <xdr:sp macro="" textlink="">
      <xdr:nvSpPr>
        <xdr:cNvPr id="81" name="楕円 80">
          <a:extLst>
            <a:ext uri="{FF2B5EF4-FFF2-40B4-BE49-F238E27FC236}">
              <a16:creationId xmlns:a16="http://schemas.microsoft.com/office/drawing/2014/main" id="{72B1B33A-FBA5-43B0-901B-839C72E57918}"/>
            </a:ext>
          </a:extLst>
        </xdr:cNvPr>
        <xdr:cNvSpPr/>
      </xdr:nvSpPr>
      <xdr:spPr>
        <a:xfrm>
          <a:off x="988060" y="6570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102870</xdr:rowOff>
    </xdr:from>
    <xdr:to>
      <xdr:col>10</xdr:col>
      <xdr:colOff>114300</xdr:colOff>
      <xdr:row>38</xdr:row>
      <xdr:rowOff>137160</xdr:rowOff>
    </xdr:to>
    <xdr:cxnSp macro="">
      <xdr:nvCxnSpPr>
        <xdr:cNvPr id="82" name="直線コネクタ 81">
          <a:extLst>
            <a:ext uri="{FF2B5EF4-FFF2-40B4-BE49-F238E27FC236}">
              <a16:creationId xmlns:a16="http://schemas.microsoft.com/office/drawing/2014/main" id="{0C884948-F17E-49D1-8912-E1653D83D53D}"/>
            </a:ext>
          </a:extLst>
        </xdr:cNvPr>
        <xdr:cNvCxnSpPr/>
      </xdr:nvCxnSpPr>
      <xdr:spPr>
        <a:xfrm>
          <a:off x="1031240" y="661606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A8166ACE-C4D7-41AC-92BE-4EF72CA3354F}"/>
            </a:ext>
          </a:extLst>
        </xdr:cNvPr>
        <xdr:cNvSpPr txBox="1"/>
      </xdr:nvSpPr>
      <xdr:spPr>
        <a:xfrm>
          <a:off x="32391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E88F3200-E458-4075-BBB5-AC044AAC5520}"/>
            </a:ext>
          </a:extLst>
        </xdr:cNvPr>
        <xdr:cNvSpPr txBox="1"/>
      </xdr:nvSpPr>
      <xdr:spPr>
        <a:xfrm>
          <a:off x="2439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B3AA7F4E-5D84-438B-AC0F-398D5CAECC2D}"/>
            </a:ext>
          </a:extLst>
        </xdr:cNvPr>
        <xdr:cNvSpPr txBox="1"/>
      </xdr:nvSpPr>
      <xdr:spPr>
        <a:xfrm>
          <a:off x="164148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A0D71591-41F8-4735-BC77-9DA0ED3EE1E2}"/>
            </a:ext>
          </a:extLst>
        </xdr:cNvPr>
        <xdr:cNvSpPr txBox="1"/>
      </xdr:nvSpPr>
      <xdr:spPr>
        <a:xfrm>
          <a:off x="85535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68597</xdr:rowOff>
    </xdr:from>
    <xdr:ext cx="405111" cy="259045"/>
    <xdr:sp macro="" textlink="">
      <xdr:nvSpPr>
        <xdr:cNvPr id="87" name="n_1mainValue【道路】&#10;有形固定資産減価償却率">
          <a:extLst>
            <a:ext uri="{FF2B5EF4-FFF2-40B4-BE49-F238E27FC236}">
              <a16:creationId xmlns:a16="http://schemas.microsoft.com/office/drawing/2014/main" id="{4238D450-AED4-4EF6-8C9B-CAAB4F541B32}"/>
            </a:ext>
          </a:extLst>
        </xdr:cNvPr>
        <xdr:cNvSpPr txBox="1"/>
      </xdr:nvSpPr>
      <xdr:spPr>
        <a:xfrm>
          <a:off x="32391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40022</xdr:rowOff>
    </xdr:from>
    <xdr:ext cx="405111" cy="259045"/>
    <xdr:sp macro="" textlink="">
      <xdr:nvSpPr>
        <xdr:cNvPr id="88" name="n_2mainValue【道路】&#10;有形固定資産減価償却率">
          <a:extLst>
            <a:ext uri="{FF2B5EF4-FFF2-40B4-BE49-F238E27FC236}">
              <a16:creationId xmlns:a16="http://schemas.microsoft.com/office/drawing/2014/main" id="{2973F1FC-BAA4-4887-82FF-BECA88E3CDAB}"/>
            </a:ext>
          </a:extLst>
        </xdr:cNvPr>
        <xdr:cNvSpPr txBox="1"/>
      </xdr:nvSpPr>
      <xdr:spPr>
        <a:xfrm>
          <a:off x="24390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7637</xdr:rowOff>
    </xdr:from>
    <xdr:ext cx="405111" cy="259045"/>
    <xdr:sp macro="" textlink="">
      <xdr:nvSpPr>
        <xdr:cNvPr id="89" name="n_3mainValue【道路】&#10;有形固定資産減価償却率">
          <a:extLst>
            <a:ext uri="{FF2B5EF4-FFF2-40B4-BE49-F238E27FC236}">
              <a16:creationId xmlns:a16="http://schemas.microsoft.com/office/drawing/2014/main" id="{1FA850A1-9E2E-4D41-AADB-43F4EB1C2ECB}"/>
            </a:ext>
          </a:extLst>
        </xdr:cNvPr>
        <xdr:cNvSpPr txBox="1"/>
      </xdr:nvSpPr>
      <xdr:spPr>
        <a:xfrm>
          <a:off x="164148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144797</xdr:rowOff>
    </xdr:from>
    <xdr:ext cx="405111" cy="259045"/>
    <xdr:sp macro="" textlink="">
      <xdr:nvSpPr>
        <xdr:cNvPr id="90" name="n_4mainValue【道路】&#10;有形固定資産減価償却率">
          <a:extLst>
            <a:ext uri="{FF2B5EF4-FFF2-40B4-BE49-F238E27FC236}">
              <a16:creationId xmlns:a16="http://schemas.microsoft.com/office/drawing/2014/main" id="{4054A1D6-F8C0-48B3-B19C-6C5DD6C22486}"/>
            </a:ext>
          </a:extLst>
        </xdr:cNvPr>
        <xdr:cNvSpPr txBox="1"/>
      </xdr:nvSpPr>
      <xdr:spPr>
        <a:xfrm>
          <a:off x="85535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8215C32-57E9-454A-960D-9058B409B44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9EDE894-F9EA-4805-ABBC-107ABF48056C}"/>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A700E9A-77B1-4DD7-94EB-9C1E8FED485F}"/>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8A6214E-3D19-4B22-AEA1-E605F37AD73C}"/>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6584115-445B-4348-9809-0388C6F0B957}"/>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74993CD-8A99-4E1F-B70A-BD2B7ED9B35D}"/>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2DCF2BA-8E9F-4A97-AEA0-63429DB451A7}"/>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017EC84-8C99-4485-8792-10533F269545}"/>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E0F2206-C3F8-4695-A65F-17ED13A6D240}"/>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B1CC184-6EA5-4CA1-B31E-CFB805D615A8}"/>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A5CF65B-1E97-4E9B-B8BB-9DCB08B027B2}"/>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B87E7BC-7B7C-4274-B6B8-719548EECD24}"/>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B521C02-D329-4403-B0F2-89E26C0B85F9}"/>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A76EF6D-D6E1-434C-8B94-0F945A5C5F95}"/>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D754D23-6D04-48C7-A79F-7C4341AEA0E8}"/>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8DADAC7-1D90-47A9-A369-109CC951091A}"/>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6BDCA8E-1FE4-41C5-AE93-077B01C10457}"/>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03FEC93-47C1-47C6-89F0-B43C1C8C4A2C}"/>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B49F7C8-FE42-40D2-8511-7A3828D08BAD}"/>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611DE021-62FA-431B-94AD-706561194BBF}"/>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7271D55-4619-4878-8929-C71967E7B82C}"/>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64211522-32B2-42D3-95BB-9ACC64F0E709}"/>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7E884E8-670A-435F-8337-0D2AFC14EB1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A8C5E20E-0E43-4754-A2AC-D7415B912DFE}"/>
            </a:ext>
          </a:extLst>
        </xdr:cNvPr>
        <xdr:cNvCxnSpPr/>
      </xdr:nvCxnSpPr>
      <xdr:spPr>
        <a:xfrm flipV="1">
          <a:off x="9429115" y="5940857"/>
          <a:ext cx="0" cy="121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9AE52737-B242-4605-BDEE-EE1C07B245E5}"/>
            </a:ext>
          </a:extLst>
        </xdr:cNvPr>
        <xdr:cNvSpPr txBox="1"/>
      </xdr:nvSpPr>
      <xdr:spPr>
        <a:xfrm>
          <a:off x="9467850" y="715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1620FD26-5054-4663-ACFD-6717A99E72DA}"/>
            </a:ext>
          </a:extLst>
        </xdr:cNvPr>
        <xdr:cNvCxnSpPr/>
      </xdr:nvCxnSpPr>
      <xdr:spPr>
        <a:xfrm>
          <a:off x="9356090" y="715369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51D9A21C-C9C1-44ED-A48C-285FCB073B88}"/>
            </a:ext>
          </a:extLst>
        </xdr:cNvPr>
        <xdr:cNvSpPr txBox="1"/>
      </xdr:nvSpPr>
      <xdr:spPr>
        <a:xfrm>
          <a:off x="9467850" y="571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DE8BF709-6024-4D84-BD26-45BE56BCE905}"/>
            </a:ext>
          </a:extLst>
        </xdr:cNvPr>
        <xdr:cNvCxnSpPr/>
      </xdr:nvCxnSpPr>
      <xdr:spPr>
        <a:xfrm>
          <a:off x="9356090" y="59408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a:extLst>
            <a:ext uri="{FF2B5EF4-FFF2-40B4-BE49-F238E27FC236}">
              <a16:creationId xmlns:a16="http://schemas.microsoft.com/office/drawing/2014/main" id="{8AD81A79-1BB8-4A62-999E-871D283A1E2F}"/>
            </a:ext>
          </a:extLst>
        </xdr:cNvPr>
        <xdr:cNvSpPr txBox="1"/>
      </xdr:nvSpPr>
      <xdr:spPr>
        <a:xfrm>
          <a:off x="9467850" y="6784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AE723AB8-B037-45FF-A7BD-B0BAF5C334FC}"/>
            </a:ext>
          </a:extLst>
        </xdr:cNvPr>
        <xdr:cNvSpPr/>
      </xdr:nvSpPr>
      <xdr:spPr>
        <a:xfrm>
          <a:off x="9394190" y="681219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F4C3F8F5-2BE9-40A5-85F9-6E3B86941642}"/>
            </a:ext>
          </a:extLst>
        </xdr:cNvPr>
        <xdr:cNvSpPr/>
      </xdr:nvSpPr>
      <xdr:spPr>
        <a:xfrm>
          <a:off x="8632190" y="68193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4DBBA831-3CBE-41CE-8D10-BFBCC8F345C7}"/>
            </a:ext>
          </a:extLst>
        </xdr:cNvPr>
        <xdr:cNvSpPr/>
      </xdr:nvSpPr>
      <xdr:spPr>
        <a:xfrm>
          <a:off x="7846060" y="683981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4F496361-985B-45C8-9C01-2DB3813375FC}"/>
            </a:ext>
          </a:extLst>
        </xdr:cNvPr>
        <xdr:cNvSpPr/>
      </xdr:nvSpPr>
      <xdr:spPr>
        <a:xfrm>
          <a:off x="7029450" y="68203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5728DB44-27D1-4764-AACA-81433853A477}"/>
            </a:ext>
          </a:extLst>
        </xdr:cNvPr>
        <xdr:cNvSpPr/>
      </xdr:nvSpPr>
      <xdr:spPr>
        <a:xfrm>
          <a:off x="6231890" y="68184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F736997-A42C-4548-B2DA-BBE3FE256F2C}"/>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9AA3302-A372-4608-8406-14AB2C8756D9}"/>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8666A27-96CC-43AF-8A83-D201338AF901}"/>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70165F6-849E-42D9-9B1A-F234D91DE8B4}"/>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F43545F-B2AC-4CD4-B19F-AB7B8DEB0E0A}"/>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132690</xdr:rowOff>
    </xdr:from>
    <xdr:to>
      <xdr:col>55</xdr:col>
      <xdr:colOff>50800</xdr:colOff>
      <xdr:row>38</xdr:row>
      <xdr:rowOff>62840</xdr:rowOff>
    </xdr:to>
    <xdr:sp macro="" textlink="">
      <xdr:nvSpPr>
        <xdr:cNvPr id="130" name="楕円 129">
          <a:extLst>
            <a:ext uri="{FF2B5EF4-FFF2-40B4-BE49-F238E27FC236}">
              <a16:creationId xmlns:a16="http://schemas.microsoft.com/office/drawing/2014/main" id="{05D4AECC-4973-455B-8B99-ABCBC69F6192}"/>
            </a:ext>
          </a:extLst>
        </xdr:cNvPr>
        <xdr:cNvSpPr/>
      </xdr:nvSpPr>
      <xdr:spPr>
        <a:xfrm>
          <a:off x="9394190" y="648015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155567</xdr:rowOff>
    </xdr:from>
    <xdr:ext cx="534377" cy="259045"/>
    <xdr:sp macro="" textlink="">
      <xdr:nvSpPr>
        <xdr:cNvPr id="131" name="【道路】&#10;一人当たり延長該当値テキスト">
          <a:extLst>
            <a:ext uri="{FF2B5EF4-FFF2-40B4-BE49-F238E27FC236}">
              <a16:creationId xmlns:a16="http://schemas.microsoft.com/office/drawing/2014/main" id="{F72A8D1A-4561-47E9-BE0B-12AE1B559C04}"/>
            </a:ext>
          </a:extLst>
        </xdr:cNvPr>
        <xdr:cNvSpPr txBox="1"/>
      </xdr:nvSpPr>
      <xdr:spPr>
        <a:xfrm>
          <a:off x="9467850" y="63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140653</xdr:rowOff>
    </xdr:from>
    <xdr:to>
      <xdr:col>50</xdr:col>
      <xdr:colOff>165100</xdr:colOff>
      <xdr:row>38</xdr:row>
      <xdr:rowOff>70803</xdr:rowOff>
    </xdr:to>
    <xdr:sp macro="" textlink="">
      <xdr:nvSpPr>
        <xdr:cNvPr id="132" name="楕円 131">
          <a:extLst>
            <a:ext uri="{FF2B5EF4-FFF2-40B4-BE49-F238E27FC236}">
              <a16:creationId xmlns:a16="http://schemas.microsoft.com/office/drawing/2014/main" id="{8DD4E632-DD37-4314-9571-D50441160949}"/>
            </a:ext>
          </a:extLst>
        </xdr:cNvPr>
        <xdr:cNvSpPr/>
      </xdr:nvSpPr>
      <xdr:spPr>
        <a:xfrm>
          <a:off x="8632190" y="648049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12040</xdr:rowOff>
    </xdr:from>
    <xdr:to>
      <xdr:col>55</xdr:col>
      <xdr:colOff>0</xdr:colOff>
      <xdr:row>38</xdr:row>
      <xdr:rowOff>20003</xdr:rowOff>
    </xdr:to>
    <xdr:cxnSp macro="">
      <xdr:nvCxnSpPr>
        <xdr:cNvPr id="133" name="直線コネクタ 132">
          <a:extLst>
            <a:ext uri="{FF2B5EF4-FFF2-40B4-BE49-F238E27FC236}">
              <a16:creationId xmlns:a16="http://schemas.microsoft.com/office/drawing/2014/main" id="{59E0CD48-F67D-4E08-B046-487B8D7F2A88}"/>
            </a:ext>
          </a:extLst>
        </xdr:cNvPr>
        <xdr:cNvCxnSpPr/>
      </xdr:nvCxnSpPr>
      <xdr:spPr>
        <a:xfrm flipV="1">
          <a:off x="8686800" y="6530950"/>
          <a:ext cx="74295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139319</xdr:rowOff>
    </xdr:from>
    <xdr:to>
      <xdr:col>46</xdr:col>
      <xdr:colOff>38100</xdr:colOff>
      <xdr:row>38</xdr:row>
      <xdr:rowOff>69469</xdr:rowOff>
    </xdr:to>
    <xdr:sp macro="" textlink="">
      <xdr:nvSpPr>
        <xdr:cNvPr id="134" name="楕円 133">
          <a:extLst>
            <a:ext uri="{FF2B5EF4-FFF2-40B4-BE49-F238E27FC236}">
              <a16:creationId xmlns:a16="http://schemas.microsoft.com/office/drawing/2014/main" id="{544FD091-EDD6-4448-A178-4BEA2190867D}"/>
            </a:ext>
          </a:extLst>
        </xdr:cNvPr>
        <xdr:cNvSpPr/>
      </xdr:nvSpPr>
      <xdr:spPr>
        <a:xfrm>
          <a:off x="7846060" y="64791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18669</xdr:rowOff>
    </xdr:from>
    <xdr:to>
      <xdr:col>50</xdr:col>
      <xdr:colOff>114300</xdr:colOff>
      <xdr:row>38</xdr:row>
      <xdr:rowOff>20003</xdr:rowOff>
    </xdr:to>
    <xdr:cxnSp macro="">
      <xdr:nvCxnSpPr>
        <xdr:cNvPr id="135" name="直線コネクタ 134">
          <a:extLst>
            <a:ext uri="{FF2B5EF4-FFF2-40B4-BE49-F238E27FC236}">
              <a16:creationId xmlns:a16="http://schemas.microsoft.com/office/drawing/2014/main" id="{BA0B4B08-5806-4C73-BD3B-5AADF39F352A}"/>
            </a:ext>
          </a:extLst>
        </xdr:cNvPr>
        <xdr:cNvCxnSpPr/>
      </xdr:nvCxnSpPr>
      <xdr:spPr>
        <a:xfrm>
          <a:off x="7889240" y="653757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127622</xdr:rowOff>
    </xdr:from>
    <xdr:to>
      <xdr:col>41</xdr:col>
      <xdr:colOff>101600</xdr:colOff>
      <xdr:row>38</xdr:row>
      <xdr:rowOff>57772</xdr:rowOff>
    </xdr:to>
    <xdr:sp macro="" textlink="">
      <xdr:nvSpPr>
        <xdr:cNvPr id="136" name="楕円 135">
          <a:extLst>
            <a:ext uri="{FF2B5EF4-FFF2-40B4-BE49-F238E27FC236}">
              <a16:creationId xmlns:a16="http://schemas.microsoft.com/office/drawing/2014/main" id="{D17268AA-DD87-48F2-8A57-D1CC85BA1165}"/>
            </a:ext>
          </a:extLst>
        </xdr:cNvPr>
        <xdr:cNvSpPr/>
      </xdr:nvSpPr>
      <xdr:spPr>
        <a:xfrm>
          <a:off x="7029450" y="647508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6972</xdr:rowOff>
    </xdr:from>
    <xdr:to>
      <xdr:col>45</xdr:col>
      <xdr:colOff>177800</xdr:colOff>
      <xdr:row>38</xdr:row>
      <xdr:rowOff>18669</xdr:rowOff>
    </xdr:to>
    <xdr:cxnSp macro="">
      <xdr:nvCxnSpPr>
        <xdr:cNvPr id="137" name="直線コネクタ 136">
          <a:extLst>
            <a:ext uri="{FF2B5EF4-FFF2-40B4-BE49-F238E27FC236}">
              <a16:creationId xmlns:a16="http://schemas.microsoft.com/office/drawing/2014/main" id="{97646390-7AFA-4B40-8F50-189075E9DF79}"/>
            </a:ext>
          </a:extLst>
        </xdr:cNvPr>
        <xdr:cNvCxnSpPr/>
      </xdr:nvCxnSpPr>
      <xdr:spPr>
        <a:xfrm>
          <a:off x="7084060" y="6523977"/>
          <a:ext cx="80518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127127</xdr:rowOff>
    </xdr:from>
    <xdr:to>
      <xdr:col>36</xdr:col>
      <xdr:colOff>165100</xdr:colOff>
      <xdr:row>38</xdr:row>
      <xdr:rowOff>57277</xdr:rowOff>
    </xdr:to>
    <xdr:sp macro="" textlink="">
      <xdr:nvSpPr>
        <xdr:cNvPr id="138" name="楕円 137">
          <a:extLst>
            <a:ext uri="{FF2B5EF4-FFF2-40B4-BE49-F238E27FC236}">
              <a16:creationId xmlns:a16="http://schemas.microsoft.com/office/drawing/2014/main" id="{549F9531-B03D-4FC0-A763-B3BEBFE1254D}"/>
            </a:ext>
          </a:extLst>
        </xdr:cNvPr>
        <xdr:cNvSpPr/>
      </xdr:nvSpPr>
      <xdr:spPr>
        <a:xfrm>
          <a:off x="6231890" y="647458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6477</xdr:rowOff>
    </xdr:from>
    <xdr:to>
      <xdr:col>41</xdr:col>
      <xdr:colOff>50800</xdr:colOff>
      <xdr:row>38</xdr:row>
      <xdr:rowOff>6972</xdr:rowOff>
    </xdr:to>
    <xdr:cxnSp macro="">
      <xdr:nvCxnSpPr>
        <xdr:cNvPr id="139" name="直線コネクタ 138">
          <a:extLst>
            <a:ext uri="{FF2B5EF4-FFF2-40B4-BE49-F238E27FC236}">
              <a16:creationId xmlns:a16="http://schemas.microsoft.com/office/drawing/2014/main" id="{FD17F6FD-92DB-44B9-96C4-8FEC780AB317}"/>
            </a:ext>
          </a:extLst>
        </xdr:cNvPr>
        <xdr:cNvCxnSpPr/>
      </xdr:nvCxnSpPr>
      <xdr:spPr>
        <a:xfrm>
          <a:off x="6286500" y="6523482"/>
          <a:ext cx="79756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4CAF3CE6-1DFC-4B69-AA46-9150EA5DF673}"/>
            </a:ext>
          </a:extLst>
        </xdr:cNvPr>
        <xdr:cNvSpPr txBox="1"/>
      </xdr:nvSpPr>
      <xdr:spPr>
        <a:xfrm>
          <a:off x="8454467" y="691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a:extLst>
            <a:ext uri="{FF2B5EF4-FFF2-40B4-BE49-F238E27FC236}">
              <a16:creationId xmlns:a16="http://schemas.microsoft.com/office/drawing/2014/main" id="{B5C2639B-776F-4258-8996-CE431F873302}"/>
            </a:ext>
          </a:extLst>
        </xdr:cNvPr>
        <xdr:cNvSpPr txBox="1"/>
      </xdr:nvSpPr>
      <xdr:spPr>
        <a:xfrm>
          <a:off x="767341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58882</xdr:rowOff>
    </xdr:from>
    <xdr:ext cx="469744" cy="259045"/>
    <xdr:sp macro="" textlink="">
      <xdr:nvSpPr>
        <xdr:cNvPr id="142" name="n_3aveValue【道路】&#10;一人当たり延長">
          <a:extLst>
            <a:ext uri="{FF2B5EF4-FFF2-40B4-BE49-F238E27FC236}">
              <a16:creationId xmlns:a16="http://schemas.microsoft.com/office/drawing/2014/main" id="{0F47F2CC-4421-435F-A846-EC4E6DC7D31D}"/>
            </a:ext>
          </a:extLst>
        </xdr:cNvPr>
        <xdr:cNvSpPr txBox="1"/>
      </xdr:nvSpPr>
      <xdr:spPr>
        <a:xfrm>
          <a:off x="6866332" y="691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macro="" textlink="">
      <xdr:nvSpPr>
        <xdr:cNvPr id="143" name="n_4aveValue【道路】&#10;一人当たり延長">
          <a:extLst>
            <a:ext uri="{FF2B5EF4-FFF2-40B4-BE49-F238E27FC236}">
              <a16:creationId xmlns:a16="http://schemas.microsoft.com/office/drawing/2014/main" id="{A5234ABF-BA32-4630-A5D4-D4A7047B8673}"/>
            </a:ext>
          </a:extLst>
        </xdr:cNvPr>
        <xdr:cNvSpPr txBox="1"/>
      </xdr:nvSpPr>
      <xdr:spPr>
        <a:xfrm>
          <a:off x="6068772" y="691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87330</xdr:rowOff>
    </xdr:from>
    <xdr:ext cx="534377" cy="259045"/>
    <xdr:sp macro="" textlink="">
      <xdr:nvSpPr>
        <xdr:cNvPr id="144" name="n_1mainValue【道路】&#10;一人当たり延長">
          <a:extLst>
            <a:ext uri="{FF2B5EF4-FFF2-40B4-BE49-F238E27FC236}">
              <a16:creationId xmlns:a16="http://schemas.microsoft.com/office/drawing/2014/main" id="{8B28AF28-F3D5-45A9-BA6E-C3775B35B4B9}"/>
            </a:ext>
          </a:extLst>
        </xdr:cNvPr>
        <xdr:cNvSpPr txBox="1"/>
      </xdr:nvSpPr>
      <xdr:spPr>
        <a:xfrm>
          <a:off x="8422151" y="62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85996</xdr:rowOff>
    </xdr:from>
    <xdr:ext cx="534377" cy="259045"/>
    <xdr:sp macro="" textlink="">
      <xdr:nvSpPr>
        <xdr:cNvPr id="145" name="n_2mainValue【道路】&#10;一人当たり延長">
          <a:extLst>
            <a:ext uri="{FF2B5EF4-FFF2-40B4-BE49-F238E27FC236}">
              <a16:creationId xmlns:a16="http://schemas.microsoft.com/office/drawing/2014/main" id="{E320E664-17A0-4836-AD9B-CAB9FF4D756E}"/>
            </a:ext>
          </a:extLst>
        </xdr:cNvPr>
        <xdr:cNvSpPr txBox="1"/>
      </xdr:nvSpPr>
      <xdr:spPr>
        <a:xfrm>
          <a:off x="7641101" y="62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74299</xdr:rowOff>
    </xdr:from>
    <xdr:ext cx="534377" cy="259045"/>
    <xdr:sp macro="" textlink="">
      <xdr:nvSpPr>
        <xdr:cNvPr id="146" name="n_3mainValue【道路】&#10;一人当たり延長">
          <a:extLst>
            <a:ext uri="{FF2B5EF4-FFF2-40B4-BE49-F238E27FC236}">
              <a16:creationId xmlns:a16="http://schemas.microsoft.com/office/drawing/2014/main" id="{830345BF-792B-4220-986E-22DFB1303DF7}"/>
            </a:ext>
          </a:extLst>
        </xdr:cNvPr>
        <xdr:cNvSpPr txBox="1"/>
      </xdr:nvSpPr>
      <xdr:spPr>
        <a:xfrm>
          <a:off x="6854971" y="624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73804</xdr:rowOff>
    </xdr:from>
    <xdr:ext cx="534377" cy="259045"/>
    <xdr:sp macro="" textlink="">
      <xdr:nvSpPr>
        <xdr:cNvPr id="147" name="n_4mainValue【道路】&#10;一人当たり延長">
          <a:extLst>
            <a:ext uri="{FF2B5EF4-FFF2-40B4-BE49-F238E27FC236}">
              <a16:creationId xmlns:a16="http://schemas.microsoft.com/office/drawing/2014/main" id="{52E2F282-288A-4855-899B-D01A9D409CB9}"/>
            </a:ext>
          </a:extLst>
        </xdr:cNvPr>
        <xdr:cNvSpPr txBox="1"/>
      </xdr:nvSpPr>
      <xdr:spPr>
        <a:xfrm>
          <a:off x="6038361" y="62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2A6FF74-8DD1-461D-BD07-34A4B5249F05}"/>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331E622-5262-4E02-8268-C65530DA303F}"/>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DA3C0EB-2A65-4637-97B7-978E2C7744D6}"/>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7A6BDDB-1031-45E6-BB34-7267721008AE}"/>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B446375-47B0-4AA9-B66F-A232DCE68A22}"/>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3FA384A-8648-474F-9A17-08A32FCE4F1A}"/>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09F1996-2EE0-43AD-AD21-365F7C9C5E56}"/>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26CF57B-711F-4B89-964A-CCD99C07A07C}"/>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EBE9463-414B-476B-A8A4-2CD7B31FF3E0}"/>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AEF6D33-31DF-42CE-BAA1-FE85A4550CF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078CCD2-9144-4C0E-B6E7-5D305118CC9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3CCCF44-2D04-48E8-84E3-0807F9DEE83E}"/>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E52AFBE-04A8-40BE-98C9-089B978E3408}"/>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174ED6B-F0A5-4C24-A96A-B8CBFCF9C7DD}"/>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CEF7786-0CB5-4885-BA99-9D54557A109C}"/>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0C737A7-0E84-4D40-971B-1E89B5C7225E}"/>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9D72CCD-F8EE-46C8-A76A-7BFC65D67FA4}"/>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6FAE39C-378B-4DBE-ADBE-2A5DABD4808E}"/>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2603B9C-3C93-4A1B-8327-28C581B679E2}"/>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8D01B74-52F3-47C4-8297-2907F0F393A6}"/>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48F7EFF-33AC-4071-8F81-1D5B372151AF}"/>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5725B3E-1164-4C5F-BE11-CCB783DC06CB}"/>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570C9C4-282A-4CAD-9637-C84C2E5C1BDC}"/>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AB23A80-8E42-4711-9711-C912B7764692}"/>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AAD86E5-F9C4-4FCB-8EB6-2359A4CBB2AD}"/>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B94ECFDD-33A5-43CB-9367-46F5F0C978E7}"/>
            </a:ext>
          </a:extLst>
        </xdr:cNvPr>
        <xdr:cNvCxnSpPr/>
      </xdr:nvCxnSpPr>
      <xdr:spPr>
        <a:xfrm flipV="1">
          <a:off x="4173855" y="9579973"/>
          <a:ext cx="0" cy="152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E219C53-7204-4C3A-95B7-1B9264EB4A33}"/>
            </a:ext>
          </a:extLst>
        </xdr:cNvPr>
        <xdr:cNvSpPr txBox="1"/>
      </xdr:nvSpPr>
      <xdr:spPr>
        <a:xfrm>
          <a:off x="4212590" y="1110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B9D8C8E-3567-4E22-9052-DBA5B205BD32}"/>
            </a:ext>
          </a:extLst>
        </xdr:cNvPr>
        <xdr:cNvCxnSpPr/>
      </xdr:nvCxnSpPr>
      <xdr:spPr>
        <a:xfrm>
          <a:off x="4112260" y="11105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4CE1BF9-8352-489A-A6F5-88FA3EDB14D0}"/>
            </a:ext>
          </a:extLst>
        </xdr:cNvPr>
        <xdr:cNvSpPr txBox="1"/>
      </xdr:nvSpPr>
      <xdr:spPr>
        <a:xfrm>
          <a:off x="4212590" y="9351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91BFD093-327F-406F-BE25-3181EE18F630}"/>
            </a:ext>
          </a:extLst>
        </xdr:cNvPr>
        <xdr:cNvCxnSpPr/>
      </xdr:nvCxnSpPr>
      <xdr:spPr>
        <a:xfrm>
          <a:off x="4112260" y="9579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903BDA7-2461-42A3-AE96-E43EF4FDA612}"/>
            </a:ext>
          </a:extLst>
        </xdr:cNvPr>
        <xdr:cNvSpPr txBox="1"/>
      </xdr:nvSpPr>
      <xdr:spPr>
        <a:xfrm>
          <a:off x="4212590" y="10285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709C6E8D-AE43-4DCF-A0C1-7D4AC9EB2CD1}"/>
            </a:ext>
          </a:extLst>
        </xdr:cNvPr>
        <xdr:cNvSpPr/>
      </xdr:nvSpPr>
      <xdr:spPr>
        <a:xfrm>
          <a:off x="4131310" y="104286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B1B7D740-8C8A-46B6-8675-0540F4586B48}"/>
            </a:ext>
          </a:extLst>
        </xdr:cNvPr>
        <xdr:cNvSpPr/>
      </xdr:nvSpPr>
      <xdr:spPr>
        <a:xfrm>
          <a:off x="3388360" y="1042180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524A32C2-BE84-42E6-AEE9-9A0622802A79}"/>
            </a:ext>
          </a:extLst>
        </xdr:cNvPr>
        <xdr:cNvSpPr/>
      </xdr:nvSpPr>
      <xdr:spPr>
        <a:xfrm>
          <a:off x="2571750" y="104169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186AAEAA-686D-4188-B7D1-5EFEA1AEF9BC}"/>
            </a:ext>
          </a:extLst>
        </xdr:cNvPr>
        <xdr:cNvSpPr/>
      </xdr:nvSpPr>
      <xdr:spPr>
        <a:xfrm>
          <a:off x="1774190" y="1038370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3499C60E-8A2A-4911-8E59-8D312E37A9EE}"/>
            </a:ext>
          </a:extLst>
        </xdr:cNvPr>
        <xdr:cNvSpPr/>
      </xdr:nvSpPr>
      <xdr:spPr>
        <a:xfrm>
          <a:off x="988060" y="103551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094BBFF-7AFE-4567-B96E-339ACD7A7E50}"/>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39C2D85-DB57-4A67-8399-3C5E0B0AED9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53EF87C-D9C3-4C69-898D-6D417658380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9415FC2-6280-41BD-A3CD-8AAE7D7827FD}"/>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69F7E9C-ADCB-4171-8F23-B9C6AAC1594D}"/>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24312</xdr:rowOff>
    </xdr:from>
    <xdr:to>
      <xdr:col>24</xdr:col>
      <xdr:colOff>114300</xdr:colOff>
      <xdr:row>62</xdr:row>
      <xdr:rowOff>125912</xdr:rowOff>
    </xdr:to>
    <xdr:sp macro="" textlink="">
      <xdr:nvSpPr>
        <xdr:cNvPr id="189" name="楕円 188">
          <a:extLst>
            <a:ext uri="{FF2B5EF4-FFF2-40B4-BE49-F238E27FC236}">
              <a16:creationId xmlns:a16="http://schemas.microsoft.com/office/drawing/2014/main" id="{9BA29B07-62D5-4236-B703-1DEDBFBC2714}"/>
            </a:ext>
          </a:extLst>
        </xdr:cNvPr>
        <xdr:cNvSpPr/>
      </xdr:nvSpPr>
      <xdr:spPr>
        <a:xfrm>
          <a:off x="4131310" y="1065040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2739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99459DF-1447-45AB-83E6-4EC5D939FD4E}"/>
            </a:ext>
          </a:extLst>
        </xdr:cNvPr>
        <xdr:cNvSpPr txBox="1"/>
      </xdr:nvSpPr>
      <xdr:spPr>
        <a:xfrm>
          <a:off x="4212590"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xdr:rowOff>
    </xdr:from>
    <xdr:to>
      <xdr:col>20</xdr:col>
      <xdr:colOff>38100</xdr:colOff>
      <xdr:row>62</xdr:row>
      <xdr:rowOff>103051</xdr:rowOff>
    </xdr:to>
    <xdr:sp macro="" textlink="">
      <xdr:nvSpPr>
        <xdr:cNvPr id="191" name="楕円 190">
          <a:extLst>
            <a:ext uri="{FF2B5EF4-FFF2-40B4-BE49-F238E27FC236}">
              <a16:creationId xmlns:a16="http://schemas.microsoft.com/office/drawing/2014/main" id="{BD3087D3-8D87-47F3-A930-784E08ABE28C}"/>
            </a:ext>
          </a:extLst>
        </xdr:cNvPr>
        <xdr:cNvSpPr/>
      </xdr:nvSpPr>
      <xdr:spPr>
        <a:xfrm>
          <a:off x="3388360" y="1063135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52251</xdr:rowOff>
    </xdr:from>
    <xdr:to>
      <xdr:col>24</xdr:col>
      <xdr:colOff>63500</xdr:colOff>
      <xdr:row>62</xdr:row>
      <xdr:rowOff>75112</xdr:rowOff>
    </xdr:to>
    <xdr:cxnSp macro="">
      <xdr:nvCxnSpPr>
        <xdr:cNvPr id="192" name="直線コネクタ 191">
          <a:extLst>
            <a:ext uri="{FF2B5EF4-FFF2-40B4-BE49-F238E27FC236}">
              <a16:creationId xmlns:a16="http://schemas.microsoft.com/office/drawing/2014/main" id="{AC255D6E-07CF-442F-A466-8E07DE714DEB}"/>
            </a:ext>
          </a:extLst>
        </xdr:cNvPr>
        <xdr:cNvCxnSpPr/>
      </xdr:nvCxnSpPr>
      <xdr:spPr>
        <a:xfrm>
          <a:off x="3431540" y="10685961"/>
          <a:ext cx="74295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150041</xdr:rowOff>
    </xdr:from>
    <xdr:to>
      <xdr:col>15</xdr:col>
      <xdr:colOff>101600</xdr:colOff>
      <xdr:row>62</xdr:row>
      <xdr:rowOff>80191</xdr:rowOff>
    </xdr:to>
    <xdr:sp macro="" textlink="">
      <xdr:nvSpPr>
        <xdr:cNvPr id="193" name="楕円 192">
          <a:extLst>
            <a:ext uri="{FF2B5EF4-FFF2-40B4-BE49-F238E27FC236}">
              <a16:creationId xmlns:a16="http://schemas.microsoft.com/office/drawing/2014/main" id="{051505BF-8432-48B4-B163-C55F890EF03E}"/>
            </a:ext>
          </a:extLst>
        </xdr:cNvPr>
        <xdr:cNvSpPr/>
      </xdr:nvSpPr>
      <xdr:spPr>
        <a:xfrm>
          <a:off x="2571750" y="106084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29391</xdr:rowOff>
    </xdr:from>
    <xdr:to>
      <xdr:col>19</xdr:col>
      <xdr:colOff>177800</xdr:colOff>
      <xdr:row>62</xdr:row>
      <xdr:rowOff>52251</xdr:rowOff>
    </xdr:to>
    <xdr:cxnSp macro="">
      <xdr:nvCxnSpPr>
        <xdr:cNvPr id="194" name="直線コネクタ 193">
          <a:extLst>
            <a:ext uri="{FF2B5EF4-FFF2-40B4-BE49-F238E27FC236}">
              <a16:creationId xmlns:a16="http://schemas.microsoft.com/office/drawing/2014/main" id="{5284917A-C44B-41D2-B93C-0453A9639EAF}"/>
            </a:ext>
          </a:extLst>
        </xdr:cNvPr>
        <xdr:cNvCxnSpPr/>
      </xdr:nvCxnSpPr>
      <xdr:spPr>
        <a:xfrm>
          <a:off x="2626360" y="10657386"/>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128815</xdr:rowOff>
    </xdr:from>
    <xdr:to>
      <xdr:col>10</xdr:col>
      <xdr:colOff>165100</xdr:colOff>
      <xdr:row>62</xdr:row>
      <xdr:rowOff>58965</xdr:rowOff>
    </xdr:to>
    <xdr:sp macro="" textlink="">
      <xdr:nvSpPr>
        <xdr:cNvPr id="195" name="楕円 194">
          <a:extLst>
            <a:ext uri="{FF2B5EF4-FFF2-40B4-BE49-F238E27FC236}">
              <a16:creationId xmlns:a16="http://schemas.microsoft.com/office/drawing/2014/main" id="{090FFFCC-0713-4399-8B88-248B98656D32}"/>
            </a:ext>
          </a:extLst>
        </xdr:cNvPr>
        <xdr:cNvSpPr/>
      </xdr:nvSpPr>
      <xdr:spPr>
        <a:xfrm>
          <a:off x="1774190" y="1059107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8165</xdr:rowOff>
    </xdr:from>
    <xdr:to>
      <xdr:col>15</xdr:col>
      <xdr:colOff>50800</xdr:colOff>
      <xdr:row>62</xdr:row>
      <xdr:rowOff>29391</xdr:rowOff>
    </xdr:to>
    <xdr:cxnSp macro="">
      <xdr:nvCxnSpPr>
        <xdr:cNvPr id="196" name="直線コネクタ 195">
          <a:extLst>
            <a:ext uri="{FF2B5EF4-FFF2-40B4-BE49-F238E27FC236}">
              <a16:creationId xmlns:a16="http://schemas.microsoft.com/office/drawing/2014/main" id="{B1A605DD-BAE1-42C4-9523-C5CE4E4211D8}"/>
            </a:ext>
          </a:extLst>
        </xdr:cNvPr>
        <xdr:cNvCxnSpPr/>
      </xdr:nvCxnSpPr>
      <xdr:spPr>
        <a:xfrm>
          <a:off x="1828800" y="10639970"/>
          <a:ext cx="79756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107587</xdr:rowOff>
    </xdr:from>
    <xdr:to>
      <xdr:col>6</xdr:col>
      <xdr:colOff>38100</xdr:colOff>
      <xdr:row>62</xdr:row>
      <xdr:rowOff>37737</xdr:rowOff>
    </xdr:to>
    <xdr:sp macro="" textlink="">
      <xdr:nvSpPr>
        <xdr:cNvPr id="197" name="楕円 196">
          <a:extLst>
            <a:ext uri="{FF2B5EF4-FFF2-40B4-BE49-F238E27FC236}">
              <a16:creationId xmlns:a16="http://schemas.microsoft.com/office/drawing/2014/main" id="{FA564BD8-D5A3-494B-9C39-8A97E6FD1AE3}"/>
            </a:ext>
          </a:extLst>
        </xdr:cNvPr>
        <xdr:cNvSpPr/>
      </xdr:nvSpPr>
      <xdr:spPr>
        <a:xfrm>
          <a:off x="988060" y="1056413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158387</xdr:rowOff>
    </xdr:from>
    <xdr:to>
      <xdr:col>10</xdr:col>
      <xdr:colOff>114300</xdr:colOff>
      <xdr:row>62</xdr:row>
      <xdr:rowOff>8165</xdr:rowOff>
    </xdr:to>
    <xdr:cxnSp macro="">
      <xdr:nvCxnSpPr>
        <xdr:cNvPr id="198" name="直線コネクタ 197">
          <a:extLst>
            <a:ext uri="{FF2B5EF4-FFF2-40B4-BE49-F238E27FC236}">
              <a16:creationId xmlns:a16="http://schemas.microsoft.com/office/drawing/2014/main" id="{AB7675DB-B529-4C4C-A742-18A9E28FCEB7}"/>
            </a:ext>
          </a:extLst>
        </xdr:cNvPr>
        <xdr:cNvCxnSpPr/>
      </xdr:nvCxnSpPr>
      <xdr:spPr>
        <a:xfrm>
          <a:off x="1031240" y="10618742"/>
          <a:ext cx="79756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1F5471F-855D-4BF0-AE1D-42FABF37FB70}"/>
            </a:ext>
          </a:extLst>
        </xdr:cNvPr>
        <xdr:cNvSpPr txBox="1"/>
      </xdr:nvSpPr>
      <xdr:spPr>
        <a:xfrm>
          <a:off x="3239144" y="1020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42E27F9-6DB4-4E8A-BAB2-1D5C6ABB55D1}"/>
            </a:ext>
          </a:extLst>
        </xdr:cNvPr>
        <xdr:cNvSpPr txBox="1"/>
      </xdr:nvSpPr>
      <xdr:spPr>
        <a:xfrm>
          <a:off x="2439044" y="1019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8364A8F-C6F9-4634-B9B9-D55DBE92EB32}"/>
            </a:ext>
          </a:extLst>
        </xdr:cNvPr>
        <xdr:cNvSpPr txBox="1"/>
      </xdr:nvSpPr>
      <xdr:spPr>
        <a:xfrm>
          <a:off x="164148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820F9CB-30F3-45FC-82BA-D978DF8EAED6}"/>
            </a:ext>
          </a:extLst>
        </xdr:cNvPr>
        <xdr:cNvSpPr txBox="1"/>
      </xdr:nvSpPr>
      <xdr:spPr>
        <a:xfrm>
          <a:off x="855354" y="10136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94178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FC520BF-EB33-4220-820D-1FACFEFCB87A}"/>
            </a:ext>
          </a:extLst>
        </xdr:cNvPr>
        <xdr:cNvSpPr txBox="1"/>
      </xdr:nvSpPr>
      <xdr:spPr>
        <a:xfrm>
          <a:off x="3239144" y="1072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71318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AC638B5-05C0-4663-878E-8CFCED26ECC7}"/>
            </a:ext>
          </a:extLst>
        </xdr:cNvPr>
        <xdr:cNvSpPr txBox="1"/>
      </xdr:nvSpPr>
      <xdr:spPr>
        <a:xfrm>
          <a:off x="2439044" y="1069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50092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77354A1-4002-45FA-A10B-BB11B593A348}"/>
            </a:ext>
          </a:extLst>
        </xdr:cNvPr>
        <xdr:cNvSpPr txBox="1"/>
      </xdr:nvSpPr>
      <xdr:spPr>
        <a:xfrm>
          <a:off x="1641484" y="106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28864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F922C92-A097-4EBC-9930-43F9C1854011}"/>
            </a:ext>
          </a:extLst>
        </xdr:cNvPr>
        <xdr:cNvSpPr txBox="1"/>
      </xdr:nvSpPr>
      <xdr:spPr>
        <a:xfrm>
          <a:off x="855354" y="10656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5A0AD4F-C9B2-4E40-8A65-E295A062BD7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6FC4BAD-F726-46C2-9AF6-6E25D0B9F24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5FC4E1B-D2D0-4E93-8D72-9581DD18030C}"/>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75F5ABF-42B3-482D-AFAC-3FCEB0C2517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EE88B7B-71B0-4EF0-B723-A9FC5C94FD93}"/>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1B04C37-5A0E-4BDC-8B08-2F0F58FE2B88}"/>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B79F657-95EF-46D9-B166-1029CD8477E7}"/>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AAEED78-1595-4019-AC82-DB44A13C4DD1}"/>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141B469-44BC-4BB8-B9EC-AC66472AC89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0095E02-EABA-4476-9B61-C6CCAA18DFEB}"/>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16CB283-7A08-465A-8804-F3CA4AC8AA43}"/>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23C5B85-EC9C-4DD1-8BD7-C22E597C4EB1}"/>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715632E-2D5E-48DD-89D0-5E732F443A87}"/>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D3BC572A-A584-4FDA-B90F-194F919C33FF}"/>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F6BD909-BE53-4E71-907C-0E17EE982EDD}"/>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D07C2017-0A57-449D-82ED-B76EAFEB6C8B}"/>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5E90D0F-916F-464F-B212-5DE659484AF2}"/>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0089136-4374-498B-B204-1838333A80E6}"/>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F5F4BE0-6A0B-4C63-8E79-924BE0F11B3E}"/>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C77B3B3-75D6-4521-80C9-860774308001}"/>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AB1114A-23FA-4ED1-847D-96788722C233}"/>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58E9CD8-A4DC-42F2-A919-9775B7A596AB}"/>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D50F94C-9641-45DB-9409-5697D8ADCC48}"/>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674558BE-EEB2-4034-B8C7-76A5C7F74FB7}"/>
            </a:ext>
          </a:extLst>
        </xdr:cNvPr>
        <xdr:cNvCxnSpPr/>
      </xdr:nvCxnSpPr>
      <xdr:spPr>
        <a:xfrm flipV="1">
          <a:off x="9429115" y="9618529"/>
          <a:ext cx="0" cy="142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E81B12E-3277-4404-9C42-91951A8ABD4F}"/>
            </a:ext>
          </a:extLst>
        </xdr:cNvPr>
        <xdr:cNvSpPr txBox="1"/>
      </xdr:nvSpPr>
      <xdr:spPr>
        <a:xfrm>
          <a:off x="946785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7F9F074D-42AA-4C2F-BD2E-2B6B0CE517C7}"/>
            </a:ext>
          </a:extLst>
        </xdr:cNvPr>
        <xdr:cNvCxnSpPr/>
      </xdr:nvCxnSpPr>
      <xdr:spPr>
        <a:xfrm>
          <a:off x="9356090" y="110475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AD7356D-29B8-4B88-AB2C-CF852267BC4A}"/>
            </a:ext>
          </a:extLst>
        </xdr:cNvPr>
        <xdr:cNvSpPr txBox="1"/>
      </xdr:nvSpPr>
      <xdr:spPr>
        <a:xfrm>
          <a:off x="9467850" y="93937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A0381347-3288-4CD3-A4D0-6FB4816EF840}"/>
            </a:ext>
          </a:extLst>
        </xdr:cNvPr>
        <xdr:cNvCxnSpPr/>
      </xdr:nvCxnSpPr>
      <xdr:spPr>
        <a:xfrm>
          <a:off x="9356090" y="96185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F5AC0E7-12BB-4F95-98F0-0CE0F6B21E8B}"/>
            </a:ext>
          </a:extLst>
        </xdr:cNvPr>
        <xdr:cNvSpPr txBox="1"/>
      </xdr:nvSpPr>
      <xdr:spPr>
        <a:xfrm>
          <a:off x="9467850" y="107655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07B2A11C-A319-49EA-8319-38CB61745D4F}"/>
            </a:ext>
          </a:extLst>
        </xdr:cNvPr>
        <xdr:cNvSpPr/>
      </xdr:nvSpPr>
      <xdr:spPr>
        <a:xfrm>
          <a:off x="9394190" y="1079283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D71348A4-7433-44C1-8577-65C979E24BCA}"/>
            </a:ext>
          </a:extLst>
        </xdr:cNvPr>
        <xdr:cNvSpPr/>
      </xdr:nvSpPr>
      <xdr:spPr>
        <a:xfrm>
          <a:off x="8632190" y="1079941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60BCBCED-C928-4AD3-8487-BF7E5D53F6C1}"/>
            </a:ext>
          </a:extLst>
        </xdr:cNvPr>
        <xdr:cNvSpPr/>
      </xdr:nvSpPr>
      <xdr:spPr>
        <a:xfrm>
          <a:off x="7846060" y="107921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5FF9A904-43D4-41BD-A22D-1482B932CC78}"/>
            </a:ext>
          </a:extLst>
        </xdr:cNvPr>
        <xdr:cNvSpPr/>
      </xdr:nvSpPr>
      <xdr:spPr>
        <a:xfrm>
          <a:off x="7029450" y="107379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71F2DF40-DFE0-46F1-ACA1-E3EBF7AFE1AF}"/>
            </a:ext>
          </a:extLst>
        </xdr:cNvPr>
        <xdr:cNvSpPr/>
      </xdr:nvSpPr>
      <xdr:spPr>
        <a:xfrm>
          <a:off x="6231890" y="1075623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5B4269C-3E85-4D76-92EB-4A316A4551C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B068ABF-30C7-4D3D-B21F-B0201DBB3FC7}"/>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4D01F6C-9930-41AC-87B5-BA417D69D8B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4BE0730-6249-45E3-98DD-E260BDF06044}"/>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970F139-B7EE-4A14-A248-EE3B4BE824C3}"/>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73771</xdr:rowOff>
    </xdr:from>
    <xdr:to>
      <xdr:col>55</xdr:col>
      <xdr:colOff>50800</xdr:colOff>
      <xdr:row>62</xdr:row>
      <xdr:rowOff>3921</xdr:rowOff>
    </xdr:to>
    <xdr:sp macro="" textlink="">
      <xdr:nvSpPr>
        <xdr:cNvPr id="246" name="楕円 245">
          <a:extLst>
            <a:ext uri="{FF2B5EF4-FFF2-40B4-BE49-F238E27FC236}">
              <a16:creationId xmlns:a16="http://schemas.microsoft.com/office/drawing/2014/main" id="{EE0F2A05-27F3-4CD3-BBE2-936CE6E7192E}"/>
            </a:ext>
          </a:extLst>
        </xdr:cNvPr>
        <xdr:cNvSpPr/>
      </xdr:nvSpPr>
      <xdr:spPr>
        <a:xfrm>
          <a:off x="9394190" y="1053222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96648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6559556-4E55-4EB1-AF2F-BBBA8022CA8E}"/>
            </a:ext>
          </a:extLst>
        </xdr:cNvPr>
        <xdr:cNvSpPr txBox="1"/>
      </xdr:nvSpPr>
      <xdr:spPr>
        <a:xfrm>
          <a:off x="9467850" y="1037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75663</xdr:rowOff>
    </xdr:from>
    <xdr:to>
      <xdr:col>50</xdr:col>
      <xdr:colOff>165100</xdr:colOff>
      <xdr:row>62</xdr:row>
      <xdr:rowOff>5813</xdr:rowOff>
    </xdr:to>
    <xdr:sp macro="" textlink="">
      <xdr:nvSpPr>
        <xdr:cNvPr id="248" name="楕円 247">
          <a:extLst>
            <a:ext uri="{FF2B5EF4-FFF2-40B4-BE49-F238E27FC236}">
              <a16:creationId xmlns:a16="http://schemas.microsoft.com/office/drawing/2014/main" id="{0770B86F-CCF7-483C-9E78-4DD78618E78A}"/>
            </a:ext>
          </a:extLst>
        </xdr:cNvPr>
        <xdr:cNvSpPr/>
      </xdr:nvSpPr>
      <xdr:spPr>
        <a:xfrm>
          <a:off x="8632190" y="1053411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124571</xdr:rowOff>
    </xdr:from>
    <xdr:to>
      <xdr:col>55</xdr:col>
      <xdr:colOff>0</xdr:colOff>
      <xdr:row>61</xdr:row>
      <xdr:rowOff>126463</xdr:rowOff>
    </xdr:to>
    <xdr:cxnSp macro="">
      <xdr:nvCxnSpPr>
        <xdr:cNvPr id="249" name="直線コネクタ 248">
          <a:extLst>
            <a:ext uri="{FF2B5EF4-FFF2-40B4-BE49-F238E27FC236}">
              <a16:creationId xmlns:a16="http://schemas.microsoft.com/office/drawing/2014/main" id="{A80118F8-5973-46ED-A9A8-4391F50E1204}"/>
            </a:ext>
          </a:extLst>
        </xdr:cNvPr>
        <xdr:cNvCxnSpPr/>
      </xdr:nvCxnSpPr>
      <xdr:spPr>
        <a:xfrm flipV="1">
          <a:off x="8686800" y="10584926"/>
          <a:ext cx="74295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74379</xdr:rowOff>
    </xdr:from>
    <xdr:to>
      <xdr:col>46</xdr:col>
      <xdr:colOff>38100</xdr:colOff>
      <xdr:row>62</xdr:row>
      <xdr:rowOff>4529</xdr:rowOff>
    </xdr:to>
    <xdr:sp macro="" textlink="">
      <xdr:nvSpPr>
        <xdr:cNvPr id="250" name="楕円 249">
          <a:extLst>
            <a:ext uri="{FF2B5EF4-FFF2-40B4-BE49-F238E27FC236}">
              <a16:creationId xmlns:a16="http://schemas.microsoft.com/office/drawing/2014/main" id="{164597F3-53B6-445D-9C2C-F6E38BFC7D1B}"/>
            </a:ext>
          </a:extLst>
        </xdr:cNvPr>
        <xdr:cNvSpPr/>
      </xdr:nvSpPr>
      <xdr:spPr>
        <a:xfrm>
          <a:off x="7846060" y="105328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125179</xdr:rowOff>
    </xdr:from>
    <xdr:to>
      <xdr:col>50</xdr:col>
      <xdr:colOff>114300</xdr:colOff>
      <xdr:row>61</xdr:row>
      <xdr:rowOff>126463</xdr:rowOff>
    </xdr:to>
    <xdr:cxnSp macro="">
      <xdr:nvCxnSpPr>
        <xdr:cNvPr id="251" name="直線コネクタ 250">
          <a:extLst>
            <a:ext uri="{FF2B5EF4-FFF2-40B4-BE49-F238E27FC236}">
              <a16:creationId xmlns:a16="http://schemas.microsoft.com/office/drawing/2014/main" id="{32FBE0F5-1D0B-412E-9131-DFF3CB97D6E4}"/>
            </a:ext>
          </a:extLst>
        </xdr:cNvPr>
        <xdr:cNvCxnSpPr/>
      </xdr:nvCxnSpPr>
      <xdr:spPr>
        <a:xfrm>
          <a:off x="7889240" y="10585534"/>
          <a:ext cx="79756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76843</xdr:rowOff>
    </xdr:from>
    <xdr:to>
      <xdr:col>41</xdr:col>
      <xdr:colOff>101600</xdr:colOff>
      <xdr:row>62</xdr:row>
      <xdr:rowOff>6993</xdr:rowOff>
    </xdr:to>
    <xdr:sp macro="" textlink="">
      <xdr:nvSpPr>
        <xdr:cNvPr id="252" name="楕円 251">
          <a:extLst>
            <a:ext uri="{FF2B5EF4-FFF2-40B4-BE49-F238E27FC236}">
              <a16:creationId xmlns:a16="http://schemas.microsoft.com/office/drawing/2014/main" id="{B79952AE-75A0-48F7-B5C2-6927FF98E321}"/>
            </a:ext>
          </a:extLst>
        </xdr:cNvPr>
        <xdr:cNvSpPr/>
      </xdr:nvSpPr>
      <xdr:spPr>
        <a:xfrm>
          <a:off x="7029450" y="105352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125179</xdr:rowOff>
    </xdr:from>
    <xdr:to>
      <xdr:col>45</xdr:col>
      <xdr:colOff>177800</xdr:colOff>
      <xdr:row>61</xdr:row>
      <xdr:rowOff>127643</xdr:rowOff>
    </xdr:to>
    <xdr:cxnSp macro="">
      <xdr:nvCxnSpPr>
        <xdr:cNvPr id="253" name="直線コネクタ 252">
          <a:extLst>
            <a:ext uri="{FF2B5EF4-FFF2-40B4-BE49-F238E27FC236}">
              <a16:creationId xmlns:a16="http://schemas.microsoft.com/office/drawing/2014/main" id="{8BF17A0C-E838-4CBB-8217-71BB68D4BE91}"/>
            </a:ext>
          </a:extLst>
        </xdr:cNvPr>
        <xdr:cNvCxnSpPr/>
      </xdr:nvCxnSpPr>
      <xdr:spPr>
        <a:xfrm flipV="1">
          <a:off x="7084060" y="10585534"/>
          <a:ext cx="80518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77515</xdr:rowOff>
    </xdr:from>
    <xdr:to>
      <xdr:col>36</xdr:col>
      <xdr:colOff>165100</xdr:colOff>
      <xdr:row>62</xdr:row>
      <xdr:rowOff>7665</xdr:rowOff>
    </xdr:to>
    <xdr:sp macro="" textlink="">
      <xdr:nvSpPr>
        <xdr:cNvPr id="254" name="楕円 253">
          <a:extLst>
            <a:ext uri="{FF2B5EF4-FFF2-40B4-BE49-F238E27FC236}">
              <a16:creationId xmlns:a16="http://schemas.microsoft.com/office/drawing/2014/main" id="{855DE1F3-6ED2-4914-9E4F-AA5D68337885}"/>
            </a:ext>
          </a:extLst>
        </xdr:cNvPr>
        <xdr:cNvSpPr/>
      </xdr:nvSpPr>
      <xdr:spPr>
        <a:xfrm>
          <a:off x="6231890" y="105359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127643</xdr:rowOff>
    </xdr:from>
    <xdr:to>
      <xdr:col>41</xdr:col>
      <xdr:colOff>50800</xdr:colOff>
      <xdr:row>61</xdr:row>
      <xdr:rowOff>128315</xdr:rowOff>
    </xdr:to>
    <xdr:cxnSp macro="">
      <xdr:nvCxnSpPr>
        <xdr:cNvPr id="255" name="直線コネクタ 254">
          <a:extLst>
            <a:ext uri="{FF2B5EF4-FFF2-40B4-BE49-F238E27FC236}">
              <a16:creationId xmlns:a16="http://schemas.microsoft.com/office/drawing/2014/main" id="{D18CC217-D819-491C-AB36-F8C1DF13C24B}"/>
            </a:ext>
          </a:extLst>
        </xdr:cNvPr>
        <xdr:cNvCxnSpPr/>
      </xdr:nvCxnSpPr>
      <xdr:spPr>
        <a:xfrm flipV="1">
          <a:off x="6286500" y="10589903"/>
          <a:ext cx="79756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61659678-AFCB-411A-BC61-245C3DE8B1AC}"/>
            </a:ext>
          </a:extLst>
        </xdr:cNvPr>
        <xdr:cNvSpPr txBox="1"/>
      </xdr:nvSpPr>
      <xdr:spPr>
        <a:xfrm>
          <a:off x="8401265" y="1089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565E722E-317C-4633-ACB5-3C7C3B2DF0E1}"/>
            </a:ext>
          </a:extLst>
        </xdr:cNvPr>
        <xdr:cNvSpPr txBox="1"/>
      </xdr:nvSpPr>
      <xdr:spPr>
        <a:xfrm>
          <a:off x="7610690" y="1088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31268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8A0F4AD-1DBF-4831-BCD2-6EC4D3723347}"/>
            </a:ext>
          </a:extLst>
        </xdr:cNvPr>
        <xdr:cNvSpPr txBox="1"/>
      </xdr:nvSpPr>
      <xdr:spPr>
        <a:xfrm>
          <a:off x="6822655" y="1083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31471BD-363F-412D-A92B-ABCAD179D06D}"/>
            </a:ext>
          </a:extLst>
        </xdr:cNvPr>
        <xdr:cNvSpPr txBox="1"/>
      </xdr:nvSpPr>
      <xdr:spPr>
        <a:xfrm>
          <a:off x="6007950" y="1084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22340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7BAA437-52E8-4168-869C-E2C4CC5C68B6}"/>
            </a:ext>
          </a:extLst>
        </xdr:cNvPr>
        <xdr:cNvSpPr txBox="1"/>
      </xdr:nvSpPr>
      <xdr:spPr>
        <a:xfrm>
          <a:off x="8401265" y="1030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21056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27988BF0-8494-46FA-A6AF-715AEFAA3DA2}"/>
            </a:ext>
          </a:extLst>
        </xdr:cNvPr>
        <xdr:cNvSpPr txBox="1"/>
      </xdr:nvSpPr>
      <xdr:spPr>
        <a:xfrm>
          <a:off x="7610690" y="1030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23520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5965392C-95B6-4355-AFFF-CEE4E139BA8E}"/>
            </a:ext>
          </a:extLst>
        </xdr:cNvPr>
        <xdr:cNvSpPr txBox="1"/>
      </xdr:nvSpPr>
      <xdr:spPr>
        <a:xfrm>
          <a:off x="6822655" y="1030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24192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4D2EC19A-3CA1-4D2A-A10E-F8D8C020604B}"/>
            </a:ext>
          </a:extLst>
        </xdr:cNvPr>
        <xdr:cNvSpPr txBox="1"/>
      </xdr:nvSpPr>
      <xdr:spPr>
        <a:xfrm>
          <a:off x="6007950" y="1030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F3A7D09-A1D1-4D01-8211-7AE086621332}"/>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1E6CC31-37BA-4B4B-8A41-9CD849C00096}"/>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5F75E19-F399-4211-8601-84A8D3B9431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5A65C20-E033-47CB-9BF6-019753DE5F93}"/>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D7186B7-2380-4CFF-AD2E-EF16B84DED9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8E901BF-4D5E-4F57-B264-8B0E93279D96}"/>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BB6D1AC-4342-458E-9AC0-ECB278AA277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5192DFC-41B0-4D9E-A187-3B1A6D8FA800}"/>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0FDE09D-FDBF-4F6A-BCBB-9B268AED7E75}"/>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29F2DDF-E760-44B3-A135-C5374F2B1524}"/>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E760585-A6B9-487C-9233-70615D2F8C9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2F9E685A-3E59-4C06-9853-94671EAF1C25}"/>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2E6082FD-AE63-402A-A151-A2DD78F65EE0}"/>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EF1DDC4F-B076-4D5B-9EE4-F01C345A624E}"/>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99486A0-EEC0-4B0A-91A5-BCA36A51CFE2}"/>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312CF609-F487-4050-8C2D-039DF4C2CA43}"/>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D1421D4B-7015-4148-BFC5-2A96394147D6}"/>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C546629C-FD69-430A-AE24-BE5D16F64642}"/>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E0F7923D-A122-49CC-BED1-9A8690541A9E}"/>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20F1CF16-7AA3-4833-B2EE-CCE3FF0CBCF8}"/>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84F8BB05-8DBF-4B65-9941-FF4CCBFDD5A9}"/>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59B5FDDC-5803-4AFA-BADE-3F02CE6E856F}"/>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99A503BC-8CD7-43E0-AF57-57DCA2FB382D}"/>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42CC2487-5DCE-4EFB-98A6-87E90CCF2FB0}"/>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FFDED7BC-82F4-4502-BC92-FBE19FC8C3AA}"/>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2AA2FF85-C330-4467-80C3-A5325622F99A}"/>
            </a:ext>
          </a:extLst>
        </xdr:cNvPr>
        <xdr:cNvCxnSpPr/>
      </xdr:nvCxnSpPr>
      <xdr:spPr>
        <a:xfrm flipV="1">
          <a:off x="4173855" y="1337418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3BDCBDD1-9952-4EA8-AC6E-3E54612F1F45}"/>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D2AABEF-9235-4A3A-9EB3-63FCD59A870E}"/>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6C5282B7-B628-4147-BDEA-2C3C94C23839}"/>
            </a:ext>
          </a:extLst>
        </xdr:cNvPr>
        <xdr:cNvSpPr txBox="1"/>
      </xdr:nvSpPr>
      <xdr:spPr>
        <a:xfrm>
          <a:off x="421259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2B31ED36-FF2A-4494-A70A-3E03DA8B3185}"/>
            </a:ext>
          </a:extLst>
        </xdr:cNvPr>
        <xdr:cNvCxnSpPr/>
      </xdr:nvCxnSpPr>
      <xdr:spPr>
        <a:xfrm>
          <a:off x="4112260" y="133741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8E8EB171-21F5-4828-A0B6-C48A666F384A}"/>
            </a:ext>
          </a:extLst>
        </xdr:cNvPr>
        <xdr:cNvSpPr txBox="1"/>
      </xdr:nvSpPr>
      <xdr:spPr>
        <a:xfrm>
          <a:off x="4212590" y="14189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3B1A45D8-EEC3-432C-A8D6-F30050370C23}"/>
            </a:ext>
          </a:extLst>
        </xdr:cNvPr>
        <xdr:cNvSpPr/>
      </xdr:nvSpPr>
      <xdr:spPr>
        <a:xfrm>
          <a:off x="4131310" y="142143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D5EE733B-25B6-4400-A2AF-6CDDD0F89A44}"/>
            </a:ext>
          </a:extLst>
        </xdr:cNvPr>
        <xdr:cNvSpPr/>
      </xdr:nvSpPr>
      <xdr:spPr>
        <a:xfrm>
          <a:off x="3388360" y="1419587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BAB9C2F6-BBED-4E21-AF04-8C81AB9A47B3}"/>
            </a:ext>
          </a:extLst>
        </xdr:cNvPr>
        <xdr:cNvSpPr/>
      </xdr:nvSpPr>
      <xdr:spPr>
        <a:xfrm>
          <a:off x="2571750" y="1427153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F5E6EE88-1972-4497-AC85-E25D49194DBF}"/>
            </a:ext>
          </a:extLst>
        </xdr:cNvPr>
        <xdr:cNvSpPr/>
      </xdr:nvSpPr>
      <xdr:spPr>
        <a:xfrm>
          <a:off x="17741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A3F03CB7-86FC-4A60-91A7-8E13728447F1}"/>
            </a:ext>
          </a:extLst>
        </xdr:cNvPr>
        <xdr:cNvSpPr/>
      </xdr:nvSpPr>
      <xdr:spPr>
        <a:xfrm>
          <a:off x="988060" y="142666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0750631-5244-4870-8170-DAFC45B6068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1B4C3B2-A3F8-4148-8C2F-4E041859D166}"/>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1632B78-669B-4E7B-96B4-29FF7C0B68E4}"/>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B826965-8286-4330-B401-B70D77D921FE}"/>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2DEFA5E-376D-4A70-AB29-D4C9E7BCC85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88537</xdr:rowOff>
    </xdr:from>
    <xdr:to>
      <xdr:col>24</xdr:col>
      <xdr:colOff>114300</xdr:colOff>
      <xdr:row>83</xdr:row>
      <xdr:rowOff>18687</xdr:rowOff>
    </xdr:to>
    <xdr:sp macro="" textlink="">
      <xdr:nvSpPr>
        <xdr:cNvPr id="305" name="楕円 304">
          <a:extLst>
            <a:ext uri="{FF2B5EF4-FFF2-40B4-BE49-F238E27FC236}">
              <a16:creationId xmlns:a16="http://schemas.microsoft.com/office/drawing/2014/main" id="{9A74DA35-2F34-4971-B2A5-E19C3EE90579}"/>
            </a:ext>
          </a:extLst>
        </xdr:cNvPr>
        <xdr:cNvSpPr/>
      </xdr:nvSpPr>
      <xdr:spPr>
        <a:xfrm>
          <a:off x="4131310" y="141512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111414</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998BA2FA-C29A-473B-87E2-CFFF5366F85A}"/>
            </a:ext>
          </a:extLst>
        </xdr:cNvPr>
        <xdr:cNvSpPr txBox="1"/>
      </xdr:nvSpPr>
      <xdr:spPr>
        <a:xfrm>
          <a:off x="4212590" y="1399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60779</xdr:rowOff>
    </xdr:from>
    <xdr:to>
      <xdr:col>20</xdr:col>
      <xdr:colOff>38100</xdr:colOff>
      <xdr:row>82</xdr:row>
      <xdr:rowOff>162379</xdr:rowOff>
    </xdr:to>
    <xdr:sp macro="" textlink="">
      <xdr:nvSpPr>
        <xdr:cNvPr id="307" name="楕円 306">
          <a:extLst>
            <a:ext uri="{FF2B5EF4-FFF2-40B4-BE49-F238E27FC236}">
              <a16:creationId xmlns:a16="http://schemas.microsoft.com/office/drawing/2014/main" id="{5170BD9B-756F-4359-9A71-868BF3500BDD}"/>
            </a:ext>
          </a:extLst>
        </xdr:cNvPr>
        <xdr:cNvSpPr/>
      </xdr:nvSpPr>
      <xdr:spPr>
        <a:xfrm>
          <a:off x="3388360" y="1411586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111579</xdr:rowOff>
    </xdr:from>
    <xdr:to>
      <xdr:col>24</xdr:col>
      <xdr:colOff>63500</xdr:colOff>
      <xdr:row>82</xdr:row>
      <xdr:rowOff>139337</xdr:rowOff>
    </xdr:to>
    <xdr:cxnSp macro="">
      <xdr:nvCxnSpPr>
        <xdr:cNvPr id="308" name="直線コネクタ 307">
          <a:extLst>
            <a:ext uri="{FF2B5EF4-FFF2-40B4-BE49-F238E27FC236}">
              <a16:creationId xmlns:a16="http://schemas.microsoft.com/office/drawing/2014/main" id="{EAC6D936-0C7C-4F09-8E79-3184CF2E91F5}"/>
            </a:ext>
          </a:extLst>
        </xdr:cNvPr>
        <xdr:cNvCxnSpPr/>
      </xdr:nvCxnSpPr>
      <xdr:spPr>
        <a:xfrm>
          <a:off x="3431540" y="14170479"/>
          <a:ext cx="74295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29755</xdr:rowOff>
    </xdr:from>
    <xdr:to>
      <xdr:col>15</xdr:col>
      <xdr:colOff>101600</xdr:colOff>
      <xdr:row>82</xdr:row>
      <xdr:rowOff>131355</xdr:rowOff>
    </xdr:to>
    <xdr:sp macro="" textlink="">
      <xdr:nvSpPr>
        <xdr:cNvPr id="309" name="楕円 308">
          <a:extLst>
            <a:ext uri="{FF2B5EF4-FFF2-40B4-BE49-F238E27FC236}">
              <a16:creationId xmlns:a16="http://schemas.microsoft.com/office/drawing/2014/main" id="{2459E053-64FB-478B-B99A-231BDD49EFDA}"/>
            </a:ext>
          </a:extLst>
        </xdr:cNvPr>
        <xdr:cNvSpPr/>
      </xdr:nvSpPr>
      <xdr:spPr>
        <a:xfrm>
          <a:off x="2571750" y="140867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80555</xdr:rowOff>
    </xdr:from>
    <xdr:to>
      <xdr:col>19</xdr:col>
      <xdr:colOff>177800</xdr:colOff>
      <xdr:row>82</xdr:row>
      <xdr:rowOff>111579</xdr:rowOff>
    </xdr:to>
    <xdr:cxnSp macro="">
      <xdr:nvCxnSpPr>
        <xdr:cNvPr id="310" name="直線コネクタ 309">
          <a:extLst>
            <a:ext uri="{FF2B5EF4-FFF2-40B4-BE49-F238E27FC236}">
              <a16:creationId xmlns:a16="http://schemas.microsoft.com/office/drawing/2014/main" id="{3ECEE67B-E8BF-4BE9-8EAC-4DBD1B15F1A0}"/>
            </a:ext>
          </a:extLst>
        </xdr:cNvPr>
        <xdr:cNvCxnSpPr/>
      </xdr:nvCxnSpPr>
      <xdr:spPr>
        <a:xfrm>
          <a:off x="2626360" y="14141360"/>
          <a:ext cx="80518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72208</xdr:rowOff>
    </xdr:from>
    <xdr:to>
      <xdr:col>10</xdr:col>
      <xdr:colOff>165100</xdr:colOff>
      <xdr:row>83</xdr:row>
      <xdr:rowOff>2358</xdr:rowOff>
    </xdr:to>
    <xdr:sp macro="" textlink="">
      <xdr:nvSpPr>
        <xdr:cNvPr id="311" name="楕円 310">
          <a:extLst>
            <a:ext uri="{FF2B5EF4-FFF2-40B4-BE49-F238E27FC236}">
              <a16:creationId xmlns:a16="http://schemas.microsoft.com/office/drawing/2014/main" id="{91CA0117-1937-4756-9F53-838571DAF716}"/>
            </a:ext>
          </a:extLst>
        </xdr:cNvPr>
        <xdr:cNvSpPr/>
      </xdr:nvSpPr>
      <xdr:spPr>
        <a:xfrm>
          <a:off x="1774190" y="1412920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80555</xdr:rowOff>
    </xdr:from>
    <xdr:to>
      <xdr:col>15</xdr:col>
      <xdr:colOff>50800</xdr:colOff>
      <xdr:row>82</xdr:row>
      <xdr:rowOff>123008</xdr:rowOff>
    </xdr:to>
    <xdr:cxnSp macro="">
      <xdr:nvCxnSpPr>
        <xdr:cNvPr id="312" name="直線コネクタ 311">
          <a:extLst>
            <a:ext uri="{FF2B5EF4-FFF2-40B4-BE49-F238E27FC236}">
              <a16:creationId xmlns:a16="http://schemas.microsoft.com/office/drawing/2014/main" id="{C58ADE90-4E64-4245-A4FF-2DE9A40F10C5}"/>
            </a:ext>
          </a:extLst>
        </xdr:cNvPr>
        <xdr:cNvCxnSpPr/>
      </xdr:nvCxnSpPr>
      <xdr:spPr>
        <a:xfrm flipV="1">
          <a:off x="1828800" y="14141360"/>
          <a:ext cx="79756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41184</xdr:rowOff>
    </xdr:from>
    <xdr:to>
      <xdr:col>6</xdr:col>
      <xdr:colOff>38100</xdr:colOff>
      <xdr:row>82</xdr:row>
      <xdr:rowOff>142784</xdr:rowOff>
    </xdr:to>
    <xdr:sp macro="" textlink="">
      <xdr:nvSpPr>
        <xdr:cNvPr id="313" name="楕円 312">
          <a:extLst>
            <a:ext uri="{FF2B5EF4-FFF2-40B4-BE49-F238E27FC236}">
              <a16:creationId xmlns:a16="http://schemas.microsoft.com/office/drawing/2014/main" id="{80FEC7EB-A349-4A93-BFE2-0CA31A6BC593}"/>
            </a:ext>
          </a:extLst>
        </xdr:cNvPr>
        <xdr:cNvSpPr/>
      </xdr:nvSpPr>
      <xdr:spPr>
        <a:xfrm>
          <a:off x="988060" y="1410008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91984</xdr:rowOff>
    </xdr:from>
    <xdr:to>
      <xdr:col>10</xdr:col>
      <xdr:colOff>114300</xdr:colOff>
      <xdr:row>82</xdr:row>
      <xdr:rowOff>123008</xdr:rowOff>
    </xdr:to>
    <xdr:cxnSp macro="">
      <xdr:nvCxnSpPr>
        <xdr:cNvPr id="314" name="直線コネクタ 313">
          <a:extLst>
            <a:ext uri="{FF2B5EF4-FFF2-40B4-BE49-F238E27FC236}">
              <a16:creationId xmlns:a16="http://schemas.microsoft.com/office/drawing/2014/main" id="{1AF3D7F7-2C2B-4F7E-BB9A-4C5350ED832B}"/>
            </a:ext>
          </a:extLst>
        </xdr:cNvPr>
        <xdr:cNvCxnSpPr/>
      </xdr:nvCxnSpPr>
      <xdr:spPr>
        <a:xfrm>
          <a:off x="1031240" y="14154694"/>
          <a:ext cx="79756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macro="" textlink="">
      <xdr:nvSpPr>
        <xdr:cNvPr id="315" name="n_1aveValue【公営住宅】&#10;有形固定資産減価償却率">
          <a:extLst>
            <a:ext uri="{FF2B5EF4-FFF2-40B4-BE49-F238E27FC236}">
              <a16:creationId xmlns:a16="http://schemas.microsoft.com/office/drawing/2014/main" id="{5CC3A683-7EDF-4802-ACC2-92D90F4FDA5C}"/>
            </a:ext>
          </a:extLst>
        </xdr:cNvPr>
        <xdr:cNvSpPr txBox="1"/>
      </xdr:nvSpPr>
      <xdr:spPr>
        <a:xfrm>
          <a:off x="3239144" y="1428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a:extLst>
            <a:ext uri="{FF2B5EF4-FFF2-40B4-BE49-F238E27FC236}">
              <a16:creationId xmlns:a16="http://schemas.microsoft.com/office/drawing/2014/main" id="{28A966A3-4517-4CB5-8138-8D08D9612D78}"/>
            </a:ext>
          </a:extLst>
        </xdr:cNvPr>
        <xdr:cNvSpPr txBox="1"/>
      </xdr:nvSpPr>
      <xdr:spPr>
        <a:xfrm>
          <a:off x="2439044" y="1436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a:extLst>
            <a:ext uri="{FF2B5EF4-FFF2-40B4-BE49-F238E27FC236}">
              <a16:creationId xmlns:a16="http://schemas.microsoft.com/office/drawing/2014/main" id="{D1A998FB-7D6F-4E21-B98F-1AF4F8396B18}"/>
            </a:ext>
          </a:extLst>
        </xdr:cNvPr>
        <xdr:cNvSpPr txBox="1"/>
      </xdr:nvSpPr>
      <xdr:spPr>
        <a:xfrm>
          <a:off x="1641484" y="1436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a:extLst>
            <a:ext uri="{FF2B5EF4-FFF2-40B4-BE49-F238E27FC236}">
              <a16:creationId xmlns:a16="http://schemas.microsoft.com/office/drawing/2014/main" id="{9E019194-4ACB-4707-98E7-A0095A7A6E01}"/>
            </a:ext>
          </a:extLst>
        </xdr:cNvPr>
        <xdr:cNvSpPr txBox="1"/>
      </xdr:nvSpPr>
      <xdr:spPr>
        <a:xfrm>
          <a:off x="855354" y="1436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7456</xdr:rowOff>
    </xdr:from>
    <xdr:ext cx="405111" cy="259045"/>
    <xdr:sp macro="" textlink="">
      <xdr:nvSpPr>
        <xdr:cNvPr id="319" name="n_1mainValue【公営住宅】&#10;有形固定資産減価償却率">
          <a:extLst>
            <a:ext uri="{FF2B5EF4-FFF2-40B4-BE49-F238E27FC236}">
              <a16:creationId xmlns:a16="http://schemas.microsoft.com/office/drawing/2014/main" id="{9F814BF4-A9B0-4310-879E-0A9C78310C6B}"/>
            </a:ext>
          </a:extLst>
        </xdr:cNvPr>
        <xdr:cNvSpPr txBox="1"/>
      </xdr:nvSpPr>
      <xdr:spPr>
        <a:xfrm>
          <a:off x="3239144" y="1389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147882</xdr:rowOff>
    </xdr:from>
    <xdr:ext cx="405111" cy="259045"/>
    <xdr:sp macro="" textlink="">
      <xdr:nvSpPr>
        <xdr:cNvPr id="320" name="n_2mainValue【公営住宅】&#10;有形固定資産減価償却率">
          <a:extLst>
            <a:ext uri="{FF2B5EF4-FFF2-40B4-BE49-F238E27FC236}">
              <a16:creationId xmlns:a16="http://schemas.microsoft.com/office/drawing/2014/main" id="{21BA3891-D10D-459A-93AB-87385DED963F}"/>
            </a:ext>
          </a:extLst>
        </xdr:cNvPr>
        <xdr:cNvSpPr txBox="1"/>
      </xdr:nvSpPr>
      <xdr:spPr>
        <a:xfrm>
          <a:off x="2439044" y="1386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18885</xdr:rowOff>
    </xdr:from>
    <xdr:ext cx="405111" cy="259045"/>
    <xdr:sp macro="" textlink="">
      <xdr:nvSpPr>
        <xdr:cNvPr id="321" name="n_3mainValue【公営住宅】&#10;有形固定資産減価償却率">
          <a:extLst>
            <a:ext uri="{FF2B5EF4-FFF2-40B4-BE49-F238E27FC236}">
              <a16:creationId xmlns:a16="http://schemas.microsoft.com/office/drawing/2014/main" id="{46ECB28F-C9C9-4010-B49D-73ECCAB18490}"/>
            </a:ext>
          </a:extLst>
        </xdr:cNvPr>
        <xdr:cNvSpPr txBox="1"/>
      </xdr:nvSpPr>
      <xdr:spPr>
        <a:xfrm>
          <a:off x="1641484" y="1391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159311</xdr:rowOff>
    </xdr:from>
    <xdr:ext cx="405111" cy="259045"/>
    <xdr:sp macro="" textlink="">
      <xdr:nvSpPr>
        <xdr:cNvPr id="322" name="n_4mainValue【公営住宅】&#10;有形固定資産減価償却率">
          <a:extLst>
            <a:ext uri="{FF2B5EF4-FFF2-40B4-BE49-F238E27FC236}">
              <a16:creationId xmlns:a16="http://schemas.microsoft.com/office/drawing/2014/main" id="{3A420C95-EE3B-4855-9206-4CD51356F6BC}"/>
            </a:ext>
          </a:extLst>
        </xdr:cNvPr>
        <xdr:cNvSpPr txBox="1"/>
      </xdr:nvSpPr>
      <xdr:spPr>
        <a:xfrm>
          <a:off x="855354" y="1387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FDD29DB-B6DA-4CE1-8C5F-035F7DCB62C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90C91BD-7D02-40B2-9A73-333C14A6E3E2}"/>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C16AB0E-F1AF-4D4E-BB3C-62B34440BDD2}"/>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1E56C80-C6DE-42E6-83AD-92C6C795FEC4}"/>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8671828-E36E-461F-86B8-04839BF9BAB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0F47A3F-54B9-49CD-88AF-9E086D678C6D}"/>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04AB47C-C162-4AC8-9E90-D3EAFE7CC4B5}"/>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8A0E5C5-4956-4BD0-8FA8-6EE1FE4BA05C}"/>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90AEA60-E830-4DC6-9A73-13E14EA877B5}"/>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AB67995-BACB-4AD7-AD10-1BFFD9DCD24C}"/>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96664D51-A1DA-4DB7-87FE-3660558F5CFE}"/>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DE56F2D-9B9C-4549-8DFC-81BE250BAB15}"/>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45BB3F84-9582-40A6-9167-D993C7E7E7A9}"/>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CE799B5A-1205-445B-BCF9-4E6933E0039C}"/>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21BA5F27-5A05-4A59-AC22-972F056EFE4B}"/>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CD5D51B-21BF-42E2-8A6D-98127D231AD5}"/>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44480B07-EB9D-45F5-8429-9356C1FFDA79}"/>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79129A93-BBE2-4CFB-89D7-67914006932E}"/>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FFBE825-9BCB-4AE1-89AF-B5E01B2F2316}"/>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49F24087-2AD7-4E6B-8673-415634360CB0}"/>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73AC26C1-F92E-43E9-AEC4-D5386B57FBA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3E9E71E5-7A24-4297-B802-C467140C8AFD}"/>
            </a:ext>
          </a:extLst>
        </xdr:cNvPr>
        <xdr:cNvCxnSpPr/>
      </xdr:nvCxnSpPr>
      <xdr:spPr>
        <a:xfrm flipV="1">
          <a:off x="9429115" y="13476275"/>
          <a:ext cx="0" cy="130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50C35FE7-5B44-4545-9C6B-0669D050751F}"/>
            </a:ext>
          </a:extLst>
        </xdr:cNvPr>
        <xdr:cNvSpPr txBox="1"/>
      </xdr:nvSpPr>
      <xdr:spPr>
        <a:xfrm>
          <a:off x="946785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B1CA43FB-BFED-47A2-94E0-173590CEE42A}"/>
            </a:ext>
          </a:extLst>
        </xdr:cNvPr>
        <xdr:cNvCxnSpPr/>
      </xdr:nvCxnSpPr>
      <xdr:spPr>
        <a:xfrm>
          <a:off x="9356090" y="147798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15BA93FA-01F1-4C59-B6FA-3F2F3AE21841}"/>
            </a:ext>
          </a:extLst>
        </xdr:cNvPr>
        <xdr:cNvSpPr txBox="1"/>
      </xdr:nvSpPr>
      <xdr:spPr>
        <a:xfrm>
          <a:off x="9467850" y="132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8857C3D9-7217-404C-A849-9EC0070B08D7}"/>
            </a:ext>
          </a:extLst>
        </xdr:cNvPr>
        <xdr:cNvCxnSpPr/>
      </xdr:nvCxnSpPr>
      <xdr:spPr>
        <a:xfrm>
          <a:off x="9356090" y="1347627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1618</xdr:rowOff>
    </xdr:from>
    <xdr:ext cx="469744" cy="259045"/>
    <xdr:sp macro="" textlink="">
      <xdr:nvSpPr>
        <xdr:cNvPr id="349" name="【公営住宅】&#10;一人当たり面積平均値テキスト">
          <a:extLst>
            <a:ext uri="{FF2B5EF4-FFF2-40B4-BE49-F238E27FC236}">
              <a16:creationId xmlns:a16="http://schemas.microsoft.com/office/drawing/2014/main" id="{B8C5E17A-BB42-45A2-B4A2-BB18E5D26777}"/>
            </a:ext>
          </a:extLst>
        </xdr:cNvPr>
        <xdr:cNvSpPr txBox="1"/>
      </xdr:nvSpPr>
      <xdr:spPr>
        <a:xfrm>
          <a:off x="9467850" y="14574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38A71BB2-F429-4907-9AFF-892E56D1B673}"/>
            </a:ext>
          </a:extLst>
        </xdr:cNvPr>
        <xdr:cNvSpPr/>
      </xdr:nvSpPr>
      <xdr:spPr>
        <a:xfrm>
          <a:off x="9394190" y="14592631"/>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68B89F7A-8E95-4E3A-AA26-E3EE9511784B}"/>
            </a:ext>
          </a:extLst>
        </xdr:cNvPr>
        <xdr:cNvSpPr/>
      </xdr:nvSpPr>
      <xdr:spPr>
        <a:xfrm>
          <a:off x="8632190" y="1459933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A438958E-00FB-45EB-8B2F-EB4D82276405}"/>
            </a:ext>
          </a:extLst>
        </xdr:cNvPr>
        <xdr:cNvSpPr/>
      </xdr:nvSpPr>
      <xdr:spPr>
        <a:xfrm>
          <a:off x="7846060" y="1460550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9626AE8B-D681-4F77-BBD9-FBB9C5D4E4B3}"/>
            </a:ext>
          </a:extLst>
        </xdr:cNvPr>
        <xdr:cNvSpPr/>
      </xdr:nvSpPr>
      <xdr:spPr>
        <a:xfrm>
          <a:off x="7029450" y="1458988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A0F37CDF-531C-4AD2-8ED9-042E3A4B3141}"/>
            </a:ext>
          </a:extLst>
        </xdr:cNvPr>
        <xdr:cNvSpPr/>
      </xdr:nvSpPr>
      <xdr:spPr>
        <a:xfrm>
          <a:off x="6231890" y="1459011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B9C68AE-3A0F-4CAC-9E39-2A5678DAA1E2}"/>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2256476-A7BC-4D50-AD08-ECE56582964A}"/>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05F7D79-C431-4B05-940D-F9F2AADCFC78}"/>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0B09465-8A53-434A-8460-CEE58E1A4F2F}"/>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12D075A-E0D3-4973-883F-68ACF8F498C7}"/>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60" name="楕円 359">
          <a:extLst>
            <a:ext uri="{FF2B5EF4-FFF2-40B4-BE49-F238E27FC236}">
              <a16:creationId xmlns:a16="http://schemas.microsoft.com/office/drawing/2014/main" id="{82326573-54E2-4555-8C66-25C42F17FE65}"/>
            </a:ext>
          </a:extLst>
        </xdr:cNvPr>
        <xdr:cNvSpPr/>
      </xdr:nvSpPr>
      <xdr:spPr>
        <a:xfrm>
          <a:off x="9394190" y="14413866"/>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33038</xdr:rowOff>
    </xdr:from>
    <xdr:ext cx="469744" cy="259045"/>
    <xdr:sp macro="" textlink="">
      <xdr:nvSpPr>
        <xdr:cNvPr id="361" name="【公営住宅】&#10;一人当たり面積該当値テキスト">
          <a:extLst>
            <a:ext uri="{FF2B5EF4-FFF2-40B4-BE49-F238E27FC236}">
              <a16:creationId xmlns:a16="http://schemas.microsoft.com/office/drawing/2014/main" id="{B0A5F0AD-9A65-4B8A-94C0-E0CC81D9E802}"/>
            </a:ext>
          </a:extLst>
        </xdr:cNvPr>
        <xdr:cNvSpPr txBox="1"/>
      </xdr:nvSpPr>
      <xdr:spPr>
        <a:xfrm>
          <a:off x="9467850" y="1426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9474</xdr:rowOff>
    </xdr:from>
    <xdr:to>
      <xdr:col>50</xdr:col>
      <xdr:colOff>165100</xdr:colOff>
      <xdr:row>84</xdr:row>
      <xdr:rowOff>111074</xdr:rowOff>
    </xdr:to>
    <xdr:sp macro="" textlink="">
      <xdr:nvSpPr>
        <xdr:cNvPr id="362" name="楕円 361">
          <a:extLst>
            <a:ext uri="{FF2B5EF4-FFF2-40B4-BE49-F238E27FC236}">
              <a16:creationId xmlns:a16="http://schemas.microsoft.com/office/drawing/2014/main" id="{CF101923-6AB0-4ED9-944D-C6E9C1B9A9C1}"/>
            </a:ext>
          </a:extLst>
        </xdr:cNvPr>
        <xdr:cNvSpPr/>
      </xdr:nvSpPr>
      <xdr:spPr>
        <a:xfrm>
          <a:off x="8632190" y="1441317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60274</xdr:rowOff>
    </xdr:from>
    <xdr:to>
      <xdr:col>55</xdr:col>
      <xdr:colOff>0</xdr:colOff>
      <xdr:row>84</xdr:row>
      <xdr:rowOff>60961</xdr:rowOff>
    </xdr:to>
    <xdr:cxnSp macro="">
      <xdr:nvCxnSpPr>
        <xdr:cNvPr id="363" name="直線コネクタ 362">
          <a:extLst>
            <a:ext uri="{FF2B5EF4-FFF2-40B4-BE49-F238E27FC236}">
              <a16:creationId xmlns:a16="http://schemas.microsoft.com/office/drawing/2014/main" id="{56C71E9D-5DEE-4501-A192-B8E0AA00DBD8}"/>
            </a:ext>
          </a:extLst>
        </xdr:cNvPr>
        <xdr:cNvCxnSpPr/>
      </xdr:nvCxnSpPr>
      <xdr:spPr>
        <a:xfrm>
          <a:off x="8686800" y="14458264"/>
          <a:ext cx="74295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7417</xdr:rowOff>
    </xdr:from>
    <xdr:to>
      <xdr:col>46</xdr:col>
      <xdr:colOff>38100</xdr:colOff>
      <xdr:row>84</xdr:row>
      <xdr:rowOff>109017</xdr:rowOff>
    </xdr:to>
    <xdr:sp macro="" textlink="">
      <xdr:nvSpPr>
        <xdr:cNvPr id="364" name="楕円 363">
          <a:extLst>
            <a:ext uri="{FF2B5EF4-FFF2-40B4-BE49-F238E27FC236}">
              <a16:creationId xmlns:a16="http://schemas.microsoft.com/office/drawing/2014/main" id="{061E494B-D72C-46C9-A14F-90BE7ADBCF5F}"/>
            </a:ext>
          </a:extLst>
        </xdr:cNvPr>
        <xdr:cNvSpPr/>
      </xdr:nvSpPr>
      <xdr:spPr>
        <a:xfrm>
          <a:off x="7846060" y="144111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58217</xdr:rowOff>
    </xdr:from>
    <xdr:to>
      <xdr:col>50</xdr:col>
      <xdr:colOff>114300</xdr:colOff>
      <xdr:row>84</xdr:row>
      <xdr:rowOff>60274</xdr:rowOff>
    </xdr:to>
    <xdr:cxnSp macro="">
      <xdr:nvCxnSpPr>
        <xdr:cNvPr id="365" name="直線コネクタ 364">
          <a:extLst>
            <a:ext uri="{FF2B5EF4-FFF2-40B4-BE49-F238E27FC236}">
              <a16:creationId xmlns:a16="http://schemas.microsoft.com/office/drawing/2014/main" id="{46611B85-0C2C-4C35-A035-723FE6D49336}"/>
            </a:ext>
          </a:extLst>
        </xdr:cNvPr>
        <xdr:cNvCxnSpPr/>
      </xdr:nvCxnSpPr>
      <xdr:spPr>
        <a:xfrm>
          <a:off x="7889240" y="14456207"/>
          <a:ext cx="79756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129718</xdr:rowOff>
    </xdr:from>
    <xdr:to>
      <xdr:col>41</xdr:col>
      <xdr:colOff>101600</xdr:colOff>
      <xdr:row>84</xdr:row>
      <xdr:rowOff>59868</xdr:rowOff>
    </xdr:to>
    <xdr:sp macro="" textlink="">
      <xdr:nvSpPr>
        <xdr:cNvPr id="366" name="楕円 365">
          <a:extLst>
            <a:ext uri="{FF2B5EF4-FFF2-40B4-BE49-F238E27FC236}">
              <a16:creationId xmlns:a16="http://schemas.microsoft.com/office/drawing/2014/main" id="{D5F835A6-92C2-4308-B4EB-37EA31877BA5}"/>
            </a:ext>
          </a:extLst>
        </xdr:cNvPr>
        <xdr:cNvSpPr/>
      </xdr:nvSpPr>
      <xdr:spPr>
        <a:xfrm>
          <a:off x="7029450" y="1436387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9068</xdr:rowOff>
    </xdr:from>
    <xdr:to>
      <xdr:col>45</xdr:col>
      <xdr:colOff>177800</xdr:colOff>
      <xdr:row>84</xdr:row>
      <xdr:rowOff>58217</xdr:rowOff>
    </xdr:to>
    <xdr:cxnSp macro="">
      <xdr:nvCxnSpPr>
        <xdr:cNvPr id="367" name="直線コネクタ 366">
          <a:extLst>
            <a:ext uri="{FF2B5EF4-FFF2-40B4-BE49-F238E27FC236}">
              <a16:creationId xmlns:a16="http://schemas.microsoft.com/office/drawing/2014/main" id="{DCC5D192-E03A-4E0D-B8D4-29EE7A347F46}"/>
            </a:ext>
          </a:extLst>
        </xdr:cNvPr>
        <xdr:cNvCxnSpPr/>
      </xdr:nvCxnSpPr>
      <xdr:spPr>
        <a:xfrm>
          <a:off x="7084060" y="14412773"/>
          <a:ext cx="80518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102285</xdr:rowOff>
    </xdr:from>
    <xdr:to>
      <xdr:col>36</xdr:col>
      <xdr:colOff>165100</xdr:colOff>
      <xdr:row>84</xdr:row>
      <xdr:rowOff>32435</xdr:rowOff>
    </xdr:to>
    <xdr:sp macro="" textlink="">
      <xdr:nvSpPr>
        <xdr:cNvPr id="368" name="楕円 367">
          <a:extLst>
            <a:ext uri="{FF2B5EF4-FFF2-40B4-BE49-F238E27FC236}">
              <a16:creationId xmlns:a16="http://schemas.microsoft.com/office/drawing/2014/main" id="{C9F1F45B-8448-4489-8875-01CDDE2753C1}"/>
            </a:ext>
          </a:extLst>
        </xdr:cNvPr>
        <xdr:cNvSpPr/>
      </xdr:nvSpPr>
      <xdr:spPr>
        <a:xfrm>
          <a:off x="6231890" y="1432882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153085</xdr:rowOff>
    </xdr:from>
    <xdr:to>
      <xdr:col>41</xdr:col>
      <xdr:colOff>50800</xdr:colOff>
      <xdr:row>84</xdr:row>
      <xdr:rowOff>9068</xdr:rowOff>
    </xdr:to>
    <xdr:cxnSp macro="">
      <xdr:nvCxnSpPr>
        <xdr:cNvPr id="369" name="直線コネクタ 368">
          <a:extLst>
            <a:ext uri="{FF2B5EF4-FFF2-40B4-BE49-F238E27FC236}">
              <a16:creationId xmlns:a16="http://schemas.microsoft.com/office/drawing/2014/main" id="{5DD91B15-A265-4343-9095-657AD6862883}"/>
            </a:ext>
          </a:extLst>
        </xdr:cNvPr>
        <xdr:cNvCxnSpPr/>
      </xdr:nvCxnSpPr>
      <xdr:spPr>
        <a:xfrm>
          <a:off x="6286500" y="14383435"/>
          <a:ext cx="79756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120718</xdr:rowOff>
    </xdr:from>
    <xdr:ext cx="469744" cy="259045"/>
    <xdr:sp macro="" textlink="">
      <xdr:nvSpPr>
        <xdr:cNvPr id="370" name="n_1aveValue【公営住宅】&#10;一人当たり面積">
          <a:extLst>
            <a:ext uri="{FF2B5EF4-FFF2-40B4-BE49-F238E27FC236}">
              <a16:creationId xmlns:a16="http://schemas.microsoft.com/office/drawing/2014/main" id="{9B8BB622-C3E8-4159-8CF7-E6F01EFA6FE6}"/>
            </a:ext>
          </a:extLst>
        </xdr:cNvPr>
        <xdr:cNvSpPr txBox="1"/>
      </xdr:nvSpPr>
      <xdr:spPr>
        <a:xfrm>
          <a:off x="8454467" y="1469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371" name="n_2aveValue【公営住宅】&#10;一人当たり面積">
          <a:extLst>
            <a:ext uri="{FF2B5EF4-FFF2-40B4-BE49-F238E27FC236}">
              <a16:creationId xmlns:a16="http://schemas.microsoft.com/office/drawing/2014/main" id="{22952B37-A4D3-4FA6-BFC5-4A1549D6D4DB}"/>
            </a:ext>
          </a:extLst>
        </xdr:cNvPr>
        <xdr:cNvSpPr txBox="1"/>
      </xdr:nvSpPr>
      <xdr:spPr>
        <a:xfrm>
          <a:off x="7673417" y="1470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113174</xdr:rowOff>
    </xdr:from>
    <xdr:ext cx="469744" cy="259045"/>
    <xdr:sp macro="" textlink="">
      <xdr:nvSpPr>
        <xdr:cNvPr id="372" name="n_3aveValue【公営住宅】&#10;一人当たり面積">
          <a:extLst>
            <a:ext uri="{FF2B5EF4-FFF2-40B4-BE49-F238E27FC236}">
              <a16:creationId xmlns:a16="http://schemas.microsoft.com/office/drawing/2014/main" id="{C48080DA-E457-43BC-BCBB-B59F17A5D434}"/>
            </a:ext>
          </a:extLst>
        </xdr:cNvPr>
        <xdr:cNvSpPr txBox="1"/>
      </xdr:nvSpPr>
      <xdr:spPr>
        <a:xfrm>
          <a:off x="6866332"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373" name="n_4aveValue【公営住宅】&#10;一人当たり面積">
          <a:extLst>
            <a:ext uri="{FF2B5EF4-FFF2-40B4-BE49-F238E27FC236}">
              <a16:creationId xmlns:a16="http://schemas.microsoft.com/office/drawing/2014/main" id="{0D3741C1-C5D1-48F1-81BB-81DB6ABDC566}"/>
            </a:ext>
          </a:extLst>
        </xdr:cNvPr>
        <xdr:cNvSpPr txBox="1"/>
      </xdr:nvSpPr>
      <xdr:spPr>
        <a:xfrm>
          <a:off x="6068772"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127601</xdr:rowOff>
    </xdr:from>
    <xdr:ext cx="469744" cy="259045"/>
    <xdr:sp macro="" textlink="">
      <xdr:nvSpPr>
        <xdr:cNvPr id="374" name="n_1mainValue【公営住宅】&#10;一人当たり面積">
          <a:extLst>
            <a:ext uri="{FF2B5EF4-FFF2-40B4-BE49-F238E27FC236}">
              <a16:creationId xmlns:a16="http://schemas.microsoft.com/office/drawing/2014/main" id="{6E3C4183-02A3-4B85-A1B9-750652FD4CD7}"/>
            </a:ext>
          </a:extLst>
        </xdr:cNvPr>
        <xdr:cNvSpPr txBox="1"/>
      </xdr:nvSpPr>
      <xdr:spPr>
        <a:xfrm>
          <a:off x="8454467" y="1419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125544</xdr:rowOff>
    </xdr:from>
    <xdr:ext cx="469744" cy="259045"/>
    <xdr:sp macro="" textlink="">
      <xdr:nvSpPr>
        <xdr:cNvPr id="375" name="n_2mainValue【公営住宅】&#10;一人当たり面積">
          <a:extLst>
            <a:ext uri="{FF2B5EF4-FFF2-40B4-BE49-F238E27FC236}">
              <a16:creationId xmlns:a16="http://schemas.microsoft.com/office/drawing/2014/main" id="{4D1189F1-0C9F-4E5F-88C8-ECC905DAC9DB}"/>
            </a:ext>
          </a:extLst>
        </xdr:cNvPr>
        <xdr:cNvSpPr txBox="1"/>
      </xdr:nvSpPr>
      <xdr:spPr>
        <a:xfrm>
          <a:off x="7673417" y="1418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76395</xdr:rowOff>
    </xdr:from>
    <xdr:ext cx="469744" cy="259045"/>
    <xdr:sp macro="" textlink="">
      <xdr:nvSpPr>
        <xdr:cNvPr id="376" name="n_3mainValue【公営住宅】&#10;一人当たり面積">
          <a:extLst>
            <a:ext uri="{FF2B5EF4-FFF2-40B4-BE49-F238E27FC236}">
              <a16:creationId xmlns:a16="http://schemas.microsoft.com/office/drawing/2014/main" id="{977D5E20-CC0E-40F7-B8DB-4360D49037C7}"/>
            </a:ext>
          </a:extLst>
        </xdr:cNvPr>
        <xdr:cNvSpPr txBox="1"/>
      </xdr:nvSpPr>
      <xdr:spPr>
        <a:xfrm>
          <a:off x="6866332" y="1413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48962</xdr:rowOff>
    </xdr:from>
    <xdr:ext cx="469744" cy="259045"/>
    <xdr:sp macro="" textlink="">
      <xdr:nvSpPr>
        <xdr:cNvPr id="377" name="n_4mainValue【公営住宅】&#10;一人当たり面積">
          <a:extLst>
            <a:ext uri="{FF2B5EF4-FFF2-40B4-BE49-F238E27FC236}">
              <a16:creationId xmlns:a16="http://schemas.microsoft.com/office/drawing/2014/main" id="{BB36FE42-E932-4530-BE72-87314705D7E2}"/>
            </a:ext>
          </a:extLst>
        </xdr:cNvPr>
        <xdr:cNvSpPr txBox="1"/>
      </xdr:nvSpPr>
      <xdr:spPr>
        <a:xfrm>
          <a:off x="6068772" y="141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5C2DCC97-6DB2-4189-83E2-92290B4D7656}"/>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4D01A75-924A-42DD-AC8F-96FB0FE17A5D}"/>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53D3160-7788-4B49-A24C-C8642E4D7562}"/>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BCBC3673-9BC0-43B1-8557-7651AAD13950}"/>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705DAE7-1B10-4C85-9EF7-26F687BD9EFB}"/>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6AB367CC-8DEC-423D-A440-FF7CF118B2A4}"/>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6C7877E3-49D0-48C9-84C1-4E61F823895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DE530B6-FA6A-4155-A783-8027A5717431}"/>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B5F58A0-DBB7-4AF0-AC52-E2DB91AD5BAC}"/>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54381E8E-E7B5-4D47-93C8-64974AC4D13F}"/>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11EAE16B-18D6-43BD-BF98-2FB9DA543B1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E8746264-2DCF-46ED-BDF8-56ED5683CAC7}"/>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F01B9330-53C3-46BB-ADAE-E59652C844F8}"/>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CC82E0C7-E70C-45B3-93DD-7619318CF198}"/>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A258DFC2-0FB5-485D-A245-8869F884A6EA}"/>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73730895-4CB2-425B-8543-0BF59AC6B09F}"/>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D6B1D90D-3F6B-4FA2-B9FD-86B16C41BC2F}"/>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EC9113BB-0BDC-4B48-BAE1-72EBE61CDD3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84A69892-F1B1-4156-AA98-A8E1A9C402F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5FF48ACB-F5CE-4196-9DB5-07F1A5EB7E4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721928FE-3336-47C7-BAF6-9DCE3288D44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7E3D1522-5CC3-460E-AA18-8F123D0966A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8EC4652E-96C6-4DC6-A26B-A87BF14F9C7D}"/>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104E74DF-A053-4CC0-B5F7-E363CAEC07EB}"/>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705068AE-972F-447B-B5C2-58DA88C6B608}"/>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7D3842DE-1C69-40B0-862A-D036C0A62687}"/>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A4281320-5238-40C7-BE30-064A2810FC9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D533D88D-2421-4499-8600-74ADA3903E88}"/>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C61F2082-3F32-4143-AF10-E0BBB80D055E}"/>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3CEE89A6-2FC3-4842-A1CD-2A50BE5F80BA}"/>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C9CAD98-B419-45BA-B123-BB4B0EC348DB}"/>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65A0431F-8179-4BDF-9F5C-6921029642B0}"/>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39058721-E786-4341-8CD7-80F5B4112D9A}"/>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2E836285-6DBB-4998-B8D5-2F5828B0732E}"/>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B892A2B5-E349-474A-8AA0-B2638DE1A317}"/>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73400C83-F4D2-4B9A-AE4F-F77782A36B89}"/>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EDA44B7F-BAEF-45F8-BEF0-ADA2EAE687E4}"/>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848D718C-526A-4EE8-A645-4CDADAA0FC5C}"/>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237E7985-C2BD-4E7F-A583-8E29134DBD1A}"/>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ECB2B5DB-F827-4E68-8F78-BC0BCB0043D1}"/>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5C223E94-3BCD-4A82-8E69-47AB33DF488B}"/>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A2942440-9302-4E59-8A4B-C30CA290D2BA}"/>
            </a:ext>
          </a:extLst>
        </xdr:cNvPr>
        <xdr:cNvCxnSpPr/>
      </xdr:nvCxnSpPr>
      <xdr:spPr>
        <a:xfrm flipV="1">
          <a:off x="14703424" y="5810794"/>
          <a:ext cx="0" cy="148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C253F0B-D440-419E-AE01-3F5DCBC5111D}"/>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9E0689EE-F8F0-44C9-AA85-6ADF86FAB7E3}"/>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B39633B5-269E-4754-A02D-871FB3F7A7EC}"/>
            </a:ext>
          </a:extLst>
        </xdr:cNvPr>
        <xdr:cNvSpPr txBox="1"/>
      </xdr:nvSpPr>
      <xdr:spPr>
        <a:xfrm>
          <a:off x="14742160" y="55822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2D01A423-8B9F-457B-AF38-5F0ABB59BD96}"/>
            </a:ext>
          </a:extLst>
        </xdr:cNvPr>
        <xdr:cNvCxnSpPr/>
      </xdr:nvCxnSpPr>
      <xdr:spPr>
        <a:xfrm>
          <a:off x="14611350" y="5810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6B31999E-BDF5-4F90-946F-3D8DFDE9AB85}"/>
            </a:ext>
          </a:extLst>
        </xdr:cNvPr>
        <xdr:cNvSpPr txBox="1"/>
      </xdr:nvSpPr>
      <xdr:spPr>
        <a:xfrm>
          <a:off x="14742160" y="6375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857C177D-DFB1-4AD1-A26C-27E4EAF4E839}"/>
            </a:ext>
          </a:extLst>
        </xdr:cNvPr>
        <xdr:cNvSpPr/>
      </xdr:nvSpPr>
      <xdr:spPr>
        <a:xfrm>
          <a:off x="14649450" y="652770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3EDB516B-CB1C-4CDA-9DAF-7D1C336303B5}"/>
            </a:ext>
          </a:extLst>
        </xdr:cNvPr>
        <xdr:cNvSpPr/>
      </xdr:nvSpPr>
      <xdr:spPr>
        <a:xfrm>
          <a:off x="13887450" y="6498046"/>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7C2482A4-621E-4C7F-B68D-9398C30EA250}"/>
            </a:ext>
          </a:extLst>
        </xdr:cNvPr>
        <xdr:cNvSpPr/>
      </xdr:nvSpPr>
      <xdr:spPr>
        <a:xfrm>
          <a:off x="13089890" y="647627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B8458211-B82F-4BB0-AAE8-B03520F97D41}"/>
            </a:ext>
          </a:extLst>
        </xdr:cNvPr>
        <xdr:cNvSpPr/>
      </xdr:nvSpPr>
      <xdr:spPr>
        <a:xfrm>
          <a:off x="12303760" y="648062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F3584CDB-36FF-4023-B7A5-6C579CC7A35F}"/>
            </a:ext>
          </a:extLst>
        </xdr:cNvPr>
        <xdr:cNvSpPr/>
      </xdr:nvSpPr>
      <xdr:spPr>
        <a:xfrm>
          <a:off x="11487150" y="64996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788A8C6-25DE-4E92-AC7F-10FD51705694}"/>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F1C25FD-7D38-4C9D-B2B6-087A3D59E12B}"/>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13C4263-19CB-45B6-8FC5-4B0D33254792}"/>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62E8F76-C608-4C8D-8F9F-684532AE222A}"/>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57A6B2A-D698-49B8-AAEC-CDE241026EA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5" name="楕円 434">
          <a:extLst>
            <a:ext uri="{FF2B5EF4-FFF2-40B4-BE49-F238E27FC236}">
              <a16:creationId xmlns:a16="http://schemas.microsoft.com/office/drawing/2014/main" id="{C82DEF88-9AA7-4DFF-A3BA-668FE4AD2169}"/>
            </a:ext>
          </a:extLst>
        </xdr:cNvPr>
        <xdr:cNvSpPr/>
      </xdr:nvSpPr>
      <xdr:spPr>
        <a:xfrm>
          <a:off x="14649450" y="72426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6" name="【認定こども園・幼稚園・保育所】&#10;有形固定資産減価償却率該当値テキスト">
          <a:extLst>
            <a:ext uri="{FF2B5EF4-FFF2-40B4-BE49-F238E27FC236}">
              <a16:creationId xmlns:a16="http://schemas.microsoft.com/office/drawing/2014/main" id="{B900BF70-9A73-45BF-85E7-884529897FEA}"/>
            </a:ext>
          </a:extLst>
        </xdr:cNvPr>
        <xdr:cNvSpPr txBox="1"/>
      </xdr:nvSpPr>
      <xdr:spPr>
        <a:xfrm>
          <a:off x="14742160" y="716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7" name="楕円 436">
          <a:extLst>
            <a:ext uri="{FF2B5EF4-FFF2-40B4-BE49-F238E27FC236}">
              <a16:creationId xmlns:a16="http://schemas.microsoft.com/office/drawing/2014/main" id="{C97258F2-E4FA-4B00-8A6E-025240CF2AF2}"/>
            </a:ext>
          </a:extLst>
        </xdr:cNvPr>
        <xdr:cNvSpPr/>
      </xdr:nvSpPr>
      <xdr:spPr>
        <a:xfrm>
          <a:off x="13887450" y="72426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38" name="直線コネクタ 437">
          <a:extLst>
            <a:ext uri="{FF2B5EF4-FFF2-40B4-BE49-F238E27FC236}">
              <a16:creationId xmlns:a16="http://schemas.microsoft.com/office/drawing/2014/main" id="{4A785DDF-8B73-4463-878D-E112101276F7}"/>
            </a:ext>
          </a:extLst>
        </xdr:cNvPr>
        <xdr:cNvCxnSpPr/>
      </xdr:nvCxnSpPr>
      <xdr:spPr>
        <a:xfrm>
          <a:off x="13942060" y="729723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39" name="楕円 438">
          <a:extLst>
            <a:ext uri="{FF2B5EF4-FFF2-40B4-BE49-F238E27FC236}">
              <a16:creationId xmlns:a16="http://schemas.microsoft.com/office/drawing/2014/main" id="{176E7858-031F-4E72-92F0-7C67CE476723}"/>
            </a:ext>
          </a:extLst>
        </xdr:cNvPr>
        <xdr:cNvSpPr/>
      </xdr:nvSpPr>
      <xdr:spPr>
        <a:xfrm>
          <a:off x="13089890" y="724262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0" name="直線コネクタ 439">
          <a:extLst>
            <a:ext uri="{FF2B5EF4-FFF2-40B4-BE49-F238E27FC236}">
              <a16:creationId xmlns:a16="http://schemas.microsoft.com/office/drawing/2014/main" id="{9E5EBD85-BED1-43E8-BFA9-95663328B2B2}"/>
            </a:ext>
          </a:extLst>
        </xdr:cNvPr>
        <xdr:cNvCxnSpPr/>
      </xdr:nvCxnSpPr>
      <xdr:spPr>
        <a:xfrm>
          <a:off x="13144500" y="72972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1" name="楕円 440">
          <a:extLst>
            <a:ext uri="{FF2B5EF4-FFF2-40B4-BE49-F238E27FC236}">
              <a16:creationId xmlns:a16="http://schemas.microsoft.com/office/drawing/2014/main" id="{8010A218-CC4D-4759-BAF5-7361330A139E}"/>
            </a:ext>
          </a:extLst>
        </xdr:cNvPr>
        <xdr:cNvSpPr/>
      </xdr:nvSpPr>
      <xdr:spPr>
        <a:xfrm>
          <a:off x="12303760" y="724262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2" name="直線コネクタ 441">
          <a:extLst>
            <a:ext uri="{FF2B5EF4-FFF2-40B4-BE49-F238E27FC236}">
              <a16:creationId xmlns:a16="http://schemas.microsoft.com/office/drawing/2014/main" id="{0E2A3FE9-0F02-4016-AA07-9498821E9487}"/>
            </a:ext>
          </a:extLst>
        </xdr:cNvPr>
        <xdr:cNvCxnSpPr/>
      </xdr:nvCxnSpPr>
      <xdr:spPr>
        <a:xfrm>
          <a:off x="12346940" y="72972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3" name="楕円 442">
          <a:extLst>
            <a:ext uri="{FF2B5EF4-FFF2-40B4-BE49-F238E27FC236}">
              <a16:creationId xmlns:a16="http://schemas.microsoft.com/office/drawing/2014/main" id="{747C8CAD-4AD4-4EEC-A2B2-F2408566BF3A}"/>
            </a:ext>
          </a:extLst>
        </xdr:cNvPr>
        <xdr:cNvSpPr/>
      </xdr:nvSpPr>
      <xdr:spPr>
        <a:xfrm>
          <a:off x="11487150" y="72426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4" name="直線コネクタ 443">
          <a:extLst>
            <a:ext uri="{FF2B5EF4-FFF2-40B4-BE49-F238E27FC236}">
              <a16:creationId xmlns:a16="http://schemas.microsoft.com/office/drawing/2014/main" id="{8DC141A6-F579-4F53-9130-5E4C3FC2701E}"/>
            </a:ext>
          </a:extLst>
        </xdr:cNvPr>
        <xdr:cNvCxnSpPr/>
      </xdr:nvCxnSpPr>
      <xdr:spPr>
        <a:xfrm>
          <a:off x="11541760" y="729723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81672D41-D608-4F91-99B6-65B974B818E5}"/>
            </a:ext>
          </a:extLst>
        </xdr:cNvPr>
        <xdr:cNvSpPr txBox="1"/>
      </xdr:nvSpPr>
      <xdr:spPr>
        <a:xfrm>
          <a:off x="13738234" y="626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CEFA42FC-53BD-4BB6-9268-A086103D7366}"/>
            </a:ext>
          </a:extLst>
        </xdr:cNvPr>
        <xdr:cNvSpPr txBox="1"/>
      </xdr:nvSpPr>
      <xdr:spPr>
        <a:xfrm>
          <a:off x="12957184" y="625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A6B5A5DC-F40E-41A2-ABB3-DA0EECF0BA1F}"/>
            </a:ext>
          </a:extLst>
        </xdr:cNvPr>
        <xdr:cNvSpPr txBox="1"/>
      </xdr:nvSpPr>
      <xdr:spPr>
        <a:xfrm>
          <a:off x="1217105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32CC72BE-0884-44BB-932A-09735CB2782C}"/>
            </a:ext>
          </a:extLst>
        </xdr:cNvPr>
        <xdr:cNvSpPr txBox="1"/>
      </xdr:nvSpPr>
      <xdr:spPr>
        <a:xfrm>
          <a:off x="11354444" y="627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49" name="n_1mainValue【認定こども園・幼稚園・保育所】&#10;有形固定資産減価償却率">
          <a:extLst>
            <a:ext uri="{FF2B5EF4-FFF2-40B4-BE49-F238E27FC236}">
              <a16:creationId xmlns:a16="http://schemas.microsoft.com/office/drawing/2014/main" id="{F7AB139C-FE30-475A-8A5B-5338FB21D283}"/>
            </a:ext>
          </a:extLst>
        </xdr:cNvPr>
        <xdr:cNvSpPr txBox="1"/>
      </xdr:nvSpPr>
      <xdr:spPr>
        <a:xfrm>
          <a:off x="13717347" y="7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0" name="n_2mainValue【認定こども園・幼稚園・保育所】&#10;有形固定資産減価償却率">
          <a:extLst>
            <a:ext uri="{FF2B5EF4-FFF2-40B4-BE49-F238E27FC236}">
              <a16:creationId xmlns:a16="http://schemas.microsoft.com/office/drawing/2014/main" id="{5F763904-1715-436E-8CFF-0EBDB7283766}"/>
            </a:ext>
          </a:extLst>
        </xdr:cNvPr>
        <xdr:cNvSpPr txBox="1"/>
      </xdr:nvSpPr>
      <xdr:spPr>
        <a:xfrm>
          <a:off x="12926772" y="7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1" name="n_3mainValue【認定こども園・幼稚園・保育所】&#10;有形固定資産減価償却率">
          <a:extLst>
            <a:ext uri="{FF2B5EF4-FFF2-40B4-BE49-F238E27FC236}">
              <a16:creationId xmlns:a16="http://schemas.microsoft.com/office/drawing/2014/main" id="{AA8684E3-51F1-4737-AAAC-550AC9DC6F33}"/>
            </a:ext>
          </a:extLst>
        </xdr:cNvPr>
        <xdr:cNvSpPr txBox="1"/>
      </xdr:nvSpPr>
      <xdr:spPr>
        <a:xfrm>
          <a:off x="12131117" y="7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2" name="n_4mainValue【認定こども園・幼稚園・保育所】&#10;有形固定資産減価償却率">
          <a:extLst>
            <a:ext uri="{FF2B5EF4-FFF2-40B4-BE49-F238E27FC236}">
              <a16:creationId xmlns:a16="http://schemas.microsoft.com/office/drawing/2014/main" id="{E527D211-76F6-494A-BEEF-FFCA9A986BF0}"/>
            </a:ext>
          </a:extLst>
        </xdr:cNvPr>
        <xdr:cNvSpPr txBox="1"/>
      </xdr:nvSpPr>
      <xdr:spPr>
        <a:xfrm>
          <a:off x="11324032" y="7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D431FD06-BC14-44AB-BC18-4DD45EB1694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AAA1D1A-BC87-4D39-B1DB-894C9AE161B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80E7E49-4991-4D66-8F64-ECD444A2469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71674D9-4134-4B24-BAD5-E0367F4C686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5574EF7D-B9A6-4CB2-A00A-30F46962875F}"/>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737B1B4B-5CFA-4048-8866-E8EC90BC1268}"/>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300C3F0E-6B2C-4EA1-8E22-6B7FDBCAF0B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F9198862-A834-4614-8863-DB262AE4F55A}"/>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FBF9710A-EC13-498F-A715-F95F589C7B68}"/>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3F436F62-5CB5-4CBB-9029-F66D84361BAB}"/>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5473517-193F-4A0A-A4F0-667FC23D00E2}"/>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EDF0610-7303-4984-BA72-47CCEDC94D98}"/>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B52F4D13-2891-4DC4-8BAF-C73972AA0E5B}"/>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F6F033ED-8CDB-4302-84C2-072F1BA5A903}"/>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1E2E83E8-FE55-4550-97C7-59D0FB318138}"/>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1928998D-7BF3-4CF7-B8FF-F92BF850AF77}"/>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DD530AD2-3116-453A-89C4-7F8C71187BE1}"/>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5F819A11-80F1-453A-8D23-87624481FAE0}"/>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36CCB8F3-28E2-4E43-B393-DB5221A53CA3}"/>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28701079-E7CC-443C-A5A0-6F46EE7C6FB7}"/>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911514B2-9599-42F8-A4CD-1F6E280C71CB}"/>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1CF45715-82BF-4A61-8E49-66E70C857D62}"/>
            </a:ext>
          </a:extLst>
        </xdr:cNvPr>
        <xdr:cNvCxnSpPr/>
      </xdr:nvCxnSpPr>
      <xdr:spPr>
        <a:xfrm flipV="1">
          <a:off x="19947254" y="5950839"/>
          <a:ext cx="0" cy="11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8A085869-99FE-44B0-AAB0-810CA47E27A4}"/>
            </a:ext>
          </a:extLst>
        </xdr:cNvPr>
        <xdr:cNvSpPr txBox="1"/>
      </xdr:nvSpPr>
      <xdr:spPr>
        <a:xfrm>
          <a:off x="19985990" y="715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A3B1C38D-75FE-4D00-A6C0-D77CB8FD7821}"/>
            </a:ext>
          </a:extLst>
        </xdr:cNvPr>
        <xdr:cNvCxnSpPr/>
      </xdr:nvCxnSpPr>
      <xdr:spPr>
        <a:xfrm>
          <a:off x="19885660" y="7144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8F90BF43-F2D8-48AF-A1B3-4199D2DA1A22}"/>
            </a:ext>
          </a:extLst>
        </xdr:cNvPr>
        <xdr:cNvSpPr txBox="1"/>
      </xdr:nvSpPr>
      <xdr:spPr>
        <a:xfrm>
          <a:off x="19985990" y="57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0CB7D8F3-80E2-4106-92A2-701EF225C032}"/>
            </a:ext>
          </a:extLst>
        </xdr:cNvPr>
        <xdr:cNvCxnSpPr/>
      </xdr:nvCxnSpPr>
      <xdr:spPr>
        <a:xfrm>
          <a:off x="19885660" y="59508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410AE99C-EF5A-4FDE-AA21-7CA560B092B4}"/>
            </a:ext>
          </a:extLst>
        </xdr:cNvPr>
        <xdr:cNvSpPr txBox="1"/>
      </xdr:nvSpPr>
      <xdr:spPr>
        <a:xfrm>
          <a:off x="19985990" y="6693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5FBBDD05-3FCE-4890-AB62-D192502CA97A}"/>
            </a:ext>
          </a:extLst>
        </xdr:cNvPr>
        <xdr:cNvSpPr/>
      </xdr:nvSpPr>
      <xdr:spPr>
        <a:xfrm>
          <a:off x="19904710" y="68399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6F0D093D-38E2-4055-A16E-A358A7F8A27F}"/>
            </a:ext>
          </a:extLst>
        </xdr:cNvPr>
        <xdr:cNvSpPr/>
      </xdr:nvSpPr>
      <xdr:spPr>
        <a:xfrm>
          <a:off x="19161760" y="68312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5908470A-03EB-413D-A170-29D0DAE672E7}"/>
            </a:ext>
          </a:extLst>
        </xdr:cNvPr>
        <xdr:cNvSpPr/>
      </xdr:nvSpPr>
      <xdr:spPr>
        <a:xfrm>
          <a:off x="18345150" y="68224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147C3639-8F2A-49E0-A7A2-CBB8573633F1}"/>
            </a:ext>
          </a:extLst>
        </xdr:cNvPr>
        <xdr:cNvSpPr/>
      </xdr:nvSpPr>
      <xdr:spPr>
        <a:xfrm>
          <a:off x="17547590" y="68098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8F157454-CFFA-4EE6-AACD-F87BFC7DB529}"/>
            </a:ext>
          </a:extLst>
        </xdr:cNvPr>
        <xdr:cNvSpPr/>
      </xdr:nvSpPr>
      <xdr:spPr>
        <a:xfrm>
          <a:off x="16761460" y="682320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18F1F2D-3D1F-4268-A4AD-940E694E760F}"/>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62F34F9-2692-4E18-94AF-4FA714751CC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F46B6B3-2E06-4016-B4AB-24386C4016BC}"/>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152D557-CD71-47A7-B6E1-C27A39EB2FA5}"/>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CCAD465-137E-44BB-8F4B-7F8702283B01}"/>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64262</xdr:rowOff>
    </xdr:from>
    <xdr:to>
      <xdr:col>116</xdr:col>
      <xdr:colOff>114300</xdr:colOff>
      <xdr:row>41</xdr:row>
      <xdr:rowOff>165862</xdr:rowOff>
    </xdr:to>
    <xdr:sp macro="" textlink="">
      <xdr:nvSpPr>
        <xdr:cNvPr id="490" name="楕円 489">
          <a:extLst>
            <a:ext uri="{FF2B5EF4-FFF2-40B4-BE49-F238E27FC236}">
              <a16:creationId xmlns:a16="http://schemas.microsoft.com/office/drawing/2014/main" id="{0F755D8B-6A53-4E73-9391-EA64DBDD8F3C}"/>
            </a:ext>
          </a:extLst>
        </xdr:cNvPr>
        <xdr:cNvSpPr/>
      </xdr:nvSpPr>
      <xdr:spPr>
        <a:xfrm>
          <a:off x="19904710" y="708990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150639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E2B8261E-707A-4397-95BE-7F06D5D9B797}"/>
            </a:ext>
          </a:extLst>
        </xdr:cNvPr>
        <xdr:cNvSpPr txBox="1"/>
      </xdr:nvSpPr>
      <xdr:spPr>
        <a:xfrm>
          <a:off x="19985990" y="7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64262</xdr:rowOff>
    </xdr:from>
    <xdr:to>
      <xdr:col>112</xdr:col>
      <xdr:colOff>38100</xdr:colOff>
      <xdr:row>41</xdr:row>
      <xdr:rowOff>165862</xdr:rowOff>
    </xdr:to>
    <xdr:sp macro="" textlink="">
      <xdr:nvSpPr>
        <xdr:cNvPr id="492" name="楕円 491">
          <a:extLst>
            <a:ext uri="{FF2B5EF4-FFF2-40B4-BE49-F238E27FC236}">
              <a16:creationId xmlns:a16="http://schemas.microsoft.com/office/drawing/2014/main" id="{BBCD4D2A-A567-41F4-BB8C-B0B4035AA969}"/>
            </a:ext>
          </a:extLst>
        </xdr:cNvPr>
        <xdr:cNvSpPr/>
      </xdr:nvSpPr>
      <xdr:spPr>
        <a:xfrm>
          <a:off x="19161760" y="7089902"/>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115062</xdr:rowOff>
    </xdr:from>
    <xdr:to>
      <xdr:col>116</xdr:col>
      <xdr:colOff>63500</xdr:colOff>
      <xdr:row>41</xdr:row>
      <xdr:rowOff>115062</xdr:rowOff>
    </xdr:to>
    <xdr:cxnSp macro="">
      <xdr:nvCxnSpPr>
        <xdr:cNvPr id="493" name="直線コネクタ 492">
          <a:extLst>
            <a:ext uri="{FF2B5EF4-FFF2-40B4-BE49-F238E27FC236}">
              <a16:creationId xmlns:a16="http://schemas.microsoft.com/office/drawing/2014/main" id="{A63D52B7-605E-4FD0-B51C-78F22D1F37E4}"/>
            </a:ext>
          </a:extLst>
        </xdr:cNvPr>
        <xdr:cNvCxnSpPr/>
      </xdr:nvCxnSpPr>
      <xdr:spPr>
        <a:xfrm>
          <a:off x="19204940" y="714451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64262</xdr:rowOff>
    </xdr:from>
    <xdr:to>
      <xdr:col>107</xdr:col>
      <xdr:colOff>101600</xdr:colOff>
      <xdr:row>41</xdr:row>
      <xdr:rowOff>165862</xdr:rowOff>
    </xdr:to>
    <xdr:sp macro="" textlink="">
      <xdr:nvSpPr>
        <xdr:cNvPr id="494" name="楕円 493">
          <a:extLst>
            <a:ext uri="{FF2B5EF4-FFF2-40B4-BE49-F238E27FC236}">
              <a16:creationId xmlns:a16="http://schemas.microsoft.com/office/drawing/2014/main" id="{81819D35-32A2-4863-87F3-E09F62D2565B}"/>
            </a:ext>
          </a:extLst>
        </xdr:cNvPr>
        <xdr:cNvSpPr/>
      </xdr:nvSpPr>
      <xdr:spPr>
        <a:xfrm>
          <a:off x="18345150" y="708990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115062</xdr:rowOff>
    </xdr:from>
    <xdr:to>
      <xdr:col>111</xdr:col>
      <xdr:colOff>177800</xdr:colOff>
      <xdr:row>41</xdr:row>
      <xdr:rowOff>115062</xdr:rowOff>
    </xdr:to>
    <xdr:cxnSp macro="">
      <xdr:nvCxnSpPr>
        <xdr:cNvPr id="495" name="直線コネクタ 494">
          <a:extLst>
            <a:ext uri="{FF2B5EF4-FFF2-40B4-BE49-F238E27FC236}">
              <a16:creationId xmlns:a16="http://schemas.microsoft.com/office/drawing/2014/main" id="{444CA4C0-F78A-4172-BB90-7D74FC466EA8}"/>
            </a:ext>
          </a:extLst>
        </xdr:cNvPr>
        <xdr:cNvCxnSpPr/>
      </xdr:nvCxnSpPr>
      <xdr:spPr>
        <a:xfrm>
          <a:off x="18399760" y="714451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64262</xdr:rowOff>
    </xdr:from>
    <xdr:to>
      <xdr:col>102</xdr:col>
      <xdr:colOff>165100</xdr:colOff>
      <xdr:row>41</xdr:row>
      <xdr:rowOff>165862</xdr:rowOff>
    </xdr:to>
    <xdr:sp macro="" textlink="">
      <xdr:nvSpPr>
        <xdr:cNvPr id="496" name="楕円 495">
          <a:extLst>
            <a:ext uri="{FF2B5EF4-FFF2-40B4-BE49-F238E27FC236}">
              <a16:creationId xmlns:a16="http://schemas.microsoft.com/office/drawing/2014/main" id="{23BA899B-6FD4-4B77-A53E-B7EC685D20B1}"/>
            </a:ext>
          </a:extLst>
        </xdr:cNvPr>
        <xdr:cNvSpPr/>
      </xdr:nvSpPr>
      <xdr:spPr>
        <a:xfrm>
          <a:off x="17547590" y="7089902"/>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115062</xdr:rowOff>
    </xdr:from>
    <xdr:to>
      <xdr:col>107</xdr:col>
      <xdr:colOff>50800</xdr:colOff>
      <xdr:row>41</xdr:row>
      <xdr:rowOff>115062</xdr:rowOff>
    </xdr:to>
    <xdr:cxnSp macro="">
      <xdr:nvCxnSpPr>
        <xdr:cNvPr id="497" name="直線コネクタ 496">
          <a:extLst>
            <a:ext uri="{FF2B5EF4-FFF2-40B4-BE49-F238E27FC236}">
              <a16:creationId xmlns:a16="http://schemas.microsoft.com/office/drawing/2014/main" id="{0FD9CA39-7BBB-4104-8CC4-FDC45A48A2EC}"/>
            </a:ext>
          </a:extLst>
        </xdr:cNvPr>
        <xdr:cNvCxnSpPr/>
      </xdr:nvCxnSpPr>
      <xdr:spPr>
        <a:xfrm>
          <a:off x="17602200" y="714451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64262</xdr:rowOff>
    </xdr:from>
    <xdr:to>
      <xdr:col>98</xdr:col>
      <xdr:colOff>38100</xdr:colOff>
      <xdr:row>41</xdr:row>
      <xdr:rowOff>165862</xdr:rowOff>
    </xdr:to>
    <xdr:sp macro="" textlink="">
      <xdr:nvSpPr>
        <xdr:cNvPr id="498" name="楕円 497">
          <a:extLst>
            <a:ext uri="{FF2B5EF4-FFF2-40B4-BE49-F238E27FC236}">
              <a16:creationId xmlns:a16="http://schemas.microsoft.com/office/drawing/2014/main" id="{B25F6650-77EB-4628-9880-39751E0A95EA}"/>
            </a:ext>
          </a:extLst>
        </xdr:cNvPr>
        <xdr:cNvSpPr/>
      </xdr:nvSpPr>
      <xdr:spPr>
        <a:xfrm>
          <a:off x="16761460" y="7089902"/>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115062</xdr:rowOff>
    </xdr:from>
    <xdr:to>
      <xdr:col>102</xdr:col>
      <xdr:colOff>114300</xdr:colOff>
      <xdr:row>41</xdr:row>
      <xdr:rowOff>115062</xdr:rowOff>
    </xdr:to>
    <xdr:cxnSp macro="">
      <xdr:nvCxnSpPr>
        <xdr:cNvPr id="499" name="直線コネクタ 498">
          <a:extLst>
            <a:ext uri="{FF2B5EF4-FFF2-40B4-BE49-F238E27FC236}">
              <a16:creationId xmlns:a16="http://schemas.microsoft.com/office/drawing/2014/main" id="{0201324F-2BB9-402E-BE34-CFE4F4536D07}"/>
            </a:ext>
          </a:extLst>
        </xdr:cNvPr>
        <xdr:cNvCxnSpPr/>
      </xdr:nvCxnSpPr>
      <xdr:spPr>
        <a:xfrm>
          <a:off x="16804640" y="714451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1675E9C3-45C7-4C5D-B00A-54EB51AB996B}"/>
            </a:ext>
          </a:extLst>
        </xdr:cNvPr>
        <xdr:cNvSpPr txBox="1"/>
      </xdr:nvSpPr>
      <xdr:spPr>
        <a:xfrm>
          <a:off x="18982132"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7CDBDA09-2860-4D21-8ED1-A36B6B2317DC}"/>
            </a:ext>
          </a:extLst>
        </xdr:cNvPr>
        <xdr:cNvSpPr txBox="1"/>
      </xdr:nvSpPr>
      <xdr:spPr>
        <a:xfrm>
          <a:off x="18182032" y="66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CADC167D-DCE3-4DCF-B087-FE1AC265DC79}"/>
            </a:ext>
          </a:extLst>
        </xdr:cNvPr>
        <xdr:cNvSpPr txBox="1"/>
      </xdr:nvSpPr>
      <xdr:spPr>
        <a:xfrm>
          <a:off x="17384472" y="658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53F9BE6E-1E56-433C-8B62-3566AFE37C1E}"/>
            </a:ext>
          </a:extLst>
        </xdr:cNvPr>
        <xdr:cNvSpPr txBox="1"/>
      </xdr:nvSpPr>
      <xdr:spPr>
        <a:xfrm>
          <a:off x="1658881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156989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3E9E9A97-6C92-484D-99AF-4A7ECE75D3C8}"/>
            </a:ext>
          </a:extLst>
        </xdr:cNvPr>
        <xdr:cNvSpPr txBox="1"/>
      </xdr:nvSpPr>
      <xdr:spPr>
        <a:xfrm>
          <a:off x="18982132" y="718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156989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FBBA1CBA-F429-4294-A988-42D2E5B8F84C}"/>
            </a:ext>
          </a:extLst>
        </xdr:cNvPr>
        <xdr:cNvSpPr txBox="1"/>
      </xdr:nvSpPr>
      <xdr:spPr>
        <a:xfrm>
          <a:off x="18182032" y="718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156989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9BC432C9-05E6-4B00-A8E5-D34603C030C0}"/>
            </a:ext>
          </a:extLst>
        </xdr:cNvPr>
        <xdr:cNvSpPr txBox="1"/>
      </xdr:nvSpPr>
      <xdr:spPr>
        <a:xfrm>
          <a:off x="17384472" y="718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156989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885AB46F-536E-4328-B2EE-2868E8C94E98}"/>
            </a:ext>
          </a:extLst>
        </xdr:cNvPr>
        <xdr:cNvSpPr txBox="1"/>
      </xdr:nvSpPr>
      <xdr:spPr>
        <a:xfrm>
          <a:off x="16588817" y="718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2C8B0FFD-F5BF-4AEE-9011-24869BD71D7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39F6B1EB-FFD4-4A33-8D61-490BAD10E17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33A2159D-421B-4FF4-8168-D6FCCA2F2E9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A2392F7D-B3B6-47C6-A945-C3F49EA119DA}"/>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A24FAC4F-4ABD-404A-898E-85E53ED96BE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DEA9151E-AB7D-4023-ABB5-1B087EC0CED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821D303B-D18E-4190-8A4B-5132C99A09B6}"/>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BBD8836E-D425-4B24-9053-06D9E3D4FFFB}"/>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8C0466A0-821D-488E-BF4A-01022B9B2244}"/>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4B262BA6-351D-46B7-987F-C7F99B9A9BC0}"/>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954698A5-5AE6-4513-B67E-BD32423448A1}"/>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BD054956-620C-433D-BEA6-F2CB4505FE49}"/>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CA970F7A-6224-4A67-AC52-788EC75F59A8}"/>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5F0699FA-D868-4C34-8A44-DA6949313D56}"/>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F0CEBDE0-7AA6-4A24-AD5E-ED568E9BBF2F}"/>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76D11CB2-3F3D-4858-BA70-83FCCD2C616F}"/>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B49BC698-023C-4E22-9179-DBDB4DE5A4DA}"/>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32DC58E0-DDF5-4D64-AD63-C554781A52DC}"/>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7A5A86A7-3332-4853-BA6B-CDB4C1B16F47}"/>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44657EE8-72CF-48F3-87D5-DA36FD9CA55F}"/>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8F12DD41-AF9B-469A-A722-E1A723C47D6F}"/>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EB2DF99D-1C71-43A0-A6D0-A7D2BC42985A}"/>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F1AF5EFC-5D1B-4BDF-9945-D0740F8EFEB5}"/>
            </a:ext>
          </a:extLst>
        </xdr:cNvPr>
        <xdr:cNvCxnSpPr/>
      </xdr:nvCxnSpPr>
      <xdr:spPr>
        <a:xfrm flipV="1">
          <a:off x="14703424" y="9498711"/>
          <a:ext cx="0" cy="126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BB3B6CF2-D856-4542-BF12-DCC9DF0589C8}"/>
            </a:ext>
          </a:extLst>
        </xdr:cNvPr>
        <xdr:cNvSpPr txBox="1"/>
      </xdr:nvSpPr>
      <xdr:spPr>
        <a:xfrm>
          <a:off x="1474216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BADB6107-1296-4AA7-87BC-04461AE79DE6}"/>
            </a:ext>
          </a:extLst>
        </xdr:cNvPr>
        <xdr:cNvCxnSpPr/>
      </xdr:nvCxnSpPr>
      <xdr:spPr>
        <a:xfrm>
          <a:off x="14611350" y="1075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B298FE9C-D2CE-4744-9B58-ED8808E245E3}"/>
            </a:ext>
          </a:extLst>
        </xdr:cNvPr>
        <xdr:cNvSpPr txBox="1"/>
      </xdr:nvSpPr>
      <xdr:spPr>
        <a:xfrm>
          <a:off x="14742160" y="92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182BB4AD-51F2-458E-B064-54250E39A4C7}"/>
            </a:ext>
          </a:extLst>
        </xdr:cNvPr>
        <xdr:cNvCxnSpPr/>
      </xdr:nvCxnSpPr>
      <xdr:spPr>
        <a:xfrm>
          <a:off x="14611350" y="94987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F474A0-D11B-4DDA-9A01-26166E30945A}"/>
            </a:ext>
          </a:extLst>
        </xdr:cNvPr>
        <xdr:cNvSpPr txBox="1"/>
      </xdr:nvSpPr>
      <xdr:spPr>
        <a:xfrm>
          <a:off x="14742160" y="99889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ADF96838-277E-4EAD-9330-86D6C2234177}"/>
            </a:ext>
          </a:extLst>
        </xdr:cNvPr>
        <xdr:cNvSpPr/>
      </xdr:nvSpPr>
      <xdr:spPr>
        <a:xfrm>
          <a:off x="14649450" y="1013180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F4321FCE-F88A-4B35-BD54-CDB2AA1424E9}"/>
            </a:ext>
          </a:extLst>
        </xdr:cNvPr>
        <xdr:cNvSpPr/>
      </xdr:nvSpPr>
      <xdr:spPr>
        <a:xfrm>
          <a:off x="13887450" y="101032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CEB2EEF3-833C-4F6F-89A3-5A901D4DBCE4}"/>
            </a:ext>
          </a:extLst>
        </xdr:cNvPr>
        <xdr:cNvSpPr/>
      </xdr:nvSpPr>
      <xdr:spPr>
        <a:xfrm>
          <a:off x="13089890" y="100792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BD72DE4C-03EA-4B74-818B-45BE96FE10D8}"/>
            </a:ext>
          </a:extLst>
        </xdr:cNvPr>
        <xdr:cNvSpPr/>
      </xdr:nvSpPr>
      <xdr:spPr>
        <a:xfrm>
          <a:off x="12303760" y="100666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C0154118-6277-4B29-9842-3432DC210076}"/>
            </a:ext>
          </a:extLst>
        </xdr:cNvPr>
        <xdr:cNvSpPr/>
      </xdr:nvSpPr>
      <xdr:spPr>
        <a:xfrm>
          <a:off x="11487150" y="100754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511F5C3-18C7-4696-8F05-BEABA95507ED}"/>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A37576C-633B-4E48-B825-6756B9267325}"/>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26C6ECB-4F63-4A39-8431-7DBE729222C2}"/>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53D306F-F69E-463D-9D03-58C4609B62D6}"/>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3C51FD3-29C7-4672-ACD1-72822BB67023}"/>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93218</xdr:rowOff>
    </xdr:from>
    <xdr:to>
      <xdr:col>85</xdr:col>
      <xdr:colOff>177800</xdr:colOff>
      <xdr:row>60</xdr:row>
      <xdr:rowOff>23368</xdr:rowOff>
    </xdr:to>
    <xdr:sp macro="" textlink="">
      <xdr:nvSpPr>
        <xdr:cNvPr id="546" name="楕円 545">
          <a:extLst>
            <a:ext uri="{FF2B5EF4-FFF2-40B4-BE49-F238E27FC236}">
              <a16:creationId xmlns:a16="http://schemas.microsoft.com/office/drawing/2014/main" id="{79C79EDF-0285-43B8-B25E-CC60FC86F592}"/>
            </a:ext>
          </a:extLst>
        </xdr:cNvPr>
        <xdr:cNvSpPr/>
      </xdr:nvSpPr>
      <xdr:spPr>
        <a:xfrm>
          <a:off x="14649450" y="1021257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71645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A944B64-4C03-4761-922E-4DC0B43C2BD4}"/>
            </a:ext>
          </a:extLst>
        </xdr:cNvPr>
        <xdr:cNvSpPr txBox="1"/>
      </xdr:nvSpPr>
      <xdr:spPr>
        <a:xfrm>
          <a:off x="14742160" y="1018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58928</xdr:rowOff>
    </xdr:from>
    <xdr:to>
      <xdr:col>81</xdr:col>
      <xdr:colOff>101600</xdr:colOff>
      <xdr:row>59</xdr:row>
      <xdr:rowOff>160528</xdr:rowOff>
    </xdr:to>
    <xdr:sp macro="" textlink="">
      <xdr:nvSpPr>
        <xdr:cNvPr id="548" name="楕円 547">
          <a:extLst>
            <a:ext uri="{FF2B5EF4-FFF2-40B4-BE49-F238E27FC236}">
              <a16:creationId xmlns:a16="http://schemas.microsoft.com/office/drawing/2014/main" id="{781C373A-3F6F-4E09-A062-756FBF683757}"/>
            </a:ext>
          </a:extLst>
        </xdr:cNvPr>
        <xdr:cNvSpPr/>
      </xdr:nvSpPr>
      <xdr:spPr>
        <a:xfrm>
          <a:off x="13887450" y="1017066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109728</xdr:rowOff>
    </xdr:from>
    <xdr:to>
      <xdr:col>85</xdr:col>
      <xdr:colOff>127000</xdr:colOff>
      <xdr:row>59</xdr:row>
      <xdr:rowOff>144018</xdr:rowOff>
    </xdr:to>
    <xdr:cxnSp macro="">
      <xdr:nvCxnSpPr>
        <xdr:cNvPr id="549" name="直線コネクタ 548">
          <a:extLst>
            <a:ext uri="{FF2B5EF4-FFF2-40B4-BE49-F238E27FC236}">
              <a16:creationId xmlns:a16="http://schemas.microsoft.com/office/drawing/2014/main" id="{AF9EE06E-0992-4D7C-B3D7-AFD8A54758B2}"/>
            </a:ext>
          </a:extLst>
        </xdr:cNvPr>
        <xdr:cNvCxnSpPr/>
      </xdr:nvCxnSpPr>
      <xdr:spPr>
        <a:xfrm>
          <a:off x="13942060" y="10223373"/>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50" name="楕円 549">
          <a:extLst>
            <a:ext uri="{FF2B5EF4-FFF2-40B4-BE49-F238E27FC236}">
              <a16:creationId xmlns:a16="http://schemas.microsoft.com/office/drawing/2014/main" id="{1DC80A9D-B782-4666-B21F-F7D5D03AD1FC}"/>
            </a:ext>
          </a:extLst>
        </xdr:cNvPr>
        <xdr:cNvSpPr/>
      </xdr:nvSpPr>
      <xdr:spPr>
        <a:xfrm>
          <a:off x="13089890" y="1014742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84582</xdr:rowOff>
    </xdr:from>
    <xdr:to>
      <xdr:col>81</xdr:col>
      <xdr:colOff>50800</xdr:colOff>
      <xdr:row>59</xdr:row>
      <xdr:rowOff>109728</xdr:rowOff>
    </xdr:to>
    <xdr:cxnSp macro="">
      <xdr:nvCxnSpPr>
        <xdr:cNvPr id="551" name="直線コネクタ 550">
          <a:extLst>
            <a:ext uri="{FF2B5EF4-FFF2-40B4-BE49-F238E27FC236}">
              <a16:creationId xmlns:a16="http://schemas.microsoft.com/office/drawing/2014/main" id="{3EBB32A7-5E82-4004-8B7C-90ABD3EC7922}"/>
            </a:ext>
          </a:extLst>
        </xdr:cNvPr>
        <xdr:cNvCxnSpPr/>
      </xdr:nvCxnSpPr>
      <xdr:spPr>
        <a:xfrm>
          <a:off x="13144500" y="10202037"/>
          <a:ext cx="79756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26924</xdr:rowOff>
    </xdr:from>
    <xdr:to>
      <xdr:col>72</xdr:col>
      <xdr:colOff>38100</xdr:colOff>
      <xdr:row>59</xdr:row>
      <xdr:rowOff>128524</xdr:rowOff>
    </xdr:to>
    <xdr:sp macro="" textlink="">
      <xdr:nvSpPr>
        <xdr:cNvPr id="552" name="楕円 551">
          <a:extLst>
            <a:ext uri="{FF2B5EF4-FFF2-40B4-BE49-F238E27FC236}">
              <a16:creationId xmlns:a16="http://schemas.microsoft.com/office/drawing/2014/main" id="{3CD6C8B9-1385-4CB8-9679-575CCB67C963}"/>
            </a:ext>
          </a:extLst>
        </xdr:cNvPr>
        <xdr:cNvSpPr/>
      </xdr:nvSpPr>
      <xdr:spPr>
        <a:xfrm>
          <a:off x="12303760" y="1014056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77724</xdr:rowOff>
    </xdr:from>
    <xdr:to>
      <xdr:col>76</xdr:col>
      <xdr:colOff>114300</xdr:colOff>
      <xdr:row>59</xdr:row>
      <xdr:rowOff>84582</xdr:rowOff>
    </xdr:to>
    <xdr:cxnSp macro="">
      <xdr:nvCxnSpPr>
        <xdr:cNvPr id="553" name="直線コネクタ 552">
          <a:extLst>
            <a:ext uri="{FF2B5EF4-FFF2-40B4-BE49-F238E27FC236}">
              <a16:creationId xmlns:a16="http://schemas.microsoft.com/office/drawing/2014/main" id="{8CB7FE0D-DE10-408A-8011-ABF60CD89301}"/>
            </a:ext>
          </a:extLst>
        </xdr:cNvPr>
        <xdr:cNvCxnSpPr/>
      </xdr:nvCxnSpPr>
      <xdr:spPr>
        <a:xfrm>
          <a:off x="12346940" y="10193274"/>
          <a:ext cx="79756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554" name="楕円 553">
          <a:extLst>
            <a:ext uri="{FF2B5EF4-FFF2-40B4-BE49-F238E27FC236}">
              <a16:creationId xmlns:a16="http://schemas.microsoft.com/office/drawing/2014/main" id="{B511ED1C-3FF5-43EA-BA8A-98E0D45D178A}"/>
            </a:ext>
          </a:extLst>
        </xdr:cNvPr>
        <xdr:cNvSpPr/>
      </xdr:nvSpPr>
      <xdr:spPr>
        <a:xfrm>
          <a:off x="11487150" y="102095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77724</xdr:rowOff>
    </xdr:from>
    <xdr:to>
      <xdr:col>71</xdr:col>
      <xdr:colOff>177800</xdr:colOff>
      <xdr:row>59</xdr:row>
      <xdr:rowOff>148590</xdr:rowOff>
    </xdr:to>
    <xdr:cxnSp macro="">
      <xdr:nvCxnSpPr>
        <xdr:cNvPr id="555" name="直線コネクタ 554">
          <a:extLst>
            <a:ext uri="{FF2B5EF4-FFF2-40B4-BE49-F238E27FC236}">
              <a16:creationId xmlns:a16="http://schemas.microsoft.com/office/drawing/2014/main" id="{937C640D-B5A9-4A16-9E76-91B87FBE92CF}"/>
            </a:ext>
          </a:extLst>
        </xdr:cNvPr>
        <xdr:cNvCxnSpPr/>
      </xdr:nvCxnSpPr>
      <xdr:spPr>
        <a:xfrm flipV="1">
          <a:off x="11541760" y="10193274"/>
          <a:ext cx="80518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a:extLst>
            <a:ext uri="{FF2B5EF4-FFF2-40B4-BE49-F238E27FC236}">
              <a16:creationId xmlns:a16="http://schemas.microsoft.com/office/drawing/2014/main" id="{DE156225-823E-4D36-93B8-44F6B0A07760}"/>
            </a:ext>
          </a:extLst>
        </xdr:cNvPr>
        <xdr:cNvSpPr txBox="1"/>
      </xdr:nvSpPr>
      <xdr:spPr>
        <a:xfrm>
          <a:off x="13738234" y="987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a:extLst>
            <a:ext uri="{FF2B5EF4-FFF2-40B4-BE49-F238E27FC236}">
              <a16:creationId xmlns:a16="http://schemas.microsoft.com/office/drawing/2014/main" id="{1CE49B80-E5E5-44CB-A72E-069E6B0C77F8}"/>
            </a:ext>
          </a:extLst>
        </xdr:cNvPr>
        <xdr:cNvSpPr txBox="1"/>
      </xdr:nvSpPr>
      <xdr:spPr>
        <a:xfrm>
          <a:off x="12957184" y="98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a:extLst>
            <a:ext uri="{FF2B5EF4-FFF2-40B4-BE49-F238E27FC236}">
              <a16:creationId xmlns:a16="http://schemas.microsoft.com/office/drawing/2014/main" id="{524A8A1D-0CD2-4B9A-B342-40739DB8B803}"/>
            </a:ext>
          </a:extLst>
        </xdr:cNvPr>
        <xdr:cNvSpPr txBox="1"/>
      </xdr:nvSpPr>
      <xdr:spPr>
        <a:xfrm>
          <a:off x="1217105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a:extLst>
            <a:ext uri="{FF2B5EF4-FFF2-40B4-BE49-F238E27FC236}">
              <a16:creationId xmlns:a16="http://schemas.microsoft.com/office/drawing/2014/main" id="{11EA1E1E-FDE2-416E-A1F0-258F0690C084}"/>
            </a:ext>
          </a:extLst>
        </xdr:cNvPr>
        <xdr:cNvSpPr txBox="1"/>
      </xdr:nvSpPr>
      <xdr:spPr>
        <a:xfrm>
          <a:off x="113544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151655</xdr:rowOff>
    </xdr:from>
    <xdr:ext cx="405111" cy="259045"/>
    <xdr:sp macro="" textlink="">
      <xdr:nvSpPr>
        <xdr:cNvPr id="560" name="n_1mainValue【学校施設】&#10;有形固定資産減価償却率">
          <a:extLst>
            <a:ext uri="{FF2B5EF4-FFF2-40B4-BE49-F238E27FC236}">
              <a16:creationId xmlns:a16="http://schemas.microsoft.com/office/drawing/2014/main" id="{05501EE6-1F32-4268-B649-54FFA61FC846}"/>
            </a:ext>
          </a:extLst>
        </xdr:cNvPr>
        <xdr:cNvSpPr txBox="1"/>
      </xdr:nvSpPr>
      <xdr:spPr>
        <a:xfrm>
          <a:off x="13738234"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macro="" textlink="">
      <xdr:nvSpPr>
        <xdr:cNvPr id="561" name="n_2mainValue【学校施設】&#10;有形固定資産減価償却率">
          <a:extLst>
            <a:ext uri="{FF2B5EF4-FFF2-40B4-BE49-F238E27FC236}">
              <a16:creationId xmlns:a16="http://schemas.microsoft.com/office/drawing/2014/main" id="{25CF5674-B206-4573-9CEB-2E712EBDF514}"/>
            </a:ext>
          </a:extLst>
        </xdr:cNvPr>
        <xdr:cNvSpPr txBox="1"/>
      </xdr:nvSpPr>
      <xdr:spPr>
        <a:xfrm>
          <a:off x="12957184" y="1024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119651</xdr:rowOff>
    </xdr:from>
    <xdr:ext cx="405111" cy="259045"/>
    <xdr:sp macro="" textlink="">
      <xdr:nvSpPr>
        <xdr:cNvPr id="562" name="n_3mainValue【学校施設】&#10;有形固定資産減価償却率">
          <a:extLst>
            <a:ext uri="{FF2B5EF4-FFF2-40B4-BE49-F238E27FC236}">
              <a16:creationId xmlns:a16="http://schemas.microsoft.com/office/drawing/2014/main" id="{4ACBB0C8-4764-430F-9ED7-691A8613EFFF}"/>
            </a:ext>
          </a:extLst>
        </xdr:cNvPr>
        <xdr:cNvSpPr txBox="1"/>
      </xdr:nvSpPr>
      <xdr:spPr>
        <a:xfrm>
          <a:off x="12171054" y="10237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3" name="n_4mainValue【学校施設】&#10;有形固定資産減価償却率">
          <a:extLst>
            <a:ext uri="{FF2B5EF4-FFF2-40B4-BE49-F238E27FC236}">
              <a16:creationId xmlns:a16="http://schemas.microsoft.com/office/drawing/2014/main" id="{A702C399-F776-4D1D-A833-6AB3E21D94A9}"/>
            </a:ext>
          </a:extLst>
        </xdr:cNvPr>
        <xdr:cNvSpPr txBox="1"/>
      </xdr:nvSpPr>
      <xdr:spPr>
        <a:xfrm>
          <a:off x="113544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6194C1DD-3A8B-4E1E-B231-1FF69FB5CC6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635FA7A8-2F24-4688-A13A-86F9C23FF69E}"/>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E1025E9F-A37B-4242-9338-8E79D56F217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23EC8B6-2F1E-437F-A32F-B04A5318D3F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EAB8CB23-3474-48DB-96D7-CD21729E8870}"/>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DEB6DB82-33B4-41FB-891D-C46B52B76B0A}"/>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8C367A73-CFD0-4CD4-95A2-94DFD777F03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A684FA16-0A85-4BE2-9807-54DD55DEFCE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E832AA8F-A6A5-42E5-B282-F1F3422A133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8C1C8144-7ECA-4104-B888-B900E6894031}"/>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B58E6247-ACBC-4AC9-99A4-56EE3BE01678}"/>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BDFD3C08-78D1-4471-A2E3-D67321C2A816}"/>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822FAFF5-BB14-4B44-8425-811720F9046F}"/>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148AEB6C-6D60-4488-A1EC-D32744EA7774}"/>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36A840A3-EA84-42BE-99FE-3295643F8696}"/>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B48D9696-51C7-48DF-9E6C-4F30A2CE74BF}"/>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CAF1896C-DDBC-49C2-A7A9-9E5878798379}"/>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9A3A9EB5-0D8B-4784-B760-7857CACCC3E4}"/>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C238C7AD-BA55-4ABE-BA12-D5522234F551}"/>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B0A70C51-BA8F-4DEA-8C8B-B03E22A81EF6}"/>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53F066B5-DE51-4B21-B4A0-40B69AA6F180}"/>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EC6485EA-DA1B-49F8-8275-70445BB44DB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8DA93E62-F200-402D-AE66-F89F7552BE72}"/>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AF767D30-F726-4F61-A3FC-2C6471732A2F}"/>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02F39C42-30AB-4C94-BEFF-4A964D03C9D8}"/>
            </a:ext>
          </a:extLst>
        </xdr:cNvPr>
        <xdr:cNvCxnSpPr/>
      </xdr:nvCxnSpPr>
      <xdr:spPr>
        <a:xfrm flipV="1">
          <a:off x="19947254" y="9626727"/>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3AF743EE-7BEE-4668-AA51-3059819F9E9E}"/>
            </a:ext>
          </a:extLst>
        </xdr:cNvPr>
        <xdr:cNvSpPr txBox="1"/>
      </xdr:nvSpPr>
      <xdr:spPr>
        <a:xfrm>
          <a:off x="19985990" y="1111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FC4E300B-CD37-4E11-925C-CC278CF5B41A}"/>
            </a:ext>
          </a:extLst>
        </xdr:cNvPr>
        <xdr:cNvCxnSpPr/>
      </xdr:nvCxnSpPr>
      <xdr:spPr>
        <a:xfrm>
          <a:off x="19885660" y="11114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F97464F8-D752-439D-BB16-49635B10E530}"/>
            </a:ext>
          </a:extLst>
        </xdr:cNvPr>
        <xdr:cNvSpPr txBox="1"/>
      </xdr:nvSpPr>
      <xdr:spPr>
        <a:xfrm>
          <a:off x="19985990" y="940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0CF68F93-94BF-4BDD-B5B1-568021610209}"/>
            </a:ext>
          </a:extLst>
        </xdr:cNvPr>
        <xdr:cNvCxnSpPr/>
      </xdr:nvCxnSpPr>
      <xdr:spPr>
        <a:xfrm>
          <a:off x="19885660" y="96267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a:extLst>
            <a:ext uri="{FF2B5EF4-FFF2-40B4-BE49-F238E27FC236}">
              <a16:creationId xmlns:a16="http://schemas.microsoft.com/office/drawing/2014/main" id="{EA9DD01C-63A2-4CF5-903B-011FC1116D2F}"/>
            </a:ext>
          </a:extLst>
        </xdr:cNvPr>
        <xdr:cNvSpPr txBox="1"/>
      </xdr:nvSpPr>
      <xdr:spPr>
        <a:xfrm>
          <a:off x="19985990" y="1046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F9592C94-AB31-4B80-A514-A57AA565097A}"/>
            </a:ext>
          </a:extLst>
        </xdr:cNvPr>
        <xdr:cNvSpPr/>
      </xdr:nvSpPr>
      <xdr:spPr>
        <a:xfrm>
          <a:off x="19904710" y="106031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AD69CB67-9B16-4D72-B8AD-6EBE7D58C539}"/>
            </a:ext>
          </a:extLst>
        </xdr:cNvPr>
        <xdr:cNvSpPr/>
      </xdr:nvSpPr>
      <xdr:spPr>
        <a:xfrm>
          <a:off x="19161760" y="106046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6299CBD0-EE21-49B1-AC39-7A5E5C9B7EC2}"/>
            </a:ext>
          </a:extLst>
        </xdr:cNvPr>
        <xdr:cNvSpPr/>
      </xdr:nvSpPr>
      <xdr:spPr>
        <a:xfrm>
          <a:off x="18345150" y="1062710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C8E77994-E5C7-4E5B-87B3-FA0C5B1AD21F}"/>
            </a:ext>
          </a:extLst>
        </xdr:cNvPr>
        <xdr:cNvSpPr/>
      </xdr:nvSpPr>
      <xdr:spPr>
        <a:xfrm>
          <a:off x="17547590" y="10598531"/>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51BEA603-BB06-47C0-B5B3-262B482DEA9E}"/>
            </a:ext>
          </a:extLst>
        </xdr:cNvPr>
        <xdr:cNvSpPr/>
      </xdr:nvSpPr>
      <xdr:spPr>
        <a:xfrm>
          <a:off x="16761460" y="106191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838274F2-C3E4-4F24-8AA3-A782F7E9C93F}"/>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3683B32-4670-4D7E-9C51-BA232C98BB7D}"/>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635EC00-6E5B-4038-ADCE-54441D0CD4DB}"/>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A4D2B7D-1E67-4285-B365-187D720CC68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FB1B4CB-BDEB-4963-A86C-21FDB203B3B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97028</xdr:rowOff>
    </xdr:from>
    <xdr:to>
      <xdr:col>116</xdr:col>
      <xdr:colOff>114300</xdr:colOff>
      <xdr:row>63</xdr:row>
      <xdr:rowOff>27178</xdr:rowOff>
    </xdr:to>
    <xdr:sp macro="" textlink="">
      <xdr:nvSpPr>
        <xdr:cNvPr id="604" name="楕円 603">
          <a:extLst>
            <a:ext uri="{FF2B5EF4-FFF2-40B4-BE49-F238E27FC236}">
              <a16:creationId xmlns:a16="http://schemas.microsoft.com/office/drawing/2014/main" id="{221698CE-579A-49B9-811A-F8E24C12F6F1}"/>
            </a:ext>
          </a:extLst>
        </xdr:cNvPr>
        <xdr:cNvSpPr/>
      </xdr:nvSpPr>
      <xdr:spPr>
        <a:xfrm>
          <a:off x="19904710" y="107231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75455</xdr:rowOff>
    </xdr:from>
    <xdr:ext cx="469744" cy="259045"/>
    <xdr:sp macro="" textlink="">
      <xdr:nvSpPr>
        <xdr:cNvPr id="605" name="【学校施設】&#10;一人当たり面積該当値テキスト">
          <a:extLst>
            <a:ext uri="{FF2B5EF4-FFF2-40B4-BE49-F238E27FC236}">
              <a16:creationId xmlns:a16="http://schemas.microsoft.com/office/drawing/2014/main" id="{1B305369-5979-4EEB-9EC0-17064BD5FF96}"/>
            </a:ext>
          </a:extLst>
        </xdr:cNvPr>
        <xdr:cNvSpPr txBox="1"/>
      </xdr:nvSpPr>
      <xdr:spPr>
        <a:xfrm>
          <a:off x="19985990" y="1070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100838</xdr:rowOff>
    </xdr:from>
    <xdr:to>
      <xdr:col>112</xdr:col>
      <xdr:colOff>38100</xdr:colOff>
      <xdr:row>63</xdr:row>
      <xdr:rowOff>30988</xdr:rowOff>
    </xdr:to>
    <xdr:sp macro="" textlink="">
      <xdr:nvSpPr>
        <xdr:cNvPr id="606" name="楕円 605">
          <a:extLst>
            <a:ext uri="{FF2B5EF4-FFF2-40B4-BE49-F238E27FC236}">
              <a16:creationId xmlns:a16="http://schemas.microsoft.com/office/drawing/2014/main" id="{0A25979D-18B8-4F25-901D-7DA6497B2B69}"/>
            </a:ext>
          </a:extLst>
        </xdr:cNvPr>
        <xdr:cNvSpPr/>
      </xdr:nvSpPr>
      <xdr:spPr>
        <a:xfrm>
          <a:off x="19161760" y="107269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147828</xdr:rowOff>
    </xdr:from>
    <xdr:to>
      <xdr:col>116</xdr:col>
      <xdr:colOff>63500</xdr:colOff>
      <xdr:row>62</xdr:row>
      <xdr:rowOff>151638</xdr:rowOff>
    </xdr:to>
    <xdr:cxnSp macro="">
      <xdr:nvCxnSpPr>
        <xdr:cNvPr id="607" name="直線コネクタ 606">
          <a:extLst>
            <a:ext uri="{FF2B5EF4-FFF2-40B4-BE49-F238E27FC236}">
              <a16:creationId xmlns:a16="http://schemas.microsoft.com/office/drawing/2014/main" id="{12E65336-084E-4A05-9636-542C7AE44BF6}"/>
            </a:ext>
          </a:extLst>
        </xdr:cNvPr>
        <xdr:cNvCxnSpPr/>
      </xdr:nvCxnSpPr>
      <xdr:spPr>
        <a:xfrm flipV="1">
          <a:off x="19204940" y="10775823"/>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98552</xdr:rowOff>
    </xdr:from>
    <xdr:to>
      <xdr:col>107</xdr:col>
      <xdr:colOff>101600</xdr:colOff>
      <xdr:row>63</xdr:row>
      <xdr:rowOff>28702</xdr:rowOff>
    </xdr:to>
    <xdr:sp macro="" textlink="">
      <xdr:nvSpPr>
        <xdr:cNvPr id="608" name="楕円 607">
          <a:extLst>
            <a:ext uri="{FF2B5EF4-FFF2-40B4-BE49-F238E27FC236}">
              <a16:creationId xmlns:a16="http://schemas.microsoft.com/office/drawing/2014/main" id="{76281B56-37C2-4822-8E37-B4BDE9C10FA7}"/>
            </a:ext>
          </a:extLst>
        </xdr:cNvPr>
        <xdr:cNvSpPr/>
      </xdr:nvSpPr>
      <xdr:spPr>
        <a:xfrm>
          <a:off x="18345150" y="107246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149352</xdr:rowOff>
    </xdr:from>
    <xdr:to>
      <xdr:col>111</xdr:col>
      <xdr:colOff>177800</xdr:colOff>
      <xdr:row>62</xdr:row>
      <xdr:rowOff>151638</xdr:rowOff>
    </xdr:to>
    <xdr:cxnSp macro="">
      <xdr:nvCxnSpPr>
        <xdr:cNvPr id="609" name="直線コネクタ 608">
          <a:extLst>
            <a:ext uri="{FF2B5EF4-FFF2-40B4-BE49-F238E27FC236}">
              <a16:creationId xmlns:a16="http://schemas.microsoft.com/office/drawing/2014/main" id="{E56F9D9A-D39B-4209-A826-16C0FCDA9A87}"/>
            </a:ext>
          </a:extLst>
        </xdr:cNvPr>
        <xdr:cNvCxnSpPr/>
      </xdr:nvCxnSpPr>
      <xdr:spPr>
        <a:xfrm>
          <a:off x="18399760" y="10779252"/>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94742</xdr:rowOff>
    </xdr:from>
    <xdr:to>
      <xdr:col>102</xdr:col>
      <xdr:colOff>165100</xdr:colOff>
      <xdr:row>63</xdr:row>
      <xdr:rowOff>24892</xdr:rowOff>
    </xdr:to>
    <xdr:sp macro="" textlink="">
      <xdr:nvSpPr>
        <xdr:cNvPr id="610" name="楕円 609">
          <a:extLst>
            <a:ext uri="{FF2B5EF4-FFF2-40B4-BE49-F238E27FC236}">
              <a16:creationId xmlns:a16="http://schemas.microsoft.com/office/drawing/2014/main" id="{93CEC846-1526-4C67-A570-7720BAE80C75}"/>
            </a:ext>
          </a:extLst>
        </xdr:cNvPr>
        <xdr:cNvSpPr/>
      </xdr:nvSpPr>
      <xdr:spPr>
        <a:xfrm>
          <a:off x="17547590" y="1072845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145542</xdr:rowOff>
    </xdr:from>
    <xdr:to>
      <xdr:col>107</xdr:col>
      <xdr:colOff>50800</xdr:colOff>
      <xdr:row>62</xdr:row>
      <xdr:rowOff>149352</xdr:rowOff>
    </xdr:to>
    <xdr:cxnSp macro="">
      <xdr:nvCxnSpPr>
        <xdr:cNvPr id="611" name="直線コネクタ 610">
          <a:extLst>
            <a:ext uri="{FF2B5EF4-FFF2-40B4-BE49-F238E27FC236}">
              <a16:creationId xmlns:a16="http://schemas.microsoft.com/office/drawing/2014/main" id="{F41AABDA-06E3-46BB-BFFE-1E675BD8624E}"/>
            </a:ext>
          </a:extLst>
        </xdr:cNvPr>
        <xdr:cNvCxnSpPr/>
      </xdr:nvCxnSpPr>
      <xdr:spPr>
        <a:xfrm>
          <a:off x="17602200" y="10773537"/>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93980</xdr:rowOff>
    </xdr:from>
    <xdr:to>
      <xdr:col>98</xdr:col>
      <xdr:colOff>38100</xdr:colOff>
      <xdr:row>63</xdr:row>
      <xdr:rowOff>24130</xdr:rowOff>
    </xdr:to>
    <xdr:sp macro="" textlink="">
      <xdr:nvSpPr>
        <xdr:cNvPr id="612" name="楕円 611">
          <a:extLst>
            <a:ext uri="{FF2B5EF4-FFF2-40B4-BE49-F238E27FC236}">
              <a16:creationId xmlns:a16="http://schemas.microsoft.com/office/drawing/2014/main" id="{E970D861-AFE8-46D3-81EA-ED90B4277B90}"/>
            </a:ext>
          </a:extLst>
        </xdr:cNvPr>
        <xdr:cNvSpPr/>
      </xdr:nvSpPr>
      <xdr:spPr>
        <a:xfrm>
          <a:off x="16761460" y="107276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144780</xdr:rowOff>
    </xdr:from>
    <xdr:to>
      <xdr:col>102</xdr:col>
      <xdr:colOff>114300</xdr:colOff>
      <xdr:row>62</xdr:row>
      <xdr:rowOff>145542</xdr:rowOff>
    </xdr:to>
    <xdr:cxnSp macro="">
      <xdr:nvCxnSpPr>
        <xdr:cNvPr id="613" name="直線コネクタ 612">
          <a:extLst>
            <a:ext uri="{FF2B5EF4-FFF2-40B4-BE49-F238E27FC236}">
              <a16:creationId xmlns:a16="http://schemas.microsoft.com/office/drawing/2014/main" id="{158FE733-6CF0-4381-9695-5102D0A3D3A8}"/>
            </a:ext>
          </a:extLst>
        </xdr:cNvPr>
        <xdr:cNvCxnSpPr/>
      </xdr:nvCxnSpPr>
      <xdr:spPr>
        <a:xfrm>
          <a:off x="16804640" y="10772775"/>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a:extLst>
            <a:ext uri="{FF2B5EF4-FFF2-40B4-BE49-F238E27FC236}">
              <a16:creationId xmlns:a16="http://schemas.microsoft.com/office/drawing/2014/main" id="{E402699A-4CC3-4C1D-B01A-62F592F538FC}"/>
            </a:ext>
          </a:extLst>
        </xdr:cNvPr>
        <xdr:cNvSpPr txBox="1"/>
      </xdr:nvSpPr>
      <xdr:spPr>
        <a:xfrm>
          <a:off x="18982132" y="103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a:extLst>
            <a:ext uri="{FF2B5EF4-FFF2-40B4-BE49-F238E27FC236}">
              <a16:creationId xmlns:a16="http://schemas.microsoft.com/office/drawing/2014/main" id="{3460BB97-01F4-4D93-9F6F-805982CCA55C}"/>
            </a:ext>
          </a:extLst>
        </xdr:cNvPr>
        <xdr:cNvSpPr txBox="1"/>
      </xdr:nvSpPr>
      <xdr:spPr>
        <a:xfrm>
          <a:off x="18182032"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a:extLst>
            <a:ext uri="{FF2B5EF4-FFF2-40B4-BE49-F238E27FC236}">
              <a16:creationId xmlns:a16="http://schemas.microsoft.com/office/drawing/2014/main" id="{41C3E85C-2203-4299-B720-271133E395EA}"/>
            </a:ext>
          </a:extLst>
        </xdr:cNvPr>
        <xdr:cNvSpPr txBox="1"/>
      </xdr:nvSpPr>
      <xdr:spPr>
        <a:xfrm>
          <a:off x="17384472" y="103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a:extLst>
            <a:ext uri="{FF2B5EF4-FFF2-40B4-BE49-F238E27FC236}">
              <a16:creationId xmlns:a16="http://schemas.microsoft.com/office/drawing/2014/main" id="{AA91A52E-9CED-45A7-B62D-9721F4319F8F}"/>
            </a:ext>
          </a:extLst>
        </xdr:cNvPr>
        <xdr:cNvSpPr txBox="1"/>
      </xdr:nvSpPr>
      <xdr:spPr>
        <a:xfrm>
          <a:off x="16588817"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22115</xdr:rowOff>
    </xdr:from>
    <xdr:ext cx="469744" cy="259045"/>
    <xdr:sp macro="" textlink="">
      <xdr:nvSpPr>
        <xdr:cNvPr id="618" name="n_1mainValue【学校施設】&#10;一人当たり面積">
          <a:extLst>
            <a:ext uri="{FF2B5EF4-FFF2-40B4-BE49-F238E27FC236}">
              <a16:creationId xmlns:a16="http://schemas.microsoft.com/office/drawing/2014/main" id="{A1190493-285A-4044-B771-95F558D5E011}"/>
            </a:ext>
          </a:extLst>
        </xdr:cNvPr>
        <xdr:cNvSpPr txBox="1"/>
      </xdr:nvSpPr>
      <xdr:spPr>
        <a:xfrm>
          <a:off x="18982132" y="1081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19829</xdr:rowOff>
    </xdr:from>
    <xdr:ext cx="469744" cy="259045"/>
    <xdr:sp macro="" textlink="">
      <xdr:nvSpPr>
        <xdr:cNvPr id="619" name="n_2mainValue【学校施設】&#10;一人当たり面積">
          <a:extLst>
            <a:ext uri="{FF2B5EF4-FFF2-40B4-BE49-F238E27FC236}">
              <a16:creationId xmlns:a16="http://schemas.microsoft.com/office/drawing/2014/main" id="{1D46663A-753F-4CD8-BF76-949EF20B1055}"/>
            </a:ext>
          </a:extLst>
        </xdr:cNvPr>
        <xdr:cNvSpPr txBox="1"/>
      </xdr:nvSpPr>
      <xdr:spPr>
        <a:xfrm>
          <a:off x="18182032" y="1081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16019</xdr:rowOff>
    </xdr:from>
    <xdr:ext cx="469744" cy="259045"/>
    <xdr:sp macro="" textlink="">
      <xdr:nvSpPr>
        <xdr:cNvPr id="620" name="n_3mainValue【学校施設】&#10;一人当たり面積">
          <a:extLst>
            <a:ext uri="{FF2B5EF4-FFF2-40B4-BE49-F238E27FC236}">
              <a16:creationId xmlns:a16="http://schemas.microsoft.com/office/drawing/2014/main" id="{BCF0D673-70E1-4842-960F-DDAD7BE6B0C5}"/>
            </a:ext>
          </a:extLst>
        </xdr:cNvPr>
        <xdr:cNvSpPr txBox="1"/>
      </xdr:nvSpPr>
      <xdr:spPr>
        <a:xfrm>
          <a:off x="17384472"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621" name="n_4mainValue【学校施設】&#10;一人当たり面積">
          <a:extLst>
            <a:ext uri="{FF2B5EF4-FFF2-40B4-BE49-F238E27FC236}">
              <a16:creationId xmlns:a16="http://schemas.microsoft.com/office/drawing/2014/main" id="{C9CF9D4E-1BF6-454D-9186-EDC935CB8B8F}"/>
            </a:ext>
          </a:extLst>
        </xdr:cNvPr>
        <xdr:cNvSpPr txBox="1"/>
      </xdr:nvSpPr>
      <xdr:spPr>
        <a:xfrm>
          <a:off x="1658881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B3327D8A-3BB3-419B-B03A-14D2E02219E9}"/>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3CA0D528-6DF9-4148-95EC-E353FBD9DE0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457E1E16-CA5E-4D9A-89DB-F02AF7C48606}"/>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857C455E-8895-4548-A518-B5DED9556B80}"/>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E5129DD9-D91C-46B3-8CD3-8CFE3E94E3EF}"/>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7525D4A-BDFC-45D7-BD74-98CBEE3CEEBD}"/>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1DC3A46B-7264-4160-9B03-EDC99BCC447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8BD296A-CE1F-4DA2-8DF7-A5734C56F336}"/>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9AF06B8D-F080-4801-B396-7D40AF4A9D39}"/>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EC7C3626-33FB-43DF-A52F-7C64BFAAAE9A}"/>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357EBA1E-3B39-4DA6-9E27-067F75511098}"/>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D8822413-806C-40A2-8914-14B0175772E6}"/>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938229C6-1417-40ED-ADEB-28AD97916A6D}"/>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BB7A7ECE-86FD-4311-AD5E-B43F9CD1DAEF}"/>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F404C354-08EE-41CA-A468-F3BE245B5A47}"/>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BE31D230-8882-42F2-838B-CB6E60EA2531}"/>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4F48B280-CAB6-4B17-8951-284382B0F421}"/>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FE090564-881E-49B4-8466-909471976470}"/>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B39EF2E8-1075-4B28-BF0B-0EE75E471AE6}"/>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BD37A284-A04A-43CB-A06B-3FB9C20671D7}"/>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87C6A4FE-A535-4AF1-8B36-76F8B660640F}"/>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7BADF8A1-02BB-462A-9400-A2BA21BB22A7}"/>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F42CBE9A-03A2-439B-B704-018E76849F49}"/>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9E3BF34A-C6E5-4DBB-9F94-26C403B635E3}"/>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362AE8EB-F29D-4061-98D2-FF5476DBBFE7}"/>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8C0C7C3E-BEDA-4A8E-9E2E-A95820AE6BD3}"/>
            </a:ext>
          </a:extLst>
        </xdr:cNvPr>
        <xdr:cNvCxnSpPr/>
      </xdr:nvCxnSpPr>
      <xdr:spPr>
        <a:xfrm flipV="1">
          <a:off x="14703424" y="13345614"/>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6854015-DEB8-464F-BC3E-41B1A5817490}"/>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EF3512A6-580D-4391-9FF1-348AFD877E6F}"/>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311261D7-3DDE-4143-A7C6-EE1515F3C968}"/>
            </a:ext>
          </a:extLst>
        </xdr:cNvPr>
        <xdr:cNvSpPr txBox="1"/>
      </xdr:nvSpPr>
      <xdr:spPr>
        <a:xfrm>
          <a:off x="14742160" y="131265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D49A8EFD-89C0-4BCA-9896-2B92B629DD64}"/>
            </a:ext>
          </a:extLst>
        </xdr:cNvPr>
        <xdr:cNvCxnSpPr/>
      </xdr:nvCxnSpPr>
      <xdr:spPr>
        <a:xfrm>
          <a:off x="14611350" y="13345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652" name="【児童館】&#10;有形固定資産減価償却率平均値テキスト">
          <a:extLst>
            <a:ext uri="{FF2B5EF4-FFF2-40B4-BE49-F238E27FC236}">
              <a16:creationId xmlns:a16="http://schemas.microsoft.com/office/drawing/2014/main" id="{0A16D4F3-97F9-4AF8-BD9A-E51B4C545CE3}"/>
            </a:ext>
          </a:extLst>
        </xdr:cNvPr>
        <xdr:cNvSpPr txBox="1"/>
      </xdr:nvSpPr>
      <xdr:spPr>
        <a:xfrm>
          <a:off x="14742160" y="13947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3505D720-BDD3-4A3D-B72F-A3BEE2D613E7}"/>
            </a:ext>
          </a:extLst>
        </xdr:cNvPr>
        <xdr:cNvSpPr/>
      </xdr:nvSpPr>
      <xdr:spPr>
        <a:xfrm>
          <a:off x="14649450" y="1410008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359029B5-A732-4742-B041-15BC8F573710}"/>
            </a:ext>
          </a:extLst>
        </xdr:cNvPr>
        <xdr:cNvSpPr/>
      </xdr:nvSpPr>
      <xdr:spPr>
        <a:xfrm>
          <a:off x="13887450" y="140745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162647C3-5F7C-4D22-BD2D-AC8E12D8AC04}"/>
            </a:ext>
          </a:extLst>
        </xdr:cNvPr>
        <xdr:cNvSpPr/>
      </xdr:nvSpPr>
      <xdr:spPr>
        <a:xfrm>
          <a:off x="13089890" y="1407776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EE617D83-98CB-4E06-8363-DC5A5CFED5CB}"/>
            </a:ext>
          </a:extLst>
        </xdr:cNvPr>
        <xdr:cNvSpPr/>
      </xdr:nvSpPr>
      <xdr:spPr>
        <a:xfrm>
          <a:off x="12303760" y="14066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3C6DCDD0-EC8C-4F5F-B88E-56C037F05E32}"/>
            </a:ext>
          </a:extLst>
        </xdr:cNvPr>
        <xdr:cNvSpPr/>
      </xdr:nvSpPr>
      <xdr:spPr>
        <a:xfrm>
          <a:off x="11487150" y="140089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13B337B-4E37-4475-95B5-2F0093F5A724}"/>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96ACF18-2C55-4D31-95EC-11EDFC7E574C}"/>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700ABDD-78FB-4E8C-82D0-E4F3BA7777BA}"/>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AEB675D-A742-4B82-9A31-914D533D90D7}"/>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F4E3222-ECD6-43E4-A80E-4CFDED685DE1}"/>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3" name="楕円 662">
          <a:extLst>
            <a:ext uri="{FF2B5EF4-FFF2-40B4-BE49-F238E27FC236}">
              <a16:creationId xmlns:a16="http://schemas.microsoft.com/office/drawing/2014/main" id="{D04C08E0-90A9-44CA-9D0E-CE5C84FDFB70}"/>
            </a:ext>
          </a:extLst>
        </xdr:cNvPr>
        <xdr:cNvSpPr/>
      </xdr:nvSpPr>
      <xdr:spPr>
        <a:xfrm>
          <a:off x="1464945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4" name="【児童館】&#10;有形固定資産減価償却率該当値テキスト">
          <a:extLst>
            <a:ext uri="{FF2B5EF4-FFF2-40B4-BE49-F238E27FC236}">
              <a16:creationId xmlns:a16="http://schemas.microsoft.com/office/drawing/2014/main" id="{1684B09A-DE9D-453E-8FB8-5FDFCD8C8DDB}"/>
            </a:ext>
          </a:extLst>
        </xdr:cNvPr>
        <xdr:cNvSpPr txBox="1"/>
      </xdr:nvSpPr>
      <xdr:spPr>
        <a:xfrm>
          <a:off x="14742160" y="1477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5" name="楕円 664">
          <a:extLst>
            <a:ext uri="{FF2B5EF4-FFF2-40B4-BE49-F238E27FC236}">
              <a16:creationId xmlns:a16="http://schemas.microsoft.com/office/drawing/2014/main" id="{05B0E05D-46F5-42C1-AE5C-6D03590D267D}"/>
            </a:ext>
          </a:extLst>
        </xdr:cNvPr>
        <xdr:cNvSpPr/>
      </xdr:nvSpPr>
      <xdr:spPr>
        <a:xfrm>
          <a:off x="1388745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6" name="直線コネクタ 665">
          <a:extLst>
            <a:ext uri="{FF2B5EF4-FFF2-40B4-BE49-F238E27FC236}">
              <a16:creationId xmlns:a16="http://schemas.microsoft.com/office/drawing/2014/main" id="{1594473F-8019-4E56-99CE-9EC0964A1A37}"/>
            </a:ext>
          </a:extLst>
        </xdr:cNvPr>
        <xdr:cNvCxnSpPr/>
      </xdr:nvCxnSpPr>
      <xdr:spPr>
        <a:xfrm>
          <a:off x="13942060" y="1491723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7" name="楕円 666">
          <a:extLst>
            <a:ext uri="{FF2B5EF4-FFF2-40B4-BE49-F238E27FC236}">
              <a16:creationId xmlns:a16="http://schemas.microsoft.com/office/drawing/2014/main" id="{5B23CF98-D9A0-4760-8555-07008C25E348}"/>
            </a:ext>
          </a:extLst>
        </xdr:cNvPr>
        <xdr:cNvSpPr/>
      </xdr:nvSpPr>
      <xdr:spPr>
        <a:xfrm>
          <a:off x="13089890" y="148626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8" name="直線コネクタ 667">
          <a:extLst>
            <a:ext uri="{FF2B5EF4-FFF2-40B4-BE49-F238E27FC236}">
              <a16:creationId xmlns:a16="http://schemas.microsoft.com/office/drawing/2014/main" id="{7F593685-3379-4E03-895A-1A6AA1F7B2A9}"/>
            </a:ext>
          </a:extLst>
        </xdr:cNvPr>
        <xdr:cNvCxnSpPr/>
      </xdr:nvCxnSpPr>
      <xdr:spPr>
        <a:xfrm>
          <a:off x="13144500" y="149172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9" name="楕円 668">
          <a:extLst>
            <a:ext uri="{FF2B5EF4-FFF2-40B4-BE49-F238E27FC236}">
              <a16:creationId xmlns:a16="http://schemas.microsoft.com/office/drawing/2014/main" id="{4C8953BC-D110-4A61-BD47-7B922089B219}"/>
            </a:ext>
          </a:extLst>
        </xdr:cNvPr>
        <xdr:cNvSpPr/>
      </xdr:nvSpPr>
      <xdr:spPr>
        <a:xfrm>
          <a:off x="12303760" y="14862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0" name="直線コネクタ 669">
          <a:extLst>
            <a:ext uri="{FF2B5EF4-FFF2-40B4-BE49-F238E27FC236}">
              <a16:creationId xmlns:a16="http://schemas.microsoft.com/office/drawing/2014/main" id="{11E126A6-0623-41C1-A43A-86E0AA68EDFE}"/>
            </a:ext>
          </a:extLst>
        </xdr:cNvPr>
        <xdr:cNvCxnSpPr/>
      </xdr:nvCxnSpPr>
      <xdr:spPr>
        <a:xfrm>
          <a:off x="12346940" y="149172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1" name="楕円 670">
          <a:extLst>
            <a:ext uri="{FF2B5EF4-FFF2-40B4-BE49-F238E27FC236}">
              <a16:creationId xmlns:a16="http://schemas.microsoft.com/office/drawing/2014/main" id="{19363CAF-2BC0-4BDD-AC91-FFDBB1061926}"/>
            </a:ext>
          </a:extLst>
        </xdr:cNvPr>
        <xdr:cNvSpPr/>
      </xdr:nvSpPr>
      <xdr:spPr>
        <a:xfrm>
          <a:off x="1148715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2" name="直線コネクタ 671">
          <a:extLst>
            <a:ext uri="{FF2B5EF4-FFF2-40B4-BE49-F238E27FC236}">
              <a16:creationId xmlns:a16="http://schemas.microsoft.com/office/drawing/2014/main" id="{51A39A53-9FFD-4F1B-9774-F51A4E9CE230}"/>
            </a:ext>
          </a:extLst>
        </xdr:cNvPr>
        <xdr:cNvCxnSpPr/>
      </xdr:nvCxnSpPr>
      <xdr:spPr>
        <a:xfrm>
          <a:off x="11541760" y="1491723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673" name="n_1aveValue【児童館】&#10;有形固定資産減価償却率">
          <a:extLst>
            <a:ext uri="{FF2B5EF4-FFF2-40B4-BE49-F238E27FC236}">
              <a16:creationId xmlns:a16="http://schemas.microsoft.com/office/drawing/2014/main" id="{BD2B081C-551D-48D3-8BE1-8826D33AA22D}"/>
            </a:ext>
          </a:extLst>
        </xdr:cNvPr>
        <xdr:cNvSpPr txBox="1"/>
      </xdr:nvSpPr>
      <xdr:spPr>
        <a:xfrm>
          <a:off x="13738234" y="138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4" name="n_2aveValue【児童館】&#10;有形固定資産減価償却率">
          <a:extLst>
            <a:ext uri="{FF2B5EF4-FFF2-40B4-BE49-F238E27FC236}">
              <a16:creationId xmlns:a16="http://schemas.microsoft.com/office/drawing/2014/main" id="{4D96FC9C-C16B-43D9-A0E2-F62A308F0AD6}"/>
            </a:ext>
          </a:extLst>
        </xdr:cNvPr>
        <xdr:cNvSpPr txBox="1"/>
      </xdr:nvSpPr>
      <xdr:spPr>
        <a:xfrm>
          <a:off x="12957184" y="1385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675" name="n_3aveValue【児童館】&#10;有形固定資産減価償却率">
          <a:extLst>
            <a:ext uri="{FF2B5EF4-FFF2-40B4-BE49-F238E27FC236}">
              <a16:creationId xmlns:a16="http://schemas.microsoft.com/office/drawing/2014/main" id="{5ABF3B0C-EFE6-4C1F-A475-436DEEE58F99}"/>
            </a:ext>
          </a:extLst>
        </xdr:cNvPr>
        <xdr:cNvSpPr txBox="1"/>
      </xdr:nvSpPr>
      <xdr:spPr>
        <a:xfrm>
          <a:off x="12171054" y="13841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6" name="n_4aveValue【児童館】&#10;有形固定資産減価償却率">
          <a:extLst>
            <a:ext uri="{FF2B5EF4-FFF2-40B4-BE49-F238E27FC236}">
              <a16:creationId xmlns:a16="http://schemas.microsoft.com/office/drawing/2014/main" id="{C51FC842-DBED-49A2-9F50-BEBB1201F62E}"/>
            </a:ext>
          </a:extLst>
        </xdr:cNvPr>
        <xdr:cNvSpPr txBox="1"/>
      </xdr:nvSpPr>
      <xdr:spPr>
        <a:xfrm>
          <a:off x="11354444" y="1378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7" name="n_1mainValue【児童館】&#10;有形固定資産減価償却率">
          <a:extLst>
            <a:ext uri="{FF2B5EF4-FFF2-40B4-BE49-F238E27FC236}">
              <a16:creationId xmlns:a16="http://schemas.microsoft.com/office/drawing/2014/main" id="{35CA9A36-B0B6-446A-A2C3-F9C4805E6B57}"/>
            </a:ext>
          </a:extLst>
        </xdr:cNvPr>
        <xdr:cNvSpPr txBox="1"/>
      </xdr:nvSpPr>
      <xdr:spPr>
        <a:xfrm>
          <a:off x="1371734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8" name="n_2mainValue【児童館】&#10;有形固定資産減価償却率">
          <a:extLst>
            <a:ext uri="{FF2B5EF4-FFF2-40B4-BE49-F238E27FC236}">
              <a16:creationId xmlns:a16="http://schemas.microsoft.com/office/drawing/2014/main" id="{524B121F-53D5-4197-A7F0-A6518E44D8F4}"/>
            </a:ext>
          </a:extLst>
        </xdr:cNvPr>
        <xdr:cNvSpPr txBox="1"/>
      </xdr:nvSpPr>
      <xdr:spPr>
        <a:xfrm>
          <a:off x="1292677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9" name="n_3mainValue【児童館】&#10;有形固定資産減価償却率">
          <a:extLst>
            <a:ext uri="{FF2B5EF4-FFF2-40B4-BE49-F238E27FC236}">
              <a16:creationId xmlns:a16="http://schemas.microsoft.com/office/drawing/2014/main" id="{F3943F62-DA68-4CEB-9CFC-FC53B7DFBB14}"/>
            </a:ext>
          </a:extLst>
        </xdr:cNvPr>
        <xdr:cNvSpPr txBox="1"/>
      </xdr:nvSpPr>
      <xdr:spPr>
        <a:xfrm>
          <a:off x="1213111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0" name="n_4mainValue【児童館】&#10;有形固定資産減価償却率">
          <a:extLst>
            <a:ext uri="{FF2B5EF4-FFF2-40B4-BE49-F238E27FC236}">
              <a16:creationId xmlns:a16="http://schemas.microsoft.com/office/drawing/2014/main" id="{CAD23A7A-0E73-4DB5-A1F6-75D5514F4702}"/>
            </a:ext>
          </a:extLst>
        </xdr:cNvPr>
        <xdr:cNvSpPr txBox="1"/>
      </xdr:nvSpPr>
      <xdr:spPr>
        <a:xfrm>
          <a:off x="1132403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95E514A3-0810-4C6B-913D-A74CB0B157E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63576A1C-DF94-4136-B511-1408BA8C1DA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D3521E8C-0E45-4DE6-A52D-24B0452E524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D0503C83-4564-483A-97A4-83CBDBF1496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BCE4486A-4B62-4444-A093-0AF52D67A747}"/>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D3B0ECCE-66AA-4E7A-9278-1D57F5C3AC9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C18292D0-D8AD-46B9-810B-B144C9FB4FCD}"/>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E6358C86-8E93-45CA-A159-3C56E869F8AD}"/>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8CEBF46F-AFE0-4857-93CB-05863242C37F}"/>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791C956-4068-490D-AC5B-40B87E8D3515}"/>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C5F5418-5E5C-4E17-823E-AA8BFBD81A20}"/>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56F2531E-3096-49B2-A508-E967FF6B44EA}"/>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BD15DC36-59E4-4254-97DF-05E0F49BB9F7}"/>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99ED50F1-B014-4C9A-9DEB-7E4C5B424FE8}"/>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FAD2AD91-C339-4D0A-BD39-7C94CAC4ADEB}"/>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B1AC7E38-DBDD-410E-ADA5-278857C9ED8E}"/>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E33C977A-A5DE-42CF-8499-CFC0215BD721}"/>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3353FB01-3952-411E-8622-49B42BCABB6F}"/>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83432F9C-B502-446F-97DF-B0977EE8AA51}"/>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7E9063C4-912C-41B8-A214-91C2D77239E1}"/>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301717DB-ECBC-4322-84AA-D0562845E8FA}"/>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3B2FB6C0-C370-49AD-8FC7-EB2FC2228CC1}"/>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E9BB0267-A1C4-446A-9A41-ABC3B8FC282C}"/>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A763E36F-57C5-4FA4-9E02-A845781F6F33}"/>
            </a:ext>
          </a:extLst>
        </xdr:cNvPr>
        <xdr:cNvCxnSpPr/>
      </xdr:nvCxnSpPr>
      <xdr:spPr>
        <a:xfrm flipV="1">
          <a:off x="19947254" y="13269595"/>
          <a:ext cx="0" cy="155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EBA7F78E-C8E2-4695-A202-9A223FFF2CA2}"/>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6DEDE3A5-905B-495A-A27B-DC678B22C741}"/>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a:extLst>
            <a:ext uri="{FF2B5EF4-FFF2-40B4-BE49-F238E27FC236}">
              <a16:creationId xmlns:a16="http://schemas.microsoft.com/office/drawing/2014/main" id="{6E28144F-4382-4C0B-8402-60B13AD2EEAF}"/>
            </a:ext>
          </a:extLst>
        </xdr:cNvPr>
        <xdr:cNvSpPr txBox="1"/>
      </xdr:nvSpPr>
      <xdr:spPr>
        <a:xfrm>
          <a:off x="19985990" y="130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a:extLst>
            <a:ext uri="{FF2B5EF4-FFF2-40B4-BE49-F238E27FC236}">
              <a16:creationId xmlns:a16="http://schemas.microsoft.com/office/drawing/2014/main" id="{33B1B1B4-7ACA-48DC-A5D1-19CC17A44541}"/>
            </a:ext>
          </a:extLst>
        </xdr:cNvPr>
        <xdr:cNvCxnSpPr/>
      </xdr:nvCxnSpPr>
      <xdr:spPr>
        <a:xfrm>
          <a:off x="19885660" y="13269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9" name="【児童館】&#10;一人当たり面積平均値テキスト">
          <a:extLst>
            <a:ext uri="{FF2B5EF4-FFF2-40B4-BE49-F238E27FC236}">
              <a16:creationId xmlns:a16="http://schemas.microsoft.com/office/drawing/2014/main" id="{77CDEA4A-3BCA-4287-9EBE-D36AEE46CB5E}"/>
            </a:ext>
          </a:extLst>
        </xdr:cNvPr>
        <xdr:cNvSpPr txBox="1"/>
      </xdr:nvSpPr>
      <xdr:spPr>
        <a:xfrm>
          <a:off x="19985990" y="1432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a:extLst>
            <a:ext uri="{FF2B5EF4-FFF2-40B4-BE49-F238E27FC236}">
              <a16:creationId xmlns:a16="http://schemas.microsoft.com/office/drawing/2014/main" id="{ABE5F183-2C6E-4DCE-87D2-B4E1142CBE18}"/>
            </a:ext>
          </a:extLst>
        </xdr:cNvPr>
        <xdr:cNvSpPr/>
      </xdr:nvSpPr>
      <xdr:spPr>
        <a:xfrm>
          <a:off x="1990471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a:extLst>
            <a:ext uri="{FF2B5EF4-FFF2-40B4-BE49-F238E27FC236}">
              <a16:creationId xmlns:a16="http://schemas.microsoft.com/office/drawing/2014/main" id="{9EF3CFB6-E108-4BBA-9D20-64D25E57C2FC}"/>
            </a:ext>
          </a:extLst>
        </xdr:cNvPr>
        <xdr:cNvSpPr/>
      </xdr:nvSpPr>
      <xdr:spPr>
        <a:xfrm>
          <a:off x="19161760" y="14359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a:extLst>
            <a:ext uri="{FF2B5EF4-FFF2-40B4-BE49-F238E27FC236}">
              <a16:creationId xmlns:a16="http://schemas.microsoft.com/office/drawing/2014/main" id="{4E96384D-C36E-442F-82C1-B1F4EF4492AA}"/>
            </a:ext>
          </a:extLst>
        </xdr:cNvPr>
        <xdr:cNvSpPr/>
      </xdr:nvSpPr>
      <xdr:spPr>
        <a:xfrm>
          <a:off x="18345150" y="143744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a:extLst>
            <a:ext uri="{FF2B5EF4-FFF2-40B4-BE49-F238E27FC236}">
              <a16:creationId xmlns:a16="http://schemas.microsoft.com/office/drawing/2014/main" id="{C7CDAAF1-5581-4BE5-AE77-49980A05AA23}"/>
            </a:ext>
          </a:extLst>
        </xdr:cNvPr>
        <xdr:cNvSpPr/>
      </xdr:nvSpPr>
      <xdr:spPr>
        <a:xfrm>
          <a:off x="17547590" y="1437449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a:extLst>
            <a:ext uri="{FF2B5EF4-FFF2-40B4-BE49-F238E27FC236}">
              <a16:creationId xmlns:a16="http://schemas.microsoft.com/office/drawing/2014/main" id="{8531FC85-F566-4CB1-A3B3-63F66C40BA64}"/>
            </a:ext>
          </a:extLst>
        </xdr:cNvPr>
        <xdr:cNvSpPr/>
      </xdr:nvSpPr>
      <xdr:spPr>
        <a:xfrm>
          <a:off x="16761460" y="1439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D58B5C0-EC5E-43DE-A6E6-E81FE44D5BF3}"/>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064F880-CCB1-40C3-B6F1-FB6859ACF5F3}"/>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54A6BE9-1E32-4E91-B902-80EC50E623D2}"/>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5731919-3497-4830-AFF0-EFC9E6ED43BE}"/>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9C6BE26-997E-4DD8-A627-50BE25BF204B}"/>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720" name="楕円 719">
          <a:extLst>
            <a:ext uri="{FF2B5EF4-FFF2-40B4-BE49-F238E27FC236}">
              <a16:creationId xmlns:a16="http://schemas.microsoft.com/office/drawing/2014/main" id="{A7B7F915-BDBC-4671-8B1A-F0E64A0EE48C}"/>
            </a:ext>
          </a:extLst>
        </xdr:cNvPr>
        <xdr:cNvSpPr/>
      </xdr:nvSpPr>
      <xdr:spPr>
        <a:xfrm>
          <a:off x="19904710" y="137052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721" name="【児童館】&#10;一人当たり面積該当値テキスト">
          <a:extLst>
            <a:ext uri="{FF2B5EF4-FFF2-40B4-BE49-F238E27FC236}">
              <a16:creationId xmlns:a16="http://schemas.microsoft.com/office/drawing/2014/main" id="{2379D3C5-A6C9-4602-BFD6-CFE7E99ACE6F}"/>
            </a:ext>
          </a:extLst>
        </xdr:cNvPr>
        <xdr:cNvSpPr txBox="1"/>
      </xdr:nvSpPr>
      <xdr:spPr>
        <a:xfrm>
          <a:off x="19985990"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722" name="楕円 721">
          <a:extLst>
            <a:ext uri="{FF2B5EF4-FFF2-40B4-BE49-F238E27FC236}">
              <a16:creationId xmlns:a16="http://schemas.microsoft.com/office/drawing/2014/main" id="{CECCAF10-A85A-4C82-A322-272A8EC9190F}"/>
            </a:ext>
          </a:extLst>
        </xdr:cNvPr>
        <xdr:cNvSpPr/>
      </xdr:nvSpPr>
      <xdr:spPr>
        <a:xfrm>
          <a:off x="19161760" y="137052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723" name="直線コネクタ 722">
          <a:extLst>
            <a:ext uri="{FF2B5EF4-FFF2-40B4-BE49-F238E27FC236}">
              <a16:creationId xmlns:a16="http://schemas.microsoft.com/office/drawing/2014/main" id="{DADDC038-427B-4472-8242-2F9F1D0A61F9}"/>
            </a:ext>
          </a:extLst>
        </xdr:cNvPr>
        <xdr:cNvCxnSpPr/>
      </xdr:nvCxnSpPr>
      <xdr:spPr>
        <a:xfrm>
          <a:off x="19204940" y="13754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724" name="楕円 723">
          <a:extLst>
            <a:ext uri="{FF2B5EF4-FFF2-40B4-BE49-F238E27FC236}">
              <a16:creationId xmlns:a16="http://schemas.microsoft.com/office/drawing/2014/main" id="{4CC99081-AAFA-4419-AA71-4739AF97AC3C}"/>
            </a:ext>
          </a:extLst>
        </xdr:cNvPr>
        <xdr:cNvSpPr/>
      </xdr:nvSpPr>
      <xdr:spPr>
        <a:xfrm>
          <a:off x="18345150" y="137052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725" name="直線コネクタ 724">
          <a:extLst>
            <a:ext uri="{FF2B5EF4-FFF2-40B4-BE49-F238E27FC236}">
              <a16:creationId xmlns:a16="http://schemas.microsoft.com/office/drawing/2014/main" id="{56A3F4F2-5AB5-4D1D-9166-0C1B6D7A3E71}"/>
            </a:ext>
          </a:extLst>
        </xdr:cNvPr>
        <xdr:cNvCxnSpPr/>
      </xdr:nvCxnSpPr>
      <xdr:spPr>
        <a:xfrm>
          <a:off x="18399760" y="137541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726" name="楕円 725">
          <a:extLst>
            <a:ext uri="{FF2B5EF4-FFF2-40B4-BE49-F238E27FC236}">
              <a16:creationId xmlns:a16="http://schemas.microsoft.com/office/drawing/2014/main" id="{2C2205DB-06C2-4641-8B87-27B207FA10FA}"/>
            </a:ext>
          </a:extLst>
        </xdr:cNvPr>
        <xdr:cNvSpPr/>
      </xdr:nvSpPr>
      <xdr:spPr>
        <a:xfrm>
          <a:off x="17547590" y="137052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727" name="直線コネクタ 726">
          <a:extLst>
            <a:ext uri="{FF2B5EF4-FFF2-40B4-BE49-F238E27FC236}">
              <a16:creationId xmlns:a16="http://schemas.microsoft.com/office/drawing/2014/main" id="{DAD5ED7E-0F5B-45B0-8293-B74920B899F0}"/>
            </a:ext>
          </a:extLst>
        </xdr:cNvPr>
        <xdr:cNvCxnSpPr/>
      </xdr:nvCxnSpPr>
      <xdr:spPr>
        <a:xfrm>
          <a:off x="17602200" y="137541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728" name="楕円 727">
          <a:extLst>
            <a:ext uri="{FF2B5EF4-FFF2-40B4-BE49-F238E27FC236}">
              <a16:creationId xmlns:a16="http://schemas.microsoft.com/office/drawing/2014/main" id="{9DA82DD7-2082-459F-BE45-34D1A1D78433}"/>
            </a:ext>
          </a:extLst>
        </xdr:cNvPr>
        <xdr:cNvSpPr/>
      </xdr:nvSpPr>
      <xdr:spPr>
        <a:xfrm>
          <a:off x="16761460" y="137052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38100</xdr:rowOff>
    </xdr:to>
    <xdr:cxnSp macro="">
      <xdr:nvCxnSpPr>
        <xdr:cNvPr id="729" name="直線コネクタ 728">
          <a:extLst>
            <a:ext uri="{FF2B5EF4-FFF2-40B4-BE49-F238E27FC236}">
              <a16:creationId xmlns:a16="http://schemas.microsoft.com/office/drawing/2014/main" id="{86007CFE-57C6-4484-8753-3881B69AE972}"/>
            </a:ext>
          </a:extLst>
        </xdr:cNvPr>
        <xdr:cNvCxnSpPr/>
      </xdr:nvCxnSpPr>
      <xdr:spPr>
        <a:xfrm>
          <a:off x="16804640" y="137541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730" name="n_1aveValue【児童館】&#10;一人当たり面積">
          <a:extLst>
            <a:ext uri="{FF2B5EF4-FFF2-40B4-BE49-F238E27FC236}">
              <a16:creationId xmlns:a16="http://schemas.microsoft.com/office/drawing/2014/main" id="{3E91A927-BFEB-4875-94C7-AC8C2727CD4B}"/>
            </a:ext>
          </a:extLst>
        </xdr:cNvPr>
        <xdr:cNvSpPr txBox="1"/>
      </xdr:nvSpPr>
      <xdr:spPr>
        <a:xfrm>
          <a:off x="18982132" y="1446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1" name="n_2aveValue【児童館】&#10;一人当たり面積">
          <a:extLst>
            <a:ext uri="{FF2B5EF4-FFF2-40B4-BE49-F238E27FC236}">
              <a16:creationId xmlns:a16="http://schemas.microsoft.com/office/drawing/2014/main" id="{D4D754A5-9C32-46DC-B6F3-FD42886D62C2}"/>
            </a:ext>
          </a:extLst>
        </xdr:cNvPr>
        <xdr:cNvSpPr txBox="1"/>
      </xdr:nvSpPr>
      <xdr:spPr>
        <a:xfrm>
          <a:off x="18182032"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732" name="n_3aveValue【児童館】&#10;一人当たり面積">
          <a:extLst>
            <a:ext uri="{FF2B5EF4-FFF2-40B4-BE49-F238E27FC236}">
              <a16:creationId xmlns:a16="http://schemas.microsoft.com/office/drawing/2014/main" id="{724CB86C-8E98-416E-9519-52FDF8FAB8EF}"/>
            </a:ext>
          </a:extLst>
        </xdr:cNvPr>
        <xdr:cNvSpPr txBox="1"/>
      </xdr:nvSpPr>
      <xdr:spPr>
        <a:xfrm>
          <a:off x="17384472"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3" name="n_4aveValue【児童館】&#10;一人当たり面積">
          <a:extLst>
            <a:ext uri="{FF2B5EF4-FFF2-40B4-BE49-F238E27FC236}">
              <a16:creationId xmlns:a16="http://schemas.microsoft.com/office/drawing/2014/main" id="{E2A658E4-680D-4847-9E71-91CFA7D91C78}"/>
            </a:ext>
          </a:extLst>
        </xdr:cNvPr>
        <xdr:cNvSpPr txBox="1"/>
      </xdr:nvSpPr>
      <xdr:spPr>
        <a:xfrm>
          <a:off x="16588817"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34" name="n_1mainValue【児童館】&#10;一人当たり面積">
          <a:extLst>
            <a:ext uri="{FF2B5EF4-FFF2-40B4-BE49-F238E27FC236}">
              <a16:creationId xmlns:a16="http://schemas.microsoft.com/office/drawing/2014/main" id="{5D115835-4A14-444E-B399-624A8BE2B146}"/>
            </a:ext>
          </a:extLst>
        </xdr:cNvPr>
        <xdr:cNvSpPr txBox="1"/>
      </xdr:nvSpPr>
      <xdr:spPr>
        <a:xfrm>
          <a:off x="18982132" y="1347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35" name="n_2mainValue【児童館】&#10;一人当たり面積">
          <a:extLst>
            <a:ext uri="{FF2B5EF4-FFF2-40B4-BE49-F238E27FC236}">
              <a16:creationId xmlns:a16="http://schemas.microsoft.com/office/drawing/2014/main" id="{C1D30690-B623-4279-99CB-0283774ECC71}"/>
            </a:ext>
          </a:extLst>
        </xdr:cNvPr>
        <xdr:cNvSpPr txBox="1"/>
      </xdr:nvSpPr>
      <xdr:spPr>
        <a:xfrm>
          <a:off x="18182032" y="1347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36" name="n_3mainValue【児童館】&#10;一人当たり面積">
          <a:extLst>
            <a:ext uri="{FF2B5EF4-FFF2-40B4-BE49-F238E27FC236}">
              <a16:creationId xmlns:a16="http://schemas.microsoft.com/office/drawing/2014/main" id="{9F5A12D4-B073-4954-BD84-5478D71BECAE}"/>
            </a:ext>
          </a:extLst>
        </xdr:cNvPr>
        <xdr:cNvSpPr txBox="1"/>
      </xdr:nvSpPr>
      <xdr:spPr>
        <a:xfrm>
          <a:off x="17384472" y="1347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737" name="n_4mainValue【児童館】&#10;一人当たり面積">
          <a:extLst>
            <a:ext uri="{FF2B5EF4-FFF2-40B4-BE49-F238E27FC236}">
              <a16:creationId xmlns:a16="http://schemas.microsoft.com/office/drawing/2014/main" id="{42711EC6-4E25-4FB6-A4AD-C8F0D5E55434}"/>
            </a:ext>
          </a:extLst>
        </xdr:cNvPr>
        <xdr:cNvSpPr txBox="1"/>
      </xdr:nvSpPr>
      <xdr:spPr>
        <a:xfrm>
          <a:off x="16588817" y="1347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21D0DC-5B53-4D9D-8A19-6482A26FA6B2}"/>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9917A8C3-2D14-4600-8977-C898F71C9918}"/>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BD798328-76AC-4DD3-9692-F54CE838F252}"/>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8C1F3A2A-861B-4C11-9609-7A87070CA13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55374E9E-4ABC-47EF-82F5-2E7EF8AACFFE}"/>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3266565-22E2-4693-9484-F4B363383681}"/>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B60D9BAE-EE03-4333-9B6C-D52226F0084E}"/>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B20E5B64-B972-4A33-B0B9-6B504150B262}"/>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28B8DD89-DFDD-4A77-83A0-57D3F4CDCBC4}"/>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4380A826-E319-4629-A51F-ED5EA72DD18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5862F18B-52BF-43C4-88F0-B30626F4E9A2}"/>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36F0182-E528-42B1-83A6-13EC6BC98EC0}"/>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F4130995-5526-4535-BE85-0427676A6376}"/>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6A8EC465-1FD2-428A-BF6E-531F3533AF73}"/>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F8E92DD5-DA2F-4A89-926C-08D8DB5F157E}"/>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9E4CBEF3-30FA-4B63-A4DC-9EF86BE6B8B6}"/>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99D7300B-D4F4-4BF5-89A4-84BE3FFD9DEA}"/>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4C7BE117-FFCD-40D3-A744-AEACC94BFB50}"/>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4EE2C2C9-9CA3-45D3-9CA1-D65DFBFD2ADD}"/>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3B4C027C-C98B-4DC6-B927-118B757E03C2}"/>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531E892F-DE97-42F4-8A99-C1EE61AB43D1}"/>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EB12FE23-BBA0-469A-92B2-081F3490EF47}"/>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1AC1DBFB-24FC-487F-AD1C-FF239F126960}"/>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BD80E97C-5142-490F-B951-4E9FBB9F848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C26144DB-B02C-4549-B251-A5CED87A8BF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63" name="直線コネクタ 762">
          <a:extLst>
            <a:ext uri="{FF2B5EF4-FFF2-40B4-BE49-F238E27FC236}">
              <a16:creationId xmlns:a16="http://schemas.microsoft.com/office/drawing/2014/main" id="{5D78ABB4-D0EF-49B0-91C4-FDFF4742C39D}"/>
            </a:ext>
          </a:extLst>
        </xdr:cNvPr>
        <xdr:cNvCxnSpPr/>
      </xdr:nvCxnSpPr>
      <xdr:spPr>
        <a:xfrm flipV="1">
          <a:off x="14703424" y="17209497"/>
          <a:ext cx="0" cy="1481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64" name="【公民館】&#10;有形固定資産減価償却率最小値テキスト">
          <a:extLst>
            <a:ext uri="{FF2B5EF4-FFF2-40B4-BE49-F238E27FC236}">
              <a16:creationId xmlns:a16="http://schemas.microsoft.com/office/drawing/2014/main" id="{F4086412-E73B-44BB-963B-A6EAF7E8D680}"/>
            </a:ext>
          </a:extLst>
        </xdr:cNvPr>
        <xdr:cNvSpPr txBox="1"/>
      </xdr:nvSpPr>
      <xdr:spPr>
        <a:xfrm>
          <a:off x="1474216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65" name="直線コネクタ 764">
          <a:extLst>
            <a:ext uri="{FF2B5EF4-FFF2-40B4-BE49-F238E27FC236}">
              <a16:creationId xmlns:a16="http://schemas.microsoft.com/office/drawing/2014/main" id="{FCA86745-CCA8-4A91-AF9E-FBCAF6C1407D}"/>
            </a:ext>
          </a:extLst>
        </xdr:cNvPr>
        <xdr:cNvCxnSpPr/>
      </xdr:nvCxnSpPr>
      <xdr:spPr>
        <a:xfrm>
          <a:off x="14611350" y="18691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66" name="【公民館】&#10;有形固定資産減価償却率最大値テキスト">
          <a:extLst>
            <a:ext uri="{FF2B5EF4-FFF2-40B4-BE49-F238E27FC236}">
              <a16:creationId xmlns:a16="http://schemas.microsoft.com/office/drawing/2014/main" id="{B75EA3D9-4BF6-4580-9123-922209BDD4BE}"/>
            </a:ext>
          </a:extLst>
        </xdr:cNvPr>
        <xdr:cNvSpPr txBox="1"/>
      </xdr:nvSpPr>
      <xdr:spPr>
        <a:xfrm>
          <a:off x="14742160" y="16990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67" name="直線コネクタ 766">
          <a:extLst>
            <a:ext uri="{FF2B5EF4-FFF2-40B4-BE49-F238E27FC236}">
              <a16:creationId xmlns:a16="http://schemas.microsoft.com/office/drawing/2014/main" id="{186C4F3F-401B-4E29-B2E1-905FDC372A60}"/>
            </a:ext>
          </a:extLst>
        </xdr:cNvPr>
        <xdr:cNvCxnSpPr/>
      </xdr:nvCxnSpPr>
      <xdr:spPr>
        <a:xfrm>
          <a:off x="14611350" y="17209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68" name="【公民館】&#10;有形固定資産減価償却率平均値テキスト">
          <a:extLst>
            <a:ext uri="{FF2B5EF4-FFF2-40B4-BE49-F238E27FC236}">
              <a16:creationId xmlns:a16="http://schemas.microsoft.com/office/drawing/2014/main" id="{13BFDEC4-1625-4E76-8813-002F55E4ABAB}"/>
            </a:ext>
          </a:extLst>
        </xdr:cNvPr>
        <xdr:cNvSpPr txBox="1"/>
      </xdr:nvSpPr>
      <xdr:spPr>
        <a:xfrm>
          <a:off x="14742160" y="17957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フローチャート: 判断 768">
          <a:extLst>
            <a:ext uri="{FF2B5EF4-FFF2-40B4-BE49-F238E27FC236}">
              <a16:creationId xmlns:a16="http://schemas.microsoft.com/office/drawing/2014/main" id="{93137916-DA1A-4D93-9843-7A6ACE416B77}"/>
            </a:ext>
          </a:extLst>
        </xdr:cNvPr>
        <xdr:cNvSpPr/>
      </xdr:nvSpPr>
      <xdr:spPr>
        <a:xfrm>
          <a:off x="14649450" y="181005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70" name="フローチャート: 判断 769">
          <a:extLst>
            <a:ext uri="{FF2B5EF4-FFF2-40B4-BE49-F238E27FC236}">
              <a16:creationId xmlns:a16="http://schemas.microsoft.com/office/drawing/2014/main" id="{E2F7BF18-3259-4278-B82E-7DAB41F3B3F7}"/>
            </a:ext>
          </a:extLst>
        </xdr:cNvPr>
        <xdr:cNvSpPr/>
      </xdr:nvSpPr>
      <xdr:spPr>
        <a:xfrm>
          <a:off x="13887450" y="18061396"/>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71" name="フローチャート: 判断 770">
          <a:extLst>
            <a:ext uri="{FF2B5EF4-FFF2-40B4-BE49-F238E27FC236}">
              <a16:creationId xmlns:a16="http://schemas.microsoft.com/office/drawing/2014/main" id="{1C2830EA-25F1-4F02-86A2-03C64F4E54D7}"/>
            </a:ext>
          </a:extLst>
        </xdr:cNvPr>
        <xdr:cNvSpPr/>
      </xdr:nvSpPr>
      <xdr:spPr>
        <a:xfrm>
          <a:off x="13089890" y="1809160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72" name="フローチャート: 判断 771">
          <a:extLst>
            <a:ext uri="{FF2B5EF4-FFF2-40B4-BE49-F238E27FC236}">
              <a16:creationId xmlns:a16="http://schemas.microsoft.com/office/drawing/2014/main" id="{2790CC41-BB9C-4B84-9FB3-ADC8406A37BA}"/>
            </a:ext>
          </a:extLst>
        </xdr:cNvPr>
        <xdr:cNvSpPr/>
      </xdr:nvSpPr>
      <xdr:spPr>
        <a:xfrm>
          <a:off x="12303760" y="1807990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73" name="フローチャート: 判断 772">
          <a:extLst>
            <a:ext uri="{FF2B5EF4-FFF2-40B4-BE49-F238E27FC236}">
              <a16:creationId xmlns:a16="http://schemas.microsoft.com/office/drawing/2014/main" id="{4998A6C9-E4FB-4701-BC63-294D6C13E04A}"/>
            </a:ext>
          </a:extLst>
        </xdr:cNvPr>
        <xdr:cNvSpPr/>
      </xdr:nvSpPr>
      <xdr:spPr>
        <a:xfrm>
          <a:off x="11487150" y="180714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6472B4D-740E-4B6A-B40F-C44F97CDDF3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F30E49A-7BC8-449B-9A2A-D1C287ECAEA4}"/>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A1A7E91-EB82-42C8-9BC3-B66BEB3AC8D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81E80D0-3C75-40B0-8F86-B9DE01B4D3D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4913943-E915-47DB-9966-4D8D49853417}"/>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779" name="楕円 778">
          <a:extLst>
            <a:ext uri="{FF2B5EF4-FFF2-40B4-BE49-F238E27FC236}">
              <a16:creationId xmlns:a16="http://schemas.microsoft.com/office/drawing/2014/main" id="{6A8C7C7C-3E98-4916-9404-013086EBF162}"/>
            </a:ext>
          </a:extLst>
        </xdr:cNvPr>
        <xdr:cNvSpPr/>
      </xdr:nvSpPr>
      <xdr:spPr>
        <a:xfrm>
          <a:off x="14649450" y="181914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780" name="【公民館】&#10;有形固定資産減価償却率該当値テキスト">
          <a:extLst>
            <a:ext uri="{FF2B5EF4-FFF2-40B4-BE49-F238E27FC236}">
              <a16:creationId xmlns:a16="http://schemas.microsoft.com/office/drawing/2014/main" id="{E2FA34ED-61A2-4844-BB08-9DD1E1F4B1A7}"/>
            </a:ext>
          </a:extLst>
        </xdr:cNvPr>
        <xdr:cNvSpPr txBox="1"/>
      </xdr:nvSpPr>
      <xdr:spPr>
        <a:xfrm>
          <a:off x="14742160"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20501</xdr:rowOff>
    </xdr:from>
    <xdr:to>
      <xdr:col>81</xdr:col>
      <xdr:colOff>101600</xdr:colOff>
      <xdr:row>106</xdr:row>
      <xdr:rowOff>122101</xdr:rowOff>
    </xdr:to>
    <xdr:sp macro="" textlink="">
      <xdr:nvSpPr>
        <xdr:cNvPr id="781" name="楕円 780">
          <a:extLst>
            <a:ext uri="{FF2B5EF4-FFF2-40B4-BE49-F238E27FC236}">
              <a16:creationId xmlns:a16="http://schemas.microsoft.com/office/drawing/2014/main" id="{2E93D650-20F3-4502-821C-AE467F3E9734}"/>
            </a:ext>
          </a:extLst>
        </xdr:cNvPr>
        <xdr:cNvSpPr/>
      </xdr:nvSpPr>
      <xdr:spPr>
        <a:xfrm>
          <a:off x="13887450" y="1819039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71301</xdr:rowOff>
    </xdr:to>
    <xdr:cxnSp macro="">
      <xdr:nvCxnSpPr>
        <xdr:cNvPr id="782" name="直線コネクタ 781">
          <a:extLst>
            <a:ext uri="{FF2B5EF4-FFF2-40B4-BE49-F238E27FC236}">
              <a16:creationId xmlns:a16="http://schemas.microsoft.com/office/drawing/2014/main" id="{E6CD17DD-329A-476B-987E-E47631241B87}"/>
            </a:ext>
          </a:extLst>
        </xdr:cNvPr>
        <xdr:cNvCxnSpPr/>
      </xdr:nvCxnSpPr>
      <xdr:spPr>
        <a:xfrm flipV="1">
          <a:off x="13942060" y="18236565"/>
          <a:ext cx="762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159294</xdr:rowOff>
    </xdr:from>
    <xdr:to>
      <xdr:col>76</xdr:col>
      <xdr:colOff>165100</xdr:colOff>
      <xdr:row>106</xdr:row>
      <xdr:rowOff>89444</xdr:rowOff>
    </xdr:to>
    <xdr:sp macro="" textlink="">
      <xdr:nvSpPr>
        <xdr:cNvPr id="783" name="楕円 782">
          <a:extLst>
            <a:ext uri="{FF2B5EF4-FFF2-40B4-BE49-F238E27FC236}">
              <a16:creationId xmlns:a16="http://schemas.microsoft.com/office/drawing/2014/main" id="{36C99BD6-F7E3-4C62-852B-437598090E13}"/>
            </a:ext>
          </a:extLst>
        </xdr:cNvPr>
        <xdr:cNvSpPr/>
      </xdr:nvSpPr>
      <xdr:spPr>
        <a:xfrm>
          <a:off x="13089890" y="1816344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38644</xdr:rowOff>
    </xdr:from>
    <xdr:to>
      <xdr:col>81</xdr:col>
      <xdr:colOff>50800</xdr:colOff>
      <xdr:row>106</xdr:row>
      <xdr:rowOff>71301</xdr:rowOff>
    </xdr:to>
    <xdr:cxnSp macro="">
      <xdr:nvCxnSpPr>
        <xdr:cNvPr id="784" name="直線コネクタ 783">
          <a:extLst>
            <a:ext uri="{FF2B5EF4-FFF2-40B4-BE49-F238E27FC236}">
              <a16:creationId xmlns:a16="http://schemas.microsoft.com/office/drawing/2014/main" id="{DEAC7C98-43A7-46E9-B64B-B695F165B4C8}"/>
            </a:ext>
          </a:extLst>
        </xdr:cNvPr>
        <xdr:cNvCxnSpPr/>
      </xdr:nvCxnSpPr>
      <xdr:spPr>
        <a:xfrm>
          <a:off x="13144500" y="18212344"/>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785" name="楕円 784">
          <a:extLst>
            <a:ext uri="{FF2B5EF4-FFF2-40B4-BE49-F238E27FC236}">
              <a16:creationId xmlns:a16="http://schemas.microsoft.com/office/drawing/2014/main" id="{BD433B10-DA15-482F-AF89-71F943F35336}"/>
            </a:ext>
          </a:extLst>
        </xdr:cNvPr>
        <xdr:cNvSpPr/>
      </xdr:nvSpPr>
      <xdr:spPr>
        <a:xfrm>
          <a:off x="12303760" y="181326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xdr:rowOff>
    </xdr:from>
    <xdr:to>
      <xdr:col>76</xdr:col>
      <xdr:colOff>114300</xdr:colOff>
      <xdr:row>106</xdr:row>
      <xdr:rowOff>38644</xdr:rowOff>
    </xdr:to>
    <xdr:cxnSp macro="">
      <xdr:nvCxnSpPr>
        <xdr:cNvPr id="786" name="直線コネクタ 785">
          <a:extLst>
            <a:ext uri="{FF2B5EF4-FFF2-40B4-BE49-F238E27FC236}">
              <a16:creationId xmlns:a16="http://schemas.microsoft.com/office/drawing/2014/main" id="{BAFD018A-F7E5-4A33-B118-EA6CFB414B07}"/>
            </a:ext>
          </a:extLst>
        </xdr:cNvPr>
        <xdr:cNvCxnSpPr/>
      </xdr:nvCxnSpPr>
      <xdr:spPr>
        <a:xfrm>
          <a:off x="12346940" y="18181592"/>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97245</xdr:rowOff>
    </xdr:from>
    <xdr:to>
      <xdr:col>67</xdr:col>
      <xdr:colOff>101600</xdr:colOff>
      <xdr:row>106</xdr:row>
      <xdr:rowOff>27395</xdr:rowOff>
    </xdr:to>
    <xdr:sp macro="" textlink="">
      <xdr:nvSpPr>
        <xdr:cNvPr id="787" name="楕円 786">
          <a:extLst>
            <a:ext uri="{FF2B5EF4-FFF2-40B4-BE49-F238E27FC236}">
              <a16:creationId xmlns:a16="http://schemas.microsoft.com/office/drawing/2014/main" id="{EA2C34C2-65E0-4861-9C37-CF42A08DAC0E}"/>
            </a:ext>
          </a:extLst>
        </xdr:cNvPr>
        <xdr:cNvSpPr/>
      </xdr:nvSpPr>
      <xdr:spPr>
        <a:xfrm>
          <a:off x="11487150" y="180956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148045</xdr:rowOff>
    </xdr:from>
    <xdr:to>
      <xdr:col>71</xdr:col>
      <xdr:colOff>177800</xdr:colOff>
      <xdr:row>106</xdr:row>
      <xdr:rowOff>5987</xdr:rowOff>
    </xdr:to>
    <xdr:cxnSp macro="">
      <xdr:nvCxnSpPr>
        <xdr:cNvPr id="788" name="直線コネクタ 787">
          <a:extLst>
            <a:ext uri="{FF2B5EF4-FFF2-40B4-BE49-F238E27FC236}">
              <a16:creationId xmlns:a16="http://schemas.microsoft.com/office/drawing/2014/main" id="{64986DC1-7570-4181-A037-E8C0DB8CCDD9}"/>
            </a:ext>
          </a:extLst>
        </xdr:cNvPr>
        <xdr:cNvCxnSpPr/>
      </xdr:nvCxnSpPr>
      <xdr:spPr>
        <a:xfrm>
          <a:off x="11541760" y="18148390"/>
          <a:ext cx="80518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789" name="n_1aveValue【公民館】&#10;有形固定資産減価償却率">
          <a:extLst>
            <a:ext uri="{FF2B5EF4-FFF2-40B4-BE49-F238E27FC236}">
              <a16:creationId xmlns:a16="http://schemas.microsoft.com/office/drawing/2014/main" id="{05369A70-EF61-45DD-8E05-5B36F865EA85}"/>
            </a:ext>
          </a:extLst>
        </xdr:cNvPr>
        <xdr:cNvSpPr txBox="1"/>
      </xdr:nvSpPr>
      <xdr:spPr>
        <a:xfrm>
          <a:off x="13738234" y="1784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790" name="n_2aveValue【公民館】&#10;有形固定資産減価償却率">
          <a:extLst>
            <a:ext uri="{FF2B5EF4-FFF2-40B4-BE49-F238E27FC236}">
              <a16:creationId xmlns:a16="http://schemas.microsoft.com/office/drawing/2014/main" id="{95CEC81C-C21F-4225-BE24-884A1D8DFD15}"/>
            </a:ext>
          </a:extLst>
        </xdr:cNvPr>
        <xdr:cNvSpPr txBox="1"/>
      </xdr:nvSpPr>
      <xdr:spPr>
        <a:xfrm>
          <a:off x="12957184" y="17863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791" name="n_3aveValue【公民館】&#10;有形固定資産減価償却率">
          <a:extLst>
            <a:ext uri="{FF2B5EF4-FFF2-40B4-BE49-F238E27FC236}">
              <a16:creationId xmlns:a16="http://schemas.microsoft.com/office/drawing/2014/main" id="{C0EF1C41-4894-4046-8764-E6108D0DAFF3}"/>
            </a:ext>
          </a:extLst>
        </xdr:cNvPr>
        <xdr:cNvSpPr txBox="1"/>
      </xdr:nvSpPr>
      <xdr:spPr>
        <a:xfrm>
          <a:off x="12171054" y="1785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792" name="n_4aveValue【公民館】&#10;有形固定資産減価償却率">
          <a:extLst>
            <a:ext uri="{FF2B5EF4-FFF2-40B4-BE49-F238E27FC236}">
              <a16:creationId xmlns:a16="http://schemas.microsoft.com/office/drawing/2014/main" id="{4B087095-D485-40FA-8E42-200188FC8ADF}"/>
            </a:ext>
          </a:extLst>
        </xdr:cNvPr>
        <xdr:cNvSpPr txBox="1"/>
      </xdr:nvSpPr>
      <xdr:spPr>
        <a:xfrm>
          <a:off x="11354444"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113228</xdr:rowOff>
    </xdr:from>
    <xdr:ext cx="405111" cy="259045"/>
    <xdr:sp macro="" textlink="">
      <xdr:nvSpPr>
        <xdr:cNvPr id="793" name="n_1mainValue【公民館】&#10;有形固定資産減価償却率">
          <a:extLst>
            <a:ext uri="{FF2B5EF4-FFF2-40B4-BE49-F238E27FC236}">
              <a16:creationId xmlns:a16="http://schemas.microsoft.com/office/drawing/2014/main" id="{33335426-FB7C-4D2C-8E24-6DE70E917923}"/>
            </a:ext>
          </a:extLst>
        </xdr:cNvPr>
        <xdr:cNvSpPr txBox="1"/>
      </xdr:nvSpPr>
      <xdr:spPr>
        <a:xfrm>
          <a:off x="1373823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80571</xdr:rowOff>
    </xdr:from>
    <xdr:ext cx="405111" cy="259045"/>
    <xdr:sp macro="" textlink="">
      <xdr:nvSpPr>
        <xdr:cNvPr id="794" name="n_2mainValue【公民館】&#10;有形固定資産減価償却率">
          <a:extLst>
            <a:ext uri="{FF2B5EF4-FFF2-40B4-BE49-F238E27FC236}">
              <a16:creationId xmlns:a16="http://schemas.microsoft.com/office/drawing/2014/main" id="{3A332DA5-FAEF-4E69-8CFD-724D0C6EE477}"/>
            </a:ext>
          </a:extLst>
        </xdr:cNvPr>
        <xdr:cNvSpPr txBox="1"/>
      </xdr:nvSpPr>
      <xdr:spPr>
        <a:xfrm>
          <a:off x="12957184" y="18256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795" name="n_3mainValue【公民館】&#10;有形固定資産減価償却率">
          <a:extLst>
            <a:ext uri="{FF2B5EF4-FFF2-40B4-BE49-F238E27FC236}">
              <a16:creationId xmlns:a16="http://schemas.microsoft.com/office/drawing/2014/main" id="{68103E09-9F41-4279-8D03-09FF4902E5B2}"/>
            </a:ext>
          </a:extLst>
        </xdr:cNvPr>
        <xdr:cNvSpPr txBox="1"/>
      </xdr:nvSpPr>
      <xdr:spPr>
        <a:xfrm>
          <a:off x="12171054" y="1822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18522</xdr:rowOff>
    </xdr:from>
    <xdr:ext cx="405111" cy="259045"/>
    <xdr:sp macro="" textlink="">
      <xdr:nvSpPr>
        <xdr:cNvPr id="796" name="n_4mainValue【公民館】&#10;有形固定資産減価償却率">
          <a:extLst>
            <a:ext uri="{FF2B5EF4-FFF2-40B4-BE49-F238E27FC236}">
              <a16:creationId xmlns:a16="http://schemas.microsoft.com/office/drawing/2014/main" id="{B8022092-5836-4C55-94FD-E850D49C7E71}"/>
            </a:ext>
          </a:extLst>
        </xdr:cNvPr>
        <xdr:cNvSpPr txBox="1"/>
      </xdr:nvSpPr>
      <xdr:spPr>
        <a:xfrm>
          <a:off x="11354444" y="1819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140BF2CF-D544-4B2B-A141-E6C40E7EEA9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68EB48EB-FF94-4637-AB0A-4146A73FB99F}"/>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8944403E-FC16-44F1-9437-DF9AA9BB9376}"/>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513BFA2A-2500-4DCD-B666-7F6CCC3A34D7}"/>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275B0D44-F4EA-4E0A-B70C-B5E40F31A6B0}"/>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AEE47C62-5EB4-474A-9A74-921570B5AD3E}"/>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7844BFC7-9AF4-4181-B0E2-CBD21D310BC8}"/>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9514899-9D2C-4AF0-9AA1-EC72BC4782C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A5236061-CBB7-4EAE-B532-06A849DF458C}"/>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1B31BA81-62BC-4861-9849-C7CB5E128B1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8406EED9-943A-417A-9E47-785B7D6FA3F2}"/>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39E77D68-77B5-4BA6-A49E-1ACB5A67E695}"/>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255DAF1F-79F1-4D9E-9E17-2ED2F90D3CF7}"/>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77400679-4C41-4E5A-B980-7C0DB80C1A91}"/>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F7CAA5A2-0EF9-4DCB-96F8-FE99B72DF835}"/>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FE91295D-F137-481F-91AA-2F97BA288A0E}"/>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7BBA137D-FB5A-4F02-9C73-EF16F6844630}"/>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8F732EF8-992B-49D7-83AA-66D86164B282}"/>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12E45E68-3E61-4633-9068-E8C32E3E8D74}"/>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2E127846-1367-4599-BCAC-EC2F5A2FA8C5}"/>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BC0DE55A-09C3-4E05-AB53-853C430E4BA4}"/>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5ACEDDEA-20BF-40A1-82DC-6CA04C4ED56B}"/>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AA519CF0-2D34-41C2-A5BD-05062C3050C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C5ABAD14-0483-4344-88FD-835F876F440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B7974EA9-974D-49DB-9A02-396250BB36B6}"/>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22" name="直線コネクタ 821">
          <a:extLst>
            <a:ext uri="{FF2B5EF4-FFF2-40B4-BE49-F238E27FC236}">
              <a16:creationId xmlns:a16="http://schemas.microsoft.com/office/drawing/2014/main" id="{8B15EDE9-E8C1-4E07-A805-A9E69DC7553C}"/>
            </a:ext>
          </a:extLst>
        </xdr:cNvPr>
        <xdr:cNvCxnSpPr/>
      </xdr:nvCxnSpPr>
      <xdr:spPr>
        <a:xfrm flipV="1">
          <a:off x="19947254" y="17257123"/>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公民館】&#10;一人当たり面積最小値テキスト">
          <a:extLst>
            <a:ext uri="{FF2B5EF4-FFF2-40B4-BE49-F238E27FC236}">
              <a16:creationId xmlns:a16="http://schemas.microsoft.com/office/drawing/2014/main" id="{0A3808DF-2AFD-41FD-8A84-BF09C1B4183C}"/>
            </a:ext>
          </a:extLst>
        </xdr:cNvPr>
        <xdr:cNvSpPr txBox="1"/>
      </xdr:nvSpPr>
      <xdr:spPr>
        <a:xfrm>
          <a:off x="1998599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a:extLst>
            <a:ext uri="{FF2B5EF4-FFF2-40B4-BE49-F238E27FC236}">
              <a16:creationId xmlns:a16="http://schemas.microsoft.com/office/drawing/2014/main" id="{2B4EE151-66EA-475B-8809-318859B740F2}"/>
            </a:ext>
          </a:extLst>
        </xdr:cNvPr>
        <xdr:cNvCxnSpPr/>
      </xdr:nvCxnSpPr>
      <xdr:spPr>
        <a:xfrm>
          <a:off x="19885660" y="18718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25" name="【公民館】&#10;一人当たり面積最大値テキスト">
          <a:extLst>
            <a:ext uri="{FF2B5EF4-FFF2-40B4-BE49-F238E27FC236}">
              <a16:creationId xmlns:a16="http://schemas.microsoft.com/office/drawing/2014/main" id="{23B0714B-670E-481F-A6E2-38908A6AF5B0}"/>
            </a:ext>
          </a:extLst>
        </xdr:cNvPr>
        <xdr:cNvSpPr txBox="1"/>
      </xdr:nvSpPr>
      <xdr:spPr>
        <a:xfrm>
          <a:off x="19985990" y="1702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26" name="直線コネクタ 825">
          <a:extLst>
            <a:ext uri="{FF2B5EF4-FFF2-40B4-BE49-F238E27FC236}">
              <a16:creationId xmlns:a16="http://schemas.microsoft.com/office/drawing/2014/main" id="{F3900198-7D60-459E-B234-6A0533E11EB5}"/>
            </a:ext>
          </a:extLst>
        </xdr:cNvPr>
        <xdr:cNvCxnSpPr/>
      </xdr:nvCxnSpPr>
      <xdr:spPr>
        <a:xfrm>
          <a:off x="19885660" y="17257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827" name="【公民館】&#10;一人当たり面積平均値テキスト">
          <a:extLst>
            <a:ext uri="{FF2B5EF4-FFF2-40B4-BE49-F238E27FC236}">
              <a16:creationId xmlns:a16="http://schemas.microsoft.com/office/drawing/2014/main" id="{46D3BCB3-07FF-4E02-9673-6EC61166FDF4}"/>
            </a:ext>
          </a:extLst>
        </xdr:cNvPr>
        <xdr:cNvSpPr txBox="1"/>
      </xdr:nvSpPr>
      <xdr:spPr>
        <a:xfrm>
          <a:off x="1998599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28" name="フローチャート: 判断 827">
          <a:extLst>
            <a:ext uri="{FF2B5EF4-FFF2-40B4-BE49-F238E27FC236}">
              <a16:creationId xmlns:a16="http://schemas.microsoft.com/office/drawing/2014/main" id="{F02D8727-01DC-4082-8BAE-3E7FAEEBEF03}"/>
            </a:ext>
          </a:extLst>
        </xdr:cNvPr>
        <xdr:cNvSpPr/>
      </xdr:nvSpPr>
      <xdr:spPr>
        <a:xfrm>
          <a:off x="19904710" y="182671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9" name="フローチャート: 判断 828">
          <a:extLst>
            <a:ext uri="{FF2B5EF4-FFF2-40B4-BE49-F238E27FC236}">
              <a16:creationId xmlns:a16="http://schemas.microsoft.com/office/drawing/2014/main" id="{8DE3FBC2-C8E3-4142-B64D-BE01AFEC2971}"/>
            </a:ext>
          </a:extLst>
        </xdr:cNvPr>
        <xdr:cNvSpPr/>
      </xdr:nvSpPr>
      <xdr:spPr>
        <a:xfrm>
          <a:off x="19161760" y="1827883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30" name="フローチャート: 判断 829">
          <a:extLst>
            <a:ext uri="{FF2B5EF4-FFF2-40B4-BE49-F238E27FC236}">
              <a16:creationId xmlns:a16="http://schemas.microsoft.com/office/drawing/2014/main" id="{59D71DCA-FEBE-41BC-A9CA-DD64C3A420AB}"/>
            </a:ext>
          </a:extLst>
        </xdr:cNvPr>
        <xdr:cNvSpPr/>
      </xdr:nvSpPr>
      <xdr:spPr>
        <a:xfrm>
          <a:off x="18345150" y="1827040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a:extLst>
            <a:ext uri="{FF2B5EF4-FFF2-40B4-BE49-F238E27FC236}">
              <a16:creationId xmlns:a16="http://schemas.microsoft.com/office/drawing/2014/main" id="{B838F5DE-D0E1-4F36-95AE-826AC7027FCF}"/>
            </a:ext>
          </a:extLst>
        </xdr:cNvPr>
        <xdr:cNvSpPr/>
      </xdr:nvSpPr>
      <xdr:spPr>
        <a:xfrm>
          <a:off x="17547590" y="182714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2" name="フローチャート: 判断 831">
          <a:extLst>
            <a:ext uri="{FF2B5EF4-FFF2-40B4-BE49-F238E27FC236}">
              <a16:creationId xmlns:a16="http://schemas.microsoft.com/office/drawing/2014/main" id="{0525AFF0-A1FF-4380-A4F3-2007AA51C412}"/>
            </a:ext>
          </a:extLst>
        </xdr:cNvPr>
        <xdr:cNvSpPr/>
      </xdr:nvSpPr>
      <xdr:spPr>
        <a:xfrm>
          <a:off x="16761460" y="1827883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C3804FB9-35D9-4C85-85C7-A55AAE9F893E}"/>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F39D200C-2F89-4356-B746-D6CA2DA613AB}"/>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79B0D96-EED4-4F31-B970-B4236154754D}"/>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B086B76-7BFC-49FF-B526-536CDAEB408A}"/>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53F38C7-EBE2-40E4-95E4-E069DB78AA3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58057</xdr:rowOff>
    </xdr:from>
    <xdr:to>
      <xdr:col>116</xdr:col>
      <xdr:colOff>114300</xdr:colOff>
      <xdr:row>104</xdr:row>
      <xdr:rowOff>159657</xdr:rowOff>
    </xdr:to>
    <xdr:sp macro="" textlink="">
      <xdr:nvSpPr>
        <xdr:cNvPr id="838" name="楕円 837">
          <a:extLst>
            <a:ext uri="{FF2B5EF4-FFF2-40B4-BE49-F238E27FC236}">
              <a16:creationId xmlns:a16="http://schemas.microsoft.com/office/drawing/2014/main" id="{7353E355-4B7F-4B71-8046-72626E9E1217}"/>
            </a:ext>
          </a:extLst>
        </xdr:cNvPr>
        <xdr:cNvSpPr/>
      </xdr:nvSpPr>
      <xdr:spPr>
        <a:xfrm>
          <a:off x="19904710" y="1788504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80934</xdr:rowOff>
    </xdr:from>
    <xdr:ext cx="469744" cy="259045"/>
    <xdr:sp macro="" textlink="">
      <xdr:nvSpPr>
        <xdr:cNvPr id="839" name="【公民館】&#10;一人当たり面積該当値テキスト">
          <a:extLst>
            <a:ext uri="{FF2B5EF4-FFF2-40B4-BE49-F238E27FC236}">
              <a16:creationId xmlns:a16="http://schemas.microsoft.com/office/drawing/2014/main" id="{642D6C78-212B-4709-A071-E939DA6F233E}"/>
            </a:ext>
          </a:extLst>
        </xdr:cNvPr>
        <xdr:cNvSpPr txBox="1"/>
      </xdr:nvSpPr>
      <xdr:spPr>
        <a:xfrm>
          <a:off x="19985990" y="1774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61323</xdr:rowOff>
    </xdr:from>
    <xdr:to>
      <xdr:col>112</xdr:col>
      <xdr:colOff>38100</xdr:colOff>
      <xdr:row>104</xdr:row>
      <xdr:rowOff>162923</xdr:rowOff>
    </xdr:to>
    <xdr:sp macro="" textlink="">
      <xdr:nvSpPr>
        <xdr:cNvPr id="840" name="楕円 839">
          <a:extLst>
            <a:ext uri="{FF2B5EF4-FFF2-40B4-BE49-F238E27FC236}">
              <a16:creationId xmlns:a16="http://schemas.microsoft.com/office/drawing/2014/main" id="{98954488-CD1D-4F28-B00B-304B760A131F}"/>
            </a:ext>
          </a:extLst>
        </xdr:cNvPr>
        <xdr:cNvSpPr/>
      </xdr:nvSpPr>
      <xdr:spPr>
        <a:xfrm>
          <a:off x="19161760" y="1788831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104</xdr:row>
      <xdr:rowOff>112123</xdr:rowOff>
    </xdr:to>
    <xdr:cxnSp macro="">
      <xdr:nvCxnSpPr>
        <xdr:cNvPr id="841" name="直線コネクタ 840">
          <a:extLst>
            <a:ext uri="{FF2B5EF4-FFF2-40B4-BE49-F238E27FC236}">
              <a16:creationId xmlns:a16="http://schemas.microsoft.com/office/drawing/2014/main" id="{C02DA6D4-5A9B-4D4B-960D-2B66AA24AF3A}"/>
            </a:ext>
          </a:extLst>
        </xdr:cNvPr>
        <xdr:cNvCxnSpPr/>
      </xdr:nvCxnSpPr>
      <xdr:spPr>
        <a:xfrm flipV="1">
          <a:off x="19204940" y="17937752"/>
          <a:ext cx="74295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58057</xdr:rowOff>
    </xdr:from>
    <xdr:to>
      <xdr:col>107</xdr:col>
      <xdr:colOff>101600</xdr:colOff>
      <xdr:row>104</xdr:row>
      <xdr:rowOff>159657</xdr:rowOff>
    </xdr:to>
    <xdr:sp macro="" textlink="">
      <xdr:nvSpPr>
        <xdr:cNvPr id="842" name="楕円 841">
          <a:extLst>
            <a:ext uri="{FF2B5EF4-FFF2-40B4-BE49-F238E27FC236}">
              <a16:creationId xmlns:a16="http://schemas.microsoft.com/office/drawing/2014/main" id="{5A5426B5-6785-46B6-9813-69C4DBCF2FDC}"/>
            </a:ext>
          </a:extLst>
        </xdr:cNvPr>
        <xdr:cNvSpPr/>
      </xdr:nvSpPr>
      <xdr:spPr>
        <a:xfrm>
          <a:off x="18345150" y="1788504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112123</xdr:rowOff>
    </xdr:to>
    <xdr:cxnSp macro="">
      <xdr:nvCxnSpPr>
        <xdr:cNvPr id="843" name="直線コネクタ 842">
          <a:extLst>
            <a:ext uri="{FF2B5EF4-FFF2-40B4-BE49-F238E27FC236}">
              <a16:creationId xmlns:a16="http://schemas.microsoft.com/office/drawing/2014/main" id="{F8C051D4-D400-42F2-BBDC-B8E7E93CDE85}"/>
            </a:ext>
          </a:extLst>
        </xdr:cNvPr>
        <xdr:cNvCxnSpPr/>
      </xdr:nvCxnSpPr>
      <xdr:spPr>
        <a:xfrm>
          <a:off x="18399760" y="17937752"/>
          <a:ext cx="80518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61323</xdr:rowOff>
    </xdr:from>
    <xdr:to>
      <xdr:col>102</xdr:col>
      <xdr:colOff>165100</xdr:colOff>
      <xdr:row>104</xdr:row>
      <xdr:rowOff>162923</xdr:rowOff>
    </xdr:to>
    <xdr:sp macro="" textlink="">
      <xdr:nvSpPr>
        <xdr:cNvPr id="844" name="楕円 843">
          <a:extLst>
            <a:ext uri="{FF2B5EF4-FFF2-40B4-BE49-F238E27FC236}">
              <a16:creationId xmlns:a16="http://schemas.microsoft.com/office/drawing/2014/main" id="{EFCA0DB1-D475-4EB7-BC4D-D1D42E75AE75}"/>
            </a:ext>
          </a:extLst>
        </xdr:cNvPr>
        <xdr:cNvSpPr/>
      </xdr:nvSpPr>
      <xdr:spPr>
        <a:xfrm>
          <a:off x="17547590" y="1788831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108857</xdr:rowOff>
    </xdr:from>
    <xdr:to>
      <xdr:col>107</xdr:col>
      <xdr:colOff>50800</xdr:colOff>
      <xdr:row>104</xdr:row>
      <xdr:rowOff>112123</xdr:rowOff>
    </xdr:to>
    <xdr:cxnSp macro="">
      <xdr:nvCxnSpPr>
        <xdr:cNvPr id="845" name="直線コネクタ 844">
          <a:extLst>
            <a:ext uri="{FF2B5EF4-FFF2-40B4-BE49-F238E27FC236}">
              <a16:creationId xmlns:a16="http://schemas.microsoft.com/office/drawing/2014/main" id="{5243BBC8-7BBB-4AD4-A840-0CA50C0EE998}"/>
            </a:ext>
          </a:extLst>
        </xdr:cNvPr>
        <xdr:cNvCxnSpPr/>
      </xdr:nvCxnSpPr>
      <xdr:spPr>
        <a:xfrm flipV="1">
          <a:off x="17602200" y="17937752"/>
          <a:ext cx="79756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61323</xdr:rowOff>
    </xdr:from>
    <xdr:to>
      <xdr:col>98</xdr:col>
      <xdr:colOff>38100</xdr:colOff>
      <xdr:row>104</xdr:row>
      <xdr:rowOff>162923</xdr:rowOff>
    </xdr:to>
    <xdr:sp macro="" textlink="">
      <xdr:nvSpPr>
        <xdr:cNvPr id="846" name="楕円 845">
          <a:extLst>
            <a:ext uri="{FF2B5EF4-FFF2-40B4-BE49-F238E27FC236}">
              <a16:creationId xmlns:a16="http://schemas.microsoft.com/office/drawing/2014/main" id="{887627CC-FE69-43B3-9237-9CF3F4FDFE60}"/>
            </a:ext>
          </a:extLst>
        </xdr:cNvPr>
        <xdr:cNvSpPr/>
      </xdr:nvSpPr>
      <xdr:spPr>
        <a:xfrm>
          <a:off x="16761460" y="1788831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112123</xdr:rowOff>
    </xdr:from>
    <xdr:to>
      <xdr:col>102</xdr:col>
      <xdr:colOff>114300</xdr:colOff>
      <xdr:row>104</xdr:row>
      <xdr:rowOff>112123</xdr:rowOff>
    </xdr:to>
    <xdr:cxnSp macro="">
      <xdr:nvCxnSpPr>
        <xdr:cNvPr id="847" name="直線コネクタ 846">
          <a:extLst>
            <a:ext uri="{FF2B5EF4-FFF2-40B4-BE49-F238E27FC236}">
              <a16:creationId xmlns:a16="http://schemas.microsoft.com/office/drawing/2014/main" id="{40CF1816-54EB-47E3-84BD-5D238F12760E}"/>
            </a:ext>
          </a:extLst>
        </xdr:cNvPr>
        <xdr:cNvCxnSpPr/>
      </xdr:nvCxnSpPr>
      <xdr:spPr>
        <a:xfrm>
          <a:off x="16804640" y="1794292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48" name="n_1aveValue【公民館】&#10;一人当たり面積">
          <a:extLst>
            <a:ext uri="{FF2B5EF4-FFF2-40B4-BE49-F238E27FC236}">
              <a16:creationId xmlns:a16="http://schemas.microsoft.com/office/drawing/2014/main" id="{1C370FF1-ECFB-4CF7-AFC8-EB1AE8C2FAB5}"/>
            </a:ext>
          </a:extLst>
        </xdr:cNvPr>
        <xdr:cNvSpPr txBox="1"/>
      </xdr:nvSpPr>
      <xdr:spPr>
        <a:xfrm>
          <a:off x="18982132" y="1837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849" name="n_2aveValue【公民館】&#10;一人当たり面積">
          <a:extLst>
            <a:ext uri="{FF2B5EF4-FFF2-40B4-BE49-F238E27FC236}">
              <a16:creationId xmlns:a16="http://schemas.microsoft.com/office/drawing/2014/main" id="{01BA5D52-B545-4104-9027-B3F19B9D73D1}"/>
            </a:ext>
          </a:extLst>
        </xdr:cNvPr>
        <xdr:cNvSpPr txBox="1"/>
      </xdr:nvSpPr>
      <xdr:spPr>
        <a:xfrm>
          <a:off x="18182032" y="1836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0" name="n_3aveValue【公民館】&#10;一人当たり面積">
          <a:extLst>
            <a:ext uri="{FF2B5EF4-FFF2-40B4-BE49-F238E27FC236}">
              <a16:creationId xmlns:a16="http://schemas.microsoft.com/office/drawing/2014/main" id="{A43946E0-914B-4D08-82E8-AE867AF2CA30}"/>
            </a:ext>
          </a:extLst>
        </xdr:cNvPr>
        <xdr:cNvSpPr txBox="1"/>
      </xdr:nvSpPr>
      <xdr:spPr>
        <a:xfrm>
          <a:off x="17384472" y="183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1" name="n_4aveValue【公民館】&#10;一人当たり面積">
          <a:extLst>
            <a:ext uri="{FF2B5EF4-FFF2-40B4-BE49-F238E27FC236}">
              <a16:creationId xmlns:a16="http://schemas.microsoft.com/office/drawing/2014/main" id="{F28BB62D-6346-4D86-B97B-506DE6D56294}"/>
            </a:ext>
          </a:extLst>
        </xdr:cNvPr>
        <xdr:cNvSpPr txBox="1"/>
      </xdr:nvSpPr>
      <xdr:spPr>
        <a:xfrm>
          <a:off x="16588817" y="1837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8000</xdr:rowOff>
    </xdr:from>
    <xdr:ext cx="469744" cy="259045"/>
    <xdr:sp macro="" textlink="">
      <xdr:nvSpPr>
        <xdr:cNvPr id="852" name="n_1mainValue【公民館】&#10;一人当たり面積">
          <a:extLst>
            <a:ext uri="{FF2B5EF4-FFF2-40B4-BE49-F238E27FC236}">
              <a16:creationId xmlns:a16="http://schemas.microsoft.com/office/drawing/2014/main" id="{DEE21F52-702C-486C-B1BF-5FDAA4DB64B9}"/>
            </a:ext>
          </a:extLst>
        </xdr:cNvPr>
        <xdr:cNvSpPr txBox="1"/>
      </xdr:nvSpPr>
      <xdr:spPr>
        <a:xfrm>
          <a:off x="18982132" y="176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macro="" textlink="">
      <xdr:nvSpPr>
        <xdr:cNvPr id="853" name="n_2mainValue【公民館】&#10;一人当たり面積">
          <a:extLst>
            <a:ext uri="{FF2B5EF4-FFF2-40B4-BE49-F238E27FC236}">
              <a16:creationId xmlns:a16="http://schemas.microsoft.com/office/drawing/2014/main" id="{14FD02E7-D1BC-4028-B484-C13302036C3C}"/>
            </a:ext>
          </a:extLst>
        </xdr:cNvPr>
        <xdr:cNvSpPr txBox="1"/>
      </xdr:nvSpPr>
      <xdr:spPr>
        <a:xfrm>
          <a:off x="18182032" y="1766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8000</xdr:rowOff>
    </xdr:from>
    <xdr:ext cx="469744" cy="259045"/>
    <xdr:sp macro="" textlink="">
      <xdr:nvSpPr>
        <xdr:cNvPr id="854" name="n_3mainValue【公民館】&#10;一人当たり面積">
          <a:extLst>
            <a:ext uri="{FF2B5EF4-FFF2-40B4-BE49-F238E27FC236}">
              <a16:creationId xmlns:a16="http://schemas.microsoft.com/office/drawing/2014/main" id="{76C24B3A-042C-4871-BEAC-BB0D6A9C1164}"/>
            </a:ext>
          </a:extLst>
        </xdr:cNvPr>
        <xdr:cNvSpPr txBox="1"/>
      </xdr:nvSpPr>
      <xdr:spPr>
        <a:xfrm>
          <a:off x="17384472" y="176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8000</xdr:rowOff>
    </xdr:from>
    <xdr:ext cx="469744" cy="259045"/>
    <xdr:sp macro="" textlink="">
      <xdr:nvSpPr>
        <xdr:cNvPr id="855" name="n_4mainValue【公民館】&#10;一人当たり面積">
          <a:extLst>
            <a:ext uri="{FF2B5EF4-FFF2-40B4-BE49-F238E27FC236}">
              <a16:creationId xmlns:a16="http://schemas.microsoft.com/office/drawing/2014/main" id="{D7164CDC-5AF8-4FD5-ABB6-02760AE0AC97}"/>
            </a:ext>
          </a:extLst>
        </xdr:cNvPr>
        <xdr:cNvSpPr txBox="1"/>
      </xdr:nvSpPr>
      <xdr:spPr>
        <a:xfrm>
          <a:off x="16588817" y="176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58A6E2F0-E84B-4EBB-BD3D-D96D4BD0107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57658FBD-B6E5-4B1B-9C26-EC22569FF53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3D840FFB-CA8D-493F-9046-E4031FCB3F14}"/>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については、建替えや老朽化した住宅の廃止などを年次的に行ってきたことで、有形固定資産減価償却率は類似団体よりも低くなっている。一方で、その他の道路等インフラや保育所、学校施設、児童館、公民館については、類似団体と比較して有形固定資産減価償却率が高い状況が続いている。特に児童館と保育所はそのほとんどの施設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てられたもので、老朽化が進んでいるため、施設の状態や利用状況を踏まえ、長寿命化のための改修や統廃合等の対応が急務である。また、インフラをはじめ公営住宅、児童館、公民館施設の一人当たりの面積が平均値と比較して高くなっていることから、住環境が進む一方で、維持管理費用の増額も見込まれるため、将来の人口減少の推移も考慮しながら、施設保有量の適正化に向けて施設の統廃合について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1FCDD2-1D6E-44DC-89C6-C3AE6134570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9B5A9C6-6B17-4941-84FA-E059348E603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70BA8D-2BFA-4DAE-9C2E-43234EE99DE1}"/>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5DBF59-213B-4F8A-8D86-E3B423615A9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7EEDA4-E817-4251-AB8B-A8EEF15E138C}"/>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E9336B-B941-4F2F-9491-9FBE71663FA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584B68-7183-4955-9F6E-56C5947DC84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38B5281-BD1D-41A7-B5A7-08ACDC73BD86}"/>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B62AD6-ECAB-4A63-8452-D182C103B43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40E33E-362F-4083-8F96-84145EC48C63}"/>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25,992
25,818
110.02
12,884,152
12,159,849
484,988
6,339,920
6,930,699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622517-4C73-4910-8D9A-FDF8AEBF9CC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6F3AE1-B7E3-484F-9C61-E8EB99B77B7E}"/>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D1B3B9-E6D0-4817-8A7F-747084E90EF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34A2AD-2563-4727-A1FA-1BF979F21B9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6E80D9-B5DE-4456-9E2F-7AB1BB1E8E11}"/>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4FF1731-2F1C-4B6C-B12D-B4F6B014D177}"/>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6A3393-EFFF-4775-949B-140A60DD1844}"/>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34F2353-8BDB-47E9-8C1D-2FD954E8C29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06EB5F-DCC2-4127-BDC3-57D164F2A1AC}"/>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2B02631-3DB7-465F-A40B-3D2AB8EAA968}"/>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A532E8-6E48-4D3E-912A-4624D459B90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2DD7EB-5B10-4F8C-BB91-0908367065B8}"/>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92F139-85AF-4867-9CFC-E18C462E1D3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29255D-54B8-4246-B73D-C99CCB2A06F6}"/>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95E07A-9D1D-421D-9FF1-CDB10D1FB23E}"/>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E9B281-8B92-42F8-9BF9-607B0827A34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B85334-9524-4354-991C-F6360046BA6F}"/>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72738CC-10E1-4179-84FD-FEB4155CEC6F}"/>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E89D2BE-9746-48E5-97E4-2A70A4E6F17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4F40C1-F6AF-4F9B-A8F1-CABC130282D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ECB15B9-B592-4D3B-8C3A-7CA77849155C}"/>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B4C6A9C-8D15-40A4-A856-80428D653432}"/>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8139D9C-90A3-436A-8DE9-1DC37AF3ADC2}"/>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A0D9A9-6CCC-4EBB-8280-D946C3E6C490}"/>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14B4605-32BB-40B0-9E52-B6FC4BEDE9DA}"/>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F23663F-64BD-4B44-AF73-37D5EBE27B3A}"/>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B1883AB-4588-466F-962C-01DAC064F216}"/>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FCAAB56-7E7D-48E7-8C52-1F36C2B18CE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73DA04F-3BED-4F8A-8C31-F58DFD7F5D45}"/>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6D0F8EE-ECB7-4583-A2FF-5E3E69CEA7A5}"/>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FD781C-E2D0-48FF-A08B-BD434B2F2ED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34481E-DC74-4E2F-B097-1995CB782B0B}"/>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E6C8AA7-E56F-45C5-8586-113712B1C45D}"/>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06E0322-CC83-4FCE-B286-970F8F45D2CA}"/>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49C90C4-5187-4D41-8FEA-3448A051A34A}"/>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A92CA4D-D75D-4248-8D23-EFDDE6DE4A17}"/>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F757F0F-AFC0-4A35-9B3D-499B8DC33B56}"/>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708CF1E-709D-440C-B611-F4CF1645DF5D}"/>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4EE63C9-2179-41DC-8ABF-333DAB1A7DE0}"/>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DBF4173-DF9C-4796-B2A7-17DB779DBABD}"/>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8F984EE-DBDC-4DFF-BAE6-1596FEAAED05}"/>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34A1E97-7805-4D4E-AB90-2BF9C9C15D39}"/>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BABBF2E-96FE-44BF-AF37-A1A49EA030F0}"/>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DAE6C41-E459-4C39-988C-259F9DF2EE75}"/>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4F3F374-D521-401C-A1C4-D21A6D2BF3E5}"/>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776A8C3-6C81-4274-8FB8-9F21D955FDF6}"/>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8E14D960-8042-4B04-8405-3D4C71E6013B}"/>
            </a:ext>
          </a:extLst>
        </xdr:cNvPr>
        <xdr:cNvCxnSpPr/>
      </xdr:nvCxnSpPr>
      <xdr:spPr>
        <a:xfrm flipV="1">
          <a:off x="4173855" y="5769973"/>
          <a:ext cx="0" cy="151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A012867F-13B1-44C2-BEC8-D7BDA8B88527}"/>
            </a:ext>
          </a:extLst>
        </xdr:cNvPr>
        <xdr:cNvSpPr txBox="1"/>
      </xdr:nvSpPr>
      <xdr:spPr>
        <a:xfrm>
          <a:off x="4212590"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BC340922-5A6A-4E3F-895B-5CF519AA5F00}"/>
            </a:ext>
          </a:extLst>
        </xdr:cNvPr>
        <xdr:cNvCxnSpPr/>
      </xdr:nvCxnSpPr>
      <xdr:spPr>
        <a:xfrm>
          <a:off x="4112260" y="7288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BC7CADD9-1F96-460D-BC6A-24D29891AF1B}"/>
            </a:ext>
          </a:extLst>
        </xdr:cNvPr>
        <xdr:cNvSpPr txBox="1"/>
      </xdr:nvSpPr>
      <xdr:spPr>
        <a:xfrm>
          <a:off x="4212590" y="5541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34A8F84F-9DA8-4A8B-9FF0-A6FFCC0F937D}"/>
            </a:ext>
          </a:extLst>
        </xdr:cNvPr>
        <xdr:cNvCxnSpPr/>
      </xdr:nvCxnSpPr>
      <xdr:spPr>
        <a:xfrm>
          <a:off x="4112260" y="5769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a:extLst>
            <a:ext uri="{FF2B5EF4-FFF2-40B4-BE49-F238E27FC236}">
              <a16:creationId xmlns:a16="http://schemas.microsoft.com/office/drawing/2014/main" id="{A57C626F-3631-4C70-8981-2107186F7C9A}"/>
            </a:ext>
          </a:extLst>
        </xdr:cNvPr>
        <xdr:cNvSpPr txBox="1"/>
      </xdr:nvSpPr>
      <xdr:spPr>
        <a:xfrm>
          <a:off x="421259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DA5D013D-D94D-4931-A8E1-343230541F58}"/>
            </a:ext>
          </a:extLst>
        </xdr:cNvPr>
        <xdr:cNvSpPr/>
      </xdr:nvSpPr>
      <xdr:spPr>
        <a:xfrm>
          <a:off x="4131310" y="64604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F17E01F3-C21B-443C-9A0D-B698F50DA293}"/>
            </a:ext>
          </a:extLst>
        </xdr:cNvPr>
        <xdr:cNvSpPr/>
      </xdr:nvSpPr>
      <xdr:spPr>
        <a:xfrm>
          <a:off x="3388360" y="6426472"/>
          <a:ext cx="7874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9F7BB2C9-E488-4D16-A423-21F7C1B1AACD}"/>
            </a:ext>
          </a:extLst>
        </xdr:cNvPr>
        <xdr:cNvSpPr/>
      </xdr:nvSpPr>
      <xdr:spPr>
        <a:xfrm>
          <a:off x="2571750" y="638537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AE304ECB-D3DE-45B1-B0A4-041697723C06}"/>
            </a:ext>
          </a:extLst>
        </xdr:cNvPr>
        <xdr:cNvSpPr/>
      </xdr:nvSpPr>
      <xdr:spPr>
        <a:xfrm>
          <a:off x="1774190" y="636306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C004EAE0-A7B8-4ADC-B7A3-C8E7FAE3E3CD}"/>
            </a:ext>
          </a:extLst>
        </xdr:cNvPr>
        <xdr:cNvSpPr/>
      </xdr:nvSpPr>
      <xdr:spPr>
        <a:xfrm>
          <a:off x="988060" y="635462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7460766-53C3-4E14-A30A-99298B744BAE}"/>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FB5732E-62F8-4A76-8122-19898A7C25FD}"/>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8FDBD00-F5D7-4198-9ECD-E983B5D552C9}"/>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9D853FC-D798-40D0-B1C0-563E03B76317}"/>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ACC8D18-C0AF-455A-A52D-0059A780A453}"/>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4" name="楕円 73">
          <a:extLst>
            <a:ext uri="{FF2B5EF4-FFF2-40B4-BE49-F238E27FC236}">
              <a16:creationId xmlns:a16="http://schemas.microsoft.com/office/drawing/2014/main" id="{4F706FD3-C74D-4FB8-B8DF-7B9AE6F65973}"/>
            </a:ext>
          </a:extLst>
        </xdr:cNvPr>
        <xdr:cNvSpPr/>
      </xdr:nvSpPr>
      <xdr:spPr>
        <a:xfrm>
          <a:off x="4131310" y="636469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40113</xdr:rowOff>
    </xdr:from>
    <xdr:ext cx="405111" cy="259045"/>
    <xdr:sp macro="" textlink="">
      <xdr:nvSpPr>
        <xdr:cNvPr id="75" name="【図書館】&#10;有形固定資産減価償却率該当値テキスト">
          <a:extLst>
            <a:ext uri="{FF2B5EF4-FFF2-40B4-BE49-F238E27FC236}">
              <a16:creationId xmlns:a16="http://schemas.microsoft.com/office/drawing/2014/main" id="{7D846577-B157-4A53-BC79-45D5F9AEAAB9}"/>
            </a:ext>
          </a:extLst>
        </xdr:cNvPr>
        <xdr:cNvSpPr txBox="1"/>
      </xdr:nvSpPr>
      <xdr:spPr>
        <a:xfrm>
          <a:off x="421259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154396</xdr:rowOff>
    </xdr:from>
    <xdr:to>
      <xdr:col>20</xdr:col>
      <xdr:colOff>38100</xdr:colOff>
      <xdr:row>37</xdr:row>
      <xdr:rowOff>84546</xdr:rowOff>
    </xdr:to>
    <xdr:sp macro="" textlink="">
      <xdr:nvSpPr>
        <xdr:cNvPr id="76" name="楕円 75">
          <a:extLst>
            <a:ext uri="{FF2B5EF4-FFF2-40B4-BE49-F238E27FC236}">
              <a16:creationId xmlns:a16="http://schemas.microsoft.com/office/drawing/2014/main" id="{035837B7-FEEA-4DA5-ABDB-6FE23692B0AA}"/>
            </a:ext>
          </a:extLst>
        </xdr:cNvPr>
        <xdr:cNvSpPr/>
      </xdr:nvSpPr>
      <xdr:spPr>
        <a:xfrm>
          <a:off x="3388360" y="632659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33746</xdr:rowOff>
    </xdr:from>
    <xdr:to>
      <xdr:col>24</xdr:col>
      <xdr:colOff>63500</xdr:colOff>
      <xdr:row>37</xdr:row>
      <xdr:rowOff>68036</xdr:rowOff>
    </xdr:to>
    <xdr:cxnSp macro="">
      <xdr:nvCxnSpPr>
        <xdr:cNvPr id="77" name="直線コネクタ 76">
          <a:extLst>
            <a:ext uri="{FF2B5EF4-FFF2-40B4-BE49-F238E27FC236}">
              <a16:creationId xmlns:a16="http://schemas.microsoft.com/office/drawing/2014/main" id="{A9AEB5F9-2E61-4303-A1AC-4F9FF5FA231F}"/>
            </a:ext>
          </a:extLst>
        </xdr:cNvPr>
        <xdr:cNvCxnSpPr/>
      </xdr:nvCxnSpPr>
      <xdr:spPr>
        <a:xfrm>
          <a:off x="3431540" y="6375491"/>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118473</xdr:rowOff>
    </xdr:from>
    <xdr:to>
      <xdr:col>15</xdr:col>
      <xdr:colOff>101600</xdr:colOff>
      <xdr:row>37</xdr:row>
      <xdr:rowOff>48623</xdr:rowOff>
    </xdr:to>
    <xdr:sp macro="" textlink="">
      <xdr:nvSpPr>
        <xdr:cNvPr id="78" name="楕円 77">
          <a:extLst>
            <a:ext uri="{FF2B5EF4-FFF2-40B4-BE49-F238E27FC236}">
              <a16:creationId xmlns:a16="http://schemas.microsoft.com/office/drawing/2014/main" id="{1E7BBD17-9E7B-478B-97FC-8B21206EFB35}"/>
            </a:ext>
          </a:extLst>
        </xdr:cNvPr>
        <xdr:cNvSpPr/>
      </xdr:nvSpPr>
      <xdr:spPr>
        <a:xfrm>
          <a:off x="2571750" y="62925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169273</xdr:rowOff>
    </xdr:from>
    <xdr:to>
      <xdr:col>19</xdr:col>
      <xdr:colOff>177800</xdr:colOff>
      <xdr:row>37</xdr:row>
      <xdr:rowOff>33746</xdr:rowOff>
    </xdr:to>
    <xdr:cxnSp macro="">
      <xdr:nvCxnSpPr>
        <xdr:cNvPr id="79" name="直線コネクタ 78">
          <a:extLst>
            <a:ext uri="{FF2B5EF4-FFF2-40B4-BE49-F238E27FC236}">
              <a16:creationId xmlns:a16="http://schemas.microsoft.com/office/drawing/2014/main" id="{1C61A733-86B1-40F1-81EC-FDFC3AAF7E4E}"/>
            </a:ext>
          </a:extLst>
        </xdr:cNvPr>
        <xdr:cNvCxnSpPr/>
      </xdr:nvCxnSpPr>
      <xdr:spPr>
        <a:xfrm>
          <a:off x="2626360" y="6345283"/>
          <a:ext cx="80518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84183</xdr:rowOff>
    </xdr:from>
    <xdr:to>
      <xdr:col>10</xdr:col>
      <xdr:colOff>165100</xdr:colOff>
      <xdr:row>37</xdr:row>
      <xdr:rowOff>14333</xdr:rowOff>
    </xdr:to>
    <xdr:sp macro="" textlink="">
      <xdr:nvSpPr>
        <xdr:cNvPr id="80" name="楕円 79">
          <a:extLst>
            <a:ext uri="{FF2B5EF4-FFF2-40B4-BE49-F238E27FC236}">
              <a16:creationId xmlns:a16="http://schemas.microsoft.com/office/drawing/2014/main" id="{92A015AE-CFBD-46C5-9BAC-9749BA12A832}"/>
            </a:ext>
          </a:extLst>
        </xdr:cNvPr>
        <xdr:cNvSpPr/>
      </xdr:nvSpPr>
      <xdr:spPr>
        <a:xfrm>
          <a:off x="1774190" y="625828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134983</xdr:rowOff>
    </xdr:from>
    <xdr:to>
      <xdr:col>15</xdr:col>
      <xdr:colOff>50800</xdr:colOff>
      <xdr:row>36</xdr:row>
      <xdr:rowOff>169273</xdr:rowOff>
    </xdr:to>
    <xdr:cxnSp macro="">
      <xdr:nvCxnSpPr>
        <xdr:cNvPr id="81" name="直線コネクタ 80">
          <a:extLst>
            <a:ext uri="{FF2B5EF4-FFF2-40B4-BE49-F238E27FC236}">
              <a16:creationId xmlns:a16="http://schemas.microsoft.com/office/drawing/2014/main" id="{C3BA0EFD-3504-468B-BEF6-9BCEE71E7A96}"/>
            </a:ext>
          </a:extLst>
        </xdr:cNvPr>
        <xdr:cNvCxnSpPr/>
      </xdr:nvCxnSpPr>
      <xdr:spPr>
        <a:xfrm>
          <a:off x="1828800" y="6303373"/>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82" name="楕円 81">
          <a:extLst>
            <a:ext uri="{FF2B5EF4-FFF2-40B4-BE49-F238E27FC236}">
              <a16:creationId xmlns:a16="http://schemas.microsoft.com/office/drawing/2014/main" id="{7F04E3D5-78D1-484D-89F1-B3D99AF4988F}"/>
            </a:ext>
          </a:extLst>
        </xdr:cNvPr>
        <xdr:cNvSpPr/>
      </xdr:nvSpPr>
      <xdr:spPr>
        <a:xfrm>
          <a:off x="988060" y="62223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134983</xdr:rowOff>
    </xdr:to>
    <xdr:cxnSp macro="">
      <xdr:nvCxnSpPr>
        <xdr:cNvPr id="83" name="直線コネクタ 82">
          <a:extLst>
            <a:ext uri="{FF2B5EF4-FFF2-40B4-BE49-F238E27FC236}">
              <a16:creationId xmlns:a16="http://schemas.microsoft.com/office/drawing/2014/main" id="{050FE11F-45A4-439B-8A44-D09FA927993F}"/>
            </a:ext>
          </a:extLst>
        </xdr:cNvPr>
        <xdr:cNvCxnSpPr/>
      </xdr:nvCxnSpPr>
      <xdr:spPr>
        <a:xfrm>
          <a:off x="1031240" y="6267450"/>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macro="" textlink="">
      <xdr:nvSpPr>
        <xdr:cNvPr id="84" name="n_1aveValue【図書館】&#10;有形固定資産減価償却率">
          <a:extLst>
            <a:ext uri="{FF2B5EF4-FFF2-40B4-BE49-F238E27FC236}">
              <a16:creationId xmlns:a16="http://schemas.microsoft.com/office/drawing/2014/main" id="{502DDD24-52C3-4BA5-941A-1DA87C91E638}"/>
            </a:ext>
          </a:extLst>
        </xdr:cNvPr>
        <xdr:cNvSpPr txBox="1"/>
      </xdr:nvSpPr>
      <xdr:spPr>
        <a:xfrm>
          <a:off x="32391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5" name="n_2aveValue【図書館】&#10;有形固定資産減価償却率">
          <a:extLst>
            <a:ext uri="{FF2B5EF4-FFF2-40B4-BE49-F238E27FC236}">
              <a16:creationId xmlns:a16="http://schemas.microsoft.com/office/drawing/2014/main" id="{1949E13C-0DB2-4620-AF6F-DBBF1CC23648}"/>
            </a:ext>
          </a:extLst>
        </xdr:cNvPr>
        <xdr:cNvSpPr txBox="1"/>
      </xdr:nvSpPr>
      <xdr:spPr>
        <a:xfrm>
          <a:off x="2439044" y="647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5B1B3C87-16F4-43DF-BB44-0CCF77273122}"/>
            </a:ext>
          </a:extLst>
        </xdr:cNvPr>
        <xdr:cNvSpPr txBox="1"/>
      </xdr:nvSpPr>
      <xdr:spPr>
        <a:xfrm>
          <a:off x="1641484" y="645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7" name="n_4aveValue【図書館】&#10;有形固定資産減価償却率">
          <a:extLst>
            <a:ext uri="{FF2B5EF4-FFF2-40B4-BE49-F238E27FC236}">
              <a16:creationId xmlns:a16="http://schemas.microsoft.com/office/drawing/2014/main" id="{FC7AEB8D-34B3-4DFF-891E-913E21536F89}"/>
            </a:ext>
          </a:extLst>
        </xdr:cNvPr>
        <xdr:cNvSpPr txBox="1"/>
      </xdr:nvSpPr>
      <xdr:spPr>
        <a:xfrm>
          <a:off x="855354" y="644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101073</xdr:rowOff>
    </xdr:from>
    <xdr:ext cx="405111" cy="259045"/>
    <xdr:sp macro="" textlink="">
      <xdr:nvSpPr>
        <xdr:cNvPr id="88" name="n_1mainValue【図書館】&#10;有形固定資産減価償却率">
          <a:extLst>
            <a:ext uri="{FF2B5EF4-FFF2-40B4-BE49-F238E27FC236}">
              <a16:creationId xmlns:a16="http://schemas.microsoft.com/office/drawing/2014/main" id="{B0DA0C86-2191-44BB-B6ED-BAB70D129E0A}"/>
            </a:ext>
          </a:extLst>
        </xdr:cNvPr>
        <xdr:cNvSpPr txBox="1"/>
      </xdr:nvSpPr>
      <xdr:spPr>
        <a:xfrm>
          <a:off x="3239144"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65150</xdr:rowOff>
    </xdr:from>
    <xdr:ext cx="405111" cy="259045"/>
    <xdr:sp macro="" textlink="">
      <xdr:nvSpPr>
        <xdr:cNvPr id="89" name="n_2mainValue【図書館】&#10;有形固定資産減価償却率">
          <a:extLst>
            <a:ext uri="{FF2B5EF4-FFF2-40B4-BE49-F238E27FC236}">
              <a16:creationId xmlns:a16="http://schemas.microsoft.com/office/drawing/2014/main" id="{06E64E18-8106-4D51-AF3C-6400F03C7B83}"/>
            </a:ext>
          </a:extLst>
        </xdr:cNvPr>
        <xdr:cNvSpPr txBox="1"/>
      </xdr:nvSpPr>
      <xdr:spPr>
        <a:xfrm>
          <a:off x="2439044" y="606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90" name="n_3mainValue【図書館】&#10;有形固定資産減価償却率">
          <a:extLst>
            <a:ext uri="{FF2B5EF4-FFF2-40B4-BE49-F238E27FC236}">
              <a16:creationId xmlns:a16="http://schemas.microsoft.com/office/drawing/2014/main" id="{027ACAA5-DB97-4378-B6B5-04ECD8EBF798}"/>
            </a:ext>
          </a:extLst>
        </xdr:cNvPr>
        <xdr:cNvSpPr txBox="1"/>
      </xdr:nvSpPr>
      <xdr:spPr>
        <a:xfrm>
          <a:off x="1641484" y="602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91" name="n_4mainValue【図書館】&#10;有形固定資産減価償却率">
          <a:extLst>
            <a:ext uri="{FF2B5EF4-FFF2-40B4-BE49-F238E27FC236}">
              <a16:creationId xmlns:a16="http://schemas.microsoft.com/office/drawing/2014/main" id="{DEC66933-C93D-44ED-BCC3-40769F669BD8}"/>
            </a:ext>
          </a:extLst>
        </xdr:cNvPr>
        <xdr:cNvSpPr txBox="1"/>
      </xdr:nvSpPr>
      <xdr:spPr>
        <a:xfrm>
          <a:off x="85535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485B759-011C-448C-A190-CD3D22CB415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7AA4439-2423-4037-A8F1-D4E32CDB9C9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A9E970E-EB9A-4DD7-B8DA-D5F4F7AA398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8018A0F-798F-46BD-8364-178333FD2D8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10B1E28-8A94-4435-85E4-B65AFA6298B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E275DE0-0778-457A-9003-A9C6F974491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76E2BE5-3A56-492A-937C-59F3DEBD797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284B39F-574E-41B4-966F-9B74BC2176C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1118694-ECC5-40A2-9060-26F5EA4B12FB}"/>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62B634A-5E29-4E88-8AF2-12DA222B5174}"/>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EB0B278-0FB4-4E56-97E2-76EF76175192}"/>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7E748A9-E6F7-4C03-B71B-B41BEA23AD41}"/>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1131FA6-03E4-4C79-8AA0-C09801A85E94}"/>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FE0387F-2686-4C4E-A3F5-F6A17BCCF0B7}"/>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37AC783-3616-4778-9A4E-BE0CF9C8E792}"/>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1160FE4-6A75-47FC-8D99-718577E5EC8C}"/>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291520D-CCBE-4412-8D13-65C3D77FB86F}"/>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7BCFC8D-C5CE-4B36-AA82-B91A7C794EF0}"/>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2016707-D05C-4609-B6AC-9A03B51391C5}"/>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5B4D1EDD-231F-4E7E-BF19-BC1A83E61F81}"/>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394D7C5-A173-4CE9-B962-C3B53C788414}"/>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3F340735-B04B-4970-9593-D1A6FEBEF1B0}"/>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D0972C9-7A62-4BA6-BC0C-BCC9D79FD6C2}"/>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65B66FF9-AB0C-4669-8DB1-2E0EF3CDE7F3}"/>
            </a:ext>
          </a:extLst>
        </xdr:cNvPr>
        <xdr:cNvCxnSpPr/>
      </xdr:nvCxnSpPr>
      <xdr:spPr>
        <a:xfrm flipV="1">
          <a:off x="9429115" y="593979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A2593B7E-81A1-4DC0-AFA5-75643E4C46B1}"/>
            </a:ext>
          </a:extLst>
        </xdr:cNvPr>
        <xdr:cNvSpPr txBox="1"/>
      </xdr:nvSpPr>
      <xdr:spPr>
        <a:xfrm>
          <a:off x="946785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38B4528D-1BDF-4A30-A2A4-7E2EF346FF09}"/>
            </a:ext>
          </a:extLst>
        </xdr:cNvPr>
        <xdr:cNvCxnSpPr/>
      </xdr:nvCxnSpPr>
      <xdr:spPr>
        <a:xfrm>
          <a:off x="9356090" y="7210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949A8F69-CFAA-46B6-9D79-A5989F270D14}"/>
            </a:ext>
          </a:extLst>
        </xdr:cNvPr>
        <xdr:cNvSpPr txBox="1"/>
      </xdr:nvSpPr>
      <xdr:spPr>
        <a:xfrm>
          <a:off x="946785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F02585FB-333F-4B3C-9D1B-318928A21EA4}"/>
            </a:ext>
          </a:extLst>
        </xdr:cNvPr>
        <xdr:cNvCxnSpPr/>
      </xdr:nvCxnSpPr>
      <xdr:spPr>
        <a:xfrm>
          <a:off x="9356090" y="59397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AB200DD6-FE3B-4D85-A35B-D26CE3FD38FE}"/>
            </a:ext>
          </a:extLst>
        </xdr:cNvPr>
        <xdr:cNvSpPr txBox="1"/>
      </xdr:nvSpPr>
      <xdr:spPr>
        <a:xfrm>
          <a:off x="9467850" y="6790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E1169831-A57E-4FB8-AA99-634617806B7D}"/>
            </a:ext>
          </a:extLst>
        </xdr:cNvPr>
        <xdr:cNvSpPr/>
      </xdr:nvSpPr>
      <xdr:spPr>
        <a:xfrm>
          <a:off x="9394190" y="694245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CC8824F5-20ED-4D82-957F-C8C23113C7B5}"/>
            </a:ext>
          </a:extLst>
        </xdr:cNvPr>
        <xdr:cNvSpPr/>
      </xdr:nvSpPr>
      <xdr:spPr>
        <a:xfrm>
          <a:off x="8632190" y="69462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20FD72F4-032A-419D-93A2-935F43E2F494}"/>
            </a:ext>
          </a:extLst>
        </xdr:cNvPr>
        <xdr:cNvSpPr/>
      </xdr:nvSpPr>
      <xdr:spPr>
        <a:xfrm>
          <a:off x="7846060" y="69519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DC0D6A3A-0644-4AB7-A3AE-6FCBB1F3517F}"/>
            </a:ext>
          </a:extLst>
        </xdr:cNvPr>
        <xdr:cNvSpPr/>
      </xdr:nvSpPr>
      <xdr:spPr>
        <a:xfrm>
          <a:off x="7029450" y="69557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5DC16A6B-960C-474C-94BD-66A4C73CE907}"/>
            </a:ext>
          </a:extLst>
        </xdr:cNvPr>
        <xdr:cNvSpPr/>
      </xdr:nvSpPr>
      <xdr:spPr>
        <a:xfrm>
          <a:off x="6231890" y="69710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4CCE14-E4F5-4395-98E5-5145367E3763}"/>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87FD669-D2F4-4EA2-8847-F4F81E45DEAC}"/>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3537F47-1977-47AD-9212-F47C63CE04C0}"/>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95D6BAE-83AB-42DB-9CE7-6F067DA4DC69}"/>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B4607C6-80D7-4CA7-B478-A7EA5FF47D8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97790</xdr:rowOff>
    </xdr:from>
    <xdr:to>
      <xdr:col>55</xdr:col>
      <xdr:colOff>50800</xdr:colOff>
      <xdr:row>41</xdr:row>
      <xdr:rowOff>27940</xdr:rowOff>
    </xdr:to>
    <xdr:sp macro="" textlink="">
      <xdr:nvSpPr>
        <xdr:cNvPr id="131" name="楕円 130">
          <a:extLst>
            <a:ext uri="{FF2B5EF4-FFF2-40B4-BE49-F238E27FC236}">
              <a16:creationId xmlns:a16="http://schemas.microsoft.com/office/drawing/2014/main" id="{3AA0798F-886D-449A-8617-9B187E907EC2}"/>
            </a:ext>
          </a:extLst>
        </xdr:cNvPr>
        <xdr:cNvSpPr/>
      </xdr:nvSpPr>
      <xdr:spPr>
        <a:xfrm>
          <a:off x="9394190" y="695198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76217</xdr:rowOff>
    </xdr:from>
    <xdr:ext cx="469744" cy="259045"/>
    <xdr:sp macro="" textlink="">
      <xdr:nvSpPr>
        <xdr:cNvPr id="132" name="【図書館】&#10;一人当たり面積該当値テキスト">
          <a:extLst>
            <a:ext uri="{FF2B5EF4-FFF2-40B4-BE49-F238E27FC236}">
              <a16:creationId xmlns:a16="http://schemas.microsoft.com/office/drawing/2014/main" id="{72071F56-5541-42D4-9474-7E029909EAC1}"/>
            </a:ext>
          </a:extLst>
        </xdr:cNvPr>
        <xdr:cNvSpPr txBox="1"/>
      </xdr:nvSpPr>
      <xdr:spPr>
        <a:xfrm>
          <a:off x="946785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97790</xdr:rowOff>
    </xdr:from>
    <xdr:to>
      <xdr:col>50</xdr:col>
      <xdr:colOff>165100</xdr:colOff>
      <xdr:row>41</xdr:row>
      <xdr:rowOff>27940</xdr:rowOff>
    </xdr:to>
    <xdr:sp macro="" textlink="">
      <xdr:nvSpPr>
        <xdr:cNvPr id="133" name="楕円 132">
          <a:extLst>
            <a:ext uri="{FF2B5EF4-FFF2-40B4-BE49-F238E27FC236}">
              <a16:creationId xmlns:a16="http://schemas.microsoft.com/office/drawing/2014/main" id="{D4262A51-21E9-44F1-8FBC-CF4836DD4FAE}"/>
            </a:ext>
          </a:extLst>
        </xdr:cNvPr>
        <xdr:cNvSpPr/>
      </xdr:nvSpPr>
      <xdr:spPr>
        <a:xfrm>
          <a:off x="8632190" y="69519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148590</xdr:rowOff>
    </xdr:from>
    <xdr:to>
      <xdr:col>55</xdr:col>
      <xdr:colOff>0</xdr:colOff>
      <xdr:row>40</xdr:row>
      <xdr:rowOff>148590</xdr:rowOff>
    </xdr:to>
    <xdr:cxnSp macro="">
      <xdr:nvCxnSpPr>
        <xdr:cNvPr id="134" name="直線コネクタ 133">
          <a:extLst>
            <a:ext uri="{FF2B5EF4-FFF2-40B4-BE49-F238E27FC236}">
              <a16:creationId xmlns:a16="http://schemas.microsoft.com/office/drawing/2014/main" id="{DFEE5B22-7ADC-43CC-BB07-086076669DC0}"/>
            </a:ext>
          </a:extLst>
        </xdr:cNvPr>
        <xdr:cNvCxnSpPr/>
      </xdr:nvCxnSpPr>
      <xdr:spPr>
        <a:xfrm>
          <a:off x="8686800" y="70065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97790</xdr:rowOff>
    </xdr:from>
    <xdr:to>
      <xdr:col>46</xdr:col>
      <xdr:colOff>38100</xdr:colOff>
      <xdr:row>41</xdr:row>
      <xdr:rowOff>27940</xdr:rowOff>
    </xdr:to>
    <xdr:sp macro="" textlink="">
      <xdr:nvSpPr>
        <xdr:cNvPr id="135" name="楕円 134">
          <a:extLst>
            <a:ext uri="{FF2B5EF4-FFF2-40B4-BE49-F238E27FC236}">
              <a16:creationId xmlns:a16="http://schemas.microsoft.com/office/drawing/2014/main" id="{66E4987D-D244-4304-8FA8-6261141CDC29}"/>
            </a:ext>
          </a:extLst>
        </xdr:cNvPr>
        <xdr:cNvSpPr/>
      </xdr:nvSpPr>
      <xdr:spPr>
        <a:xfrm>
          <a:off x="7846060" y="69519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148590</xdr:rowOff>
    </xdr:from>
    <xdr:to>
      <xdr:col>50</xdr:col>
      <xdr:colOff>114300</xdr:colOff>
      <xdr:row>40</xdr:row>
      <xdr:rowOff>148590</xdr:rowOff>
    </xdr:to>
    <xdr:cxnSp macro="">
      <xdr:nvCxnSpPr>
        <xdr:cNvPr id="136" name="直線コネクタ 135">
          <a:extLst>
            <a:ext uri="{FF2B5EF4-FFF2-40B4-BE49-F238E27FC236}">
              <a16:creationId xmlns:a16="http://schemas.microsoft.com/office/drawing/2014/main" id="{1C28F9B2-B68A-4954-8D5B-4C1470EF6D85}"/>
            </a:ext>
          </a:extLst>
        </xdr:cNvPr>
        <xdr:cNvCxnSpPr/>
      </xdr:nvCxnSpPr>
      <xdr:spPr>
        <a:xfrm>
          <a:off x="7889240" y="70065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97790</xdr:rowOff>
    </xdr:from>
    <xdr:to>
      <xdr:col>41</xdr:col>
      <xdr:colOff>101600</xdr:colOff>
      <xdr:row>41</xdr:row>
      <xdr:rowOff>27940</xdr:rowOff>
    </xdr:to>
    <xdr:sp macro="" textlink="">
      <xdr:nvSpPr>
        <xdr:cNvPr id="137" name="楕円 136">
          <a:extLst>
            <a:ext uri="{FF2B5EF4-FFF2-40B4-BE49-F238E27FC236}">
              <a16:creationId xmlns:a16="http://schemas.microsoft.com/office/drawing/2014/main" id="{08FD3186-577B-4A45-9FCD-931651030F24}"/>
            </a:ext>
          </a:extLst>
        </xdr:cNvPr>
        <xdr:cNvSpPr/>
      </xdr:nvSpPr>
      <xdr:spPr>
        <a:xfrm>
          <a:off x="7029450" y="69519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148590</xdr:rowOff>
    </xdr:from>
    <xdr:to>
      <xdr:col>45</xdr:col>
      <xdr:colOff>177800</xdr:colOff>
      <xdr:row>40</xdr:row>
      <xdr:rowOff>148590</xdr:rowOff>
    </xdr:to>
    <xdr:cxnSp macro="">
      <xdr:nvCxnSpPr>
        <xdr:cNvPr id="138" name="直線コネクタ 137">
          <a:extLst>
            <a:ext uri="{FF2B5EF4-FFF2-40B4-BE49-F238E27FC236}">
              <a16:creationId xmlns:a16="http://schemas.microsoft.com/office/drawing/2014/main" id="{8A7756BE-8B69-4940-867C-EF1F79305B30}"/>
            </a:ext>
          </a:extLst>
        </xdr:cNvPr>
        <xdr:cNvCxnSpPr/>
      </xdr:nvCxnSpPr>
      <xdr:spPr>
        <a:xfrm>
          <a:off x="7084060" y="70065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97790</xdr:rowOff>
    </xdr:from>
    <xdr:to>
      <xdr:col>36</xdr:col>
      <xdr:colOff>165100</xdr:colOff>
      <xdr:row>41</xdr:row>
      <xdr:rowOff>27940</xdr:rowOff>
    </xdr:to>
    <xdr:sp macro="" textlink="">
      <xdr:nvSpPr>
        <xdr:cNvPr id="139" name="楕円 138">
          <a:extLst>
            <a:ext uri="{FF2B5EF4-FFF2-40B4-BE49-F238E27FC236}">
              <a16:creationId xmlns:a16="http://schemas.microsoft.com/office/drawing/2014/main" id="{BC2ADF3E-0AC0-4393-91E1-E727E5EFDBC5}"/>
            </a:ext>
          </a:extLst>
        </xdr:cNvPr>
        <xdr:cNvSpPr/>
      </xdr:nvSpPr>
      <xdr:spPr>
        <a:xfrm>
          <a:off x="6231890" y="69519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148590</xdr:rowOff>
    </xdr:from>
    <xdr:to>
      <xdr:col>41</xdr:col>
      <xdr:colOff>50800</xdr:colOff>
      <xdr:row>40</xdr:row>
      <xdr:rowOff>148590</xdr:rowOff>
    </xdr:to>
    <xdr:cxnSp macro="">
      <xdr:nvCxnSpPr>
        <xdr:cNvPr id="140" name="直線コネクタ 139">
          <a:extLst>
            <a:ext uri="{FF2B5EF4-FFF2-40B4-BE49-F238E27FC236}">
              <a16:creationId xmlns:a16="http://schemas.microsoft.com/office/drawing/2014/main" id="{6301D74A-5C19-451B-A21F-D1E0515610AC}"/>
            </a:ext>
          </a:extLst>
        </xdr:cNvPr>
        <xdr:cNvCxnSpPr/>
      </xdr:nvCxnSpPr>
      <xdr:spPr>
        <a:xfrm>
          <a:off x="6286500" y="70065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a:extLst>
            <a:ext uri="{FF2B5EF4-FFF2-40B4-BE49-F238E27FC236}">
              <a16:creationId xmlns:a16="http://schemas.microsoft.com/office/drawing/2014/main" id="{1BA49E6E-5A40-42B5-AE63-9AC089DDB353}"/>
            </a:ext>
          </a:extLst>
        </xdr:cNvPr>
        <xdr:cNvSpPr txBox="1"/>
      </xdr:nvSpPr>
      <xdr:spPr>
        <a:xfrm>
          <a:off x="8454467" y="671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a:extLst>
            <a:ext uri="{FF2B5EF4-FFF2-40B4-BE49-F238E27FC236}">
              <a16:creationId xmlns:a16="http://schemas.microsoft.com/office/drawing/2014/main" id="{AF5752FA-27B9-4773-8DD2-C82CBE3D2EE6}"/>
            </a:ext>
          </a:extLst>
        </xdr:cNvPr>
        <xdr:cNvSpPr txBox="1"/>
      </xdr:nvSpPr>
      <xdr:spPr>
        <a:xfrm>
          <a:off x="767341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E9F4F61F-5FFF-4D1D-A20A-65A12EED3E47}"/>
            </a:ext>
          </a:extLst>
        </xdr:cNvPr>
        <xdr:cNvSpPr txBox="1"/>
      </xdr:nvSpPr>
      <xdr:spPr>
        <a:xfrm>
          <a:off x="6866332"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6DF17EC0-0A72-4F53-A86B-D85D4E394284}"/>
            </a:ext>
          </a:extLst>
        </xdr:cNvPr>
        <xdr:cNvSpPr txBox="1"/>
      </xdr:nvSpPr>
      <xdr:spPr>
        <a:xfrm>
          <a:off x="6068772"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19067</xdr:rowOff>
    </xdr:from>
    <xdr:ext cx="469744" cy="259045"/>
    <xdr:sp macro="" textlink="">
      <xdr:nvSpPr>
        <xdr:cNvPr id="145" name="n_1mainValue【図書館】&#10;一人当たり面積">
          <a:extLst>
            <a:ext uri="{FF2B5EF4-FFF2-40B4-BE49-F238E27FC236}">
              <a16:creationId xmlns:a16="http://schemas.microsoft.com/office/drawing/2014/main" id="{E258535F-3672-41B0-B069-8F88CF64154D}"/>
            </a:ext>
          </a:extLst>
        </xdr:cNvPr>
        <xdr:cNvSpPr txBox="1"/>
      </xdr:nvSpPr>
      <xdr:spPr>
        <a:xfrm>
          <a:off x="845446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19067</xdr:rowOff>
    </xdr:from>
    <xdr:ext cx="469744" cy="259045"/>
    <xdr:sp macro="" textlink="">
      <xdr:nvSpPr>
        <xdr:cNvPr id="146" name="n_2mainValue【図書館】&#10;一人当たり面積">
          <a:extLst>
            <a:ext uri="{FF2B5EF4-FFF2-40B4-BE49-F238E27FC236}">
              <a16:creationId xmlns:a16="http://schemas.microsoft.com/office/drawing/2014/main" id="{118DD85A-F351-443F-9DA2-C7D74D33F5CC}"/>
            </a:ext>
          </a:extLst>
        </xdr:cNvPr>
        <xdr:cNvSpPr txBox="1"/>
      </xdr:nvSpPr>
      <xdr:spPr>
        <a:xfrm>
          <a:off x="767341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44467</xdr:rowOff>
    </xdr:from>
    <xdr:ext cx="469744" cy="259045"/>
    <xdr:sp macro="" textlink="">
      <xdr:nvSpPr>
        <xdr:cNvPr id="147" name="n_3mainValue【図書館】&#10;一人当たり面積">
          <a:extLst>
            <a:ext uri="{FF2B5EF4-FFF2-40B4-BE49-F238E27FC236}">
              <a16:creationId xmlns:a16="http://schemas.microsoft.com/office/drawing/2014/main" id="{40D8C6FF-CC88-4E38-874F-1DEE36372E32}"/>
            </a:ext>
          </a:extLst>
        </xdr:cNvPr>
        <xdr:cNvSpPr txBox="1"/>
      </xdr:nvSpPr>
      <xdr:spPr>
        <a:xfrm>
          <a:off x="6866332"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8" name="n_4mainValue【図書館】&#10;一人当たり面積">
          <a:extLst>
            <a:ext uri="{FF2B5EF4-FFF2-40B4-BE49-F238E27FC236}">
              <a16:creationId xmlns:a16="http://schemas.microsoft.com/office/drawing/2014/main" id="{5664C241-99DF-4F74-A2B5-B13E3C154262}"/>
            </a:ext>
          </a:extLst>
        </xdr:cNvPr>
        <xdr:cNvSpPr txBox="1"/>
      </xdr:nvSpPr>
      <xdr:spPr>
        <a:xfrm>
          <a:off x="6068772"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31257AC-0C7D-444F-AD1D-BF784539C02E}"/>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BA3613C-36AA-44A7-A85E-227551BC1A6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25EFFDE-FEE1-4C30-BC6E-E64608E3C54B}"/>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A2597F9-C109-406E-834E-B4E914DDDF0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820A286-D5EA-4DE2-B410-BCC89B6B7B5B}"/>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04E281E-1B8E-48E0-B567-07D213038AFA}"/>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622981F-FA07-451B-9026-2C30F3B28A67}"/>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93A110B-C924-400E-979F-FF88A4BAA6E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2B37976-626D-4DF1-A1A9-16157A0CA37C}"/>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B80BF5C-B314-4D56-B7EF-6AC3F8632DEF}"/>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6F44749-F41A-4593-B22F-27527FA490D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CA6FF51-4C60-451E-B185-2D10B85A8C2C}"/>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F14A0F4-8F3E-468A-B715-FD8D4305ECFB}"/>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3EF9E5E-DDFD-449D-98C8-8E444187A080}"/>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AC9B1D5-8F34-4BE9-8E11-2C8C51013102}"/>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45B3BF7-4117-4070-8511-524B8EC64853}"/>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684F194D-A988-471D-A82E-651D9E29D6C2}"/>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596D90F-42A5-485B-ABAD-696B72EB7214}"/>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1CD199B-DE2A-4E69-AFDC-B450E24D1652}"/>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66C4F2B-3CC7-490C-B012-18F5BA79CF70}"/>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0C93D0A-987A-46CD-8ED8-D9C228A187B6}"/>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4E095B6-5E3B-442A-A98B-F755DA9DA394}"/>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A18C7FA-5CC3-4D3F-A1F7-1B3143B32482}"/>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C672028-3117-4490-AD74-90F9C1B1134B}"/>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3082382F-5D9E-4DC5-91AE-1FB3579033BC}"/>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2640A2D0-02AB-423B-A55F-C3713D4D3A15}"/>
            </a:ext>
          </a:extLst>
        </xdr:cNvPr>
        <xdr:cNvCxnSpPr/>
      </xdr:nvCxnSpPr>
      <xdr:spPr>
        <a:xfrm flipV="1">
          <a:off x="4173855" y="9578340"/>
          <a:ext cx="0" cy="152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DFA2BEA6-26AE-4EEB-ADE9-16C1293830F6}"/>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29427310-1C2B-4A93-A66A-F3091195360A}"/>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779BAAB0-F983-4527-B5EA-6029272E6952}"/>
            </a:ext>
          </a:extLst>
        </xdr:cNvPr>
        <xdr:cNvSpPr txBox="1"/>
      </xdr:nvSpPr>
      <xdr:spPr>
        <a:xfrm>
          <a:off x="4212590" y="9349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FA2793C1-581D-4406-B0D0-0A8DF1EB1DE8}"/>
            </a:ext>
          </a:extLst>
        </xdr:cNvPr>
        <xdr:cNvCxnSpPr/>
      </xdr:nvCxnSpPr>
      <xdr:spPr>
        <a:xfrm>
          <a:off x="4112260" y="957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9AE8FF8B-1F78-42ED-B3C5-4D54F0152E2E}"/>
            </a:ext>
          </a:extLst>
        </xdr:cNvPr>
        <xdr:cNvSpPr txBox="1"/>
      </xdr:nvSpPr>
      <xdr:spPr>
        <a:xfrm>
          <a:off x="4212590" y="10342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F4942204-610D-4AC1-833B-78CF01F7AE7D}"/>
            </a:ext>
          </a:extLst>
        </xdr:cNvPr>
        <xdr:cNvSpPr/>
      </xdr:nvSpPr>
      <xdr:spPr>
        <a:xfrm>
          <a:off x="4131310" y="104857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D18ADA1E-45D3-400F-9B7C-250A8F51417F}"/>
            </a:ext>
          </a:extLst>
        </xdr:cNvPr>
        <xdr:cNvSpPr/>
      </xdr:nvSpPr>
      <xdr:spPr>
        <a:xfrm>
          <a:off x="3388360" y="10480584"/>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5A93BF22-6072-48EF-A0CB-213ECE3C845A}"/>
            </a:ext>
          </a:extLst>
        </xdr:cNvPr>
        <xdr:cNvSpPr/>
      </xdr:nvSpPr>
      <xdr:spPr>
        <a:xfrm>
          <a:off x="2571750" y="104767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2177149A-6A1F-448C-9E60-41F79E396968}"/>
            </a:ext>
          </a:extLst>
        </xdr:cNvPr>
        <xdr:cNvSpPr/>
      </xdr:nvSpPr>
      <xdr:spPr>
        <a:xfrm>
          <a:off x="1774190" y="1046207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4FCF14C5-7EB3-4B53-834E-986A7E15A7F1}"/>
            </a:ext>
          </a:extLst>
        </xdr:cNvPr>
        <xdr:cNvSpPr/>
      </xdr:nvSpPr>
      <xdr:spPr>
        <a:xfrm>
          <a:off x="988060" y="1043350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20EFBD3-257D-4C0C-A4CE-83C835F9782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8E432DC-A7FB-417B-95DF-C18EE9AE4DC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737348F-C206-43B1-B069-42CC419A351B}"/>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18DC0B6-537B-4E91-8F2A-F1F3307933FE}"/>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679D490-AA3A-4175-9131-ED991581C4D7}"/>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macro="" textlink="">
      <xdr:nvSpPr>
        <xdr:cNvPr id="190" name="楕円 189">
          <a:extLst>
            <a:ext uri="{FF2B5EF4-FFF2-40B4-BE49-F238E27FC236}">
              <a16:creationId xmlns:a16="http://schemas.microsoft.com/office/drawing/2014/main" id="{9680EF44-CAC4-4079-90B4-519A779BDEA9}"/>
            </a:ext>
          </a:extLst>
        </xdr:cNvPr>
        <xdr:cNvSpPr/>
      </xdr:nvSpPr>
      <xdr:spPr>
        <a:xfrm>
          <a:off x="4131310" y="107715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121937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97DA8AB7-1CC9-47DA-B398-65E27DC48454}"/>
            </a:ext>
          </a:extLst>
        </xdr:cNvPr>
        <xdr:cNvSpPr txBox="1"/>
      </xdr:nvSpPr>
      <xdr:spPr>
        <a:xfrm>
          <a:off x="4212590"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122283</xdr:rowOff>
    </xdr:from>
    <xdr:to>
      <xdr:col>20</xdr:col>
      <xdr:colOff>38100</xdr:colOff>
      <xdr:row>63</xdr:row>
      <xdr:rowOff>52433</xdr:rowOff>
    </xdr:to>
    <xdr:sp macro="" textlink="">
      <xdr:nvSpPr>
        <xdr:cNvPr id="192" name="楕円 191">
          <a:extLst>
            <a:ext uri="{FF2B5EF4-FFF2-40B4-BE49-F238E27FC236}">
              <a16:creationId xmlns:a16="http://schemas.microsoft.com/office/drawing/2014/main" id="{6E56AB72-34FD-44D4-839C-ABC093B0DD82}"/>
            </a:ext>
          </a:extLst>
        </xdr:cNvPr>
        <xdr:cNvSpPr/>
      </xdr:nvSpPr>
      <xdr:spPr>
        <a:xfrm>
          <a:off x="3388360" y="1075408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1633</xdr:rowOff>
    </xdr:from>
    <xdr:to>
      <xdr:col>24</xdr:col>
      <xdr:colOff>63500</xdr:colOff>
      <xdr:row>63</xdr:row>
      <xdr:rowOff>22860</xdr:rowOff>
    </xdr:to>
    <xdr:cxnSp macro="">
      <xdr:nvCxnSpPr>
        <xdr:cNvPr id="193" name="直線コネクタ 192">
          <a:extLst>
            <a:ext uri="{FF2B5EF4-FFF2-40B4-BE49-F238E27FC236}">
              <a16:creationId xmlns:a16="http://schemas.microsoft.com/office/drawing/2014/main" id="{9CD56D22-3D5A-4D1B-B307-EF51A9C56D9E}"/>
            </a:ext>
          </a:extLst>
        </xdr:cNvPr>
        <xdr:cNvCxnSpPr/>
      </xdr:nvCxnSpPr>
      <xdr:spPr>
        <a:xfrm>
          <a:off x="3431540" y="10802983"/>
          <a:ext cx="74295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159838</xdr:rowOff>
    </xdr:from>
    <xdr:to>
      <xdr:col>15</xdr:col>
      <xdr:colOff>101600</xdr:colOff>
      <xdr:row>63</xdr:row>
      <xdr:rowOff>89988</xdr:rowOff>
    </xdr:to>
    <xdr:sp macro="" textlink="">
      <xdr:nvSpPr>
        <xdr:cNvPr id="194" name="楕円 193">
          <a:extLst>
            <a:ext uri="{FF2B5EF4-FFF2-40B4-BE49-F238E27FC236}">
              <a16:creationId xmlns:a16="http://schemas.microsoft.com/office/drawing/2014/main" id="{90FCB694-F429-4CBA-9C03-0BB92E3C28F5}"/>
            </a:ext>
          </a:extLst>
        </xdr:cNvPr>
        <xdr:cNvSpPr/>
      </xdr:nvSpPr>
      <xdr:spPr>
        <a:xfrm>
          <a:off x="2571750" y="107916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1633</xdr:rowOff>
    </xdr:from>
    <xdr:to>
      <xdr:col>19</xdr:col>
      <xdr:colOff>177800</xdr:colOff>
      <xdr:row>63</xdr:row>
      <xdr:rowOff>39188</xdr:rowOff>
    </xdr:to>
    <xdr:cxnSp macro="">
      <xdr:nvCxnSpPr>
        <xdr:cNvPr id="195" name="直線コネクタ 194">
          <a:extLst>
            <a:ext uri="{FF2B5EF4-FFF2-40B4-BE49-F238E27FC236}">
              <a16:creationId xmlns:a16="http://schemas.microsoft.com/office/drawing/2014/main" id="{0322B1DB-598B-456F-A0A9-B28536490166}"/>
            </a:ext>
          </a:extLst>
        </xdr:cNvPr>
        <xdr:cNvCxnSpPr/>
      </xdr:nvCxnSpPr>
      <xdr:spPr>
        <a:xfrm flipV="1">
          <a:off x="2626360" y="10802983"/>
          <a:ext cx="80518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145143</xdr:rowOff>
    </xdr:from>
    <xdr:to>
      <xdr:col>10</xdr:col>
      <xdr:colOff>165100</xdr:colOff>
      <xdr:row>63</xdr:row>
      <xdr:rowOff>75293</xdr:rowOff>
    </xdr:to>
    <xdr:sp macro="" textlink="">
      <xdr:nvSpPr>
        <xdr:cNvPr id="196" name="楕円 195">
          <a:extLst>
            <a:ext uri="{FF2B5EF4-FFF2-40B4-BE49-F238E27FC236}">
              <a16:creationId xmlns:a16="http://schemas.microsoft.com/office/drawing/2014/main" id="{2C9718E1-F003-44FA-9DD8-88F71E5A415F}"/>
            </a:ext>
          </a:extLst>
        </xdr:cNvPr>
        <xdr:cNvSpPr/>
      </xdr:nvSpPr>
      <xdr:spPr>
        <a:xfrm>
          <a:off x="1774190" y="1077313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24493</xdr:rowOff>
    </xdr:from>
    <xdr:to>
      <xdr:col>15</xdr:col>
      <xdr:colOff>50800</xdr:colOff>
      <xdr:row>63</xdr:row>
      <xdr:rowOff>39188</xdr:rowOff>
    </xdr:to>
    <xdr:cxnSp macro="">
      <xdr:nvCxnSpPr>
        <xdr:cNvPr id="197" name="直線コネクタ 196">
          <a:extLst>
            <a:ext uri="{FF2B5EF4-FFF2-40B4-BE49-F238E27FC236}">
              <a16:creationId xmlns:a16="http://schemas.microsoft.com/office/drawing/2014/main" id="{DA1E3245-0222-444B-AD34-5BAC43C8F82D}"/>
            </a:ext>
          </a:extLst>
        </xdr:cNvPr>
        <xdr:cNvCxnSpPr/>
      </xdr:nvCxnSpPr>
      <xdr:spPr>
        <a:xfrm>
          <a:off x="1828800" y="10822033"/>
          <a:ext cx="79756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123916</xdr:rowOff>
    </xdr:from>
    <xdr:to>
      <xdr:col>6</xdr:col>
      <xdr:colOff>38100</xdr:colOff>
      <xdr:row>63</xdr:row>
      <xdr:rowOff>54066</xdr:rowOff>
    </xdr:to>
    <xdr:sp macro="" textlink="">
      <xdr:nvSpPr>
        <xdr:cNvPr id="198" name="楕円 197">
          <a:extLst>
            <a:ext uri="{FF2B5EF4-FFF2-40B4-BE49-F238E27FC236}">
              <a16:creationId xmlns:a16="http://schemas.microsoft.com/office/drawing/2014/main" id="{F7297300-1E16-4270-8BFB-6898CF1533DB}"/>
            </a:ext>
          </a:extLst>
        </xdr:cNvPr>
        <xdr:cNvSpPr/>
      </xdr:nvSpPr>
      <xdr:spPr>
        <a:xfrm>
          <a:off x="988060" y="107557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3266</xdr:rowOff>
    </xdr:from>
    <xdr:to>
      <xdr:col>10</xdr:col>
      <xdr:colOff>114300</xdr:colOff>
      <xdr:row>63</xdr:row>
      <xdr:rowOff>24493</xdr:rowOff>
    </xdr:to>
    <xdr:cxnSp macro="">
      <xdr:nvCxnSpPr>
        <xdr:cNvPr id="199" name="直線コネクタ 198">
          <a:extLst>
            <a:ext uri="{FF2B5EF4-FFF2-40B4-BE49-F238E27FC236}">
              <a16:creationId xmlns:a16="http://schemas.microsoft.com/office/drawing/2014/main" id="{4077386F-B1D4-4A6E-95D8-983305D45A68}"/>
            </a:ext>
          </a:extLst>
        </xdr:cNvPr>
        <xdr:cNvCxnSpPr/>
      </xdr:nvCxnSpPr>
      <xdr:spPr>
        <a:xfrm>
          <a:off x="1031240" y="10804616"/>
          <a:ext cx="79756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5382202D-3161-4BFA-8B81-38D092E8ADA9}"/>
            </a:ext>
          </a:extLst>
        </xdr:cNvPr>
        <xdr:cNvSpPr txBox="1"/>
      </xdr:nvSpPr>
      <xdr:spPr>
        <a:xfrm>
          <a:off x="3239144" y="1025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B0B1FF90-F48B-42DC-A42E-D268DF9E8C72}"/>
            </a:ext>
          </a:extLst>
        </xdr:cNvPr>
        <xdr:cNvSpPr txBox="1"/>
      </xdr:nvSpPr>
      <xdr:spPr>
        <a:xfrm>
          <a:off x="2439044" y="1025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7EE51A1F-D6CE-4616-B046-E988B39B6EAA}"/>
            </a:ext>
          </a:extLst>
        </xdr:cNvPr>
        <xdr:cNvSpPr txBox="1"/>
      </xdr:nvSpPr>
      <xdr:spPr>
        <a:xfrm>
          <a:off x="164148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a:extLst>
            <a:ext uri="{FF2B5EF4-FFF2-40B4-BE49-F238E27FC236}">
              <a16:creationId xmlns:a16="http://schemas.microsoft.com/office/drawing/2014/main" id="{40D659E2-8680-4D1E-8E3A-784065898679}"/>
            </a:ext>
          </a:extLst>
        </xdr:cNvPr>
        <xdr:cNvSpPr txBox="1"/>
      </xdr:nvSpPr>
      <xdr:spPr>
        <a:xfrm>
          <a:off x="855354" y="1021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43560</xdr:rowOff>
    </xdr:from>
    <xdr:ext cx="405111" cy="259045"/>
    <xdr:sp macro="" textlink="">
      <xdr:nvSpPr>
        <xdr:cNvPr id="204" name="n_1mainValue【体育館・プール】&#10;有形固定資産減価償却率">
          <a:extLst>
            <a:ext uri="{FF2B5EF4-FFF2-40B4-BE49-F238E27FC236}">
              <a16:creationId xmlns:a16="http://schemas.microsoft.com/office/drawing/2014/main" id="{AAAA0FE9-BF05-481B-BE87-861EC4178AAD}"/>
            </a:ext>
          </a:extLst>
        </xdr:cNvPr>
        <xdr:cNvSpPr txBox="1"/>
      </xdr:nvSpPr>
      <xdr:spPr>
        <a:xfrm>
          <a:off x="3239144" y="1084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81115</xdr:rowOff>
    </xdr:from>
    <xdr:ext cx="405111" cy="259045"/>
    <xdr:sp macro="" textlink="">
      <xdr:nvSpPr>
        <xdr:cNvPr id="205" name="n_2mainValue【体育館・プール】&#10;有形固定資産減価償却率">
          <a:extLst>
            <a:ext uri="{FF2B5EF4-FFF2-40B4-BE49-F238E27FC236}">
              <a16:creationId xmlns:a16="http://schemas.microsoft.com/office/drawing/2014/main" id="{EA7CF528-3E2E-44B9-8C43-DDF36E1F45A0}"/>
            </a:ext>
          </a:extLst>
        </xdr:cNvPr>
        <xdr:cNvSpPr txBox="1"/>
      </xdr:nvSpPr>
      <xdr:spPr>
        <a:xfrm>
          <a:off x="2439044" y="1088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66420</xdr:rowOff>
    </xdr:from>
    <xdr:ext cx="405111" cy="259045"/>
    <xdr:sp macro="" textlink="">
      <xdr:nvSpPr>
        <xdr:cNvPr id="206" name="n_3mainValue【体育館・プール】&#10;有形固定資産減価償却率">
          <a:extLst>
            <a:ext uri="{FF2B5EF4-FFF2-40B4-BE49-F238E27FC236}">
              <a16:creationId xmlns:a16="http://schemas.microsoft.com/office/drawing/2014/main" id="{B5B52260-9BCD-42BE-8E20-7DE804E4FC9E}"/>
            </a:ext>
          </a:extLst>
        </xdr:cNvPr>
        <xdr:cNvSpPr txBox="1"/>
      </xdr:nvSpPr>
      <xdr:spPr>
        <a:xfrm>
          <a:off x="1641484" y="1086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45193</xdr:rowOff>
    </xdr:from>
    <xdr:ext cx="405111" cy="259045"/>
    <xdr:sp macro="" textlink="">
      <xdr:nvSpPr>
        <xdr:cNvPr id="207" name="n_4mainValue【体育館・プール】&#10;有形固定資産減価償却率">
          <a:extLst>
            <a:ext uri="{FF2B5EF4-FFF2-40B4-BE49-F238E27FC236}">
              <a16:creationId xmlns:a16="http://schemas.microsoft.com/office/drawing/2014/main" id="{79E25437-9C70-4BEC-AE39-4E4A5D5BDFDA}"/>
            </a:ext>
          </a:extLst>
        </xdr:cNvPr>
        <xdr:cNvSpPr txBox="1"/>
      </xdr:nvSpPr>
      <xdr:spPr>
        <a:xfrm>
          <a:off x="855354" y="1084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72E979F-2E9A-4147-93A0-BE303B0CCD8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F7C217EF-C210-49A3-BBDB-76E9047DF41A}"/>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1A34415-2263-40AD-A1CA-21CD5382D0E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B10E6E7-36E0-4F00-925A-12616624760A}"/>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C39300F-4B0D-4D02-B095-AAA06CF0D73B}"/>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E0F6675-C418-40C3-AACC-064A2572729B}"/>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7FD9A3E-DF20-440E-B805-D62B76E5F2E2}"/>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518B274-4D2A-4EAB-AE6D-E7BE806004F0}"/>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CAD210D-429A-4C40-9175-E1B33C994CCA}"/>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BFDFF9E-1E7C-4D19-972A-2F964B92A365}"/>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6ED4634-4894-49B8-849B-DA2C0FA62C3B}"/>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CB96A06E-E2BA-4866-B5A8-7EA56F31061C}"/>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C0D5854-88AA-4C66-AE68-86C14214B612}"/>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AD2F214F-95AD-40BE-8765-774E472489D0}"/>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3CB8658D-70C9-4643-A50A-DDF8C9C4D01C}"/>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769BB827-8CB2-4DE8-8EFB-E1860418324E}"/>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578DC0C-1E52-416F-B7E7-4BBFDDAC7302}"/>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F9F93553-2BA3-4DEC-8766-A2FD1AA4B552}"/>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01EE05C-FF3C-45F7-95E4-6CF02B676E5D}"/>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D5021B94-DD87-4823-BD0B-8D0A7D680992}"/>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36106D7-7FA5-4F68-B9E0-B82E213A4C3F}"/>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6344DD09-DBA5-40A9-AEA3-1B04541FDBAE}"/>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66C2EF2B-CE1A-4C04-93F2-7B6466E663B6}"/>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DCD481A2-CFE2-467D-ACDF-F862B4C69DA8}"/>
            </a:ext>
          </a:extLst>
        </xdr:cNvPr>
        <xdr:cNvCxnSpPr/>
      </xdr:nvCxnSpPr>
      <xdr:spPr>
        <a:xfrm flipV="1">
          <a:off x="9429115" y="970407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621C128C-D2AE-4961-86C8-7EEF494BA970}"/>
            </a:ext>
          </a:extLst>
        </xdr:cNvPr>
        <xdr:cNvSpPr txBox="1"/>
      </xdr:nvSpPr>
      <xdr:spPr>
        <a:xfrm>
          <a:off x="946785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5B7ED30-6126-43B5-905F-27B36E41C827}"/>
            </a:ext>
          </a:extLst>
        </xdr:cNvPr>
        <xdr:cNvCxnSpPr/>
      </xdr:nvCxnSpPr>
      <xdr:spPr>
        <a:xfrm>
          <a:off x="9356090" y="110318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7B8D9A81-555F-48D5-A23A-745824EE6D49}"/>
            </a:ext>
          </a:extLst>
        </xdr:cNvPr>
        <xdr:cNvSpPr txBox="1"/>
      </xdr:nvSpPr>
      <xdr:spPr>
        <a:xfrm>
          <a:off x="946785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FE38B9FB-D600-4EBD-B779-67B883D7BA17}"/>
            </a:ext>
          </a:extLst>
        </xdr:cNvPr>
        <xdr:cNvCxnSpPr/>
      </xdr:nvCxnSpPr>
      <xdr:spPr>
        <a:xfrm>
          <a:off x="9356090" y="970407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a:extLst>
            <a:ext uri="{FF2B5EF4-FFF2-40B4-BE49-F238E27FC236}">
              <a16:creationId xmlns:a16="http://schemas.microsoft.com/office/drawing/2014/main" id="{1BB3E96B-7F5C-40FF-BCD2-A06A249B4FA9}"/>
            </a:ext>
          </a:extLst>
        </xdr:cNvPr>
        <xdr:cNvSpPr txBox="1"/>
      </xdr:nvSpPr>
      <xdr:spPr>
        <a:xfrm>
          <a:off x="9467850" y="105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68923C05-4AD9-4D67-BD32-795E8F9F7643}"/>
            </a:ext>
          </a:extLst>
        </xdr:cNvPr>
        <xdr:cNvSpPr/>
      </xdr:nvSpPr>
      <xdr:spPr>
        <a:xfrm>
          <a:off x="9394190" y="1067054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BFAE3310-E12F-4C01-B076-29B9DA7C492B}"/>
            </a:ext>
          </a:extLst>
        </xdr:cNvPr>
        <xdr:cNvSpPr/>
      </xdr:nvSpPr>
      <xdr:spPr>
        <a:xfrm>
          <a:off x="8632190" y="106857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68501128-8523-400B-9DC7-A7B1F074FA9B}"/>
            </a:ext>
          </a:extLst>
        </xdr:cNvPr>
        <xdr:cNvSpPr/>
      </xdr:nvSpPr>
      <xdr:spPr>
        <a:xfrm>
          <a:off x="7846060" y="1068387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CBE1DC7F-88F3-4D98-8461-A7DC2D713E30}"/>
            </a:ext>
          </a:extLst>
        </xdr:cNvPr>
        <xdr:cNvSpPr/>
      </xdr:nvSpPr>
      <xdr:spPr>
        <a:xfrm>
          <a:off x="7029450" y="106857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8FEB97E2-5A75-4F72-B068-2F49E6FD81DE}"/>
            </a:ext>
          </a:extLst>
        </xdr:cNvPr>
        <xdr:cNvSpPr/>
      </xdr:nvSpPr>
      <xdr:spPr>
        <a:xfrm>
          <a:off x="6231890" y="106762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DBBF78F-3417-4BC4-B91D-578FCF1A9B1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AF78203-F5A4-4542-83EF-E30458EFFA8D}"/>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4B4C56F-9EB0-4D05-A299-DFDA03E511CC}"/>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BFF2E46-8BF4-4FE2-B7BC-85663C7301D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FF298FE-8E18-46FD-BE0A-2555C61CC3B1}"/>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47" name="楕円 246">
          <a:extLst>
            <a:ext uri="{FF2B5EF4-FFF2-40B4-BE49-F238E27FC236}">
              <a16:creationId xmlns:a16="http://schemas.microsoft.com/office/drawing/2014/main" id="{EF514121-0D37-41DE-AA6D-322226561DFD}"/>
            </a:ext>
          </a:extLst>
        </xdr:cNvPr>
        <xdr:cNvSpPr/>
      </xdr:nvSpPr>
      <xdr:spPr>
        <a:xfrm>
          <a:off x="9394190" y="1068387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28592</xdr:rowOff>
    </xdr:from>
    <xdr:ext cx="469744" cy="259045"/>
    <xdr:sp macro="" textlink="">
      <xdr:nvSpPr>
        <xdr:cNvPr id="248" name="【体育館・プール】&#10;一人当たり面積該当値テキスト">
          <a:extLst>
            <a:ext uri="{FF2B5EF4-FFF2-40B4-BE49-F238E27FC236}">
              <a16:creationId xmlns:a16="http://schemas.microsoft.com/office/drawing/2014/main" id="{7B2C703E-1F96-4CFD-B13E-A1CA8234668D}"/>
            </a:ext>
          </a:extLst>
        </xdr:cNvPr>
        <xdr:cNvSpPr txBox="1"/>
      </xdr:nvSpPr>
      <xdr:spPr>
        <a:xfrm>
          <a:off x="946785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49" name="楕円 248">
          <a:extLst>
            <a:ext uri="{FF2B5EF4-FFF2-40B4-BE49-F238E27FC236}">
              <a16:creationId xmlns:a16="http://schemas.microsoft.com/office/drawing/2014/main" id="{8172547E-D6A4-478D-AEB1-A5E0114F24C0}"/>
            </a:ext>
          </a:extLst>
        </xdr:cNvPr>
        <xdr:cNvSpPr/>
      </xdr:nvSpPr>
      <xdr:spPr>
        <a:xfrm>
          <a:off x="8632190" y="106857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100965</xdr:rowOff>
    </xdr:from>
    <xdr:to>
      <xdr:col>55</xdr:col>
      <xdr:colOff>0</xdr:colOff>
      <xdr:row>62</xdr:row>
      <xdr:rowOff>102870</xdr:rowOff>
    </xdr:to>
    <xdr:cxnSp macro="">
      <xdr:nvCxnSpPr>
        <xdr:cNvPr id="250" name="直線コネクタ 249">
          <a:extLst>
            <a:ext uri="{FF2B5EF4-FFF2-40B4-BE49-F238E27FC236}">
              <a16:creationId xmlns:a16="http://schemas.microsoft.com/office/drawing/2014/main" id="{BBBFF254-4BC3-4FFF-8E36-34E8F5E5B072}"/>
            </a:ext>
          </a:extLst>
        </xdr:cNvPr>
        <xdr:cNvCxnSpPr/>
      </xdr:nvCxnSpPr>
      <xdr:spPr>
        <a:xfrm flipV="1">
          <a:off x="8686800" y="10727055"/>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51" name="楕円 250">
          <a:extLst>
            <a:ext uri="{FF2B5EF4-FFF2-40B4-BE49-F238E27FC236}">
              <a16:creationId xmlns:a16="http://schemas.microsoft.com/office/drawing/2014/main" id="{055BD7A5-73EF-4E34-9B8C-979E884CCF49}"/>
            </a:ext>
          </a:extLst>
        </xdr:cNvPr>
        <xdr:cNvSpPr/>
      </xdr:nvSpPr>
      <xdr:spPr>
        <a:xfrm>
          <a:off x="7846060" y="10685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102870</xdr:rowOff>
    </xdr:to>
    <xdr:cxnSp macro="">
      <xdr:nvCxnSpPr>
        <xdr:cNvPr id="252" name="直線コネクタ 251">
          <a:extLst>
            <a:ext uri="{FF2B5EF4-FFF2-40B4-BE49-F238E27FC236}">
              <a16:creationId xmlns:a16="http://schemas.microsoft.com/office/drawing/2014/main" id="{49DA9AE6-74A9-478F-B09F-6E2BAA90D3F3}"/>
            </a:ext>
          </a:extLst>
        </xdr:cNvPr>
        <xdr:cNvCxnSpPr/>
      </xdr:nvCxnSpPr>
      <xdr:spPr>
        <a:xfrm>
          <a:off x="7889240" y="1073086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53" name="楕円 252">
          <a:extLst>
            <a:ext uri="{FF2B5EF4-FFF2-40B4-BE49-F238E27FC236}">
              <a16:creationId xmlns:a16="http://schemas.microsoft.com/office/drawing/2014/main" id="{F571969B-9B8D-4F26-A2FE-E05D560325E2}"/>
            </a:ext>
          </a:extLst>
        </xdr:cNvPr>
        <xdr:cNvSpPr/>
      </xdr:nvSpPr>
      <xdr:spPr>
        <a:xfrm>
          <a:off x="7029450" y="106857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102870</xdr:rowOff>
    </xdr:to>
    <xdr:cxnSp macro="">
      <xdr:nvCxnSpPr>
        <xdr:cNvPr id="254" name="直線コネクタ 253">
          <a:extLst>
            <a:ext uri="{FF2B5EF4-FFF2-40B4-BE49-F238E27FC236}">
              <a16:creationId xmlns:a16="http://schemas.microsoft.com/office/drawing/2014/main" id="{DC906F4B-0EFE-4199-B9AC-25E1BA281EDB}"/>
            </a:ext>
          </a:extLst>
        </xdr:cNvPr>
        <xdr:cNvCxnSpPr/>
      </xdr:nvCxnSpPr>
      <xdr:spPr>
        <a:xfrm>
          <a:off x="7084060" y="1073086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162560</xdr:rowOff>
    </xdr:from>
    <xdr:to>
      <xdr:col>36</xdr:col>
      <xdr:colOff>165100</xdr:colOff>
      <xdr:row>62</xdr:row>
      <xdr:rowOff>92710</xdr:rowOff>
    </xdr:to>
    <xdr:sp macro="" textlink="">
      <xdr:nvSpPr>
        <xdr:cNvPr id="255" name="楕円 254">
          <a:extLst>
            <a:ext uri="{FF2B5EF4-FFF2-40B4-BE49-F238E27FC236}">
              <a16:creationId xmlns:a16="http://schemas.microsoft.com/office/drawing/2014/main" id="{9C9FF16C-1FA0-4940-BDAE-70B447811F0F}"/>
            </a:ext>
          </a:extLst>
        </xdr:cNvPr>
        <xdr:cNvSpPr/>
      </xdr:nvSpPr>
      <xdr:spPr>
        <a:xfrm>
          <a:off x="6231890" y="106229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41910</xdr:rowOff>
    </xdr:from>
    <xdr:to>
      <xdr:col>41</xdr:col>
      <xdr:colOff>50800</xdr:colOff>
      <xdr:row>62</xdr:row>
      <xdr:rowOff>102870</xdr:rowOff>
    </xdr:to>
    <xdr:cxnSp macro="">
      <xdr:nvCxnSpPr>
        <xdr:cNvPr id="256" name="直線コネクタ 255">
          <a:extLst>
            <a:ext uri="{FF2B5EF4-FFF2-40B4-BE49-F238E27FC236}">
              <a16:creationId xmlns:a16="http://schemas.microsoft.com/office/drawing/2014/main" id="{FC3F7FB6-B715-46FE-92DC-E2C745D77B70}"/>
            </a:ext>
          </a:extLst>
        </xdr:cNvPr>
        <xdr:cNvCxnSpPr/>
      </xdr:nvCxnSpPr>
      <xdr:spPr>
        <a:xfrm>
          <a:off x="6286500" y="1067371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4980BACC-8A98-49C6-A219-05F87AAF735E}"/>
            </a:ext>
          </a:extLst>
        </xdr:cNvPr>
        <xdr:cNvSpPr txBox="1"/>
      </xdr:nvSpPr>
      <xdr:spPr>
        <a:xfrm>
          <a:off x="8454467"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391E2569-62E2-4D98-9F9A-3E82ACFB244C}"/>
            </a:ext>
          </a:extLst>
        </xdr:cNvPr>
        <xdr:cNvSpPr txBox="1"/>
      </xdr:nvSpPr>
      <xdr:spPr>
        <a:xfrm>
          <a:off x="767341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a:extLst>
            <a:ext uri="{FF2B5EF4-FFF2-40B4-BE49-F238E27FC236}">
              <a16:creationId xmlns:a16="http://schemas.microsoft.com/office/drawing/2014/main" id="{BF03F495-D49B-4E66-AC0C-83BE63A3FC67}"/>
            </a:ext>
          </a:extLst>
        </xdr:cNvPr>
        <xdr:cNvSpPr txBox="1"/>
      </xdr:nvSpPr>
      <xdr:spPr>
        <a:xfrm>
          <a:off x="6866332"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24BF124B-71C5-441D-A065-C7CB1589C1D6}"/>
            </a:ext>
          </a:extLst>
        </xdr:cNvPr>
        <xdr:cNvSpPr txBox="1"/>
      </xdr:nvSpPr>
      <xdr:spPr>
        <a:xfrm>
          <a:off x="6068772"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170197</xdr:rowOff>
    </xdr:from>
    <xdr:ext cx="469744" cy="259045"/>
    <xdr:sp macro="" textlink="">
      <xdr:nvSpPr>
        <xdr:cNvPr id="261" name="n_1mainValue【体育館・プール】&#10;一人当たり面積">
          <a:extLst>
            <a:ext uri="{FF2B5EF4-FFF2-40B4-BE49-F238E27FC236}">
              <a16:creationId xmlns:a16="http://schemas.microsoft.com/office/drawing/2014/main" id="{2B7525F5-4297-45B9-81C2-25160345CB5E}"/>
            </a:ext>
          </a:extLst>
        </xdr:cNvPr>
        <xdr:cNvSpPr txBox="1"/>
      </xdr:nvSpPr>
      <xdr:spPr>
        <a:xfrm>
          <a:off x="845446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62" name="n_2mainValue【体育館・プール】&#10;一人当たり面積">
          <a:extLst>
            <a:ext uri="{FF2B5EF4-FFF2-40B4-BE49-F238E27FC236}">
              <a16:creationId xmlns:a16="http://schemas.microsoft.com/office/drawing/2014/main" id="{C225E767-CB75-4C22-B0EE-89A5EBD191ED}"/>
            </a:ext>
          </a:extLst>
        </xdr:cNvPr>
        <xdr:cNvSpPr txBox="1"/>
      </xdr:nvSpPr>
      <xdr:spPr>
        <a:xfrm>
          <a:off x="767341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63" name="n_3mainValue【体育館・プール】&#10;一人当たり面積">
          <a:extLst>
            <a:ext uri="{FF2B5EF4-FFF2-40B4-BE49-F238E27FC236}">
              <a16:creationId xmlns:a16="http://schemas.microsoft.com/office/drawing/2014/main" id="{9C9C3A23-81AD-453D-823B-76B460563D9D}"/>
            </a:ext>
          </a:extLst>
        </xdr:cNvPr>
        <xdr:cNvSpPr txBox="1"/>
      </xdr:nvSpPr>
      <xdr:spPr>
        <a:xfrm>
          <a:off x="6866332"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109237</xdr:rowOff>
    </xdr:from>
    <xdr:ext cx="469744" cy="259045"/>
    <xdr:sp macro="" textlink="">
      <xdr:nvSpPr>
        <xdr:cNvPr id="264" name="n_4mainValue【体育館・プール】&#10;一人当たり面積">
          <a:extLst>
            <a:ext uri="{FF2B5EF4-FFF2-40B4-BE49-F238E27FC236}">
              <a16:creationId xmlns:a16="http://schemas.microsoft.com/office/drawing/2014/main" id="{578BD21B-F7D0-4B8E-952F-AF8720F8CAA2}"/>
            </a:ext>
          </a:extLst>
        </xdr:cNvPr>
        <xdr:cNvSpPr txBox="1"/>
      </xdr:nvSpPr>
      <xdr:spPr>
        <a:xfrm>
          <a:off x="6068772"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52FB198-AEE5-4D7D-9815-CD5CAA4E9028}"/>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63B1678-7E81-4C42-84E6-B27865C52F78}"/>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625F3C8-D4FD-4DB7-9B42-0880EF321CE5}"/>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29381EC-838E-45EE-96F8-240E973FEEF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AFD0E12-ECB8-4F21-A16D-61C214C9ED5E}"/>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0CEB474-A138-4BC4-9B99-D94D66D179C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518BC69-3AD4-452D-987A-029EC069D318}"/>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730127F-0D61-42C0-B144-F61F38735EC5}"/>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59680A5-9B13-4606-AB13-A64F29C79880}"/>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31FBCAD-144B-49A6-9330-AE4EEEAF17FD}"/>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5B165EC-0342-4B50-AA53-E999DA895F80}"/>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99BE0868-6AB3-48CF-B938-990C94AFBFB4}"/>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A6AA2E2A-7B21-4802-B4DE-D5749DFEE2CA}"/>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49CD6F73-BB62-4A60-9772-589019D0226D}"/>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1B17BA77-13FE-45F3-A8BE-7973BD7F0E9D}"/>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2BB29A0E-8122-4AAF-A9DF-4FDA6296445F}"/>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42099EF5-5F27-4F01-8F77-56268225F872}"/>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356B71D8-BBCE-4061-8D71-0E21EF3460D5}"/>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908BFF55-963A-4F95-88E5-5C1F6C258588}"/>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F3F08A12-3459-44A6-A308-4FCC1975A171}"/>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D3FE868F-430D-41E5-BFE6-BBCF7EA17334}"/>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CFA6E30-C0DA-4D3E-A4C5-91D213914F5E}"/>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78F8A9B5-89CE-4250-A3AB-AA1EFD4B3447}"/>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D65516F5-B303-4CE8-AA05-35D05826DEF6}"/>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7A7BCE7B-C9B9-47A5-96BC-FB0C8BE20193}"/>
            </a:ext>
          </a:extLst>
        </xdr:cNvPr>
        <xdr:cNvCxnSpPr/>
      </xdr:nvCxnSpPr>
      <xdr:spPr>
        <a:xfrm flipV="1">
          <a:off x="417385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2C105D36-36D9-49DD-A6B4-F2655405624B}"/>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8CFA2917-C021-4BC9-9219-24807A727CA7}"/>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F46356C7-76EC-487E-B23D-8A4B91E7C70E}"/>
            </a:ext>
          </a:extLst>
        </xdr:cNvPr>
        <xdr:cNvSpPr txBox="1"/>
      </xdr:nvSpPr>
      <xdr:spPr>
        <a:xfrm>
          <a:off x="4212590" y="1304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621CEEFC-0DE1-4821-8F66-A4A6F82D1861}"/>
            </a:ext>
          </a:extLst>
        </xdr:cNvPr>
        <xdr:cNvCxnSpPr/>
      </xdr:nvCxnSpPr>
      <xdr:spPr>
        <a:xfrm>
          <a:off x="4112260" y="1326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38A12714-6D96-41CC-A073-A6E79F1D92AC}"/>
            </a:ext>
          </a:extLst>
        </xdr:cNvPr>
        <xdr:cNvSpPr txBox="1"/>
      </xdr:nvSpPr>
      <xdr:spPr>
        <a:xfrm>
          <a:off x="4212590" y="13907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CA34FF83-3BFE-4E6C-927B-82970D67AD05}"/>
            </a:ext>
          </a:extLst>
        </xdr:cNvPr>
        <xdr:cNvSpPr/>
      </xdr:nvSpPr>
      <xdr:spPr>
        <a:xfrm>
          <a:off x="4131310" y="140595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3A7D7E39-9793-4E0F-B324-850D00FC1C0A}"/>
            </a:ext>
          </a:extLst>
        </xdr:cNvPr>
        <xdr:cNvSpPr/>
      </xdr:nvSpPr>
      <xdr:spPr>
        <a:xfrm>
          <a:off x="3388360" y="140404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1BEC9882-F341-4955-B4EB-BD104D09E6A4}"/>
            </a:ext>
          </a:extLst>
        </xdr:cNvPr>
        <xdr:cNvSpPr/>
      </xdr:nvSpPr>
      <xdr:spPr>
        <a:xfrm>
          <a:off x="2571750" y="140233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699105AC-9C6F-4794-9A94-22340633F5CB}"/>
            </a:ext>
          </a:extLst>
        </xdr:cNvPr>
        <xdr:cNvSpPr/>
      </xdr:nvSpPr>
      <xdr:spPr>
        <a:xfrm>
          <a:off x="1774190" y="140042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1FF53960-081E-4D48-8D29-7301C4E727CB}"/>
            </a:ext>
          </a:extLst>
        </xdr:cNvPr>
        <xdr:cNvSpPr/>
      </xdr:nvSpPr>
      <xdr:spPr>
        <a:xfrm>
          <a:off x="988060" y="139757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A7E1984-9A7D-4B03-80C0-7F5EA1436320}"/>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205ED8D-E4B8-4702-8327-2407A05D9D4A}"/>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D970C70-D830-4C3A-9EB1-D7D0FB1FFB42}"/>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93394FC-320F-4076-A8A4-8B606444B79A}"/>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F791F89-BCA4-4A01-9FCA-C41D47EA8684}"/>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305" name="楕円 304">
          <a:extLst>
            <a:ext uri="{FF2B5EF4-FFF2-40B4-BE49-F238E27FC236}">
              <a16:creationId xmlns:a16="http://schemas.microsoft.com/office/drawing/2014/main" id="{546EEE45-CD10-46AD-B981-A366B0F2B0ED}"/>
            </a:ext>
          </a:extLst>
        </xdr:cNvPr>
        <xdr:cNvSpPr/>
      </xdr:nvSpPr>
      <xdr:spPr>
        <a:xfrm>
          <a:off x="4131310" y="142900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34307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5CDD872B-8E9E-4B4C-8622-DA09629BE776}"/>
            </a:ext>
          </a:extLst>
        </xdr:cNvPr>
        <xdr:cNvSpPr txBox="1"/>
      </xdr:nvSpPr>
      <xdr:spPr>
        <a:xfrm>
          <a:off x="421259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160655</xdr:rowOff>
    </xdr:from>
    <xdr:to>
      <xdr:col>20</xdr:col>
      <xdr:colOff>38100</xdr:colOff>
      <xdr:row>83</xdr:row>
      <xdr:rowOff>90805</xdr:rowOff>
    </xdr:to>
    <xdr:sp macro="" textlink="">
      <xdr:nvSpPr>
        <xdr:cNvPr id="307" name="楕円 306">
          <a:extLst>
            <a:ext uri="{FF2B5EF4-FFF2-40B4-BE49-F238E27FC236}">
              <a16:creationId xmlns:a16="http://schemas.microsoft.com/office/drawing/2014/main" id="{573DF671-C709-4C07-A870-2BC539F5C115}"/>
            </a:ext>
          </a:extLst>
        </xdr:cNvPr>
        <xdr:cNvSpPr/>
      </xdr:nvSpPr>
      <xdr:spPr>
        <a:xfrm>
          <a:off x="3388360" y="142214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40005</xdr:rowOff>
    </xdr:from>
    <xdr:to>
      <xdr:col>24</xdr:col>
      <xdr:colOff>63500</xdr:colOff>
      <xdr:row>83</xdr:row>
      <xdr:rowOff>106680</xdr:rowOff>
    </xdr:to>
    <xdr:cxnSp macro="">
      <xdr:nvCxnSpPr>
        <xdr:cNvPr id="308" name="直線コネクタ 307">
          <a:extLst>
            <a:ext uri="{FF2B5EF4-FFF2-40B4-BE49-F238E27FC236}">
              <a16:creationId xmlns:a16="http://schemas.microsoft.com/office/drawing/2014/main" id="{19168635-7E23-46C5-865B-3950BE1FB62D}"/>
            </a:ext>
          </a:extLst>
        </xdr:cNvPr>
        <xdr:cNvCxnSpPr/>
      </xdr:nvCxnSpPr>
      <xdr:spPr>
        <a:xfrm>
          <a:off x="3431540" y="14270355"/>
          <a:ext cx="7429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130175</xdr:rowOff>
    </xdr:from>
    <xdr:to>
      <xdr:col>15</xdr:col>
      <xdr:colOff>101600</xdr:colOff>
      <xdr:row>83</xdr:row>
      <xdr:rowOff>60325</xdr:rowOff>
    </xdr:to>
    <xdr:sp macro="" textlink="">
      <xdr:nvSpPr>
        <xdr:cNvPr id="309" name="楕円 308">
          <a:extLst>
            <a:ext uri="{FF2B5EF4-FFF2-40B4-BE49-F238E27FC236}">
              <a16:creationId xmlns:a16="http://schemas.microsoft.com/office/drawing/2014/main" id="{84107CC2-381D-4232-A219-037DCCEA2D11}"/>
            </a:ext>
          </a:extLst>
        </xdr:cNvPr>
        <xdr:cNvSpPr/>
      </xdr:nvSpPr>
      <xdr:spPr>
        <a:xfrm>
          <a:off x="2571750" y="141928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xdr:rowOff>
    </xdr:from>
    <xdr:to>
      <xdr:col>19</xdr:col>
      <xdr:colOff>177800</xdr:colOff>
      <xdr:row>83</xdr:row>
      <xdr:rowOff>40005</xdr:rowOff>
    </xdr:to>
    <xdr:cxnSp macro="">
      <xdr:nvCxnSpPr>
        <xdr:cNvPr id="310" name="直線コネクタ 309">
          <a:extLst>
            <a:ext uri="{FF2B5EF4-FFF2-40B4-BE49-F238E27FC236}">
              <a16:creationId xmlns:a16="http://schemas.microsoft.com/office/drawing/2014/main" id="{118A04C1-4A25-4277-ABE0-F8809816CDB7}"/>
            </a:ext>
          </a:extLst>
        </xdr:cNvPr>
        <xdr:cNvCxnSpPr/>
      </xdr:nvCxnSpPr>
      <xdr:spPr>
        <a:xfrm>
          <a:off x="2626360" y="14241780"/>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11" name="楕円 310">
          <a:extLst>
            <a:ext uri="{FF2B5EF4-FFF2-40B4-BE49-F238E27FC236}">
              <a16:creationId xmlns:a16="http://schemas.microsoft.com/office/drawing/2014/main" id="{140F1A69-F26A-4F0C-A17E-90DE01D2FD32}"/>
            </a:ext>
          </a:extLst>
        </xdr:cNvPr>
        <xdr:cNvSpPr/>
      </xdr:nvSpPr>
      <xdr:spPr>
        <a:xfrm>
          <a:off x="1774190" y="141566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9525</xdr:rowOff>
    </xdr:to>
    <xdr:cxnSp macro="">
      <xdr:nvCxnSpPr>
        <xdr:cNvPr id="312" name="直線コネクタ 311">
          <a:extLst>
            <a:ext uri="{FF2B5EF4-FFF2-40B4-BE49-F238E27FC236}">
              <a16:creationId xmlns:a16="http://schemas.microsoft.com/office/drawing/2014/main" id="{8949C46C-1077-4B64-81D1-C01B529AF9B4}"/>
            </a:ext>
          </a:extLst>
        </xdr:cNvPr>
        <xdr:cNvCxnSpPr/>
      </xdr:nvCxnSpPr>
      <xdr:spPr>
        <a:xfrm>
          <a:off x="1828800" y="14211300"/>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107314</xdr:rowOff>
    </xdr:from>
    <xdr:to>
      <xdr:col>6</xdr:col>
      <xdr:colOff>38100</xdr:colOff>
      <xdr:row>83</xdr:row>
      <xdr:rowOff>37464</xdr:rowOff>
    </xdr:to>
    <xdr:sp macro="" textlink="">
      <xdr:nvSpPr>
        <xdr:cNvPr id="313" name="楕円 312">
          <a:extLst>
            <a:ext uri="{FF2B5EF4-FFF2-40B4-BE49-F238E27FC236}">
              <a16:creationId xmlns:a16="http://schemas.microsoft.com/office/drawing/2014/main" id="{EDAFACE3-D21E-41DE-AD5F-65FFD216FD7D}"/>
            </a:ext>
          </a:extLst>
        </xdr:cNvPr>
        <xdr:cNvSpPr/>
      </xdr:nvSpPr>
      <xdr:spPr>
        <a:xfrm>
          <a:off x="988060" y="141643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82</xdr:row>
      <xdr:rowOff>158114</xdr:rowOff>
    </xdr:to>
    <xdr:cxnSp macro="">
      <xdr:nvCxnSpPr>
        <xdr:cNvPr id="314" name="直線コネクタ 313">
          <a:extLst>
            <a:ext uri="{FF2B5EF4-FFF2-40B4-BE49-F238E27FC236}">
              <a16:creationId xmlns:a16="http://schemas.microsoft.com/office/drawing/2014/main" id="{7502A62D-F7D2-440C-BC31-FAC635DF77F9}"/>
            </a:ext>
          </a:extLst>
        </xdr:cNvPr>
        <xdr:cNvCxnSpPr/>
      </xdr:nvCxnSpPr>
      <xdr:spPr>
        <a:xfrm flipV="1">
          <a:off x="1031240" y="14211300"/>
          <a:ext cx="79756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a:extLst>
            <a:ext uri="{FF2B5EF4-FFF2-40B4-BE49-F238E27FC236}">
              <a16:creationId xmlns:a16="http://schemas.microsoft.com/office/drawing/2014/main" id="{4AD30B96-F582-45AA-9636-49D03F74E500}"/>
            </a:ext>
          </a:extLst>
        </xdr:cNvPr>
        <xdr:cNvSpPr txBox="1"/>
      </xdr:nvSpPr>
      <xdr:spPr>
        <a:xfrm>
          <a:off x="3239144" y="13811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6" name="n_2aveValue【福祉施設】&#10;有形固定資産減価償却率">
          <a:extLst>
            <a:ext uri="{FF2B5EF4-FFF2-40B4-BE49-F238E27FC236}">
              <a16:creationId xmlns:a16="http://schemas.microsoft.com/office/drawing/2014/main" id="{F67BD05F-AA79-4CA0-B02E-B90FBAD1B711}"/>
            </a:ext>
          </a:extLst>
        </xdr:cNvPr>
        <xdr:cNvSpPr txBox="1"/>
      </xdr:nvSpPr>
      <xdr:spPr>
        <a:xfrm>
          <a:off x="2439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17" name="n_3aveValue【福祉施設】&#10;有形固定資産減価償却率">
          <a:extLst>
            <a:ext uri="{FF2B5EF4-FFF2-40B4-BE49-F238E27FC236}">
              <a16:creationId xmlns:a16="http://schemas.microsoft.com/office/drawing/2014/main" id="{9ADEC523-8EA4-4748-A14B-AC0810AC6D85}"/>
            </a:ext>
          </a:extLst>
        </xdr:cNvPr>
        <xdr:cNvSpPr txBox="1"/>
      </xdr:nvSpPr>
      <xdr:spPr>
        <a:xfrm>
          <a:off x="1641484" y="13775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8" name="n_4aveValue【福祉施設】&#10;有形固定資産減価償却率">
          <a:extLst>
            <a:ext uri="{FF2B5EF4-FFF2-40B4-BE49-F238E27FC236}">
              <a16:creationId xmlns:a16="http://schemas.microsoft.com/office/drawing/2014/main" id="{C1D86809-60BF-40B2-B4C7-326BED80517E}"/>
            </a:ext>
          </a:extLst>
        </xdr:cNvPr>
        <xdr:cNvSpPr txBox="1"/>
      </xdr:nvSpPr>
      <xdr:spPr>
        <a:xfrm>
          <a:off x="855354" y="13747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81932</xdr:rowOff>
    </xdr:from>
    <xdr:ext cx="405111" cy="259045"/>
    <xdr:sp macro="" textlink="">
      <xdr:nvSpPr>
        <xdr:cNvPr id="319" name="n_1mainValue【福祉施設】&#10;有形固定資産減価償却率">
          <a:extLst>
            <a:ext uri="{FF2B5EF4-FFF2-40B4-BE49-F238E27FC236}">
              <a16:creationId xmlns:a16="http://schemas.microsoft.com/office/drawing/2014/main" id="{7FDA0522-0FD5-4534-B36F-1305D573E3CA}"/>
            </a:ext>
          </a:extLst>
        </xdr:cNvPr>
        <xdr:cNvSpPr txBox="1"/>
      </xdr:nvSpPr>
      <xdr:spPr>
        <a:xfrm>
          <a:off x="3239144" y="1431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51452</xdr:rowOff>
    </xdr:from>
    <xdr:ext cx="405111" cy="259045"/>
    <xdr:sp macro="" textlink="">
      <xdr:nvSpPr>
        <xdr:cNvPr id="320" name="n_2mainValue【福祉施設】&#10;有形固定資産減価償却率">
          <a:extLst>
            <a:ext uri="{FF2B5EF4-FFF2-40B4-BE49-F238E27FC236}">
              <a16:creationId xmlns:a16="http://schemas.microsoft.com/office/drawing/2014/main" id="{1012D14B-13BA-4A97-9E41-C220C76ABC85}"/>
            </a:ext>
          </a:extLst>
        </xdr:cNvPr>
        <xdr:cNvSpPr txBox="1"/>
      </xdr:nvSpPr>
      <xdr:spPr>
        <a:xfrm>
          <a:off x="2439044" y="1428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21" name="n_3mainValue【福祉施設】&#10;有形固定資産減価償却率">
          <a:extLst>
            <a:ext uri="{FF2B5EF4-FFF2-40B4-BE49-F238E27FC236}">
              <a16:creationId xmlns:a16="http://schemas.microsoft.com/office/drawing/2014/main" id="{7C5AA183-9C1C-4308-B8F0-6F6A329BEBE5}"/>
            </a:ext>
          </a:extLst>
        </xdr:cNvPr>
        <xdr:cNvSpPr txBox="1"/>
      </xdr:nvSpPr>
      <xdr:spPr>
        <a:xfrm>
          <a:off x="1641484"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28591</xdr:rowOff>
    </xdr:from>
    <xdr:ext cx="405111" cy="259045"/>
    <xdr:sp macro="" textlink="">
      <xdr:nvSpPr>
        <xdr:cNvPr id="322" name="n_4mainValue【福祉施設】&#10;有形固定資産減価償却率">
          <a:extLst>
            <a:ext uri="{FF2B5EF4-FFF2-40B4-BE49-F238E27FC236}">
              <a16:creationId xmlns:a16="http://schemas.microsoft.com/office/drawing/2014/main" id="{A94428CB-7305-4939-B174-14F66540C4B0}"/>
            </a:ext>
          </a:extLst>
        </xdr:cNvPr>
        <xdr:cNvSpPr txBox="1"/>
      </xdr:nvSpPr>
      <xdr:spPr>
        <a:xfrm>
          <a:off x="855354" y="1425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9D78910-63F0-4AFF-908F-831E853B49DC}"/>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B3D4E71-3CBA-41D3-BF70-9F387FB4F81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B5F3538-6E89-4CCB-B5E5-318FE505B68E}"/>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9301CA8-2594-407C-8194-353DBD98B911}"/>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32D326C-FB03-485C-8EDB-5FD46AF5812E}"/>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A49F659-FD6B-4928-B010-D74AB45B4C1E}"/>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C484491-0130-4D2C-9145-898C863452F3}"/>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8611C8E-7F1E-4DA6-BE67-D4534761579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796F790-A33E-43D2-AD4C-1C7F25AB20F4}"/>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D5DEBC6-F29B-4344-ABF3-8A89E58511DE}"/>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656CD97D-A50F-4B8A-AE26-4C20F2709ABC}"/>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D4FEB4FF-97AE-46D6-86B8-A7CB3B8E82F9}"/>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97AE77CD-5957-4D4E-9674-A3F7BC51A700}"/>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9EC8FA2F-84E6-4DDF-8E5F-997E9C450AE4}"/>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2CE4F4C-9F0A-4B78-BB03-E4D4F4EDB4B5}"/>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D21ED3C9-E726-423D-81EA-6E1CFDE15DF9}"/>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7E3B3EA0-8D05-44DC-85F9-D16788FC9252}"/>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7BF4FA9A-BB21-428D-8986-0FC193C0EC5C}"/>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58D775F-7CF7-4390-86FF-D9C37C7C38BE}"/>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A2F89125-478A-4C14-A412-35D694EAEE71}"/>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5229D6D6-5B6D-4BD6-B647-738EA408A4FA}"/>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9C071F01-1E7E-4990-91B6-488C630C974E}"/>
            </a:ext>
          </a:extLst>
        </xdr:cNvPr>
        <xdr:cNvCxnSpPr/>
      </xdr:nvCxnSpPr>
      <xdr:spPr>
        <a:xfrm flipV="1">
          <a:off x="9429115" y="13428725"/>
          <a:ext cx="0" cy="1347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3DCDC0B1-F2BA-46D1-8B22-656E9F04E417}"/>
            </a:ext>
          </a:extLst>
        </xdr:cNvPr>
        <xdr:cNvSpPr txBox="1"/>
      </xdr:nvSpPr>
      <xdr:spPr>
        <a:xfrm>
          <a:off x="946785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131533A5-8EA0-47C7-8423-096123E87901}"/>
            </a:ext>
          </a:extLst>
        </xdr:cNvPr>
        <xdr:cNvCxnSpPr/>
      </xdr:nvCxnSpPr>
      <xdr:spPr>
        <a:xfrm>
          <a:off x="9356090" y="1477632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42BB2359-0990-4842-9F0E-AF8E74C8DB19}"/>
            </a:ext>
          </a:extLst>
        </xdr:cNvPr>
        <xdr:cNvSpPr txBox="1"/>
      </xdr:nvSpPr>
      <xdr:spPr>
        <a:xfrm>
          <a:off x="9467850" y="1320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8956D886-4164-491D-B847-2FF39AC170BD}"/>
            </a:ext>
          </a:extLst>
        </xdr:cNvPr>
        <xdr:cNvCxnSpPr/>
      </xdr:nvCxnSpPr>
      <xdr:spPr>
        <a:xfrm>
          <a:off x="9356090" y="134287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9" name="【福祉施設】&#10;一人当たり面積平均値テキスト">
          <a:extLst>
            <a:ext uri="{FF2B5EF4-FFF2-40B4-BE49-F238E27FC236}">
              <a16:creationId xmlns:a16="http://schemas.microsoft.com/office/drawing/2014/main" id="{BAB516A0-D2CC-4D98-8273-44DE816D35C4}"/>
            </a:ext>
          </a:extLst>
        </xdr:cNvPr>
        <xdr:cNvSpPr txBox="1"/>
      </xdr:nvSpPr>
      <xdr:spPr>
        <a:xfrm>
          <a:off x="9467850" y="1432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32E17A84-98DF-4BA8-B12E-1F0B268AAED4}"/>
            </a:ext>
          </a:extLst>
        </xdr:cNvPr>
        <xdr:cNvSpPr/>
      </xdr:nvSpPr>
      <xdr:spPr>
        <a:xfrm>
          <a:off x="9394190" y="1434338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8EAFC3A6-3408-4491-B842-61FC850DF086}"/>
            </a:ext>
          </a:extLst>
        </xdr:cNvPr>
        <xdr:cNvSpPr/>
      </xdr:nvSpPr>
      <xdr:spPr>
        <a:xfrm>
          <a:off x="8632190" y="1434795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FDACA97E-D367-42B2-A559-07C60ED01D2C}"/>
            </a:ext>
          </a:extLst>
        </xdr:cNvPr>
        <xdr:cNvSpPr/>
      </xdr:nvSpPr>
      <xdr:spPr>
        <a:xfrm>
          <a:off x="7846060" y="143369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80CFDFEC-2501-4F7E-87F7-105BBD08ABFF}"/>
            </a:ext>
          </a:extLst>
        </xdr:cNvPr>
        <xdr:cNvSpPr/>
      </xdr:nvSpPr>
      <xdr:spPr>
        <a:xfrm>
          <a:off x="7029450" y="143243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16EA9848-773E-4BDB-97EB-81DC5AA62093}"/>
            </a:ext>
          </a:extLst>
        </xdr:cNvPr>
        <xdr:cNvSpPr/>
      </xdr:nvSpPr>
      <xdr:spPr>
        <a:xfrm>
          <a:off x="6231890" y="1431785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C1A5ACD-8F58-47A0-AFFB-15CF166FA8A5}"/>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66CE60D-D6DB-47FD-941E-8F8CBDB71254}"/>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4DA0C6F-F486-4692-9983-A3020A48114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B8E2D6B-A586-45DD-9A46-A8D200508F07}"/>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059BF20-C5EB-4DD4-80EE-412D3A46B846}"/>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122174</xdr:rowOff>
    </xdr:from>
    <xdr:to>
      <xdr:col>55</xdr:col>
      <xdr:colOff>50800</xdr:colOff>
      <xdr:row>82</xdr:row>
      <xdr:rowOff>52324</xdr:rowOff>
    </xdr:to>
    <xdr:sp macro="" textlink="">
      <xdr:nvSpPr>
        <xdr:cNvPr id="360" name="楕円 359">
          <a:extLst>
            <a:ext uri="{FF2B5EF4-FFF2-40B4-BE49-F238E27FC236}">
              <a16:creationId xmlns:a16="http://schemas.microsoft.com/office/drawing/2014/main" id="{D4412F79-6E1A-4EF6-BA21-A7D0EE1EBAA1}"/>
            </a:ext>
          </a:extLst>
        </xdr:cNvPr>
        <xdr:cNvSpPr/>
      </xdr:nvSpPr>
      <xdr:spPr>
        <a:xfrm>
          <a:off x="9394190" y="1401152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145051</xdr:rowOff>
    </xdr:from>
    <xdr:ext cx="469744" cy="259045"/>
    <xdr:sp macro="" textlink="">
      <xdr:nvSpPr>
        <xdr:cNvPr id="361" name="【福祉施設】&#10;一人当たり面積該当値テキスト">
          <a:extLst>
            <a:ext uri="{FF2B5EF4-FFF2-40B4-BE49-F238E27FC236}">
              <a16:creationId xmlns:a16="http://schemas.microsoft.com/office/drawing/2014/main" id="{15D8944F-4696-4125-A3A9-B67499A48B62}"/>
            </a:ext>
          </a:extLst>
        </xdr:cNvPr>
        <xdr:cNvSpPr txBox="1"/>
      </xdr:nvSpPr>
      <xdr:spPr>
        <a:xfrm>
          <a:off x="9467850" y="1385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126746</xdr:rowOff>
    </xdr:from>
    <xdr:to>
      <xdr:col>50</xdr:col>
      <xdr:colOff>165100</xdr:colOff>
      <xdr:row>82</xdr:row>
      <xdr:rowOff>56896</xdr:rowOff>
    </xdr:to>
    <xdr:sp macro="" textlink="">
      <xdr:nvSpPr>
        <xdr:cNvPr id="362" name="楕円 361">
          <a:extLst>
            <a:ext uri="{FF2B5EF4-FFF2-40B4-BE49-F238E27FC236}">
              <a16:creationId xmlns:a16="http://schemas.microsoft.com/office/drawing/2014/main" id="{01C84F95-18BF-4AEC-9E68-AC0A6B583CEB}"/>
            </a:ext>
          </a:extLst>
        </xdr:cNvPr>
        <xdr:cNvSpPr/>
      </xdr:nvSpPr>
      <xdr:spPr>
        <a:xfrm>
          <a:off x="8632190" y="1401800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xdr:rowOff>
    </xdr:from>
    <xdr:to>
      <xdr:col>55</xdr:col>
      <xdr:colOff>0</xdr:colOff>
      <xdr:row>82</xdr:row>
      <xdr:rowOff>6096</xdr:rowOff>
    </xdr:to>
    <xdr:cxnSp macro="">
      <xdr:nvCxnSpPr>
        <xdr:cNvPr id="363" name="直線コネクタ 362">
          <a:extLst>
            <a:ext uri="{FF2B5EF4-FFF2-40B4-BE49-F238E27FC236}">
              <a16:creationId xmlns:a16="http://schemas.microsoft.com/office/drawing/2014/main" id="{729B6E7E-48F3-43FE-981F-ACB00F6EC134}"/>
            </a:ext>
          </a:extLst>
        </xdr:cNvPr>
        <xdr:cNvCxnSpPr/>
      </xdr:nvCxnSpPr>
      <xdr:spPr>
        <a:xfrm flipV="1">
          <a:off x="8686800" y="14060424"/>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64" name="楕円 363">
          <a:extLst>
            <a:ext uri="{FF2B5EF4-FFF2-40B4-BE49-F238E27FC236}">
              <a16:creationId xmlns:a16="http://schemas.microsoft.com/office/drawing/2014/main" id="{F2AD453C-806C-40E3-9494-DA1731C8859B}"/>
            </a:ext>
          </a:extLst>
        </xdr:cNvPr>
        <xdr:cNvSpPr/>
      </xdr:nvSpPr>
      <xdr:spPr>
        <a:xfrm>
          <a:off x="7846060" y="1402257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6096</xdr:rowOff>
    </xdr:from>
    <xdr:to>
      <xdr:col>50</xdr:col>
      <xdr:colOff>114300</xdr:colOff>
      <xdr:row>82</xdr:row>
      <xdr:rowOff>10668</xdr:rowOff>
    </xdr:to>
    <xdr:cxnSp macro="">
      <xdr:nvCxnSpPr>
        <xdr:cNvPr id="365" name="直線コネクタ 364">
          <a:extLst>
            <a:ext uri="{FF2B5EF4-FFF2-40B4-BE49-F238E27FC236}">
              <a16:creationId xmlns:a16="http://schemas.microsoft.com/office/drawing/2014/main" id="{2C8995D5-9961-448D-A189-B0EC86C1C7E3}"/>
            </a:ext>
          </a:extLst>
        </xdr:cNvPr>
        <xdr:cNvCxnSpPr/>
      </xdr:nvCxnSpPr>
      <xdr:spPr>
        <a:xfrm flipV="1">
          <a:off x="7889240" y="14066901"/>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5587</xdr:rowOff>
    </xdr:from>
    <xdr:to>
      <xdr:col>41</xdr:col>
      <xdr:colOff>101600</xdr:colOff>
      <xdr:row>82</xdr:row>
      <xdr:rowOff>107187</xdr:rowOff>
    </xdr:to>
    <xdr:sp macro="" textlink="">
      <xdr:nvSpPr>
        <xdr:cNvPr id="366" name="楕円 365">
          <a:extLst>
            <a:ext uri="{FF2B5EF4-FFF2-40B4-BE49-F238E27FC236}">
              <a16:creationId xmlns:a16="http://schemas.microsoft.com/office/drawing/2014/main" id="{60AB0EF7-2009-4CC1-9881-48B0AEA647A7}"/>
            </a:ext>
          </a:extLst>
        </xdr:cNvPr>
        <xdr:cNvSpPr/>
      </xdr:nvSpPr>
      <xdr:spPr>
        <a:xfrm>
          <a:off x="7029450" y="1406639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10668</xdr:rowOff>
    </xdr:from>
    <xdr:to>
      <xdr:col>45</xdr:col>
      <xdr:colOff>177800</xdr:colOff>
      <xdr:row>82</xdr:row>
      <xdr:rowOff>56387</xdr:rowOff>
    </xdr:to>
    <xdr:cxnSp macro="">
      <xdr:nvCxnSpPr>
        <xdr:cNvPr id="367" name="直線コネクタ 366">
          <a:extLst>
            <a:ext uri="{FF2B5EF4-FFF2-40B4-BE49-F238E27FC236}">
              <a16:creationId xmlns:a16="http://schemas.microsoft.com/office/drawing/2014/main" id="{F747B391-DC3E-4013-8EEE-D0B358E5F909}"/>
            </a:ext>
          </a:extLst>
        </xdr:cNvPr>
        <xdr:cNvCxnSpPr/>
      </xdr:nvCxnSpPr>
      <xdr:spPr>
        <a:xfrm flipV="1">
          <a:off x="7084060" y="14071473"/>
          <a:ext cx="80518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142748</xdr:rowOff>
    </xdr:from>
    <xdr:to>
      <xdr:col>36</xdr:col>
      <xdr:colOff>165100</xdr:colOff>
      <xdr:row>79</xdr:row>
      <xdr:rowOff>72898</xdr:rowOff>
    </xdr:to>
    <xdr:sp macro="" textlink="">
      <xdr:nvSpPr>
        <xdr:cNvPr id="368" name="楕円 367">
          <a:extLst>
            <a:ext uri="{FF2B5EF4-FFF2-40B4-BE49-F238E27FC236}">
              <a16:creationId xmlns:a16="http://schemas.microsoft.com/office/drawing/2014/main" id="{7ECF6D85-EDE5-497C-83F4-53070DC6D2F1}"/>
            </a:ext>
          </a:extLst>
        </xdr:cNvPr>
        <xdr:cNvSpPr/>
      </xdr:nvSpPr>
      <xdr:spPr>
        <a:xfrm>
          <a:off x="6231890" y="1351394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22098</xdr:rowOff>
    </xdr:from>
    <xdr:to>
      <xdr:col>41</xdr:col>
      <xdr:colOff>50800</xdr:colOff>
      <xdr:row>82</xdr:row>
      <xdr:rowOff>56387</xdr:rowOff>
    </xdr:to>
    <xdr:cxnSp macro="">
      <xdr:nvCxnSpPr>
        <xdr:cNvPr id="369" name="直線コネクタ 368">
          <a:extLst>
            <a:ext uri="{FF2B5EF4-FFF2-40B4-BE49-F238E27FC236}">
              <a16:creationId xmlns:a16="http://schemas.microsoft.com/office/drawing/2014/main" id="{520E0B58-45F9-4185-999E-011E52791EC5}"/>
            </a:ext>
          </a:extLst>
        </xdr:cNvPr>
        <xdr:cNvCxnSpPr/>
      </xdr:nvCxnSpPr>
      <xdr:spPr>
        <a:xfrm>
          <a:off x="6286500" y="13562838"/>
          <a:ext cx="797560" cy="55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370" name="n_1aveValue【福祉施設】&#10;一人当たり面積">
          <a:extLst>
            <a:ext uri="{FF2B5EF4-FFF2-40B4-BE49-F238E27FC236}">
              <a16:creationId xmlns:a16="http://schemas.microsoft.com/office/drawing/2014/main" id="{1CB91995-86C1-4B7B-BD4D-7BBF1F5C2B5D}"/>
            </a:ext>
          </a:extLst>
        </xdr:cNvPr>
        <xdr:cNvSpPr txBox="1"/>
      </xdr:nvSpPr>
      <xdr:spPr>
        <a:xfrm>
          <a:off x="845446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a:extLst>
            <a:ext uri="{FF2B5EF4-FFF2-40B4-BE49-F238E27FC236}">
              <a16:creationId xmlns:a16="http://schemas.microsoft.com/office/drawing/2014/main" id="{6DF539EB-3D23-44F1-88A8-511A6CB4892B}"/>
            </a:ext>
          </a:extLst>
        </xdr:cNvPr>
        <xdr:cNvSpPr txBox="1"/>
      </xdr:nvSpPr>
      <xdr:spPr>
        <a:xfrm>
          <a:off x="7673417" y="1442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72" name="n_3aveValue【福祉施設】&#10;一人当たり面積">
          <a:extLst>
            <a:ext uri="{FF2B5EF4-FFF2-40B4-BE49-F238E27FC236}">
              <a16:creationId xmlns:a16="http://schemas.microsoft.com/office/drawing/2014/main" id="{F1BA2A9E-6460-4416-9DD4-E8C987CD7E68}"/>
            </a:ext>
          </a:extLst>
        </xdr:cNvPr>
        <xdr:cNvSpPr txBox="1"/>
      </xdr:nvSpPr>
      <xdr:spPr>
        <a:xfrm>
          <a:off x="6866332"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macro="" textlink="">
      <xdr:nvSpPr>
        <xdr:cNvPr id="373" name="n_4aveValue【福祉施設】&#10;一人当たり面積">
          <a:extLst>
            <a:ext uri="{FF2B5EF4-FFF2-40B4-BE49-F238E27FC236}">
              <a16:creationId xmlns:a16="http://schemas.microsoft.com/office/drawing/2014/main" id="{996DD7E7-3553-490D-97E2-98A4BABF1438}"/>
            </a:ext>
          </a:extLst>
        </xdr:cNvPr>
        <xdr:cNvSpPr txBox="1"/>
      </xdr:nvSpPr>
      <xdr:spPr>
        <a:xfrm>
          <a:off x="6068772" y="1441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73423</xdr:rowOff>
    </xdr:from>
    <xdr:ext cx="469744" cy="259045"/>
    <xdr:sp macro="" textlink="">
      <xdr:nvSpPr>
        <xdr:cNvPr id="374" name="n_1mainValue【福祉施設】&#10;一人当たり面積">
          <a:extLst>
            <a:ext uri="{FF2B5EF4-FFF2-40B4-BE49-F238E27FC236}">
              <a16:creationId xmlns:a16="http://schemas.microsoft.com/office/drawing/2014/main" id="{6AA18905-C3D1-450A-83EB-7D8DC49EF6B1}"/>
            </a:ext>
          </a:extLst>
        </xdr:cNvPr>
        <xdr:cNvSpPr txBox="1"/>
      </xdr:nvSpPr>
      <xdr:spPr>
        <a:xfrm>
          <a:off x="8454467" y="1378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macro="" textlink="">
      <xdr:nvSpPr>
        <xdr:cNvPr id="375" name="n_2mainValue【福祉施設】&#10;一人当たり面積">
          <a:extLst>
            <a:ext uri="{FF2B5EF4-FFF2-40B4-BE49-F238E27FC236}">
              <a16:creationId xmlns:a16="http://schemas.microsoft.com/office/drawing/2014/main" id="{32551A72-8ECE-4058-A3D3-6E9F9CDA1EC6}"/>
            </a:ext>
          </a:extLst>
        </xdr:cNvPr>
        <xdr:cNvSpPr txBox="1"/>
      </xdr:nvSpPr>
      <xdr:spPr>
        <a:xfrm>
          <a:off x="767341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123714</xdr:rowOff>
    </xdr:from>
    <xdr:ext cx="469744" cy="259045"/>
    <xdr:sp macro="" textlink="">
      <xdr:nvSpPr>
        <xdr:cNvPr id="376" name="n_3mainValue【福祉施設】&#10;一人当たり面積">
          <a:extLst>
            <a:ext uri="{FF2B5EF4-FFF2-40B4-BE49-F238E27FC236}">
              <a16:creationId xmlns:a16="http://schemas.microsoft.com/office/drawing/2014/main" id="{CDC169FE-D4BA-43DA-AD30-E2331AA48892}"/>
            </a:ext>
          </a:extLst>
        </xdr:cNvPr>
        <xdr:cNvSpPr txBox="1"/>
      </xdr:nvSpPr>
      <xdr:spPr>
        <a:xfrm>
          <a:off x="6866332" y="1384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89425</xdr:rowOff>
    </xdr:from>
    <xdr:ext cx="469744" cy="259045"/>
    <xdr:sp macro="" textlink="">
      <xdr:nvSpPr>
        <xdr:cNvPr id="377" name="n_4mainValue【福祉施設】&#10;一人当たり面積">
          <a:extLst>
            <a:ext uri="{FF2B5EF4-FFF2-40B4-BE49-F238E27FC236}">
              <a16:creationId xmlns:a16="http://schemas.microsoft.com/office/drawing/2014/main" id="{4CB6F3E7-E781-49B9-B986-472F1F79BCB2}"/>
            </a:ext>
          </a:extLst>
        </xdr:cNvPr>
        <xdr:cNvSpPr txBox="1"/>
      </xdr:nvSpPr>
      <xdr:spPr>
        <a:xfrm>
          <a:off x="6068772" y="1329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4FBE523F-3FE0-43DA-9837-D00AA781A114}"/>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5A71755-3F42-4209-B0F2-3965D24F95AD}"/>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53B7C638-77EC-4B73-A304-57F4FF78ED1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1988A86-5BA1-4D34-9FF2-4C25E66E1743}"/>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2CA8A83D-4F90-4017-A4DB-A97D434AC69A}"/>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314C51B-083B-4D9C-A64A-05856366091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D2DF21DC-678C-4F42-806F-0FB4A16C6A35}"/>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E693F38F-0E8E-4728-BF19-0E099D3731B5}"/>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8F5F1462-D271-47C7-86ED-3B9B9A69ECA3}"/>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AE30D7D0-4C35-4BEC-A4C6-488D50B3A045}"/>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BE972F36-A881-4E47-AECC-5E02AFEBEB68}"/>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DF362AED-81AF-40A0-9F08-9B192D9AEB7C}"/>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686225F4-5AD0-4141-9773-4D2BDB73E74E}"/>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BE3240BC-A1BA-4B6E-BD98-CA2A257556BC}"/>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8EB08446-9D7F-4EC7-A774-8142A28090D8}"/>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4D16ABC2-4A6B-4B3F-8F6F-1E590B660164}"/>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D9F33C17-E75F-4A39-9DE4-F1F61B56D49A}"/>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AB2D0F7C-763A-4C0D-9754-17F2F8D8FCA6}"/>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6BB380AD-6179-4A35-816B-54FDB9A1695B}"/>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79818D38-173B-4CBB-84FE-3A92DCB2EC56}"/>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81A8E7AE-17A4-42DF-AAFD-56D475F0EFFA}"/>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859DBA51-F8D3-4901-9044-83FF193A9793}"/>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ED0FC47-D23C-4072-AED7-B02D154131A1}"/>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81F5AF30-858B-42CD-854A-211780BAE5B3}"/>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D340DEB5-7DEC-4904-85AC-B8547C33A72D}"/>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BA714D76-B09E-4CDB-B604-5395A3815F74}"/>
            </a:ext>
          </a:extLst>
        </xdr:cNvPr>
        <xdr:cNvCxnSpPr/>
      </xdr:nvCxnSpPr>
      <xdr:spPr>
        <a:xfrm flipV="1">
          <a:off x="4173855" y="17209497"/>
          <a:ext cx="0" cy="1513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8D165E65-7CE8-4EFC-9B3E-254EF4F8930E}"/>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C7E0CABA-55D1-4016-AD34-829582004C12}"/>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22F97422-3780-4131-BE37-4A5336740E14}"/>
            </a:ext>
          </a:extLst>
        </xdr:cNvPr>
        <xdr:cNvSpPr txBox="1"/>
      </xdr:nvSpPr>
      <xdr:spPr>
        <a:xfrm>
          <a:off x="4212590" y="16990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a:extLst>
            <a:ext uri="{FF2B5EF4-FFF2-40B4-BE49-F238E27FC236}">
              <a16:creationId xmlns:a16="http://schemas.microsoft.com/office/drawing/2014/main" id="{52884823-F7B3-488C-B193-C24238FAE9C2}"/>
            </a:ext>
          </a:extLst>
        </xdr:cNvPr>
        <xdr:cNvCxnSpPr/>
      </xdr:nvCxnSpPr>
      <xdr:spPr>
        <a:xfrm>
          <a:off x="4112260" y="17209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7966D236-B486-4B47-94AA-4FF01CEAEE88}"/>
            </a:ext>
          </a:extLst>
        </xdr:cNvPr>
        <xdr:cNvSpPr txBox="1"/>
      </xdr:nvSpPr>
      <xdr:spPr>
        <a:xfrm>
          <a:off x="421259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a:extLst>
            <a:ext uri="{FF2B5EF4-FFF2-40B4-BE49-F238E27FC236}">
              <a16:creationId xmlns:a16="http://schemas.microsoft.com/office/drawing/2014/main" id="{2A5DF9F4-581D-45D0-BF7D-4409C15EF049}"/>
            </a:ext>
          </a:extLst>
        </xdr:cNvPr>
        <xdr:cNvSpPr/>
      </xdr:nvSpPr>
      <xdr:spPr>
        <a:xfrm>
          <a:off x="4131310" y="179666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0" name="フローチャート: 判断 409">
          <a:extLst>
            <a:ext uri="{FF2B5EF4-FFF2-40B4-BE49-F238E27FC236}">
              <a16:creationId xmlns:a16="http://schemas.microsoft.com/office/drawing/2014/main" id="{A272DB9D-24A7-4E75-820D-A38D5C6AE8D9}"/>
            </a:ext>
          </a:extLst>
        </xdr:cNvPr>
        <xdr:cNvSpPr/>
      </xdr:nvSpPr>
      <xdr:spPr>
        <a:xfrm>
          <a:off x="3388360" y="179326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1" name="フローチャート: 判断 410">
          <a:extLst>
            <a:ext uri="{FF2B5EF4-FFF2-40B4-BE49-F238E27FC236}">
              <a16:creationId xmlns:a16="http://schemas.microsoft.com/office/drawing/2014/main" id="{A39C89D9-A811-43A2-A6ED-59E52C271C1A}"/>
            </a:ext>
          </a:extLst>
        </xdr:cNvPr>
        <xdr:cNvSpPr/>
      </xdr:nvSpPr>
      <xdr:spPr>
        <a:xfrm>
          <a:off x="2571750" y="179343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a:extLst>
            <a:ext uri="{FF2B5EF4-FFF2-40B4-BE49-F238E27FC236}">
              <a16:creationId xmlns:a16="http://schemas.microsoft.com/office/drawing/2014/main" id="{92A1FC6A-63BB-4270-A988-9E4E273ED847}"/>
            </a:ext>
          </a:extLst>
        </xdr:cNvPr>
        <xdr:cNvSpPr/>
      </xdr:nvSpPr>
      <xdr:spPr>
        <a:xfrm>
          <a:off x="1774190" y="179068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a:extLst>
            <a:ext uri="{FF2B5EF4-FFF2-40B4-BE49-F238E27FC236}">
              <a16:creationId xmlns:a16="http://schemas.microsoft.com/office/drawing/2014/main" id="{154985F5-BCCC-4802-913A-38AAB8419733}"/>
            </a:ext>
          </a:extLst>
        </xdr:cNvPr>
        <xdr:cNvSpPr/>
      </xdr:nvSpPr>
      <xdr:spPr>
        <a:xfrm>
          <a:off x="988060" y="1789103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D387412-B287-48BE-A96E-47E5A6FC582D}"/>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50A562E-3E51-46B7-9294-D91C0657A77A}"/>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5409ADF-64F3-4DB1-BE31-A5220B8F9803}"/>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9CF7DD9-1572-4326-B46E-B24F7803B658}"/>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6E32F9A-BA73-4EFF-BF92-4FFBAADC8C6A}"/>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131536</xdr:rowOff>
    </xdr:from>
    <xdr:to>
      <xdr:col>24</xdr:col>
      <xdr:colOff>114300</xdr:colOff>
      <xdr:row>104</xdr:row>
      <xdr:rowOff>61686</xdr:rowOff>
    </xdr:to>
    <xdr:sp macro="" textlink="">
      <xdr:nvSpPr>
        <xdr:cNvPr id="419" name="楕円 418">
          <a:extLst>
            <a:ext uri="{FF2B5EF4-FFF2-40B4-BE49-F238E27FC236}">
              <a16:creationId xmlns:a16="http://schemas.microsoft.com/office/drawing/2014/main" id="{10251EB3-4E95-469F-A6C6-3E34032A5187}"/>
            </a:ext>
          </a:extLst>
        </xdr:cNvPr>
        <xdr:cNvSpPr/>
      </xdr:nvSpPr>
      <xdr:spPr>
        <a:xfrm>
          <a:off x="4131310" y="1779469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154413</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DD1E0BB3-4538-4E2F-8088-3DA9F9433AB8}"/>
            </a:ext>
          </a:extLst>
        </xdr:cNvPr>
        <xdr:cNvSpPr txBox="1"/>
      </xdr:nvSpPr>
      <xdr:spPr>
        <a:xfrm>
          <a:off x="421259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97245</xdr:rowOff>
    </xdr:from>
    <xdr:to>
      <xdr:col>20</xdr:col>
      <xdr:colOff>38100</xdr:colOff>
      <xdr:row>104</xdr:row>
      <xdr:rowOff>27395</xdr:rowOff>
    </xdr:to>
    <xdr:sp macro="" textlink="">
      <xdr:nvSpPr>
        <xdr:cNvPr id="421" name="楕円 420">
          <a:extLst>
            <a:ext uri="{FF2B5EF4-FFF2-40B4-BE49-F238E27FC236}">
              <a16:creationId xmlns:a16="http://schemas.microsoft.com/office/drawing/2014/main" id="{66251C98-C6F2-41DA-BF6D-7B4A0C850C2B}"/>
            </a:ext>
          </a:extLst>
        </xdr:cNvPr>
        <xdr:cNvSpPr/>
      </xdr:nvSpPr>
      <xdr:spPr>
        <a:xfrm>
          <a:off x="3388360" y="177527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148045</xdr:rowOff>
    </xdr:from>
    <xdr:to>
      <xdr:col>24</xdr:col>
      <xdr:colOff>63500</xdr:colOff>
      <xdr:row>104</xdr:row>
      <xdr:rowOff>10886</xdr:rowOff>
    </xdr:to>
    <xdr:cxnSp macro="">
      <xdr:nvCxnSpPr>
        <xdr:cNvPr id="422" name="直線コネクタ 421">
          <a:extLst>
            <a:ext uri="{FF2B5EF4-FFF2-40B4-BE49-F238E27FC236}">
              <a16:creationId xmlns:a16="http://schemas.microsoft.com/office/drawing/2014/main" id="{DF3739DD-4324-4D0A-9F1B-7CCBB1CA992F}"/>
            </a:ext>
          </a:extLst>
        </xdr:cNvPr>
        <xdr:cNvCxnSpPr/>
      </xdr:nvCxnSpPr>
      <xdr:spPr>
        <a:xfrm>
          <a:off x="3431540" y="17805490"/>
          <a:ext cx="74295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61323</xdr:rowOff>
    </xdr:from>
    <xdr:to>
      <xdr:col>15</xdr:col>
      <xdr:colOff>101600</xdr:colOff>
      <xdr:row>103</xdr:row>
      <xdr:rowOff>162923</xdr:rowOff>
    </xdr:to>
    <xdr:sp macro="" textlink="">
      <xdr:nvSpPr>
        <xdr:cNvPr id="423" name="楕円 422">
          <a:extLst>
            <a:ext uri="{FF2B5EF4-FFF2-40B4-BE49-F238E27FC236}">
              <a16:creationId xmlns:a16="http://schemas.microsoft.com/office/drawing/2014/main" id="{E6142E59-F4FE-4C50-84F1-D6D99C826F53}"/>
            </a:ext>
          </a:extLst>
        </xdr:cNvPr>
        <xdr:cNvSpPr/>
      </xdr:nvSpPr>
      <xdr:spPr>
        <a:xfrm>
          <a:off x="2571750" y="1771686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112123</xdr:rowOff>
    </xdr:from>
    <xdr:to>
      <xdr:col>19</xdr:col>
      <xdr:colOff>177800</xdr:colOff>
      <xdr:row>103</xdr:row>
      <xdr:rowOff>148045</xdr:rowOff>
    </xdr:to>
    <xdr:cxnSp macro="">
      <xdr:nvCxnSpPr>
        <xdr:cNvPr id="424" name="直線コネクタ 423">
          <a:extLst>
            <a:ext uri="{FF2B5EF4-FFF2-40B4-BE49-F238E27FC236}">
              <a16:creationId xmlns:a16="http://schemas.microsoft.com/office/drawing/2014/main" id="{88125612-FFD0-4B82-8723-F29B74DB729C}"/>
            </a:ext>
          </a:extLst>
        </xdr:cNvPr>
        <xdr:cNvCxnSpPr/>
      </xdr:nvCxnSpPr>
      <xdr:spPr>
        <a:xfrm>
          <a:off x="2626360" y="17771473"/>
          <a:ext cx="805180" cy="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27032</xdr:rowOff>
    </xdr:from>
    <xdr:to>
      <xdr:col>10</xdr:col>
      <xdr:colOff>165100</xdr:colOff>
      <xdr:row>103</xdr:row>
      <xdr:rowOff>128632</xdr:rowOff>
    </xdr:to>
    <xdr:sp macro="" textlink="">
      <xdr:nvSpPr>
        <xdr:cNvPr id="425" name="楕円 424">
          <a:extLst>
            <a:ext uri="{FF2B5EF4-FFF2-40B4-BE49-F238E27FC236}">
              <a16:creationId xmlns:a16="http://schemas.microsoft.com/office/drawing/2014/main" id="{034906C8-D7A9-4561-A401-02C97A641CCC}"/>
            </a:ext>
          </a:extLst>
        </xdr:cNvPr>
        <xdr:cNvSpPr/>
      </xdr:nvSpPr>
      <xdr:spPr>
        <a:xfrm>
          <a:off x="1774190" y="1768447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77832</xdr:rowOff>
    </xdr:from>
    <xdr:to>
      <xdr:col>15</xdr:col>
      <xdr:colOff>50800</xdr:colOff>
      <xdr:row>103</xdr:row>
      <xdr:rowOff>112123</xdr:rowOff>
    </xdr:to>
    <xdr:cxnSp macro="">
      <xdr:nvCxnSpPr>
        <xdr:cNvPr id="426" name="直線コネクタ 425">
          <a:extLst>
            <a:ext uri="{FF2B5EF4-FFF2-40B4-BE49-F238E27FC236}">
              <a16:creationId xmlns:a16="http://schemas.microsoft.com/office/drawing/2014/main" id="{C5CD7C65-10A0-44B1-8021-6891FC6C646F}"/>
            </a:ext>
          </a:extLst>
        </xdr:cNvPr>
        <xdr:cNvCxnSpPr/>
      </xdr:nvCxnSpPr>
      <xdr:spPr>
        <a:xfrm>
          <a:off x="1828800" y="17737182"/>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162561</xdr:rowOff>
    </xdr:from>
    <xdr:to>
      <xdr:col>6</xdr:col>
      <xdr:colOff>38100</xdr:colOff>
      <xdr:row>103</xdr:row>
      <xdr:rowOff>92711</xdr:rowOff>
    </xdr:to>
    <xdr:sp macro="" textlink="">
      <xdr:nvSpPr>
        <xdr:cNvPr id="427" name="楕円 426">
          <a:extLst>
            <a:ext uri="{FF2B5EF4-FFF2-40B4-BE49-F238E27FC236}">
              <a16:creationId xmlns:a16="http://schemas.microsoft.com/office/drawing/2014/main" id="{B0B1FFE0-66C3-4D6C-9B40-7A03C4874C9A}"/>
            </a:ext>
          </a:extLst>
        </xdr:cNvPr>
        <xdr:cNvSpPr/>
      </xdr:nvSpPr>
      <xdr:spPr>
        <a:xfrm>
          <a:off x="988060" y="176523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41911</xdr:rowOff>
    </xdr:from>
    <xdr:to>
      <xdr:col>10</xdr:col>
      <xdr:colOff>114300</xdr:colOff>
      <xdr:row>103</xdr:row>
      <xdr:rowOff>77832</xdr:rowOff>
    </xdr:to>
    <xdr:cxnSp macro="">
      <xdr:nvCxnSpPr>
        <xdr:cNvPr id="428" name="直線コネクタ 427">
          <a:extLst>
            <a:ext uri="{FF2B5EF4-FFF2-40B4-BE49-F238E27FC236}">
              <a16:creationId xmlns:a16="http://schemas.microsoft.com/office/drawing/2014/main" id="{97885BA0-A3ED-4B46-9060-E516FDF2F5CE}"/>
            </a:ext>
          </a:extLst>
        </xdr:cNvPr>
        <xdr:cNvCxnSpPr/>
      </xdr:nvCxnSpPr>
      <xdr:spPr>
        <a:xfrm>
          <a:off x="1031240" y="17703166"/>
          <a:ext cx="79756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429" name="n_1aveValue【市民会館】&#10;有形固定資産減価償却率">
          <a:extLst>
            <a:ext uri="{FF2B5EF4-FFF2-40B4-BE49-F238E27FC236}">
              <a16:creationId xmlns:a16="http://schemas.microsoft.com/office/drawing/2014/main" id="{3FAF597F-A9EE-4309-BF38-7DE080F51AF0}"/>
            </a:ext>
          </a:extLst>
        </xdr:cNvPr>
        <xdr:cNvSpPr txBox="1"/>
      </xdr:nvSpPr>
      <xdr:spPr>
        <a:xfrm>
          <a:off x="3239144" y="18023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30" name="n_2aveValue【市民会館】&#10;有形固定資産減価償却率">
          <a:extLst>
            <a:ext uri="{FF2B5EF4-FFF2-40B4-BE49-F238E27FC236}">
              <a16:creationId xmlns:a16="http://schemas.microsoft.com/office/drawing/2014/main" id="{C83B5698-FE6B-41F9-BFD9-0E05BC41BAE8}"/>
            </a:ext>
          </a:extLst>
        </xdr:cNvPr>
        <xdr:cNvSpPr txBox="1"/>
      </xdr:nvSpPr>
      <xdr:spPr>
        <a:xfrm>
          <a:off x="2439044" y="1802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31" name="n_3aveValue【市民会館】&#10;有形固定資産減価償却率">
          <a:extLst>
            <a:ext uri="{FF2B5EF4-FFF2-40B4-BE49-F238E27FC236}">
              <a16:creationId xmlns:a16="http://schemas.microsoft.com/office/drawing/2014/main" id="{636524C0-8FF6-4461-A078-4E5199880996}"/>
            </a:ext>
          </a:extLst>
        </xdr:cNvPr>
        <xdr:cNvSpPr txBox="1"/>
      </xdr:nvSpPr>
      <xdr:spPr>
        <a:xfrm>
          <a:off x="1641484" y="1800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432" name="n_4aveValue【市民会館】&#10;有形固定資産減価償却率">
          <a:extLst>
            <a:ext uri="{FF2B5EF4-FFF2-40B4-BE49-F238E27FC236}">
              <a16:creationId xmlns:a16="http://schemas.microsoft.com/office/drawing/2014/main" id="{C41B24C7-4583-4CD7-9AB7-2C0DB3FF0373}"/>
            </a:ext>
          </a:extLst>
        </xdr:cNvPr>
        <xdr:cNvSpPr txBox="1"/>
      </xdr:nvSpPr>
      <xdr:spPr>
        <a:xfrm>
          <a:off x="85535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43922</xdr:rowOff>
    </xdr:from>
    <xdr:ext cx="405111" cy="259045"/>
    <xdr:sp macro="" textlink="">
      <xdr:nvSpPr>
        <xdr:cNvPr id="433" name="n_1mainValue【市民会館】&#10;有形固定資産減価償却率">
          <a:extLst>
            <a:ext uri="{FF2B5EF4-FFF2-40B4-BE49-F238E27FC236}">
              <a16:creationId xmlns:a16="http://schemas.microsoft.com/office/drawing/2014/main" id="{E334ED28-7F1E-411D-831A-EA957923A757}"/>
            </a:ext>
          </a:extLst>
        </xdr:cNvPr>
        <xdr:cNvSpPr txBox="1"/>
      </xdr:nvSpPr>
      <xdr:spPr>
        <a:xfrm>
          <a:off x="3239144" y="175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8000</xdr:rowOff>
    </xdr:from>
    <xdr:ext cx="405111" cy="259045"/>
    <xdr:sp macro="" textlink="">
      <xdr:nvSpPr>
        <xdr:cNvPr id="434" name="n_2mainValue【市民会館】&#10;有形固定資産減価償却率">
          <a:extLst>
            <a:ext uri="{FF2B5EF4-FFF2-40B4-BE49-F238E27FC236}">
              <a16:creationId xmlns:a16="http://schemas.microsoft.com/office/drawing/2014/main" id="{8AEE8367-70B6-405E-8A38-69CABB1E546A}"/>
            </a:ext>
          </a:extLst>
        </xdr:cNvPr>
        <xdr:cNvSpPr txBox="1"/>
      </xdr:nvSpPr>
      <xdr:spPr>
        <a:xfrm>
          <a:off x="2439044" y="1749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145159</xdr:rowOff>
    </xdr:from>
    <xdr:ext cx="405111" cy="259045"/>
    <xdr:sp macro="" textlink="">
      <xdr:nvSpPr>
        <xdr:cNvPr id="435" name="n_3mainValue【市民会館】&#10;有形固定資産減価償却率">
          <a:extLst>
            <a:ext uri="{FF2B5EF4-FFF2-40B4-BE49-F238E27FC236}">
              <a16:creationId xmlns:a16="http://schemas.microsoft.com/office/drawing/2014/main" id="{29E0974D-7C62-45E5-AAF5-D950053420DF}"/>
            </a:ext>
          </a:extLst>
        </xdr:cNvPr>
        <xdr:cNvSpPr txBox="1"/>
      </xdr:nvSpPr>
      <xdr:spPr>
        <a:xfrm>
          <a:off x="1641484" y="1745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36" name="n_4mainValue【市民会館】&#10;有形固定資産減価償却率">
          <a:extLst>
            <a:ext uri="{FF2B5EF4-FFF2-40B4-BE49-F238E27FC236}">
              <a16:creationId xmlns:a16="http://schemas.microsoft.com/office/drawing/2014/main" id="{55C042B6-6135-405E-A48D-6BD4DFE54159}"/>
            </a:ext>
          </a:extLst>
        </xdr:cNvPr>
        <xdr:cNvSpPr txBox="1"/>
      </xdr:nvSpPr>
      <xdr:spPr>
        <a:xfrm>
          <a:off x="855354" y="1742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623F7446-9D9D-4B6D-8C26-37E041021789}"/>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77602485-F835-4C5F-A073-F3427EF091F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953FD90E-28C3-4CF4-8CD2-FD21593D5E3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73242365-C505-43FE-8F25-51482ACA0DE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691B3AB7-9C26-44F5-84FC-3FF7F877D638}"/>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6A60FD48-8A04-466A-A842-083F1D8947F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3BB16948-B995-4B82-9098-1739DB7F2BB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4FB0FAE0-FBD4-429A-95FF-466624B8EEBB}"/>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7B2CBC0F-60BE-4859-8C91-8DE7B5A67281}"/>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A646CC0B-8C29-4A97-B5EB-CCE8556AA30A}"/>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72C4427F-57FE-477C-9838-33DA5630566A}"/>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F63678F0-785C-4F6D-8766-DADCC17F1011}"/>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F5C2CE-FF77-4C81-9D7D-53D3A5A32FD6}"/>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ED5774B3-9976-43C2-A4CD-1B93DE7EBFCB}"/>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66D68C7C-9CD0-4380-8778-1E137FA103AE}"/>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4F1EFAF3-8362-4FAC-9BDC-31A5BE87DF15}"/>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6FD87079-4385-43DE-B106-48668BFDC29E}"/>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B46D6240-3101-4E50-9229-BC8ED1D45B7D}"/>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8BD6468B-9323-489D-8FAA-16E8D2BCA397}"/>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B61D2DEA-6E28-4B71-AD21-B29A927DDF12}"/>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9569C685-F035-4CC6-B9D0-A173B64E13E3}"/>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8A27ED39-E64D-4364-B5C3-BCFD1DF5EADB}"/>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B736404F-3E8D-49D9-A506-542910E8C350}"/>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a:extLst>
            <a:ext uri="{FF2B5EF4-FFF2-40B4-BE49-F238E27FC236}">
              <a16:creationId xmlns:a16="http://schemas.microsoft.com/office/drawing/2014/main" id="{DEA925A6-E828-449C-BEA0-80CD0D325BB7}"/>
            </a:ext>
          </a:extLst>
        </xdr:cNvPr>
        <xdr:cNvCxnSpPr/>
      </xdr:nvCxnSpPr>
      <xdr:spPr>
        <a:xfrm flipV="1">
          <a:off x="9429115" y="17404080"/>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1" name="【市民会館】&#10;一人当たり面積最小値テキスト">
          <a:extLst>
            <a:ext uri="{FF2B5EF4-FFF2-40B4-BE49-F238E27FC236}">
              <a16:creationId xmlns:a16="http://schemas.microsoft.com/office/drawing/2014/main" id="{1867A191-180E-4F8F-9160-0ADCE560CCEF}"/>
            </a:ext>
          </a:extLst>
        </xdr:cNvPr>
        <xdr:cNvSpPr txBox="1"/>
      </xdr:nvSpPr>
      <xdr:spPr>
        <a:xfrm>
          <a:off x="946785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242EC405-4161-4764-9E13-9E1AC5ADB035}"/>
            </a:ext>
          </a:extLst>
        </xdr:cNvPr>
        <xdr:cNvCxnSpPr/>
      </xdr:nvCxnSpPr>
      <xdr:spPr>
        <a:xfrm>
          <a:off x="9356090" y="186480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3" name="【市民会館】&#10;一人当たり面積最大値テキスト">
          <a:extLst>
            <a:ext uri="{FF2B5EF4-FFF2-40B4-BE49-F238E27FC236}">
              <a16:creationId xmlns:a16="http://schemas.microsoft.com/office/drawing/2014/main" id="{43486E98-CF56-4DCA-9350-86524B6C6A60}"/>
            </a:ext>
          </a:extLst>
        </xdr:cNvPr>
        <xdr:cNvSpPr txBox="1"/>
      </xdr:nvSpPr>
      <xdr:spPr>
        <a:xfrm>
          <a:off x="9467850" y="1717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a:extLst>
            <a:ext uri="{FF2B5EF4-FFF2-40B4-BE49-F238E27FC236}">
              <a16:creationId xmlns:a16="http://schemas.microsoft.com/office/drawing/2014/main" id="{5C76BF6A-28F5-491F-9BE1-1178F60A0011}"/>
            </a:ext>
          </a:extLst>
        </xdr:cNvPr>
        <xdr:cNvCxnSpPr/>
      </xdr:nvCxnSpPr>
      <xdr:spPr>
        <a:xfrm>
          <a:off x="9356090" y="1740408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465" name="【市民会館】&#10;一人当たり面積平均値テキスト">
          <a:extLst>
            <a:ext uri="{FF2B5EF4-FFF2-40B4-BE49-F238E27FC236}">
              <a16:creationId xmlns:a16="http://schemas.microsoft.com/office/drawing/2014/main" id="{4301CFE4-0C03-4975-A7A4-CC7EF4630291}"/>
            </a:ext>
          </a:extLst>
        </xdr:cNvPr>
        <xdr:cNvSpPr txBox="1"/>
      </xdr:nvSpPr>
      <xdr:spPr>
        <a:xfrm>
          <a:off x="9467850" y="18181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6" name="フローチャート: 判断 465">
          <a:extLst>
            <a:ext uri="{FF2B5EF4-FFF2-40B4-BE49-F238E27FC236}">
              <a16:creationId xmlns:a16="http://schemas.microsoft.com/office/drawing/2014/main" id="{8FF38217-2AA6-4E53-A054-89AB8EA5E78F}"/>
            </a:ext>
          </a:extLst>
        </xdr:cNvPr>
        <xdr:cNvSpPr/>
      </xdr:nvSpPr>
      <xdr:spPr>
        <a:xfrm>
          <a:off x="9394190" y="1832863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7" name="フローチャート: 判断 466">
          <a:extLst>
            <a:ext uri="{FF2B5EF4-FFF2-40B4-BE49-F238E27FC236}">
              <a16:creationId xmlns:a16="http://schemas.microsoft.com/office/drawing/2014/main" id="{396325D7-EF72-405E-8009-07E45ADEB7DA}"/>
            </a:ext>
          </a:extLst>
        </xdr:cNvPr>
        <xdr:cNvSpPr/>
      </xdr:nvSpPr>
      <xdr:spPr>
        <a:xfrm>
          <a:off x="8632190" y="183381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8" name="フローチャート: 判断 467">
          <a:extLst>
            <a:ext uri="{FF2B5EF4-FFF2-40B4-BE49-F238E27FC236}">
              <a16:creationId xmlns:a16="http://schemas.microsoft.com/office/drawing/2014/main" id="{C4A72DFA-080C-4233-A30B-489ED853213B}"/>
            </a:ext>
          </a:extLst>
        </xdr:cNvPr>
        <xdr:cNvSpPr/>
      </xdr:nvSpPr>
      <xdr:spPr>
        <a:xfrm>
          <a:off x="7846060" y="183362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69" name="フローチャート: 判断 468">
          <a:extLst>
            <a:ext uri="{FF2B5EF4-FFF2-40B4-BE49-F238E27FC236}">
              <a16:creationId xmlns:a16="http://schemas.microsoft.com/office/drawing/2014/main" id="{3F54CDBF-B774-4BC0-8D23-11A352F79E08}"/>
            </a:ext>
          </a:extLst>
        </xdr:cNvPr>
        <xdr:cNvSpPr/>
      </xdr:nvSpPr>
      <xdr:spPr>
        <a:xfrm>
          <a:off x="7029450" y="183153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0" name="フローチャート: 判断 469">
          <a:extLst>
            <a:ext uri="{FF2B5EF4-FFF2-40B4-BE49-F238E27FC236}">
              <a16:creationId xmlns:a16="http://schemas.microsoft.com/office/drawing/2014/main" id="{6478FB82-1B4D-49D8-A1D7-C23F564392F4}"/>
            </a:ext>
          </a:extLst>
        </xdr:cNvPr>
        <xdr:cNvSpPr/>
      </xdr:nvSpPr>
      <xdr:spPr>
        <a:xfrm>
          <a:off x="6231890" y="183248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4398475-5B63-4068-8D1C-F00C2467C31E}"/>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F01426F-28FF-4054-9779-CF9FE0C57E32}"/>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DE03D0F-F3CE-4495-BB31-CBCD6385028E}"/>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018FD00-523D-4DE5-A15E-C8709C64EA93}"/>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CB0A0EF-65DE-43E5-97CE-28317D9443AF}"/>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15875</xdr:rowOff>
    </xdr:from>
    <xdr:to>
      <xdr:col>55</xdr:col>
      <xdr:colOff>50800</xdr:colOff>
      <xdr:row>107</xdr:row>
      <xdr:rowOff>117475</xdr:rowOff>
    </xdr:to>
    <xdr:sp macro="" textlink="">
      <xdr:nvSpPr>
        <xdr:cNvPr id="476" name="楕円 475">
          <a:extLst>
            <a:ext uri="{FF2B5EF4-FFF2-40B4-BE49-F238E27FC236}">
              <a16:creationId xmlns:a16="http://schemas.microsoft.com/office/drawing/2014/main" id="{47E97049-6FB0-4BC5-B7C4-9655859501D3}"/>
            </a:ext>
          </a:extLst>
        </xdr:cNvPr>
        <xdr:cNvSpPr/>
      </xdr:nvSpPr>
      <xdr:spPr>
        <a:xfrm>
          <a:off x="9394190" y="1836483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165752</xdr:rowOff>
    </xdr:from>
    <xdr:ext cx="469744" cy="259045"/>
    <xdr:sp macro="" textlink="">
      <xdr:nvSpPr>
        <xdr:cNvPr id="477" name="【市民会館】&#10;一人当たり面積該当値テキスト">
          <a:extLst>
            <a:ext uri="{FF2B5EF4-FFF2-40B4-BE49-F238E27FC236}">
              <a16:creationId xmlns:a16="http://schemas.microsoft.com/office/drawing/2014/main" id="{2DA2B161-0BE5-4F18-B2FD-85CD9DAA039D}"/>
            </a:ext>
          </a:extLst>
        </xdr:cNvPr>
        <xdr:cNvSpPr txBox="1"/>
      </xdr:nvSpPr>
      <xdr:spPr>
        <a:xfrm>
          <a:off x="9467850" y="1834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17780</xdr:rowOff>
    </xdr:from>
    <xdr:to>
      <xdr:col>50</xdr:col>
      <xdr:colOff>165100</xdr:colOff>
      <xdr:row>107</xdr:row>
      <xdr:rowOff>119380</xdr:rowOff>
    </xdr:to>
    <xdr:sp macro="" textlink="">
      <xdr:nvSpPr>
        <xdr:cNvPr id="478" name="楕円 477">
          <a:extLst>
            <a:ext uri="{FF2B5EF4-FFF2-40B4-BE49-F238E27FC236}">
              <a16:creationId xmlns:a16="http://schemas.microsoft.com/office/drawing/2014/main" id="{EA1646A1-F117-42B3-BBAF-E735D55552A5}"/>
            </a:ext>
          </a:extLst>
        </xdr:cNvPr>
        <xdr:cNvSpPr/>
      </xdr:nvSpPr>
      <xdr:spPr>
        <a:xfrm>
          <a:off x="8632190" y="183667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66675</xdr:rowOff>
    </xdr:from>
    <xdr:to>
      <xdr:col>55</xdr:col>
      <xdr:colOff>0</xdr:colOff>
      <xdr:row>107</xdr:row>
      <xdr:rowOff>68580</xdr:rowOff>
    </xdr:to>
    <xdr:cxnSp macro="">
      <xdr:nvCxnSpPr>
        <xdr:cNvPr id="479" name="直線コネクタ 478">
          <a:extLst>
            <a:ext uri="{FF2B5EF4-FFF2-40B4-BE49-F238E27FC236}">
              <a16:creationId xmlns:a16="http://schemas.microsoft.com/office/drawing/2014/main" id="{2BAC8B21-4C58-42F0-9256-19401C924173}"/>
            </a:ext>
          </a:extLst>
        </xdr:cNvPr>
        <xdr:cNvCxnSpPr/>
      </xdr:nvCxnSpPr>
      <xdr:spPr>
        <a:xfrm flipV="1">
          <a:off x="8686800" y="18409920"/>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xdr:rowOff>
    </xdr:from>
    <xdr:to>
      <xdr:col>46</xdr:col>
      <xdr:colOff>38100</xdr:colOff>
      <xdr:row>107</xdr:row>
      <xdr:rowOff>117475</xdr:rowOff>
    </xdr:to>
    <xdr:sp macro="" textlink="">
      <xdr:nvSpPr>
        <xdr:cNvPr id="480" name="楕円 479">
          <a:extLst>
            <a:ext uri="{FF2B5EF4-FFF2-40B4-BE49-F238E27FC236}">
              <a16:creationId xmlns:a16="http://schemas.microsoft.com/office/drawing/2014/main" id="{FB4D4D2E-E5CA-4B2C-A5D3-7598FFDAD0C5}"/>
            </a:ext>
          </a:extLst>
        </xdr:cNvPr>
        <xdr:cNvSpPr/>
      </xdr:nvSpPr>
      <xdr:spPr>
        <a:xfrm>
          <a:off x="7846060" y="18364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66675</xdr:rowOff>
    </xdr:from>
    <xdr:to>
      <xdr:col>50</xdr:col>
      <xdr:colOff>114300</xdr:colOff>
      <xdr:row>107</xdr:row>
      <xdr:rowOff>68580</xdr:rowOff>
    </xdr:to>
    <xdr:cxnSp macro="">
      <xdr:nvCxnSpPr>
        <xdr:cNvPr id="481" name="直線コネクタ 480">
          <a:extLst>
            <a:ext uri="{FF2B5EF4-FFF2-40B4-BE49-F238E27FC236}">
              <a16:creationId xmlns:a16="http://schemas.microsoft.com/office/drawing/2014/main" id="{054FCA30-2F69-400A-B069-E14EEB6EAA71}"/>
            </a:ext>
          </a:extLst>
        </xdr:cNvPr>
        <xdr:cNvCxnSpPr/>
      </xdr:nvCxnSpPr>
      <xdr:spPr>
        <a:xfrm>
          <a:off x="7889240" y="18409920"/>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17780</xdr:rowOff>
    </xdr:from>
    <xdr:to>
      <xdr:col>41</xdr:col>
      <xdr:colOff>101600</xdr:colOff>
      <xdr:row>107</xdr:row>
      <xdr:rowOff>119380</xdr:rowOff>
    </xdr:to>
    <xdr:sp macro="" textlink="">
      <xdr:nvSpPr>
        <xdr:cNvPr id="482" name="楕円 481">
          <a:extLst>
            <a:ext uri="{FF2B5EF4-FFF2-40B4-BE49-F238E27FC236}">
              <a16:creationId xmlns:a16="http://schemas.microsoft.com/office/drawing/2014/main" id="{E8C7C56F-2F3B-48C7-A931-F4413F994289}"/>
            </a:ext>
          </a:extLst>
        </xdr:cNvPr>
        <xdr:cNvSpPr/>
      </xdr:nvSpPr>
      <xdr:spPr>
        <a:xfrm>
          <a:off x="7029450" y="183667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66675</xdr:rowOff>
    </xdr:from>
    <xdr:to>
      <xdr:col>45</xdr:col>
      <xdr:colOff>177800</xdr:colOff>
      <xdr:row>107</xdr:row>
      <xdr:rowOff>68580</xdr:rowOff>
    </xdr:to>
    <xdr:cxnSp macro="">
      <xdr:nvCxnSpPr>
        <xdr:cNvPr id="483" name="直線コネクタ 482">
          <a:extLst>
            <a:ext uri="{FF2B5EF4-FFF2-40B4-BE49-F238E27FC236}">
              <a16:creationId xmlns:a16="http://schemas.microsoft.com/office/drawing/2014/main" id="{5F794CE3-C785-4FA5-8B99-45B467EB3F97}"/>
            </a:ext>
          </a:extLst>
        </xdr:cNvPr>
        <xdr:cNvCxnSpPr/>
      </xdr:nvCxnSpPr>
      <xdr:spPr>
        <a:xfrm flipV="1">
          <a:off x="7084060" y="18409920"/>
          <a:ext cx="80518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17780</xdr:rowOff>
    </xdr:from>
    <xdr:to>
      <xdr:col>36</xdr:col>
      <xdr:colOff>165100</xdr:colOff>
      <xdr:row>107</xdr:row>
      <xdr:rowOff>119380</xdr:rowOff>
    </xdr:to>
    <xdr:sp macro="" textlink="">
      <xdr:nvSpPr>
        <xdr:cNvPr id="484" name="楕円 483">
          <a:extLst>
            <a:ext uri="{FF2B5EF4-FFF2-40B4-BE49-F238E27FC236}">
              <a16:creationId xmlns:a16="http://schemas.microsoft.com/office/drawing/2014/main" id="{66878F3F-04A2-4C4C-9F2A-F2A8D771125B}"/>
            </a:ext>
          </a:extLst>
        </xdr:cNvPr>
        <xdr:cNvSpPr/>
      </xdr:nvSpPr>
      <xdr:spPr>
        <a:xfrm>
          <a:off x="6231890" y="183667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68580</xdr:rowOff>
    </xdr:from>
    <xdr:to>
      <xdr:col>41</xdr:col>
      <xdr:colOff>50800</xdr:colOff>
      <xdr:row>107</xdr:row>
      <xdr:rowOff>68580</xdr:rowOff>
    </xdr:to>
    <xdr:cxnSp macro="">
      <xdr:nvCxnSpPr>
        <xdr:cNvPr id="485" name="直線コネクタ 484">
          <a:extLst>
            <a:ext uri="{FF2B5EF4-FFF2-40B4-BE49-F238E27FC236}">
              <a16:creationId xmlns:a16="http://schemas.microsoft.com/office/drawing/2014/main" id="{87E4527C-D5E6-42F3-B788-04A75D46D3B4}"/>
            </a:ext>
          </a:extLst>
        </xdr:cNvPr>
        <xdr:cNvCxnSpPr/>
      </xdr:nvCxnSpPr>
      <xdr:spPr>
        <a:xfrm>
          <a:off x="6286500" y="1841182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486" name="n_1aveValue【市民会館】&#10;一人当たり面積">
          <a:extLst>
            <a:ext uri="{FF2B5EF4-FFF2-40B4-BE49-F238E27FC236}">
              <a16:creationId xmlns:a16="http://schemas.microsoft.com/office/drawing/2014/main" id="{707C8AD1-7642-4D09-8EFF-15FD0CA90997}"/>
            </a:ext>
          </a:extLst>
        </xdr:cNvPr>
        <xdr:cNvSpPr txBox="1"/>
      </xdr:nvSpPr>
      <xdr:spPr>
        <a:xfrm>
          <a:off x="8454467" y="1810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487" name="n_2aveValue【市民会館】&#10;一人当たり面積">
          <a:extLst>
            <a:ext uri="{FF2B5EF4-FFF2-40B4-BE49-F238E27FC236}">
              <a16:creationId xmlns:a16="http://schemas.microsoft.com/office/drawing/2014/main" id="{EED119F6-6EB4-4DA8-9F8E-68F6A4230823}"/>
            </a:ext>
          </a:extLst>
        </xdr:cNvPr>
        <xdr:cNvSpPr txBox="1"/>
      </xdr:nvSpPr>
      <xdr:spPr>
        <a:xfrm>
          <a:off x="767341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488" name="n_3aveValue【市民会館】&#10;一人当たり面積">
          <a:extLst>
            <a:ext uri="{FF2B5EF4-FFF2-40B4-BE49-F238E27FC236}">
              <a16:creationId xmlns:a16="http://schemas.microsoft.com/office/drawing/2014/main" id="{B06AD72B-362C-469C-A31A-23E60764D473}"/>
            </a:ext>
          </a:extLst>
        </xdr:cNvPr>
        <xdr:cNvSpPr txBox="1"/>
      </xdr:nvSpPr>
      <xdr:spPr>
        <a:xfrm>
          <a:off x="6866332" y="1809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489" name="n_4aveValue【市民会館】&#10;一人当たり面積">
          <a:extLst>
            <a:ext uri="{FF2B5EF4-FFF2-40B4-BE49-F238E27FC236}">
              <a16:creationId xmlns:a16="http://schemas.microsoft.com/office/drawing/2014/main" id="{BCDE5EDC-E5DB-44AC-B431-84D9385E4BB8}"/>
            </a:ext>
          </a:extLst>
        </xdr:cNvPr>
        <xdr:cNvSpPr txBox="1"/>
      </xdr:nvSpPr>
      <xdr:spPr>
        <a:xfrm>
          <a:off x="6068772"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110507</xdr:rowOff>
    </xdr:from>
    <xdr:ext cx="469744" cy="259045"/>
    <xdr:sp macro="" textlink="">
      <xdr:nvSpPr>
        <xdr:cNvPr id="490" name="n_1mainValue【市民会館】&#10;一人当たり面積">
          <a:extLst>
            <a:ext uri="{FF2B5EF4-FFF2-40B4-BE49-F238E27FC236}">
              <a16:creationId xmlns:a16="http://schemas.microsoft.com/office/drawing/2014/main" id="{2FD4E958-7E26-4DF6-BFB7-EECEE675DD52}"/>
            </a:ext>
          </a:extLst>
        </xdr:cNvPr>
        <xdr:cNvSpPr txBox="1"/>
      </xdr:nvSpPr>
      <xdr:spPr>
        <a:xfrm>
          <a:off x="845446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108602</xdr:rowOff>
    </xdr:from>
    <xdr:ext cx="469744" cy="259045"/>
    <xdr:sp macro="" textlink="">
      <xdr:nvSpPr>
        <xdr:cNvPr id="491" name="n_2mainValue【市民会館】&#10;一人当たり面積">
          <a:extLst>
            <a:ext uri="{FF2B5EF4-FFF2-40B4-BE49-F238E27FC236}">
              <a16:creationId xmlns:a16="http://schemas.microsoft.com/office/drawing/2014/main" id="{C6818785-B21D-41D7-B015-F9504186E724}"/>
            </a:ext>
          </a:extLst>
        </xdr:cNvPr>
        <xdr:cNvSpPr txBox="1"/>
      </xdr:nvSpPr>
      <xdr:spPr>
        <a:xfrm>
          <a:off x="767341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110507</xdr:rowOff>
    </xdr:from>
    <xdr:ext cx="469744" cy="259045"/>
    <xdr:sp macro="" textlink="">
      <xdr:nvSpPr>
        <xdr:cNvPr id="492" name="n_3mainValue【市民会館】&#10;一人当たり面積">
          <a:extLst>
            <a:ext uri="{FF2B5EF4-FFF2-40B4-BE49-F238E27FC236}">
              <a16:creationId xmlns:a16="http://schemas.microsoft.com/office/drawing/2014/main" id="{1D568427-6A62-4A16-9663-E9E9D12FB7B3}"/>
            </a:ext>
          </a:extLst>
        </xdr:cNvPr>
        <xdr:cNvSpPr txBox="1"/>
      </xdr:nvSpPr>
      <xdr:spPr>
        <a:xfrm>
          <a:off x="6866332"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110507</xdr:rowOff>
    </xdr:from>
    <xdr:ext cx="469744" cy="259045"/>
    <xdr:sp macro="" textlink="">
      <xdr:nvSpPr>
        <xdr:cNvPr id="493" name="n_4mainValue【市民会館】&#10;一人当たり面積">
          <a:extLst>
            <a:ext uri="{FF2B5EF4-FFF2-40B4-BE49-F238E27FC236}">
              <a16:creationId xmlns:a16="http://schemas.microsoft.com/office/drawing/2014/main" id="{4AA2D76C-0A3C-42A7-BD44-72C7249D2FA1}"/>
            </a:ext>
          </a:extLst>
        </xdr:cNvPr>
        <xdr:cNvSpPr txBox="1"/>
      </xdr:nvSpPr>
      <xdr:spPr>
        <a:xfrm>
          <a:off x="6068772"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B955E26A-A874-46EF-A3FA-79983E63DFD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20DE6076-948A-4E79-B37D-E95E282DC090}"/>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3E80EDBD-95E3-4382-A8E7-54824735C99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7CF2373B-C98B-459C-BF86-95D002982407}"/>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88FAD707-42B2-46C5-BA88-51FFDEAD34A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A541C765-FB10-4BDE-82E3-1D5E0F34E60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C3DADEA2-1E57-4488-8D1E-595697EADA5A}"/>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9789E5B4-8951-490A-9EF6-6A4431879F52}"/>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386B6245-6A22-4F2B-8CB7-8943A9F31CA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8EBB56C1-1581-42E3-AA50-C4CC084C212F}"/>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A5950211-36C7-4F87-840D-A2F26850466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53EBF7B3-8B6E-4F69-B6D7-1276A8DB415D}"/>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17A65623-405F-4706-ADFD-863DBCDD0E07}"/>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F10A9FF1-8160-44D4-862B-6FFE01347502}"/>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6FBFC18E-3FAC-42A1-B974-2014DEF6FAB8}"/>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3EA43A0-E687-4085-AD5D-C3E46592D4FB}"/>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E4F07F1D-0942-4B09-AB75-22C305CD686A}"/>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939CFFCB-3294-489F-961B-D18B56D32A3C}"/>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27DEC5F1-4B93-4189-86DF-C3C09CC5AE1B}"/>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65D430B3-2C91-4EF6-BE2A-4DBF0E4403C8}"/>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5CA5AA97-82CE-4B1D-B671-E7C57CC6417A}"/>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3EAA67C8-2C35-4E12-A0EF-357D7449F819}"/>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6E2B65C4-2636-4EB1-B6FD-FF6DF82026E9}"/>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8012A156-743E-4AD0-8F42-4CA386D2C1CB}"/>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832A19D-0245-43A5-862C-5B0FF2DFE22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D1B0F1A2-AA84-41C6-ABC6-8101D33BBEFB}"/>
            </a:ext>
          </a:extLst>
        </xdr:cNvPr>
        <xdr:cNvCxnSpPr/>
      </xdr:nvCxnSpPr>
      <xdr:spPr>
        <a:xfrm flipV="1">
          <a:off x="14703424" y="5861141"/>
          <a:ext cx="0" cy="1436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5667FB6B-F55D-413A-80C7-9E42808C6D74}"/>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FE73C7CE-1B3F-4783-8630-726FE5EFB117}"/>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6B7B4C03-BAB7-486B-9C8E-ABD49B43E153}"/>
            </a:ext>
          </a:extLst>
        </xdr:cNvPr>
        <xdr:cNvSpPr txBox="1"/>
      </xdr:nvSpPr>
      <xdr:spPr>
        <a:xfrm>
          <a:off x="1474216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3" name="直線コネクタ 522">
          <a:extLst>
            <a:ext uri="{FF2B5EF4-FFF2-40B4-BE49-F238E27FC236}">
              <a16:creationId xmlns:a16="http://schemas.microsoft.com/office/drawing/2014/main" id="{6EE7304B-3DE6-4F4A-BCD0-4F6874EB43A0}"/>
            </a:ext>
          </a:extLst>
        </xdr:cNvPr>
        <xdr:cNvCxnSpPr/>
      </xdr:nvCxnSpPr>
      <xdr:spPr>
        <a:xfrm>
          <a:off x="14611350" y="5861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C9BE6B97-D0D7-4A70-867B-28E2DF677472}"/>
            </a:ext>
          </a:extLst>
        </xdr:cNvPr>
        <xdr:cNvSpPr txBox="1"/>
      </xdr:nvSpPr>
      <xdr:spPr>
        <a:xfrm>
          <a:off x="14742160" y="645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525" name="フローチャート: 判断 524">
          <a:extLst>
            <a:ext uri="{FF2B5EF4-FFF2-40B4-BE49-F238E27FC236}">
              <a16:creationId xmlns:a16="http://schemas.microsoft.com/office/drawing/2014/main" id="{71CABD18-CC95-464A-81D4-A1816AA846EE}"/>
            </a:ext>
          </a:extLst>
        </xdr:cNvPr>
        <xdr:cNvSpPr/>
      </xdr:nvSpPr>
      <xdr:spPr>
        <a:xfrm>
          <a:off x="14649450" y="661125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6" name="フローチャート: 判断 525">
          <a:extLst>
            <a:ext uri="{FF2B5EF4-FFF2-40B4-BE49-F238E27FC236}">
              <a16:creationId xmlns:a16="http://schemas.microsoft.com/office/drawing/2014/main" id="{271AA316-2414-4B82-B822-D2AE366EBDD8}"/>
            </a:ext>
          </a:extLst>
        </xdr:cNvPr>
        <xdr:cNvSpPr/>
      </xdr:nvSpPr>
      <xdr:spPr>
        <a:xfrm>
          <a:off x="13887450" y="6647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9B97A7BA-AAB9-467D-94C0-7F1281B550F4}"/>
            </a:ext>
          </a:extLst>
        </xdr:cNvPr>
        <xdr:cNvSpPr/>
      </xdr:nvSpPr>
      <xdr:spPr>
        <a:xfrm>
          <a:off x="13089890" y="66471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28" name="フローチャート: 判断 527">
          <a:extLst>
            <a:ext uri="{FF2B5EF4-FFF2-40B4-BE49-F238E27FC236}">
              <a16:creationId xmlns:a16="http://schemas.microsoft.com/office/drawing/2014/main" id="{00CAC983-B14C-477C-AF82-BF845035B113}"/>
            </a:ext>
          </a:extLst>
        </xdr:cNvPr>
        <xdr:cNvSpPr/>
      </xdr:nvSpPr>
      <xdr:spPr>
        <a:xfrm>
          <a:off x="12303760" y="662187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29" name="フローチャート: 判断 528">
          <a:extLst>
            <a:ext uri="{FF2B5EF4-FFF2-40B4-BE49-F238E27FC236}">
              <a16:creationId xmlns:a16="http://schemas.microsoft.com/office/drawing/2014/main" id="{887C8D2B-AB0A-4B5C-8551-B5839EA2266B}"/>
            </a:ext>
          </a:extLst>
        </xdr:cNvPr>
        <xdr:cNvSpPr/>
      </xdr:nvSpPr>
      <xdr:spPr>
        <a:xfrm>
          <a:off x="11487150" y="66134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5BAFC51-A7FC-4038-9F57-0132BF2390B8}"/>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BC03077-ACB7-43EC-B8C2-8769CD73F9D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F990C58-6F79-4CB9-A283-0D4D16CD4B7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00D8A2E-37C8-4841-8DFC-674716EF78D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57A4F35-4CFE-4801-86FC-584AB2291A1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170724</xdr:rowOff>
    </xdr:from>
    <xdr:to>
      <xdr:col>85</xdr:col>
      <xdr:colOff>177800</xdr:colOff>
      <xdr:row>40</xdr:row>
      <xdr:rowOff>100874</xdr:rowOff>
    </xdr:to>
    <xdr:sp macro="" textlink="">
      <xdr:nvSpPr>
        <xdr:cNvPr id="535" name="楕円 534">
          <a:extLst>
            <a:ext uri="{FF2B5EF4-FFF2-40B4-BE49-F238E27FC236}">
              <a16:creationId xmlns:a16="http://schemas.microsoft.com/office/drawing/2014/main" id="{69BBA8E3-AA22-4290-95C7-72B5C839E803}"/>
            </a:ext>
          </a:extLst>
        </xdr:cNvPr>
        <xdr:cNvSpPr/>
      </xdr:nvSpPr>
      <xdr:spPr>
        <a:xfrm>
          <a:off x="14649450" y="686108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149151</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35B2B6E3-E1F5-4F91-A9D8-B7EF2FEF7B43}"/>
            </a:ext>
          </a:extLst>
        </xdr:cNvPr>
        <xdr:cNvSpPr txBox="1"/>
      </xdr:nvSpPr>
      <xdr:spPr>
        <a:xfrm>
          <a:off x="14742160"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537" name="楕円 536">
          <a:extLst>
            <a:ext uri="{FF2B5EF4-FFF2-40B4-BE49-F238E27FC236}">
              <a16:creationId xmlns:a16="http://schemas.microsoft.com/office/drawing/2014/main" id="{BB0C3C98-14C1-449A-9494-25CBFB4E768F}"/>
            </a:ext>
          </a:extLst>
        </xdr:cNvPr>
        <xdr:cNvSpPr/>
      </xdr:nvSpPr>
      <xdr:spPr>
        <a:xfrm>
          <a:off x="13887450" y="68224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50074</xdr:rowOff>
    </xdr:to>
    <xdr:cxnSp macro="">
      <xdr:nvCxnSpPr>
        <xdr:cNvPr id="538" name="直線コネクタ 537">
          <a:extLst>
            <a:ext uri="{FF2B5EF4-FFF2-40B4-BE49-F238E27FC236}">
              <a16:creationId xmlns:a16="http://schemas.microsoft.com/office/drawing/2014/main" id="{1BE244B3-AA3D-432F-B354-EF52AED96F8A}"/>
            </a:ext>
          </a:extLst>
        </xdr:cNvPr>
        <xdr:cNvCxnSpPr/>
      </xdr:nvCxnSpPr>
      <xdr:spPr>
        <a:xfrm>
          <a:off x="13942060" y="6873240"/>
          <a:ext cx="7620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110309</xdr:rowOff>
    </xdr:from>
    <xdr:to>
      <xdr:col>76</xdr:col>
      <xdr:colOff>165100</xdr:colOff>
      <xdr:row>40</xdr:row>
      <xdr:rowOff>40459</xdr:rowOff>
    </xdr:to>
    <xdr:sp macro="" textlink="">
      <xdr:nvSpPr>
        <xdr:cNvPr id="539" name="楕円 538">
          <a:extLst>
            <a:ext uri="{FF2B5EF4-FFF2-40B4-BE49-F238E27FC236}">
              <a16:creationId xmlns:a16="http://schemas.microsoft.com/office/drawing/2014/main" id="{AFED6D9A-1FEC-406D-ABCE-66C3420597E0}"/>
            </a:ext>
          </a:extLst>
        </xdr:cNvPr>
        <xdr:cNvSpPr/>
      </xdr:nvSpPr>
      <xdr:spPr>
        <a:xfrm>
          <a:off x="13089890" y="679495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161109</xdr:rowOff>
    </xdr:from>
    <xdr:to>
      <xdr:col>81</xdr:col>
      <xdr:colOff>50800</xdr:colOff>
      <xdr:row>40</xdr:row>
      <xdr:rowOff>19050</xdr:rowOff>
    </xdr:to>
    <xdr:cxnSp macro="">
      <xdr:nvCxnSpPr>
        <xdr:cNvPr id="540" name="直線コネクタ 539">
          <a:extLst>
            <a:ext uri="{FF2B5EF4-FFF2-40B4-BE49-F238E27FC236}">
              <a16:creationId xmlns:a16="http://schemas.microsoft.com/office/drawing/2014/main" id="{BD9C8CCA-F794-4A77-A509-938DFB0EF27B}"/>
            </a:ext>
          </a:extLst>
        </xdr:cNvPr>
        <xdr:cNvCxnSpPr/>
      </xdr:nvCxnSpPr>
      <xdr:spPr>
        <a:xfrm>
          <a:off x="13144500" y="6849564"/>
          <a:ext cx="79756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79284</xdr:rowOff>
    </xdr:from>
    <xdr:to>
      <xdr:col>72</xdr:col>
      <xdr:colOff>38100</xdr:colOff>
      <xdr:row>40</xdr:row>
      <xdr:rowOff>9434</xdr:rowOff>
    </xdr:to>
    <xdr:sp macro="" textlink="">
      <xdr:nvSpPr>
        <xdr:cNvPr id="541" name="楕円 540">
          <a:extLst>
            <a:ext uri="{FF2B5EF4-FFF2-40B4-BE49-F238E27FC236}">
              <a16:creationId xmlns:a16="http://schemas.microsoft.com/office/drawing/2014/main" id="{C8A1B949-763B-4905-A149-3A37B13CE2FF}"/>
            </a:ext>
          </a:extLst>
        </xdr:cNvPr>
        <xdr:cNvSpPr/>
      </xdr:nvSpPr>
      <xdr:spPr>
        <a:xfrm>
          <a:off x="12303760" y="67658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130084</xdr:rowOff>
    </xdr:from>
    <xdr:to>
      <xdr:col>76</xdr:col>
      <xdr:colOff>114300</xdr:colOff>
      <xdr:row>39</xdr:row>
      <xdr:rowOff>161109</xdr:rowOff>
    </xdr:to>
    <xdr:cxnSp macro="">
      <xdr:nvCxnSpPr>
        <xdr:cNvPr id="542" name="直線コネクタ 541">
          <a:extLst>
            <a:ext uri="{FF2B5EF4-FFF2-40B4-BE49-F238E27FC236}">
              <a16:creationId xmlns:a16="http://schemas.microsoft.com/office/drawing/2014/main" id="{31780E37-7C90-4542-8370-7D2C40B97B3D}"/>
            </a:ext>
          </a:extLst>
        </xdr:cNvPr>
        <xdr:cNvCxnSpPr/>
      </xdr:nvCxnSpPr>
      <xdr:spPr>
        <a:xfrm>
          <a:off x="12346940" y="6820444"/>
          <a:ext cx="79756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36830</xdr:rowOff>
    </xdr:from>
    <xdr:to>
      <xdr:col>67</xdr:col>
      <xdr:colOff>101600</xdr:colOff>
      <xdr:row>39</xdr:row>
      <xdr:rowOff>138430</xdr:rowOff>
    </xdr:to>
    <xdr:sp macro="" textlink="">
      <xdr:nvSpPr>
        <xdr:cNvPr id="543" name="楕円 542">
          <a:extLst>
            <a:ext uri="{FF2B5EF4-FFF2-40B4-BE49-F238E27FC236}">
              <a16:creationId xmlns:a16="http://schemas.microsoft.com/office/drawing/2014/main" id="{A1A5FAE8-8B89-4A30-828B-81456ECA42F0}"/>
            </a:ext>
          </a:extLst>
        </xdr:cNvPr>
        <xdr:cNvSpPr/>
      </xdr:nvSpPr>
      <xdr:spPr>
        <a:xfrm>
          <a:off x="11487150" y="67233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87630</xdr:rowOff>
    </xdr:from>
    <xdr:to>
      <xdr:col>71</xdr:col>
      <xdr:colOff>177800</xdr:colOff>
      <xdr:row>39</xdr:row>
      <xdr:rowOff>130084</xdr:rowOff>
    </xdr:to>
    <xdr:cxnSp macro="">
      <xdr:nvCxnSpPr>
        <xdr:cNvPr id="544" name="直線コネクタ 543">
          <a:extLst>
            <a:ext uri="{FF2B5EF4-FFF2-40B4-BE49-F238E27FC236}">
              <a16:creationId xmlns:a16="http://schemas.microsoft.com/office/drawing/2014/main" id="{BDCD8642-0F98-4927-9B41-90189F563E92}"/>
            </a:ext>
          </a:extLst>
        </xdr:cNvPr>
        <xdr:cNvCxnSpPr/>
      </xdr:nvCxnSpPr>
      <xdr:spPr>
        <a:xfrm>
          <a:off x="11541760" y="6777990"/>
          <a:ext cx="80518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39B7C3EF-9857-4EB3-8D05-9509EA185295}"/>
            </a:ext>
          </a:extLst>
        </xdr:cNvPr>
        <xdr:cNvSpPr txBox="1"/>
      </xdr:nvSpPr>
      <xdr:spPr>
        <a:xfrm>
          <a:off x="1373823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DA5A169F-868C-46B5-8D51-65CFD19F9775}"/>
            </a:ext>
          </a:extLst>
        </xdr:cNvPr>
        <xdr:cNvSpPr txBox="1"/>
      </xdr:nvSpPr>
      <xdr:spPr>
        <a:xfrm>
          <a:off x="1295718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6ED041CF-0625-43FD-9F8E-C325E01341CA}"/>
            </a:ext>
          </a:extLst>
        </xdr:cNvPr>
        <xdr:cNvSpPr txBox="1"/>
      </xdr:nvSpPr>
      <xdr:spPr>
        <a:xfrm>
          <a:off x="12171054" y="640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F0197E7D-1AD9-42D0-89F9-534322AB808A}"/>
            </a:ext>
          </a:extLst>
        </xdr:cNvPr>
        <xdr:cNvSpPr txBox="1"/>
      </xdr:nvSpPr>
      <xdr:spPr>
        <a:xfrm>
          <a:off x="11354444" y="639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D34D4071-5F14-42A0-A89F-03CCE27F6FF7}"/>
            </a:ext>
          </a:extLst>
        </xdr:cNvPr>
        <xdr:cNvSpPr txBox="1"/>
      </xdr:nvSpPr>
      <xdr:spPr>
        <a:xfrm>
          <a:off x="1373823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31586</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7148136B-D3AA-4182-ABC1-C61A4B6FF09B}"/>
            </a:ext>
          </a:extLst>
        </xdr:cNvPr>
        <xdr:cNvSpPr txBox="1"/>
      </xdr:nvSpPr>
      <xdr:spPr>
        <a:xfrm>
          <a:off x="12957184" y="688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561</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48487FFA-C351-4C01-A4EA-A503CB5785E2}"/>
            </a:ext>
          </a:extLst>
        </xdr:cNvPr>
        <xdr:cNvSpPr txBox="1"/>
      </xdr:nvSpPr>
      <xdr:spPr>
        <a:xfrm>
          <a:off x="1217105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129557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E2D60B64-221C-4F9F-AE33-777B305C5AB6}"/>
            </a:ext>
          </a:extLst>
        </xdr:cNvPr>
        <xdr:cNvSpPr txBox="1"/>
      </xdr:nvSpPr>
      <xdr:spPr>
        <a:xfrm>
          <a:off x="113544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65CEAF68-ED24-4567-B3FB-74422275159B}"/>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2450C87-290A-474D-B764-C4AD3A6E6617}"/>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D7BB5415-D4B4-4954-878D-70FFE8CCB946}"/>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DD4B87FF-AAD8-4458-A3D5-8CF0391DAA62}"/>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2CA7FC2F-B482-4D42-B431-793C209BEBF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9EE0AE0-C85B-4964-8FA2-5CB79838D822}"/>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9C471133-FFD1-4772-A69A-5BC4A62A5458}"/>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936B76A1-FE82-4B19-8A7F-680D4CE51382}"/>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E33A2DEF-0DC0-4B6D-96C4-D9663330238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3BB8B0B5-47B0-4A1D-9FB6-9AAEA52542E9}"/>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9B0A2078-2AB1-481E-849A-7EA84B21C2E0}"/>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71A13BF9-3E31-46A6-9AF6-7AF352499F06}"/>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82B09283-10EB-450D-9A47-45B5080DFF49}"/>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CF38AFE1-B9DF-49F3-8533-EDA133A2CCD2}"/>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134B9F01-36BE-4BC8-B527-3135C53AB625}"/>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1FFC6949-8950-4CA5-BAD3-5340328EA5F1}"/>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41922FE3-E9B2-493A-8666-F39B79CE9739}"/>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C1A9FCAA-7B2F-4441-9908-7AA785D6D88D}"/>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9FBFB005-E562-458C-AD41-F8E5BC607D9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C8D5907C-44A5-4357-9423-0DA17A231F53}"/>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F025752B-5A79-4144-A811-114B5469D993}"/>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74" name="直線コネクタ 573">
          <a:extLst>
            <a:ext uri="{FF2B5EF4-FFF2-40B4-BE49-F238E27FC236}">
              <a16:creationId xmlns:a16="http://schemas.microsoft.com/office/drawing/2014/main" id="{76A0B99F-A882-46F0-B49E-7BF3C548DBD0}"/>
            </a:ext>
          </a:extLst>
        </xdr:cNvPr>
        <xdr:cNvCxnSpPr/>
      </xdr:nvCxnSpPr>
      <xdr:spPr>
        <a:xfrm flipV="1">
          <a:off x="19947254" y="5907914"/>
          <a:ext cx="0" cy="1258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42FD708C-88C4-42D3-AE15-348F2E7F4FC5}"/>
            </a:ext>
          </a:extLst>
        </xdr:cNvPr>
        <xdr:cNvSpPr txBox="1"/>
      </xdr:nvSpPr>
      <xdr:spPr>
        <a:xfrm>
          <a:off x="19985990" y="7162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6" name="直線コネクタ 575">
          <a:extLst>
            <a:ext uri="{FF2B5EF4-FFF2-40B4-BE49-F238E27FC236}">
              <a16:creationId xmlns:a16="http://schemas.microsoft.com/office/drawing/2014/main" id="{9D29CED8-FFDC-4F14-96E5-481C16F9393E}"/>
            </a:ext>
          </a:extLst>
        </xdr:cNvPr>
        <xdr:cNvCxnSpPr/>
      </xdr:nvCxnSpPr>
      <xdr:spPr>
        <a:xfrm>
          <a:off x="19885660" y="7166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8E2B3C32-2286-4066-9755-B42D7D32458C}"/>
            </a:ext>
          </a:extLst>
        </xdr:cNvPr>
        <xdr:cNvSpPr txBox="1"/>
      </xdr:nvSpPr>
      <xdr:spPr>
        <a:xfrm>
          <a:off x="19985990" y="56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78" name="直線コネクタ 577">
          <a:extLst>
            <a:ext uri="{FF2B5EF4-FFF2-40B4-BE49-F238E27FC236}">
              <a16:creationId xmlns:a16="http://schemas.microsoft.com/office/drawing/2014/main" id="{D1B26DC2-9B8F-48C0-8FB4-22C3261BE37B}"/>
            </a:ext>
          </a:extLst>
        </xdr:cNvPr>
        <xdr:cNvCxnSpPr/>
      </xdr:nvCxnSpPr>
      <xdr:spPr>
        <a:xfrm>
          <a:off x="19885660" y="5907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D6A8540D-FC86-4B42-8A15-FAAA47461CA9}"/>
            </a:ext>
          </a:extLst>
        </xdr:cNvPr>
        <xdr:cNvSpPr txBox="1"/>
      </xdr:nvSpPr>
      <xdr:spPr>
        <a:xfrm>
          <a:off x="19985990" y="6580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580" name="フローチャート: 判断 579">
          <a:extLst>
            <a:ext uri="{FF2B5EF4-FFF2-40B4-BE49-F238E27FC236}">
              <a16:creationId xmlns:a16="http://schemas.microsoft.com/office/drawing/2014/main" id="{A60E58AB-3D1C-4B27-B788-BE8A609ABC75}"/>
            </a:ext>
          </a:extLst>
        </xdr:cNvPr>
        <xdr:cNvSpPr/>
      </xdr:nvSpPr>
      <xdr:spPr>
        <a:xfrm>
          <a:off x="19904710" y="673295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581" name="フローチャート: 判断 580">
          <a:extLst>
            <a:ext uri="{FF2B5EF4-FFF2-40B4-BE49-F238E27FC236}">
              <a16:creationId xmlns:a16="http://schemas.microsoft.com/office/drawing/2014/main" id="{623F6796-7173-4610-BEDB-9B546C45D04C}"/>
            </a:ext>
          </a:extLst>
        </xdr:cNvPr>
        <xdr:cNvSpPr/>
      </xdr:nvSpPr>
      <xdr:spPr>
        <a:xfrm>
          <a:off x="19161760" y="67617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582" name="フローチャート: 判断 581">
          <a:extLst>
            <a:ext uri="{FF2B5EF4-FFF2-40B4-BE49-F238E27FC236}">
              <a16:creationId xmlns:a16="http://schemas.microsoft.com/office/drawing/2014/main" id="{EC5BA540-18F7-4C03-B406-6F7C0887C188}"/>
            </a:ext>
          </a:extLst>
        </xdr:cNvPr>
        <xdr:cNvSpPr/>
      </xdr:nvSpPr>
      <xdr:spPr>
        <a:xfrm>
          <a:off x="18345150" y="67570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583" name="フローチャート: 判断 582">
          <a:extLst>
            <a:ext uri="{FF2B5EF4-FFF2-40B4-BE49-F238E27FC236}">
              <a16:creationId xmlns:a16="http://schemas.microsoft.com/office/drawing/2014/main" id="{457340F6-5639-4D9A-A0ED-3777E6CFADF4}"/>
            </a:ext>
          </a:extLst>
        </xdr:cNvPr>
        <xdr:cNvSpPr/>
      </xdr:nvSpPr>
      <xdr:spPr>
        <a:xfrm>
          <a:off x="17547590" y="677859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584" name="フローチャート: 判断 583">
          <a:extLst>
            <a:ext uri="{FF2B5EF4-FFF2-40B4-BE49-F238E27FC236}">
              <a16:creationId xmlns:a16="http://schemas.microsoft.com/office/drawing/2014/main" id="{31862A59-18B7-4BEE-A7D2-4E9181B8EE7F}"/>
            </a:ext>
          </a:extLst>
        </xdr:cNvPr>
        <xdr:cNvSpPr/>
      </xdr:nvSpPr>
      <xdr:spPr>
        <a:xfrm>
          <a:off x="16761460" y="67825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0ACB071-12B5-40EC-AACC-32CFDF74FC3C}"/>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F132667-112A-4FBE-AA1D-49E6D6914CE0}"/>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2627BA4-8AAD-490E-8C4D-DCC5AA37F8B4}"/>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7C4F6A5-1D06-4278-9681-635FD828DE90}"/>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32C5A65-8F41-4D7B-8226-2D86A8C3DE90}"/>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93500</xdr:rowOff>
    </xdr:from>
    <xdr:to>
      <xdr:col>116</xdr:col>
      <xdr:colOff>114300</xdr:colOff>
      <xdr:row>41</xdr:row>
      <xdr:rowOff>23650</xdr:rowOff>
    </xdr:to>
    <xdr:sp macro="" textlink="">
      <xdr:nvSpPr>
        <xdr:cNvPr id="590" name="楕円 589">
          <a:extLst>
            <a:ext uri="{FF2B5EF4-FFF2-40B4-BE49-F238E27FC236}">
              <a16:creationId xmlns:a16="http://schemas.microsoft.com/office/drawing/2014/main" id="{D1EE655C-EBBD-4921-8173-A8F10A1214E7}"/>
            </a:ext>
          </a:extLst>
        </xdr:cNvPr>
        <xdr:cNvSpPr/>
      </xdr:nvSpPr>
      <xdr:spPr>
        <a:xfrm>
          <a:off x="19904710" y="69553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71927</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7DC7A037-E26A-4388-9A02-BF3163B8CB81}"/>
            </a:ext>
          </a:extLst>
        </xdr:cNvPr>
        <xdr:cNvSpPr txBox="1"/>
      </xdr:nvSpPr>
      <xdr:spPr>
        <a:xfrm>
          <a:off x="19985990" y="692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94149</xdr:rowOff>
    </xdr:from>
    <xdr:to>
      <xdr:col>112</xdr:col>
      <xdr:colOff>38100</xdr:colOff>
      <xdr:row>41</xdr:row>
      <xdr:rowOff>24299</xdr:rowOff>
    </xdr:to>
    <xdr:sp macro="" textlink="">
      <xdr:nvSpPr>
        <xdr:cNvPr id="592" name="楕円 591">
          <a:extLst>
            <a:ext uri="{FF2B5EF4-FFF2-40B4-BE49-F238E27FC236}">
              <a16:creationId xmlns:a16="http://schemas.microsoft.com/office/drawing/2014/main" id="{8CB3AEF8-503E-4E67-8541-63874A3B8F7F}"/>
            </a:ext>
          </a:extLst>
        </xdr:cNvPr>
        <xdr:cNvSpPr/>
      </xdr:nvSpPr>
      <xdr:spPr>
        <a:xfrm>
          <a:off x="19161760" y="695595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144300</xdr:rowOff>
    </xdr:from>
    <xdr:to>
      <xdr:col>116</xdr:col>
      <xdr:colOff>63500</xdr:colOff>
      <xdr:row>40</xdr:row>
      <xdr:rowOff>144949</xdr:rowOff>
    </xdr:to>
    <xdr:cxnSp macro="">
      <xdr:nvCxnSpPr>
        <xdr:cNvPr id="593" name="直線コネクタ 592">
          <a:extLst>
            <a:ext uri="{FF2B5EF4-FFF2-40B4-BE49-F238E27FC236}">
              <a16:creationId xmlns:a16="http://schemas.microsoft.com/office/drawing/2014/main" id="{1F41D6BD-3E2C-46FD-8C5C-C962731E947B}"/>
            </a:ext>
          </a:extLst>
        </xdr:cNvPr>
        <xdr:cNvCxnSpPr/>
      </xdr:nvCxnSpPr>
      <xdr:spPr>
        <a:xfrm flipV="1">
          <a:off x="19204940" y="7000395"/>
          <a:ext cx="74295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93711</xdr:rowOff>
    </xdr:from>
    <xdr:to>
      <xdr:col>107</xdr:col>
      <xdr:colOff>101600</xdr:colOff>
      <xdr:row>41</xdr:row>
      <xdr:rowOff>23861</xdr:rowOff>
    </xdr:to>
    <xdr:sp macro="" textlink="">
      <xdr:nvSpPr>
        <xdr:cNvPr id="594" name="楕円 593">
          <a:extLst>
            <a:ext uri="{FF2B5EF4-FFF2-40B4-BE49-F238E27FC236}">
              <a16:creationId xmlns:a16="http://schemas.microsoft.com/office/drawing/2014/main" id="{BAB65599-16EE-4541-B5A3-62FDC26F8A2B}"/>
            </a:ext>
          </a:extLst>
        </xdr:cNvPr>
        <xdr:cNvSpPr/>
      </xdr:nvSpPr>
      <xdr:spPr>
        <a:xfrm>
          <a:off x="18345150" y="695552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144511</xdr:rowOff>
    </xdr:from>
    <xdr:to>
      <xdr:col>111</xdr:col>
      <xdr:colOff>177800</xdr:colOff>
      <xdr:row>40</xdr:row>
      <xdr:rowOff>144949</xdr:rowOff>
    </xdr:to>
    <xdr:cxnSp macro="">
      <xdr:nvCxnSpPr>
        <xdr:cNvPr id="595" name="直線コネクタ 594">
          <a:extLst>
            <a:ext uri="{FF2B5EF4-FFF2-40B4-BE49-F238E27FC236}">
              <a16:creationId xmlns:a16="http://schemas.microsoft.com/office/drawing/2014/main" id="{46438E56-447A-4759-8017-4EF0C7B0D12E}"/>
            </a:ext>
          </a:extLst>
        </xdr:cNvPr>
        <xdr:cNvCxnSpPr/>
      </xdr:nvCxnSpPr>
      <xdr:spPr>
        <a:xfrm>
          <a:off x="18399760" y="7000606"/>
          <a:ext cx="80518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94159</xdr:rowOff>
    </xdr:from>
    <xdr:to>
      <xdr:col>102</xdr:col>
      <xdr:colOff>165100</xdr:colOff>
      <xdr:row>41</xdr:row>
      <xdr:rowOff>24309</xdr:rowOff>
    </xdr:to>
    <xdr:sp macro="" textlink="">
      <xdr:nvSpPr>
        <xdr:cNvPr id="596" name="楕円 595">
          <a:extLst>
            <a:ext uri="{FF2B5EF4-FFF2-40B4-BE49-F238E27FC236}">
              <a16:creationId xmlns:a16="http://schemas.microsoft.com/office/drawing/2014/main" id="{5A5E9456-6377-45FC-8F63-33C18F5D7FA9}"/>
            </a:ext>
          </a:extLst>
        </xdr:cNvPr>
        <xdr:cNvSpPr/>
      </xdr:nvSpPr>
      <xdr:spPr>
        <a:xfrm>
          <a:off x="17547590" y="695596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144511</xdr:rowOff>
    </xdr:from>
    <xdr:to>
      <xdr:col>107</xdr:col>
      <xdr:colOff>50800</xdr:colOff>
      <xdr:row>40</xdr:row>
      <xdr:rowOff>144959</xdr:rowOff>
    </xdr:to>
    <xdr:cxnSp macro="">
      <xdr:nvCxnSpPr>
        <xdr:cNvPr id="597" name="直線コネクタ 596">
          <a:extLst>
            <a:ext uri="{FF2B5EF4-FFF2-40B4-BE49-F238E27FC236}">
              <a16:creationId xmlns:a16="http://schemas.microsoft.com/office/drawing/2014/main" id="{0E1E046F-3909-4EC6-80DC-558C4E6AC108}"/>
            </a:ext>
          </a:extLst>
        </xdr:cNvPr>
        <xdr:cNvCxnSpPr/>
      </xdr:nvCxnSpPr>
      <xdr:spPr>
        <a:xfrm flipV="1">
          <a:off x="17602200" y="7000606"/>
          <a:ext cx="79756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94044</xdr:rowOff>
    </xdr:from>
    <xdr:to>
      <xdr:col>98</xdr:col>
      <xdr:colOff>38100</xdr:colOff>
      <xdr:row>41</xdr:row>
      <xdr:rowOff>24194</xdr:rowOff>
    </xdr:to>
    <xdr:sp macro="" textlink="">
      <xdr:nvSpPr>
        <xdr:cNvPr id="598" name="楕円 597">
          <a:extLst>
            <a:ext uri="{FF2B5EF4-FFF2-40B4-BE49-F238E27FC236}">
              <a16:creationId xmlns:a16="http://schemas.microsoft.com/office/drawing/2014/main" id="{04ED1D16-3652-40FE-A581-104E9555BD3A}"/>
            </a:ext>
          </a:extLst>
        </xdr:cNvPr>
        <xdr:cNvSpPr/>
      </xdr:nvSpPr>
      <xdr:spPr>
        <a:xfrm>
          <a:off x="16761460" y="695585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144844</xdr:rowOff>
    </xdr:from>
    <xdr:to>
      <xdr:col>102</xdr:col>
      <xdr:colOff>114300</xdr:colOff>
      <xdr:row>40</xdr:row>
      <xdr:rowOff>144959</xdr:rowOff>
    </xdr:to>
    <xdr:cxnSp macro="">
      <xdr:nvCxnSpPr>
        <xdr:cNvPr id="599" name="直線コネクタ 598">
          <a:extLst>
            <a:ext uri="{FF2B5EF4-FFF2-40B4-BE49-F238E27FC236}">
              <a16:creationId xmlns:a16="http://schemas.microsoft.com/office/drawing/2014/main" id="{DF807531-2416-4187-BF4B-D0FD95247BA5}"/>
            </a:ext>
          </a:extLst>
        </xdr:cNvPr>
        <xdr:cNvCxnSpPr/>
      </xdr:nvCxnSpPr>
      <xdr:spPr>
        <a:xfrm>
          <a:off x="16804640" y="7000939"/>
          <a:ext cx="79756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4CA1F824-EF33-4DC1-A7B2-0515B5E6016F}"/>
            </a:ext>
          </a:extLst>
        </xdr:cNvPr>
        <xdr:cNvSpPr txBox="1"/>
      </xdr:nvSpPr>
      <xdr:spPr>
        <a:xfrm>
          <a:off x="18951721" y="65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09D7957-35E4-49D0-BBE0-7F89E6DE02CB}"/>
            </a:ext>
          </a:extLst>
        </xdr:cNvPr>
        <xdr:cNvSpPr txBox="1"/>
      </xdr:nvSpPr>
      <xdr:spPr>
        <a:xfrm>
          <a:off x="18170671" y="653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D1072F3C-38D1-44C3-98DB-313C183DCF0A}"/>
            </a:ext>
          </a:extLst>
        </xdr:cNvPr>
        <xdr:cNvSpPr txBox="1"/>
      </xdr:nvSpPr>
      <xdr:spPr>
        <a:xfrm>
          <a:off x="17354061" y="655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32356F70-9807-4BA7-AF5C-6E5ECE8EC28A}"/>
            </a:ext>
          </a:extLst>
        </xdr:cNvPr>
        <xdr:cNvSpPr txBox="1"/>
      </xdr:nvSpPr>
      <xdr:spPr>
        <a:xfrm>
          <a:off x="16556501" y="656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15426</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22173F2-AF7D-45B4-9ED8-B5D6F0392491}"/>
            </a:ext>
          </a:extLst>
        </xdr:cNvPr>
        <xdr:cNvSpPr txBox="1"/>
      </xdr:nvSpPr>
      <xdr:spPr>
        <a:xfrm>
          <a:off x="18951721" y="70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14988</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D9859948-7865-4D72-8D7A-2F3127C9AD94}"/>
            </a:ext>
          </a:extLst>
        </xdr:cNvPr>
        <xdr:cNvSpPr txBox="1"/>
      </xdr:nvSpPr>
      <xdr:spPr>
        <a:xfrm>
          <a:off x="18170671" y="704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15436</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22CEA24C-9E2C-418C-A0BA-2EC430CD68F7}"/>
            </a:ext>
          </a:extLst>
        </xdr:cNvPr>
        <xdr:cNvSpPr txBox="1"/>
      </xdr:nvSpPr>
      <xdr:spPr>
        <a:xfrm>
          <a:off x="17354061" y="7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15321</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81BE6973-C5FA-4D8A-A9CF-F80260F9AC0D}"/>
            </a:ext>
          </a:extLst>
        </xdr:cNvPr>
        <xdr:cNvSpPr txBox="1"/>
      </xdr:nvSpPr>
      <xdr:spPr>
        <a:xfrm>
          <a:off x="16556501" y="704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730421DC-E26C-441A-95E8-9BDE1CDA6277}"/>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5EA46397-40AC-4BA4-94EA-210290BE41D9}"/>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E627C211-AC6A-4A8D-AB09-A3B1DADC01A4}"/>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8715865E-8598-44FA-8030-7CB5C6F0D24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3D69C94C-9F64-4174-97B4-0914DD0CE47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D41F1BB-C807-4B6D-A285-35C8F8ACFC6C}"/>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7D8829F9-7873-4DE5-B643-AAB9BC737D82}"/>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5ED5E63E-D596-4F2B-ADF0-A39F0B0AA6A1}"/>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BA8D151-5FBE-4304-B6B6-0368B81B6717}"/>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A6E15060-89E5-48AD-BC20-0A2E7BE2DD64}"/>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7A1CBBBC-B61C-410D-9C07-CAD7BB610D9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FED183EB-8508-4071-84F8-06B695964CCA}"/>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B048F5A7-3C82-4BBA-8C49-A5B6A9FB8C21}"/>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E2F0B0FE-A675-4674-83CA-6CF5616610C5}"/>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5388C00A-F08F-4DBE-B58C-D832E5FEA46F}"/>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905B6028-B63E-41EF-A373-4EB471FA21C9}"/>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6543DFFD-F139-46BE-BDA7-16CADD717E51}"/>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E77AF056-9053-4AAB-9038-58CC4612EAAF}"/>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B3CCE7B2-6E99-44E0-9F47-B7C4BED747A0}"/>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0EECD08F-76FC-444D-9317-CEA1B258F1C2}"/>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3FE8DCDD-E45C-406D-86A9-6CC244D35EC7}"/>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BE16205B-E86C-4D73-A2C2-C51FC275CA60}"/>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45227B79-9910-480E-8C3A-CA6336F7D243}"/>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7240D50B-2248-41DE-8592-7656460B966F}"/>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6089BC2F-6F50-4FFD-84AF-7DB52297258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633" name="直線コネクタ 632">
          <a:extLst>
            <a:ext uri="{FF2B5EF4-FFF2-40B4-BE49-F238E27FC236}">
              <a16:creationId xmlns:a16="http://schemas.microsoft.com/office/drawing/2014/main" id="{125E8E2C-82E8-40C4-AA47-3DAC92730EB8}"/>
            </a:ext>
          </a:extLst>
        </xdr:cNvPr>
        <xdr:cNvCxnSpPr/>
      </xdr:nvCxnSpPr>
      <xdr:spPr>
        <a:xfrm flipV="1">
          <a:off x="14703424" y="9601200"/>
          <a:ext cx="0" cy="146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3A9A12F8-7B4C-4458-AD6E-29BF131253D3}"/>
            </a:ext>
          </a:extLst>
        </xdr:cNvPr>
        <xdr:cNvSpPr txBox="1"/>
      </xdr:nvSpPr>
      <xdr:spPr>
        <a:xfrm>
          <a:off x="14742160" y="1106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635" name="直線コネクタ 634">
          <a:extLst>
            <a:ext uri="{FF2B5EF4-FFF2-40B4-BE49-F238E27FC236}">
              <a16:creationId xmlns:a16="http://schemas.microsoft.com/office/drawing/2014/main" id="{338FDAA1-49BF-44DA-B61E-FF816C16A312}"/>
            </a:ext>
          </a:extLst>
        </xdr:cNvPr>
        <xdr:cNvCxnSpPr/>
      </xdr:nvCxnSpPr>
      <xdr:spPr>
        <a:xfrm>
          <a:off x="14611350" y="11061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C971F962-93C9-4DC6-9FC6-D4DD82CAA612}"/>
            </a:ext>
          </a:extLst>
        </xdr:cNvPr>
        <xdr:cNvSpPr txBox="1"/>
      </xdr:nvSpPr>
      <xdr:spPr>
        <a:xfrm>
          <a:off x="14742160" y="9378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7" name="直線コネクタ 636">
          <a:extLst>
            <a:ext uri="{FF2B5EF4-FFF2-40B4-BE49-F238E27FC236}">
              <a16:creationId xmlns:a16="http://schemas.microsoft.com/office/drawing/2014/main" id="{87A00790-8C75-4DEA-999F-F9C9A2A40F3E}"/>
            </a:ext>
          </a:extLst>
        </xdr:cNvPr>
        <xdr:cNvCxnSpPr/>
      </xdr:nvCxnSpPr>
      <xdr:spPr>
        <a:xfrm>
          <a:off x="14611350" y="960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6767DBB2-FFA4-46AD-BE56-3306FB1065C2}"/>
            </a:ext>
          </a:extLst>
        </xdr:cNvPr>
        <xdr:cNvSpPr txBox="1"/>
      </xdr:nvSpPr>
      <xdr:spPr>
        <a:xfrm>
          <a:off x="1474216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639" name="フローチャート: 判断 638">
          <a:extLst>
            <a:ext uri="{FF2B5EF4-FFF2-40B4-BE49-F238E27FC236}">
              <a16:creationId xmlns:a16="http://schemas.microsoft.com/office/drawing/2014/main" id="{796DC2AF-F730-42DB-969F-E7F4170024CE}"/>
            </a:ext>
          </a:extLst>
        </xdr:cNvPr>
        <xdr:cNvSpPr/>
      </xdr:nvSpPr>
      <xdr:spPr>
        <a:xfrm>
          <a:off x="14649450" y="103053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640" name="フローチャート: 判断 639">
          <a:extLst>
            <a:ext uri="{FF2B5EF4-FFF2-40B4-BE49-F238E27FC236}">
              <a16:creationId xmlns:a16="http://schemas.microsoft.com/office/drawing/2014/main" id="{7B7E7C56-2D7C-4E28-854C-3966C8073B55}"/>
            </a:ext>
          </a:extLst>
        </xdr:cNvPr>
        <xdr:cNvSpPr/>
      </xdr:nvSpPr>
      <xdr:spPr>
        <a:xfrm>
          <a:off x="13887450" y="102789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41" name="フローチャート: 判断 640">
          <a:extLst>
            <a:ext uri="{FF2B5EF4-FFF2-40B4-BE49-F238E27FC236}">
              <a16:creationId xmlns:a16="http://schemas.microsoft.com/office/drawing/2014/main" id="{D7C00416-85EB-48B3-9BE2-B4B514C81141}"/>
            </a:ext>
          </a:extLst>
        </xdr:cNvPr>
        <xdr:cNvSpPr/>
      </xdr:nvSpPr>
      <xdr:spPr>
        <a:xfrm>
          <a:off x="13089890" y="1026559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642" name="フローチャート: 判断 641">
          <a:extLst>
            <a:ext uri="{FF2B5EF4-FFF2-40B4-BE49-F238E27FC236}">
              <a16:creationId xmlns:a16="http://schemas.microsoft.com/office/drawing/2014/main" id="{F50A4C35-A36C-462F-8EC1-6D748FD7E7D8}"/>
            </a:ext>
          </a:extLst>
        </xdr:cNvPr>
        <xdr:cNvSpPr/>
      </xdr:nvSpPr>
      <xdr:spPr>
        <a:xfrm>
          <a:off x="12303760" y="102228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3" name="フローチャート: 判断 642">
          <a:extLst>
            <a:ext uri="{FF2B5EF4-FFF2-40B4-BE49-F238E27FC236}">
              <a16:creationId xmlns:a16="http://schemas.microsoft.com/office/drawing/2014/main" id="{C33B113D-D039-40C2-9628-27C3CFD21B7A}"/>
            </a:ext>
          </a:extLst>
        </xdr:cNvPr>
        <xdr:cNvSpPr/>
      </xdr:nvSpPr>
      <xdr:spPr>
        <a:xfrm>
          <a:off x="11487150" y="102038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3B552EE-C71F-4BC5-8215-CE0E28E7EC9A}"/>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D060DB5-BA45-45DB-978C-B115EB902BF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742DA83-D377-41DC-9738-5234D70A1C5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CDA644F-9EF0-4239-8C23-0FA667CBDF87}"/>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38C43E0-2079-403E-A68D-3A6C1545934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76563</xdr:rowOff>
    </xdr:from>
    <xdr:to>
      <xdr:col>85</xdr:col>
      <xdr:colOff>177800</xdr:colOff>
      <xdr:row>61</xdr:row>
      <xdr:rowOff>6713</xdr:rowOff>
    </xdr:to>
    <xdr:sp macro="" textlink="">
      <xdr:nvSpPr>
        <xdr:cNvPr id="649" name="楕円 648">
          <a:extLst>
            <a:ext uri="{FF2B5EF4-FFF2-40B4-BE49-F238E27FC236}">
              <a16:creationId xmlns:a16="http://schemas.microsoft.com/office/drawing/2014/main" id="{826F973F-2096-4B11-A247-2C0FB381597B}"/>
            </a:ext>
          </a:extLst>
        </xdr:cNvPr>
        <xdr:cNvSpPr/>
      </xdr:nvSpPr>
      <xdr:spPr>
        <a:xfrm>
          <a:off x="14649450" y="1036356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54990</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72AA7A3D-85AD-4EEB-9C8A-60FC82A9032A}"/>
            </a:ext>
          </a:extLst>
        </xdr:cNvPr>
        <xdr:cNvSpPr txBox="1"/>
      </xdr:nvSpPr>
      <xdr:spPr>
        <a:xfrm>
          <a:off x="14742160" y="1034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42273</xdr:rowOff>
    </xdr:from>
    <xdr:to>
      <xdr:col>81</xdr:col>
      <xdr:colOff>101600</xdr:colOff>
      <xdr:row>60</xdr:row>
      <xdr:rowOff>143873</xdr:rowOff>
    </xdr:to>
    <xdr:sp macro="" textlink="">
      <xdr:nvSpPr>
        <xdr:cNvPr id="651" name="楕円 650">
          <a:extLst>
            <a:ext uri="{FF2B5EF4-FFF2-40B4-BE49-F238E27FC236}">
              <a16:creationId xmlns:a16="http://schemas.microsoft.com/office/drawing/2014/main" id="{1F437D47-5370-46E5-9BFB-FDDA01D71550}"/>
            </a:ext>
          </a:extLst>
        </xdr:cNvPr>
        <xdr:cNvSpPr/>
      </xdr:nvSpPr>
      <xdr:spPr>
        <a:xfrm>
          <a:off x="13887450" y="103311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93073</xdr:rowOff>
    </xdr:from>
    <xdr:to>
      <xdr:col>85</xdr:col>
      <xdr:colOff>127000</xdr:colOff>
      <xdr:row>60</xdr:row>
      <xdr:rowOff>127363</xdr:rowOff>
    </xdr:to>
    <xdr:cxnSp macro="">
      <xdr:nvCxnSpPr>
        <xdr:cNvPr id="652" name="直線コネクタ 651">
          <a:extLst>
            <a:ext uri="{FF2B5EF4-FFF2-40B4-BE49-F238E27FC236}">
              <a16:creationId xmlns:a16="http://schemas.microsoft.com/office/drawing/2014/main" id="{0E8A8114-3076-4341-8F34-0D9F176430F6}"/>
            </a:ext>
          </a:extLst>
        </xdr:cNvPr>
        <xdr:cNvCxnSpPr/>
      </xdr:nvCxnSpPr>
      <xdr:spPr>
        <a:xfrm>
          <a:off x="13942060" y="10383883"/>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653" name="楕円 652">
          <a:extLst>
            <a:ext uri="{FF2B5EF4-FFF2-40B4-BE49-F238E27FC236}">
              <a16:creationId xmlns:a16="http://schemas.microsoft.com/office/drawing/2014/main" id="{49FECABA-1006-4DF6-B810-4D86928A4722}"/>
            </a:ext>
          </a:extLst>
        </xdr:cNvPr>
        <xdr:cNvSpPr/>
      </xdr:nvSpPr>
      <xdr:spPr>
        <a:xfrm>
          <a:off x="13089890" y="1030532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93073</xdr:rowOff>
    </xdr:to>
    <xdr:cxnSp macro="">
      <xdr:nvCxnSpPr>
        <xdr:cNvPr id="654" name="直線コネクタ 653">
          <a:extLst>
            <a:ext uri="{FF2B5EF4-FFF2-40B4-BE49-F238E27FC236}">
              <a16:creationId xmlns:a16="http://schemas.microsoft.com/office/drawing/2014/main" id="{2A62A0CC-39DA-4CC4-8A0F-5E79EF86CFA5}"/>
            </a:ext>
          </a:extLst>
        </xdr:cNvPr>
        <xdr:cNvCxnSpPr/>
      </xdr:nvCxnSpPr>
      <xdr:spPr>
        <a:xfrm>
          <a:off x="13144500" y="10350410"/>
          <a:ext cx="79756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153307</xdr:rowOff>
    </xdr:from>
    <xdr:to>
      <xdr:col>72</xdr:col>
      <xdr:colOff>38100</xdr:colOff>
      <xdr:row>60</xdr:row>
      <xdr:rowOff>83457</xdr:rowOff>
    </xdr:to>
    <xdr:sp macro="" textlink="">
      <xdr:nvSpPr>
        <xdr:cNvPr id="655" name="楕円 654">
          <a:extLst>
            <a:ext uri="{FF2B5EF4-FFF2-40B4-BE49-F238E27FC236}">
              <a16:creationId xmlns:a16="http://schemas.microsoft.com/office/drawing/2014/main" id="{9778E471-10BE-40BA-BA8B-C8078EBA2476}"/>
            </a:ext>
          </a:extLst>
        </xdr:cNvPr>
        <xdr:cNvSpPr/>
      </xdr:nvSpPr>
      <xdr:spPr>
        <a:xfrm>
          <a:off x="12303760" y="1026885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65315</xdr:rowOff>
    </xdr:to>
    <xdr:cxnSp macro="">
      <xdr:nvCxnSpPr>
        <xdr:cNvPr id="656" name="直線コネクタ 655">
          <a:extLst>
            <a:ext uri="{FF2B5EF4-FFF2-40B4-BE49-F238E27FC236}">
              <a16:creationId xmlns:a16="http://schemas.microsoft.com/office/drawing/2014/main" id="{26B5A83F-16E1-4D8E-AE68-E709B6F8B2B8}"/>
            </a:ext>
          </a:extLst>
        </xdr:cNvPr>
        <xdr:cNvCxnSpPr/>
      </xdr:nvCxnSpPr>
      <xdr:spPr>
        <a:xfrm>
          <a:off x="12346940" y="10317752"/>
          <a:ext cx="7975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657" name="楕円 656">
          <a:extLst>
            <a:ext uri="{FF2B5EF4-FFF2-40B4-BE49-F238E27FC236}">
              <a16:creationId xmlns:a16="http://schemas.microsoft.com/office/drawing/2014/main" id="{2929D352-EF28-4FAC-9F81-50A94CE23559}"/>
            </a:ext>
          </a:extLst>
        </xdr:cNvPr>
        <xdr:cNvSpPr/>
      </xdr:nvSpPr>
      <xdr:spPr>
        <a:xfrm>
          <a:off x="11487150" y="10238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32657</xdr:rowOff>
    </xdr:to>
    <xdr:cxnSp macro="">
      <xdr:nvCxnSpPr>
        <xdr:cNvPr id="658" name="直線コネクタ 657">
          <a:extLst>
            <a:ext uri="{FF2B5EF4-FFF2-40B4-BE49-F238E27FC236}">
              <a16:creationId xmlns:a16="http://schemas.microsoft.com/office/drawing/2014/main" id="{198BB54C-0B20-4ADF-92DA-244FFCEED2B8}"/>
            </a:ext>
          </a:extLst>
        </xdr:cNvPr>
        <xdr:cNvCxnSpPr/>
      </xdr:nvCxnSpPr>
      <xdr:spPr>
        <a:xfrm>
          <a:off x="11541760" y="10287000"/>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2D804810-675F-4C87-8A21-F11AD04246AE}"/>
            </a:ext>
          </a:extLst>
        </xdr:cNvPr>
        <xdr:cNvSpPr txBox="1"/>
      </xdr:nvSpPr>
      <xdr:spPr>
        <a:xfrm>
          <a:off x="13738234" y="10050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07C55EB7-E2A0-4E79-AA74-4EEC08116AEA}"/>
            </a:ext>
          </a:extLst>
        </xdr:cNvPr>
        <xdr:cNvSpPr txBox="1"/>
      </xdr:nvSpPr>
      <xdr:spPr>
        <a:xfrm>
          <a:off x="12957184" y="1003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43E2AB56-EF02-4F75-BD2C-03E2449EDBE8}"/>
            </a:ext>
          </a:extLst>
        </xdr:cNvPr>
        <xdr:cNvSpPr txBox="1"/>
      </xdr:nvSpPr>
      <xdr:spPr>
        <a:xfrm>
          <a:off x="1217105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8B3885F4-31CF-4B74-8236-196C8ABC5F72}"/>
            </a:ext>
          </a:extLst>
        </xdr:cNvPr>
        <xdr:cNvSpPr txBox="1"/>
      </xdr:nvSpPr>
      <xdr:spPr>
        <a:xfrm>
          <a:off x="113544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135000</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069E978F-73E0-4186-904C-3FC7CCEFE818}"/>
            </a:ext>
          </a:extLst>
        </xdr:cNvPr>
        <xdr:cNvSpPr txBox="1"/>
      </xdr:nvSpPr>
      <xdr:spPr>
        <a:xfrm>
          <a:off x="13738234" y="1041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3376EF57-C6D8-4BA5-8CF4-55796F339530}"/>
            </a:ext>
          </a:extLst>
        </xdr:cNvPr>
        <xdr:cNvSpPr txBox="1"/>
      </xdr:nvSpPr>
      <xdr:spPr>
        <a:xfrm>
          <a:off x="12957184" y="1039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9E854FCE-4C5F-4B75-A99F-2E62898DE0F3}"/>
            </a:ext>
          </a:extLst>
        </xdr:cNvPr>
        <xdr:cNvSpPr txBox="1"/>
      </xdr:nvSpPr>
      <xdr:spPr>
        <a:xfrm>
          <a:off x="1217105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282575FD-E77C-413E-AC64-5B476F1FC315}"/>
            </a:ext>
          </a:extLst>
        </xdr:cNvPr>
        <xdr:cNvSpPr txBox="1"/>
      </xdr:nvSpPr>
      <xdr:spPr>
        <a:xfrm>
          <a:off x="113544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B8734EB0-A3D4-4616-A3A3-B2EF8E1B1517}"/>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1217AA25-5911-4CF5-814B-64DEBEECFEF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3E312015-8020-473F-A9CF-6DD3C48BCA60}"/>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FED7279D-448B-4686-B81C-6C232B3764B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AB08A52A-6306-4D6B-AF7F-41BC35DCA7C9}"/>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6E7C276B-2D08-4E88-891D-7372513C336A}"/>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D9B758AA-F776-4B7F-B112-53D12EF2B09B}"/>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F41E2419-A21D-4850-870A-AB026D3F9D6A}"/>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9D50F273-B0F6-4A5F-B124-3C7E15C578FC}"/>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418102D0-CFD1-4517-AB44-BA2F23F6A166}"/>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DD6088C2-2024-406B-A4CC-581DB413462D}"/>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5937FFDB-01E4-4F75-A93F-3D670DB4E2A1}"/>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9711CF1D-60B6-4375-B3EE-B3CE63D5254F}"/>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CCB505D6-2CD3-45F0-8BB1-D6E52808C90D}"/>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9EC5CA4F-2DE3-4F9E-8A03-50168593CDC7}"/>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D2F290E8-D01B-418F-9C2B-831198AD9B26}"/>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C62D6E68-3229-468B-9D39-B4176B9E6A33}"/>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5E259685-963B-49BB-92B0-4322841B00C6}"/>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DA796A88-2A33-4270-8DE4-B9B0747ED17C}"/>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EA188EB1-744C-43EF-B767-AA98438326DB}"/>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74CDB856-4787-4E42-B202-6E898D720354}"/>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76050E89-6A9A-4A00-91E2-A38895423945}"/>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9021E33A-F3E3-47A1-A4A0-279AA8D74E5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3AE1FF2F-79DE-4E1D-BF42-434060B3766F}"/>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CA44CC3A-1F5E-464C-8FED-04C6354FEFB7}"/>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692" name="直線コネクタ 691">
          <a:extLst>
            <a:ext uri="{FF2B5EF4-FFF2-40B4-BE49-F238E27FC236}">
              <a16:creationId xmlns:a16="http://schemas.microsoft.com/office/drawing/2014/main" id="{B6AFBA31-1846-4010-A7C0-84005DAC6BA2}"/>
            </a:ext>
          </a:extLst>
        </xdr:cNvPr>
        <xdr:cNvCxnSpPr/>
      </xdr:nvCxnSpPr>
      <xdr:spPr>
        <a:xfrm flipV="1">
          <a:off x="19947254" y="9569904"/>
          <a:ext cx="0" cy="1525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A2741E68-3EB9-4FA6-AC64-16C479685318}"/>
            </a:ext>
          </a:extLst>
        </xdr:cNvPr>
        <xdr:cNvSpPr txBox="1"/>
      </xdr:nvSpPr>
      <xdr:spPr>
        <a:xfrm>
          <a:off x="19985990" y="1109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4" name="直線コネクタ 693">
          <a:extLst>
            <a:ext uri="{FF2B5EF4-FFF2-40B4-BE49-F238E27FC236}">
              <a16:creationId xmlns:a16="http://schemas.microsoft.com/office/drawing/2014/main" id="{2E90131C-7143-448F-B2C7-8D123FBD81B3}"/>
            </a:ext>
          </a:extLst>
        </xdr:cNvPr>
        <xdr:cNvCxnSpPr/>
      </xdr:nvCxnSpPr>
      <xdr:spPr>
        <a:xfrm>
          <a:off x="19885660" y="11095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11E75AE-8033-425C-99F9-ECF3C92A7B0B}"/>
            </a:ext>
          </a:extLst>
        </xdr:cNvPr>
        <xdr:cNvSpPr txBox="1"/>
      </xdr:nvSpPr>
      <xdr:spPr>
        <a:xfrm>
          <a:off x="19985990" y="935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696" name="直線コネクタ 695">
          <a:extLst>
            <a:ext uri="{FF2B5EF4-FFF2-40B4-BE49-F238E27FC236}">
              <a16:creationId xmlns:a16="http://schemas.microsoft.com/office/drawing/2014/main" id="{AD533B27-B7AD-46C9-A5F0-77F77275CCCC}"/>
            </a:ext>
          </a:extLst>
        </xdr:cNvPr>
        <xdr:cNvCxnSpPr/>
      </xdr:nvCxnSpPr>
      <xdr:spPr>
        <a:xfrm>
          <a:off x="19885660" y="9569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15C2E5AF-3A1C-4DC2-9FD4-FF38A3C0D17E}"/>
            </a:ext>
          </a:extLst>
        </xdr:cNvPr>
        <xdr:cNvSpPr txBox="1"/>
      </xdr:nvSpPr>
      <xdr:spPr>
        <a:xfrm>
          <a:off x="19985990" y="1069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698" name="フローチャート: 判断 697">
          <a:extLst>
            <a:ext uri="{FF2B5EF4-FFF2-40B4-BE49-F238E27FC236}">
              <a16:creationId xmlns:a16="http://schemas.microsoft.com/office/drawing/2014/main" id="{24865A39-053E-4A5D-9C77-E3FB5011C29D}"/>
            </a:ext>
          </a:extLst>
        </xdr:cNvPr>
        <xdr:cNvSpPr/>
      </xdr:nvSpPr>
      <xdr:spPr>
        <a:xfrm>
          <a:off x="19904710" y="108487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99" name="フローチャート: 判断 698">
          <a:extLst>
            <a:ext uri="{FF2B5EF4-FFF2-40B4-BE49-F238E27FC236}">
              <a16:creationId xmlns:a16="http://schemas.microsoft.com/office/drawing/2014/main" id="{CB5E4BE7-C9F7-49F0-8E9E-20D4BC6F07F6}"/>
            </a:ext>
          </a:extLst>
        </xdr:cNvPr>
        <xdr:cNvSpPr/>
      </xdr:nvSpPr>
      <xdr:spPr>
        <a:xfrm>
          <a:off x="19161760" y="108520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700" name="フローチャート: 判断 699">
          <a:extLst>
            <a:ext uri="{FF2B5EF4-FFF2-40B4-BE49-F238E27FC236}">
              <a16:creationId xmlns:a16="http://schemas.microsoft.com/office/drawing/2014/main" id="{4C78DC2A-39AF-4E86-8877-F1E70B3A7BC5}"/>
            </a:ext>
          </a:extLst>
        </xdr:cNvPr>
        <xdr:cNvSpPr/>
      </xdr:nvSpPr>
      <xdr:spPr>
        <a:xfrm>
          <a:off x="18345150" y="1085614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701" name="フローチャート: 判断 700">
          <a:extLst>
            <a:ext uri="{FF2B5EF4-FFF2-40B4-BE49-F238E27FC236}">
              <a16:creationId xmlns:a16="http://schemas.microsoft.com/office/drawing/2014/main" id="{C8C9812D-1FB5-427E-8E38-333CB29F38E8}"/>
            </a:ext>
          </a:extLst>
        </xdr:cNvPr>
        <xdr:cNvSpPr/>
      </xdr:nvSpPr>
      <xdr:spPr>
        <a:xfrm>
          <a:off x="17547590" y="1084552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702" name="フローチャート: 判断 701">
          <a:extLst>
            <a:ext uri="{FF2B5EF4-FFF2-40B4-BE49-F238E27FC236}">
              <a16:creationId xmlns:a16="http://schemas.microsoft.com/office/drawing/2014/main" id="{A207EFFE-CCA9-4878-A3EB-FEC626543D6C}"/>
            </a:ext>
          </a:extLst>
        </xdr:cNvPr>
        <xdr:cNvSpPr/>
      </xdr:nvSpPr>
      <xdr:spPr>
        <a:xfrm>
          <a:off x="16761460" y="108520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219A2AA-E295-420B-BEDC-BF1B4235D877}"/>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930990B0-5C52-4E8F-B635-E667706FC523}"/>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121B7F0-689F-40C7-A06C-E3D043F4527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D5933E0-E178-4E1D-BEA9-400A7866FD46}"/>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47A1D9A-7491-40CC-8BFF-D36A7991F83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8" name="楕円 707">
          <a:extLst>
            <a:ext uri="{FF2B5EF4-FFF2-40B4-BE49-F238E27FC236}">
              <a16:creationId xmlns:a16="http://schemas.microsoft.com/office/drawing/2014/main" id="{13E6B2DF-F143-4544-BC1D-1CB2C09A9101}"/>
            </a:ext>
          </a:extLst>
        </xdr:cNvPr>
        <xdr:cNvSpPr/>
      </xdr:nvSpPr>
      <xdr:spPr>
        <a:xfrm>
          <a:off x="19904710" y="109239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4FA221A8-DC48-43E3-A83B-D4C6BD9A937F}"/>
            </a:ext>
          </a:extLst>
        </xdr:cNvPr>
        <xdr:cNvSpPr txBox="1"/>
      </xdr:nvSpPr>
      <xdr:spPr>
        <a:xfrm>
          <a:off x="1998599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10" name="楕円 709">
          <a:extLst>
            <a:ext uri="{FF2B5EF4-FFF2-40B4-BE49-F238E27FC236}">
              <a16:creationId xmlns:a16="http://schemas.microsoft.com/office/drawing/2014/main" id="{07C02478-C30A-4147-987E-CEE6F2A5A1CE}"/>
            </a:ext>
          </a:extLst>
        </xdr:cNvPr>
        <xdr:cNvSpPr/>
      </xdr:nvSpPr>
      <xdr:spPr>
        <a:xfrm>
          <a:off x="19161760" y="109239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11" name="直線コネクタ 710">
          <a:extLst>
            <a:ext uri="{FF2B5EF4-FFF2-40B4-BE49-F238E27FC236}">
              <a16:creationId xmlns:a16="http://schemas.microsoft.com/office/drawing/2014/main" id="{82EB7634-E038-4366-8CED-874BFFDB0E7D}"/>
            </a:ext>
          </a:extLst>
        </xdr:cNvPr>
        <xdr:cNvCxnSpPr/>
      </xdr:nvCxnSpPr>
      <xdr:spPr>
        <a:xfrm>
          <a:off x="19204940" y="10972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12" name="楕円 711">
          <a:extLst>
            <a:ext uri="{FF2B5EF4-FFF2-40B4-BE49-F238E27FC236}">
              <a16:creationId xmlns:a16="http://schemas.microsoft.com/office/drawing/2014/main" id="{A9175306-4290-4849-A3E6-937F609642FD}"/>
            </a:ext>
          </a:extLst>
        </xdr:cNvPr>
        <xdr:cNvSpPr/>
      </xdr:nvSpPr>
      <xdr:spPr>
        <a:xfrm>
          <a:off x="18345150" y="109239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3" name="直線コネクタ 712">
          <a:extLst>
            <a:ext uri="{FF2B5EF4-FFF2-40B4-BE49-F238E27FC236}">
              <a16:creationId xmlns:a16="http://schemas.microsoft.com/office/drawing/2014/main" id="{A153B040-F011-4AE7-8390-68C3B62477DA}"/>
            </a:ext>
          </a:extLst>
        </xdr:cNvPr>
        <xdr:cNvCxnSpPr/>
      </xdr:nvCxnSpPr>
      <xdr:spPr>
        <a:xfrm>
          <a:off x="18399760" y="109728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4" name="楕円 713">
          <a:extLst>
            <a:ext uri="{FF2B5EF4-FFF2-40B4-BE49-F238E27FC236}">
              <a16:creationId xmlns:a16="http://schemas.microsoft.com/office/drawing/2014/main" id="{3EEFAE59-34B9-4C4A-B3B1-A19EF3324765}"/>
            </a:ext>
          </a:extLst>
        </xdr:cNvPr>
        <xdr:cNvSpPr/>
      </xdr:nvSpPr>
      <xdr:spPr>
        <a:xfrm>
          <a:off x="17547590" y="109239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5" name="直線コネクタ 714">
          <a:extLst>
            <a:ext uri="{FF2B5EF4-FFF2-40B4-BE49-F238E27FC236}">
              <a16:creationId xmlns:a16="http://schemas.microsoft.com/office/drawing/2014/main" id="{D5309727-C8CA-410A-A0C6-C8AEA84C4B54}"/>
            </a:ext>
          </a:extLst>
        </xdr:cNvPr>
        <xdr:cNvCxnSpPr/>
      </xdr:nvCxnSpPr>
      <xdr:spPr>
        <a:xfrm>
          <a:off x="17602200" y="109728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16" name="楕円 715">
          <a:extLst>
            <a:ext uri="{FF2B5EF4-FFF2-40B4-BE49-F238E27FC236}">
              <a16:creationId xmlns:a16="http://schemas.microsoft.com/office/drawing/2014/main" id="{91837184-1194-4A00-898D-47BF4D748755}"/>
            </a:ext>
          </a:extLst>
        </xdr:cNvPr>
        <xdr:cNvSpPr/>
      </xdr:nvSpPr>
      <xdr:spPr>
        <a:xfrm>
          <a:off x="16761460" y="109239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17" name="直線コネクタ 716">
          <a:extLst>
            <a:ext uri="{FF2B5EF4-FFF2-40B4-BE49-F238E27FC236}">
              <a16:creationId xmlns:a16="http://schemas.microsoft.com/office/drawing/2014/main" id="{94F89464-F9A3-407D-904B-3897EBEE12EB}"/>
            </a:ext>
          </a:extLst>
        </xdr:cNvPr>
        <xdr:cNvCxnSpPr/>
      </xdr:nvCxnSpPr>
      <xdr:spPr>
        <a:xfrm>
          <a:off x="16804640" y="109728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18" name="n_1aveValue【保健センター・保健所】&#10;一人当たり面積">
          <a:extLst>
            <a:ext uri="{FF2B5EF4-FFF2-40B4-BE49-F238E27FC236}">
              <a16:creationId xmlns:a16="http://schemas.microsoft.com/office/drawing/2014/main" id="{946D7165-5D64-43D7-BCF4-452A2BE32725}"/>
            </a:ext>
          </a:extLst>
        </xdr:cNvPr>
        <xdr:cNvSpPr txBox="1"/>
      </xdr:nvSpPr>
      <xdr:spPr>
        <a:xfrm>
          <a:off x="18982132" y="106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719" name="n_2aveValue【保健センター・保健所】&#10;一人当たり面積">
          <a:extLst>
            <a:ext uri="{FF2B5EF4-FFF2-40B4-BE49-F238E27FC236}">
              <a16:creationId xmlns:a16="http://schemas.microsoft.com/office/drawing/2014/main" id="{859919D8-332A-4FA1-B8F6-5ED247FC85E9}"/>
            </a:ext>
          </a:extLst>
        </xdr:cNvPr>
        <xdr:cNvSpPr txBox="1"/>
      </xdr:nvSpPr>
      <xdr:spPr>
        <a:xfrm>
          <a:off x="18182032" y="1063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720" name="n_3aveValue【保健センター・保健所】&#10;一人当たり面積">
          <a:extLst>
            <a:ext uri="{FF2B5EF4-FFF2-40B4-BE49-F238E27FC236}">
              <a16:creationId xmlns:a16="http://schemas.microsoft.com/office/drawing/2014/main" id="{EE554C17-AAEB-418D-B9BF-2366C3AB256D}"/>
            </a:ext>
          </a:extLst>
        </xdr:cNvPr>
        <xdr:cNvSpPr txBox="1"/>
      </xdr:nvSpPr>
      <xdr:spPr>
        <a:xfrm>
          <a:off x="17384472" y="1062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721" name="n_4aveValue【保健センター・保健所】&#10;一人当たり面積">
          <a:extLst>
            <a:ext uri="{FF2B5EF4-FFF2-40B4-BE49-F238E27FC236}">
              <a16:creationId xmlns:a16="http://schemas.microsoft.com/office/drawing/2014/main" id="{916524DE-E4B6-43C1-8E7B-5BD5E2FE6086}"/>
            </a:ext>
          </a:extLst>
        </xdr:cNvPr>
        <xdr:cNvSpPr txBox="1"/>
      </xdr:nvSpPr>
      <xdr:spPr>
        <a:xfrm>
          <a:off x="16588817" y="106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22" name="n_1mainValue【保健センター・保健所】&#10;一人当たり面積">
          <a:extLst>
            <a:ext uri="{FF2B5EF4-FFF2-40B4-BE49-F238E27FC236}">
              <a16:creationId xmlns:a16="http://schemas.microsoft.com/office/drawing/2014/main" id="{65857BF3-F588-4946-95DA-F181C2DAA74D}"/>
            </a:ext>
          </a:extLst>
        </xdr:cNvPr>
        <xdr:cNvSpPr txBox="1"/>
      </xdr:nvSpPr>
      <xdr:spPr>
        <a:xfrm>
          <a:off x="18982132" y="1101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3" name="n_2mainValue【保健センター・保健所】&#10;一人当たり面積">
          <a:extLst>
            <a:ext uri="{FF2B5EF4-FFF2-40B4-BE49-F238E27FC236}">
              <a16:creationId xmlns:a16="http://schemas.microsoft.com/office/drawing/2014/main" id="{49133BCB-9227-4B86-8E12-026D0996F8A9}"/>
            </a:ext>
          </a:extLst>
        </xdr:cNvPr>
        <xdr:cNvSpPr txBox="1"/>
      </xdr:nvSpPr>
      <xdr:spPr>
        <a:xfrm>
          <a:off x="18182032" y="1101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4" name="n_3mainValue【保健センター・保健所】&#10;一人当たり面積">
          <a:extLst>
            <a:ext uri="{FF2B5EF4-FFF2-40B4-BE49-F238E27FC236}">
              <a16:creationId xmlns:a16="http://schemas.microsoft.com/office/drawing/2014/main" id="{8E3BC473-BC8C-4A3A-8434-0EB63E245C75}"/>
            </a:ext>
          </a:extLst>
        </xdr:cNvPr>
        <xdr:cNvSpPr txBox="1"/>
      </xdr:nvSpPr>
      <xdr:spPr>
        <a:xfrm>
          <a:off x="17384472" y="1101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25" name="n_4mainValue【保健センター・保健所】&#10;一人当たり面積">
          <a:extLst>
            <a:ext uri="{FF2B5EF4-FFF2-40B4-BE49-F238E27FC236}">
              <a16:creationId xmlns:a16="http://schemas.microsoft.com/office/drawing/2014/main" id="{EC9B7D80-1BCB-4F5A-AC27-5BAFADF743F0}"/>
            </a:ext>
          </a:extLst>
        </xdr:cNvPr>
        <xdr:cNvSpPr txBox="1"/>
      </xdr:nvSpPr>
      <xdr:spPr>
        <a:xfrm>
          <a:off x="16588817" y="1101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46351720-1E88-4A48-A218-32DF30F4685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A59BBE6E-4B8F-4263-BF2D-C86E9248F4E9}"/>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9E7446F9-7EA2-404F-8F44-F333D1818089}"/>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D4558C70-CBFA-43A6-9F41-A8C2C1EE89C6}"/>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F60625DC-9930-4214-9BE3-54DFAC45DE9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66A3467C-4E5D-4CFE-BDD7-9251E4E6FC79}"/>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2031C742-D007-4E2C-ABE5-4D3516DB132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D8E02BFC-4643-4819-A3BC-C3AEC48C3345}"/>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E6745B1F-B003-4314-B625-1F59AAE27B4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79F8C89C-6B64-4791-A489-05633032B87E}"/>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F2A26A7C-90C2-4418-86B5-196D4C57DEBF}"/>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4FB55E80-2074-4703-9575-0F9C4CD1819C}"/>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6795178C-F43C-4DC3-A2A0-2F74BE1D069D}"/>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0B759F6A-8990-4607-88BF-AE55F054E5BE}"/>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C7DBE93C-06D0-40EB-9254-627149DFA45A}"/>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283BB890-A49E-4CBD-9837-B9F2790BC300}"/>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2CEA9DBA-053F-4D64-BB43-DD2FBC9DBBF5}"/>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76A9B8E6-9429-4106-ABA8-695B95AC70B8}"/>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89C605C5-57E8-4DA0-A17B-878A1D870BDB}"/>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2D10C4FA-8B2B-406F-9728-F54A5C1B539C}"/>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8FB625CD-47CD-4D0E-980C-DF43C62A2348}"/>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BA2E8B1E-1240-4DFA-8F43-5AFB233F653C}"/>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E723DA9E-78F7-4542-AC7E-5D042594BC9C}"/>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5AF69F1F-379C-49D9-83A0-D474EF260A59}"/>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8CE0B668-0F03-4DF0-8AD2-99D3B3DBD9DD}"/>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D599AEA4-FAB0-4B1D-BCDA-A35A3D9D595E}"/>
            </a:ext>
          </a:extLst>
        </xdr:cNvPr>
        <xdr:cNvCxnSpPr/>
      </xdr:nvCxnSpPr>
      <xdr:spPr>
        <a:xfrm flipV="1">
          <a:off x="14703424" y="13493116"/>
          <a:ext cx="0" cy="142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消防施設】&#10;有形固定資産減価償却率最小値テキスト">
          <a:extLst>
            <a:ext uri="{FF2B5EF4-FFF2-40B4-BE49-F238E27FC236}">
              <a16:creationId xmlns:a16="http://schemas.microsoft.com/office/drawing/2014/main" id="{A8EC80E5-231D-4A06-A733-982811F53A3A}"/>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66F87D25-ACF7-4FA2-B9AC-BCAA3EFFE89E}"/>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C74DB1E1-CCD3-4391-8838-16C6B6A5F491}"/>
            </a:ext>
          </a:extLst>
        </xdr:cNvPr>
        <xdr:cNvSpPr txBox="1"/>
      </xdr:nvSpPr>
      <xdr:spPr>
        <a:xfrm>
          <a:off x="14742160" y="13264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755" name="直線コネクタ 754">
          <a:extLst>
            <a:ext uri="{FF2B5EF4-FFF2-40B4-BE49-F238E27FC236}">
              <a16:creationId xmlns:a16="http://schemas.microsoft.com/office/drawing/2014/main" id="{70050BA7-C171-4344-AD3D-A34D9EBA4D91}"/>
            </a:ext>
          </a:extLst>
        </xdr:cNvPr>
        <xdr:cNvCxnSpPr/>
      </xdr:nvCxnSpPr>
      <xdr:spPr>
        <a:xfrm>
          <a:off x="14611350" y="13493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A9D5FEE2-579A-49B7-B851-D30C3D753478}"/>
            </a:ext>
          </a:extLst>
        </xdr:cNvPr>
        <xdr:cNvSpPr txBox="1"/>
      </xdr:nvSpPr>
      <xdr:spPr>
        <a:xfrm>
          <a:off x="1474216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57" name="フローチャート: 判断 756">
          <a:extLst>
            <a:ext uri="{FF2B5EF4-FFF2-40B4-BE49-F238E27FC236}">
              <a16:creationId xmlns:a16="http://schemas.microsoft.com/office/drawing/2014/main" id="{AE5611FE-B785-4E1C-95A2-D61C3400F176}"/>
            </a:ext>
          </a:extLst>
        </xdr:cNvPr>
        <xdr:cNvSpPr/>
      </xdr:nvSpPr>
      <xdr:spPr>
        <a:xfrm>
          <a:off x="14649450" y="1420785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8" name="フローチャート: 判断 757">
          <a:extLst>
            <a:ext uri="{FF2B5EF4-FFF2-40B4-BE49-F238E27FC236}">
              <a16:creationId xmlns:a16="http://schemas.microsoft.com/office/drawing/2014/main" id="{4BEF7107-6421-43D4-A925-ED06D7802C28}"/>
            </a:ext>
          </a:extLst>
        </xdr:cNvPr>
        <xdr:cNvSpPr/>
      </xdr:nvSpPr>
      <xdr:spPr>
        <a:xfrm>
          <a:off x="13887450" y="141994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759" name="フローチャート: 判断 758">
          <a:extLst>
            <a:ext uri="{FF2B5EF4-FFF2-40B4-BE49-F238E27FC236}">
              <a16:creationId xmlns:a16="http://schemas.microsoft.com/office/drawing/2014/main" id="{DAC60851-5C40-4BA1-B920-C7C99BF02B32}"/>
            </a:ext>
          </a:extLst>
        </xdr:cNvPr>
        <xdr:cNvSpPr/>
      </xdr:nvSpPr>
      <xdr:spPr>
        <a:xfrm>
          <a:off x="13089890" y="1419370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60" name="フローチャート: 判断 759">
          <a:extLst>
            <a:ext uri="{FF2B5EF4-FFF2-40B4-BE49-F238E27FC236}">
              <a16:creationId xmlns:a16="http://schemas.microsoft.com/office/drawing/2014/main" id="{8703AA19-B6C9-4349-A5DB-E0F1402EAD02}"/>
            </a:ext>
          </a:extLst>
        </xdr:cNvPr>
        <xdr:cNvSpPr/>
      </xdr:nvSpPr>
      <xdr:spPr>
        <a:xfrm>
          <a:off x="12303760" y="1417356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761" name="フローチャート: 判断 760">
          <a:extLst>
            <a:ext uri="{FF2B5EF4-FFF2-40B4-BE49-F238E27FC236}">
              <a16:creationId xmlns:a16="http://schemas.microsoft.com/office/drawing/2014/main" id="{48AC79DA-B491-4DA5-9DB8-D2C3E1C6DE88}"/>
            </a:ext>
          </a:extLst>
        </xdr:cNvPr>
        <xdr:cNvSpPr/>
      </xdr:nvSpPr>
      <xdr:spPr>
        <a:xfrm>
          <a:off x="11487150" y="141444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C75DB2D-1728-4030-BEC8-921025288EEA}"/>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A9F4EBF-A4C0-4194-9213-3230851E91F7}"/>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ADC0A49-20FC-46B8-98FA-671E822DB2A0}"/>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63B6928-8E75-40CE-8BAA-75E6EF15F723}"/>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349F960B-CF56-4B6F-B99D-A759DB51A0BB}"/>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150586</xdr:rowOff>
    </xdr:from>
    <xdr:to>
      <xdr:col>85</xdr:col>
      <xdr:colOff>177800</xdr:colOff>
      <xdr:row>85</xdr:row>
      <xdr:rowOff>80736</xdr:rowOff>
    </xdr:to>
    <xdr:sp macro="" textlink="">
      <xdr:nvSpPr>
        <xdr:cNvPr id="767" name="楕円 766">
          <a:extLst>
            <a:ext uri="{FF2B5EF4-FFF2-40B4-BE49-F238E27FC236}">
              <a16:creationId xmlns:a16="http://schemas.microsoft.com/office/drawing/2014/main" id="{1E6E2417-541F-42FC-8D65-1E94C41F5B47}"/>
            </a:ext>
          </a:extLst>
        </xdr:cNvPr>
        <xdr:cNvSpPr/>
      </xdr:nvSpPr>
      <xdr:spPr>
        <a:xfrm>
          <a:off x="14649450" y="145523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129013</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A18CE687-921C-495F-8F82-792A4682715A}"/>
            </a:ext>
          </a:extLst>
        </xdr:cNvPr>
        <xdr:cNvSpPr txBox="1"/>
      </xdr:nvSpPr>
      <xdr:spPr>
        <a:xfrm>
          <a:off x="14742160" y="145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126093</xdr:rowOff>
    </xdr:from>
    <xdr:to>
      <xdr:col>81</xdr:col>
      <xdr:colOff>101600</xdr:colOff>
      <xdr:row>85</xdr:row>
      <xdr:rowOff>56243</xdr:rowOff>
    </xdr:to>
    <xdr:sp macro="" textlink="">
      <xdr:nvSpPr>
        <xdr:cNvPr id="769" name="楕円 768">
          <a:extLst>
            <a:ext uri="{FF2B5EF4-FFF2-40B4-BE49-F238E27FC236}">
              <a16:creationId xmlns:a16="http://schemas.microsoft.com/office/drawing/2014/main" id="{E7C22CCA-F7CB-45F4-BDC2-F74A86F3AB37}"/>
            </a:ext>
          </a:extLst>
        </xdr:cNvPr>
        <xdr:cNvSpPr/>
      </xdr:nvSpPr>
      <xdr:spPr>
        <a:xfrm>
          <a:off x="13887450" y="145317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5443</xdr:rowOff>
    </xdr:from>
    <xdr:to>
      <xdr:col>85</xdr:col>
      <xdr:colOff>127000</xdr:colOff>
      <xdr:row>85</xdr:row>
      <xdr:rowOff>29936</xdr:rowOff>
    </xdr:to>
    <xdr:cxnSp macro="">
      <xdr:nvCxnSpPr>
        <xdr:cNvPr id="770" name="直線コネクタ 769">
          <a:extLst>
            <a:ext uri="{FF2B5EF4-FFF2-40B4-BE49-F238E27FC236}">
              <a16:creationId xmlns:a16="http://schemas.microsoft.com/office/drawing/2014/main" id="{9A9B87E7-54DE-4473-A488-EDE1C30E00CD}"/>
            </a:ext>
          </a:extLst>
        </xdr:cNvPr>
        <xdr:cNvCxnSpPr/>
      </xdr:nvCxnSpPr>
      <xdr:spPr>
        <a:xfrm>
          <a:off x="13942060" y="14580598"/>
          <a:ext cx="762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106499</xdr:rowOff>
    </xdr:from>
    <xdr:to>
      <xdr:col>76</xdr:col>
      <xdr:colOff>165100</xdr:colOff>
      <xdr:row>86</xdr:row>
      <xdr:rowOff>36649</xdr:rowOff>
    </xdr:to>
    <xdr:sp macro="" textlink="">
      <xdr:nvSpPr>
        <xdr:cNvPr id="771" name="楕円 770">
          <a:extLst>
            <a:ext uri="{FF2B5EF4-FFF2-40B4-BE49-F238E27FC236}">
              <a16:creationId xmlns:a16="http://schemas.microsoft.com/office/drawing/2014/main" id="{29308B73-C12D-4D37-9E62-C173B39B201C}"/>
            </a:ext>
          </a:extLst>
        </xdr:cNvPr>
        <xdr:cNvSpPr/>
      </xdr:nvSpPr>
      <xdr:spPr>
        <a:xfrm>
          <a:off x="13089890" y="1467784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5443</xdr:rowOff>
    </xdr:from>
    <xdr:to>
      <xdr:col>81</xdr:col>
      <xdr:colOff>50800</xdr:colOff>
      <xdr:row>85</xdr:row>
      <xdr:rowOff>157299</xdr:rowOff>
    </xdr:to>
    <xdr:cxnSp macro="">
      <xdr:nvCxnSpPr>
        <xdr:cNvPr id="772" name="直線コネクタ 771">
          <a:extLst>
            <a:ext uri="{FF2B5EF4-FFF2-40B4-BE49-F238E27FC236}">
              <a16:creationId xmlns:a16="http://schemas.microsoft.com/office/drawing/2014/main" id="{2024F341-85A5-416A-8685-6154A388C4B3}"/>
            </a:ext>
          </a:extLst>
        </xdr:cNvPr>
        <xdr:cNvCxnSpPr/>
      </xdr:nvCxnSpPr>
      <xdr:spPr>
        <a:xfrm flipV="1">
          <a:off x="13144500" y="14580598"/>
          <a:ext cx="79756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86905</xdr:rowOff>
    </xdr:from>
    <xdr:to>
      <xdr:col>72</xdr:col>
      <xdr:colOff>38100</xdr:colOff>
      <xdr:row>86</xdr:row>
      <xdr:rowOff>17055</xdr:rowOff>
    </xdr:to>
    <xdr:sp macro="" textlink="">
      <xdr:nvSpPr>
        <xdr:cNvPr id="773" name="楕円 772">
          <a:extLst>
            <a:ext uri="{FF2B5EF4-FFF2-40B4-BE49-F238E27FC236}">
              <a16:creationId xmlns:a16="http://schemas.microsoft.com/office/drawing/2014/main" id="{19378998-DEBF-4D23-8CE4-4DF22D5F209D}"/>
            </a:ext>
          </a:extLst>
        </xdr:cNvPr>
        <xdr:cNvSpPr/>
      </xdr:nvSpPr>
      <xdr:spPr>
        <a:xfrm>
          <a:off x="12303760" y="146620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137705</xdr:rowOff>
    </xdr:from>
    <xdr:to>
      <xdr:col>76</xdr:col>
      <xdr:colOff>114300</xdr:colOff>
      <xdr:row>85</xdr:row>
      <xdr:rowOff>157299</xdr:rowOff>
    </xdr:to>
    <xdr:cxnSp macro="">
      <xdr:nvCxnSpPr>
        <xdr:cNvPr id="774" name="直線コネクタ 773">
          <a:extLst>
            <a:ext uri="{FF2B5EF4-FFF2-40B4-BE49-F238E27FC236}">
              <a16:creationId xmlns:a16="http://schemas.microsoft.com/office/drawing/2014/main" id="{31A6FAD5-A0B3-421D-947F-44C850A7ADF8}"/>
            </a:ext>
          </a:extLst>
        </xdr:cNvPr>
        <xdr:cNvCxnSpPr/>
      </xdr:nvCxnSpPr>
      <xdr:spPr>
        <a:xfrm>
          <a:off x="12346940" y="14707145"/>
          <a:ext cx="79756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111398</xdr:rowOff>
    </xdr:from>
    <xdr:to>
      <xdr:col>67</xdr:col>
      <xdr:colOff>101600</xdr:colOff>
      <xdr:row>86</xdr:row>
      <xdr:rowOff>41548</xdr:rowOff>
    </xdr:to>
    <xdr:sp macro="" textlink="">
      <xdr:nvSpPr>
        <xdr:cNvPr id="775" name="楕円 774">
          <a:extLst>
            <a:ext uri="{FF2B5EF4-FFF2-40B4-BE49-F238E27FC236}">
              <a16:creationId xmlns:a16="http://schemas.microsoft.com/office/drawing/2014/main" id="{19D2C513-820B-4E3E-83FE-ABD4462CD535}"/>
            </a:ext>
          </a:extLst>
        </xdr:cNvPr>
        <xdr:cNvSpPr/>
      </xdr:nvSpPr>
      <xdr:spPr>
        <a:xfrm>
          <a:off x="11487150" y="1468464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137705</xdr:rowOff>
    </xdr:from>
    <xdr:to>
      <xdr:col>71</xdr:col>
      <xdr:colOff>177800</xdr:colOff>
      <xdr:row>85</xdr:row>
      <xdr:rowOff>162198</xdr:rowOff>
    </xdr:to>
    <xdr:cxnSp macro="">
      <xdr:nvCxnSpPr>
        <xdr:cNvPr id="776" name="直線コネクタ 775">
          <a:extLst>
            <a:ext uri="{FF2B5EF4-FFF2-40B4-BE49-F238E27FC236}">
              <a16:creationId xmlns:a16="http://schemas.microsoft.com/office/drawing/2014/main" id="{D9246B25-8508-4690-A410-80F2068DF381}"/>
            </a:ext>
          </a:extLst>
        </xdr:cNvPr>
        <xdr:cNvCxnSpPr/>
      </xdr:nvCxnSpPr>
      <xdr:spPr>
        <a:xfrm flipV="1">
          <a:off x="11541760" y="14707145"/>
          <a:ext cx="80518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7" name="n_1aveValue【消防施設】&#10;有形固定資産減価償却率">
          <a:extLst>
            <a:ext uri="{FF2B5EF4-FFF2-40B4-BE49-F238E27FC236}">
              <a16:creationId xmlns:a16="http://schemas.microsoft.com/office/drawing/2014/main" id="{5AEABEE7-93FE-411D-949A-A2171F281D1D}"/>
            </a:ext>
          </a:extLst>
        </xdr:cNvPr>
        <xdr:cNvSpPr txBox="1"/>
      </xdr:nvSpPr>
      <xdr:spPr>
        <a:xfrm>
          <a:off x="13738234" y="1398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778" name="n_2aveValue【消防施設】&#10;有形固定資産減価償却率">
          <a:extLst>
            <a:ext uri="{FF2B5EF4-FFF2-40B4-BE49-F238E27FC236}">
              <a16:creationId xmlns:a16="http://schemas.microsoft.com/office/drawing/2014/main" id="{B77ED3AC-AE5F-4627-A0B1-2E189C662038}"/>
            </a:ext>
          </a:extLst>
        </xdr:cNvPr>
        <xdr:cNvSpPr txBox="1"/>
      </xdr:nvSpPr>
      <xdr:spPr>
        <a:xfrm>
          <a:off x="1295718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779" name="n_3aveValue【消防施設】&#10;有形固定資産減価償却率">
          <a:extLst>
            <a:ext uri="{FF2B5EF4-FFF2-40B4-BE49-F238E27FC236}">
              <a16:creationId xmlns:a16="http://schemas.microsoft.com/office/drawing/2014/main" id="{0A4D3B31-9173-4739-BE46-F2586E6CA305}"/>
            </a:ext>
          </a:extLst>
        </xdr:cNvPr>
        <xdr:cNvSpPr txBox="1"/>
      </xdr:nvSpPr>
      <xdr:spPr>
        <a:xfrm>
          <a:off x="12171054" y="1394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780" name="n_4aveValue【消防施設】&#10;有形固定資産減価償却率">
          <a:extLst>
            <a:ext uri="{FF2B5EF4-FFF2-40B4-BE49-F238E27FC236}">
              <a16:creationId xmlns:a16="http://schemas.microsoft.com/office/drawing/2014/main" id="{FB265788-7743-4584-82BA-E84C1F7D42EF}"/>
            </a:ext>
          </a:extLst>
        </xdr:cNvPr>
        <xdr:cNvSpPr txBox="1"/>
      </xdr:nvSpPr>
      <xdr:spPr>
        <a:xfrm>
          <a:off x="11354444" y="1391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47370</xdr:rowOff>
    </xdr:from>
    <xdr:ext cx="405111" cy="259045"/>
    <xdr:sp macro="" textlink="">
      <xdr:nvSpPr>
        <xdr:cNvPr id="781" name="n_1mainValue【消防施設】&#10;有形固定資産減価償却率">
          <a:extLst>
            <a:ext uri="{FF2B5EF4-FFF2-40B4-BE49-F238E27FC236}">
              <a16:creationId xmlns:a16="http://schemas.microsoft.com/office/drawing/2014/main" id="{FF21859A-B215-4D93-B0EF-934210F7F4DD}"/>
            </a:ext>
          </a:extLst>
        </xdr:cNvPr>
        <xdr:cNvSpPr txBox="1"/>
      </xdr:nvSpPr>
      <xdr:spPr>
        <a:xfrm>
          <a:off x="13738234" y="1462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27776</xdr:rowOff>
    </xdr:from>
    <xdr:ext cx="405111" cy="259045"/>
    <xdr:sp macro="" textlink="">
      <xdr:nvSpPr>
        <xdr:cNvPr id="782" name="n_2mainValue【消防施設】&#10;有形固定資産減価償却率">
          <a:extLst>
            <a:ext uri="{FF2B5EF4-FFF2-40B4-BE49-F238E27FC236}">
              <a16:creationId xmlns:a16="http://schemas.microsoft.com/office/drawing/2014/main" id="{3321421A-50FE-4F87-BBDF-8E5278BECA18}"/>
            </a:ext>
          </a:extLst>
        </xdr:cNvPr>
        <xdr:cNvSpPr txBox="1"/>
      </xdr:nvSpPr>
      <xdr:spPr>
        <a:xfrm>
          <a:off x="12957184" y="1477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8182</xdr:rowOff>
    </xdr:from>
    <xdr:ext cx="405111" cy="259045"/>
    <xdr:sp macro="" textlink="">
      <xdr:nvSpPr>
        <xdr:cNvPr id="783" name="n_3mainValue【消防施設】&#10;有形固定資産減価償却率">
          <a:extLst>
            <a:ext uri="{FF2B5EF4-FFF2-40B4-BE49-F238E27FC236}">
              <a16:creationId xmlns:a16="http://schemas.microsoft.com/office/drawing/2014/main" id="{C050A2BA-A06B-4FAC-B9EB-40D57904535D}"/>
            </a:ext>
          </a:extLst>
        </xdr:cNvPr>
        <xdr:cNvSpPr txBox="1"/>
      </xdr:nvSpPr>
      <xdr:spPr>
        <a:xfrm>
          <a:off x="12171054" y="1475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32675</xdr:rowOff>
    </xdr:from>
    <xdr:ext cx="405111" cy="259045"/>
    <xdr:sp macro="" textlink="">
      <xdr:nvSpPr>
        <xdr:cNvPr id="784" name="n_4mainValue【消防施設】&#10;有形固定資産減価償却率">
          <a:extLst>
            <a:ext uri="{FF2B5EF4-FFF2-40B4-BE49-F238E27FC236}">
              <a16:creationId xmlns:a16="http://schemas.microsoft.com/office/drawing/2014/main" id="{97802365-27B6-4DA9-9028-491364291E38}"/>
            </a:ext>
          </a:extLst>
        </xdr:cNvPr>
        <xdr:cNvSpPr txBox="1"/>
      </xdr:nvSpPr>
      <xdr:spPr>
        <a:xfrm>
          <a:off x="11354444" y="14775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D9F407F0-B11E-49AC-85D5-0C85CB4DA37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B7700707-B1E3-45FB-9BE9-49689D5C7F51}"/>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D7589525-BBB0-4FBD-9496-B1536DC3577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2DD9FF3-706B-408A-A442-32D491B57CCB}"/>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D64A810A-4453-49DE-AFB4-D42FCDAAC29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28DBF6A2-5503-4817-B44E-694ACA19E0AA}"/>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FB2255F-863E-4ABF-8652-35C3118AE92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6D635E70-A1A8-404E-AC82-906A356F4839}"/>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47812444-CA92-4A3F-BB67-2CB6F11693C0}"/>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4B466C84-0770-4D74-8495-F3AAC2311F77}"/>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24116B06-8DD0-4541-9AEF-15AF0E81469E}"/>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CA0D4861-55BF-4170-B80B-0EDE5FB2077C}"/>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BCCB0A84-C451-4F3D-84B0-EBA5F0C1076A}"/>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F7C26C9C-4F73-4441-A783-AA82FA3B9EF7}"/>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6AD6FA2C-A0C4-4900-97DC-CF97002B5C2F}"/>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1B63C35B-A47C-4E6C-8BA2-6880EBDBB23C}"/>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584FA7A5-336C-491D-B614-75F4E9DF559A}"/>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479CD47D-37BE-44AC-938F-CE552F29F268}"/>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B9EC3CF1-BE4B-4476-AB60-E7D2AA2FE53A}"/>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4B4F37B6-CD5A-4376-B832-6A666AF912A2}"/>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99A590D6-73FE-4A03-8BD8-08FFC93DFDBD}"/>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806" name="直線コネクタ 805">
          <a:extLst>
            <a:ext uri="{FF2B5EF4-FFF2-40B4-BE49-F238E27FC236}">
              <a16:creationId xmlns:a16="http://schemas.microsoft.com/office/drawing/2014/main" id="{033D3362-241B-4EA2-8372-B0F3CC454347}"/>
            </a:ext>
          </a:extLst>
        </xdr:cNvPr>
        <xdr:cNvCxnSpPr/>
      </xdr:nvCxnSpPr>
      <xdr:spPr>
        <a:xfrm flipV="1">
          <a:off x="19947254" y="13603986"/>
          <a:ext cx="0" cy="115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7" name="【消防施設】&#10;一人当たり面積最小値テキスト">
          <a:extLst>
            <a:ext uri="{FF2B5EF4-FFF2-40B4-BE49-F238E27FC236}">
              <a16:creationId xmlns:a16="http://schemas.microsoft.com/office/drawing/2014/main" id="{4700A548-2570-416C-A4AC-FD2E17D0B052}"/>
            </a:ext>
          </a:extLst>
        </xdr:cNvPr>
        <xdr:cNvSpPr txBox="1"/>
      </xdr:nvSpPr>
      <xdr:spPr>
        <a:xfrm>
          <a:off x="19985990"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8" name="直線コネクタ 807">
          <a:extLst>
            <a:ext uri="{FF2B5EF4-FFF2-40B4-BE49-F238E27FC236}">
              <a16:creationId xmlns:a16="http://schemas.microsoft.com/office/drawing/2014/main" id="{C49732F2-EFA9-440D-87CF-40831A7E13B9}"/>
            </a:ext>
          </a:extLst>
        </xdr:cNvPr>
        <xdr:cNvCxnSpPr/>
      </xdr:nvCxnSpPr>
      <xdr:spPr>
        <a:xfrm>
          <a:off x="19885660" y="14757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809" name="【消防施設】&#10;一人当たり面積最大値テキスト">
          <a:extLst>
            <a:ext uri="{FF2B5EF4-FFF2-40B4-BE49-F238E27FC236}">
              <a16:creationId xmlns:a16="http://schemas.microsoft.com/office/drawing/2014/main" id="{462521EF-2AFE-46FC-B195-0018E5F25B0F}"/>
            </a:ext>
          </a:extLst>
        </xdr:cNvPr>
        <xdr:cNvSpPr txBox="1"/>
      </xdr:nvSpPr>
      <xdr:spPr>
        <a:xfrm>
          <a:off x="19985990" y="1338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810" name="直線コネクタ 809">
          <a:extLst>
            <a:ext uri="{FF2B5EF4-FFF2-40B4-BE49-F238E27FC236}">
              <a16:creationId xmlns:a16="http://schemas.microsoft.com/office/drawing/2014/main" id="{B2A9DF63-4E87-444A-8474-813DEA07B565}"/>
            </a:ext>
          </a:extLst>
        </xdr:cNvPr>
        <xdr:cNvCxnSpPr/>
      </xdr:nvCxnSpPr>
      <xdr:spPr>
        <a:xfrm>
          <a:off x="19885660" y="13603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811" name="【消防施設】&#10;一人当たり面積平均値テキスト">
          <a:extLst>
            <a:ext uri="{FF2B5EF4-FFF2-40B4-BE49-F238E27FC236}">
              <a16:creationId xmlns:a16="http://schemas.microsoft.com/office/drawing/2014/main" id="{CE496FA6-5CAF-46D0-BDB3-8D6CAABDEC64}"/>
            </a:ext>
          </a:extLst>
        </xdr:cNvPr>
        <xdr:cNvSpPr txBox="1"/>
      </xdr:nvSpPr>
      <xdr:spPr>
        <a:xfrm>
          <a:off x="19985990" y="14256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2" name="フローチャート: 判断 811">
          <a:extLst>
            <a:ext uri="{FF2B5EF4-FFF2-40B4-BE49-F238E27FC236}">
              <a16:creationId xmlns:a16="http://schemas.microsoft.com/office/drawing/2014/main" id="{A882B1A1-3141-4EB2-9749-7E22433BCBCB}"/>
            </a:ext>
          </a:extLst>
        </xdr:cNvPr>
        <xdr:cNvSpPr/>
      </xdr:nvSpPr>
      <xdr:spPr>
        <a:xfrm>
          <a:off x="19904710" y="1440929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813" name="フローチャート: 判断 812">
          <a:extLst>
            <a:ext uri="{FF2B5EF4-FFF2-40B4-BE49-F238E27FC236}">
              <a16:creationId xmlns:a16="http://schemas.microsoft.com/office/drawing/2014/main" id="{DA0F0791-B755-4F7C-8FA3-1A43530BB6A4}"/>
            </a:ext>
          </a:extLst>
        </xdr:cNvPr>
        <xdr:cNvSpPr/>
      </xdr:nvSpPr>
      <xdr:spPr>
        <a:xfrm>
          <a:off x="19161760" y="14420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814" name="フローチャート: 判断 813">
          <a:extLst>
            <a:ext uri="{FF2B5EF4-FFF2-40B4-BE49-F238E27FC236}">
              <a16:creationId xmlns:a16="http://schemas.microsoft.com/office/drawing/2014/main" id="{2CA85AD9-1642-44AB-993B-12BD3B7CBD41}"/>
            </a:ext>
          </a:extLst>
        </xdr:cNvPr>
        <xdr:cNvSpPr/>
      </xdr:nvSpPr>
      <xdr:spPr>
        <a:xfrm>
          <a:off x="18345150" y="1442186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15" name="フローチャート: 判断 814">
          <a:extLst>
            <a:ext uri="{FF2B5EF4-FFF2-40B4-BE49-F238E27FC236}">
              <a16:creationId xmlns:a16="http://schemas.microsoft.com/office/drawing/2014/main" id="{B36B0278-3517-4409-B7AF-4B9CBFC32958}"/>
            </a:ext>
          </a:extLst>
        </xdr:cNvPr>
        <xdr:cNvSpPr/>
      </xdr:nvSpPr>
      <xdr:spPr>
        <a:xfrm>
          <a:off x="17547590" y="144218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16" name="フローチャート: 判断 815">
          <a:extLst>
            <a:ext uri="{FF2B5EF4-FFF2-40B4-BE49-F238E27FC236}">
              <a16:creationId xmlns:a16="http://schemas.microsoft.com/office/drawing/2014/main" id="{B13DB517-FEF3-4F5E-9441-92776730427C}"/>
            </a:ext>
          </a:extLst>
        </xdr:cNvPr>
        <xdr:cNvSpPr/>
      </xdr:nvSpPr>
      <xdr:spPr>
        <a:xfrm>
          <a:off x="16761460" y="1442834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3702AE4-FA6C-4E22-9D53-2EBEA9B5ADAA}"/>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4C3A64F0-0E3E-44D9-89BD-57356DC94EE0}"/>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4A527FA-761C-4FF1-AD6F-193ED2339390}"/>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0A42415-B97A-4E85-881F-6FE9586C0827}"/>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3C1DFBFD-8E02-41E9-9C61-6180C1EAF3C0}"/>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822" name="楕円 821">
          <a:extLst>
            <a:ext uri="{FF2B5EF4-FFF2-40B4-BE49-F238E27FC236}">
              <a16:creationId xmlns:a16="http://schemas.microsoft.com/office/drawing/2014/main" id="{E844A490-5CBA-4F2C-B882-98BAA651347C}"/>
            </a:ext>
          </a:extLst>
        </xdr:cNvPr>
        <xdr:cNvSpPr/>
      </xdr:nvSpPr>
      <xdr:spPr>
        <a:xfrm>
          <a:off x="19904710" y="1453464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823" name="【消防施設】&#10;一人当たり面積該当値テキスト">
          <a:extLst>
            <a:ext uri="{FF2B5EF4-FFF2-40B4-BE49-F238E27FC236}">
              <a16:creationId xmlns:a16="http://schemas.microsoft.com/office/drawing/2014/main" id="{B728FD3B-B1E1-460F-AC1E-018D9C0C190F}"/>
            </a:ext>
          </a:extLst>
        </xdr:cNvPr>
        <xdr:cNvSpPr txBox="1"/>
      </xdr:nvSpPr>
      <xdr:spPr>
        <a:xfrm>
          <a:off x="19985990" y="145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824" name="楕円 823">
          <a:extLst>
            <a:ext uri="{FF2B5EF4-FFF2-40B4-BE49-F238E27FC236}">
              <a16:creationId xmlns:a16="http://schemas.microsoft.com/office/drawing/2014/main" id="{3194292F-C61F-4D76-B646-56482711E3DD}"/>
            </a:ext>
          </a:extLst>
        </xdr:cNvPr>
        <xdr:cNvSpPr/>
      </xdr:nvSpPr>
      <xdr:spPr>
        <a:xfrm>
          <a:off x="19161760" y="1453464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8382</xdr:rowOff>
    </xdr:to>
    <xdr:cxnSp macro="">
      <xdr:nvCxnSpPr>
        <xdr:cNvPr id="825" name="直線コネクタ 824">
          <a:extLst>
            <a:ext uri="{FF2B5EF4-FFF2-40B4-BE49-F238E27FC236}">
              <a16:creationId xmlns:a16="http://schemas.microsoft.com/office/drawing/2014/main" id="{972C93BF-B944-451F-8B1A-39020C9F7857}"/>
            </a:ext>
          </a:extLst>
        </xdr:cNvPr>
        <xdr:cNvCxnSpPr/>
      </xdr:nvCxnSpPr>
      <xdr:spPr>
        <a:xfrm>
          <a:off x="19204940" y="1458353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826" name="楕円 825">
          <a:extLst>
            <a:ext uri="{FF2B5EF4-FFF2-40B4-BE49-F238E27FC236}">
              <a16:creationId xmlns:a16="http://schemas.microsoft.com/office/drawing/2014/main" id="{D6DAC445-668D-44FA-844E-260E21BF0008}"/>
            </a:ext>
          </a:extLst>
        </xdr:cNvPr>
        <xdr:cNvSpPr/>
      </xdr:nvSpPr>
      <xdr:spPr>
        <a:xfrm>
          <a:off x="18345150" y="1458302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58674</xdr:rowOff>
    </xdr:to>
    <xdr:cxnSp macro="">
      <xdr:nvCxnSpPr>
        <xdr:cNvPr id="827" name="直線コネクタ 826">
          <a:extLst>
            <a:ext uri="{FF2B5EF4-FFF2-40B4-BE49-F238E27FC236}">
              <a16:creationId xmlns:a16="http://schemas.microsoft.com/office/drawing/2014/main" id="{D21FE7A9-C8B6-47E2-A0F6-DA69AE971E32}"/>
            </a:ext>
          </a:extLst>
        </xdr:cNvPr>
        <xdr:cNvCxnSpPr/>
      </xdr:nvCxnSpPr>
      <xdr:spPr>
        <a:xfrm flipV="1">
          <a:off x="18399760" y="14583537"/>
          <a:ext cx="80518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828" name="楕円 827">
          <a:extLst>
            <a:ext uri="{FF2B5EF4-FFF2-40B4-BE49-F238E27FC236}">
              <a16:creationId xmlns:a16="http://schemas.microsoft.com/office/drawing/2014/main" id="{46C8561B-F16C-4341-8CA4-AACCCB9330C2}"/>
            </a:ext>
          </a:extLst>
        </xdr:cNvPr>
        <xdr:cNvSpPr/>
      </xdr:nvSpPr>
      <xdr:spPr>
        <a:xfrm>
          <a:off x="17547590" y="1458950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63246</xdr:rowOff>
    </xdr:to>
    <xdr:cxnSp macro="">
      <xdr:nvCxnSpPr>
        <xdr:cNvPr id="829" name="直線コネクタ 828">
          <a:extLst>
            <a:ext uri="{FF2B5EF4-FFF2-40B4-BE49-F238E27FC236}">
              <a16:creationId xmlns:a16="http://schemas.microsoft.com/office/drawing/2014/main" id="{74C5A101-489C-4FC8-897D-A33BEE2AC2A1}"/>
            </a:ext>
          </a:extLst>
        </xdr:cNvPr>
        <xdr:cNvCxnSpPr/>
      </xdr:nvCxnSpPr>
      <xdr:spPr>
        <a:xfrm flipV="1">
          <a:off x="17602200" y="14628114"/>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830" name="楕円 829">
          <a:extLst>
            <a:ext uri="{FF2B5EF4-FFF2-40B4-BE49-F238E27FC236}">
              <a16:creationId xmlns:a16="http://schemas.microsoft.com/office/drawing/2014/main" id="{29519581-9737-4BD6-BFF7-938834F46D68}"/>
            </a:ext>
          </a:extLst>
        </xdr:cNvPr>
        <xdr:cNvSpPr/>
      </xdr:nvSpPr>
      <xdr:spPr>
        <a:xfrm>
          <a:off x="16761460" y="14595603"/>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63246</xdr:rowOff>
    </xdr:from>
    <xdr:to>
      <xdr:col>102</xdr:col>
      <xdr:colOff>114300</xdr:colOff>
      <xdr:row>85</xdr:row>
      <xdr:rowOff>76963</xdr:rowOff>
    </xdr:to>
    <xdr:cxnSp macro="">
      <xdr:nvCxnSpPr>
        <xdr:cNvPr id="831" name="直線コネクタ 830">
          <a:extLst>
            <a:ext uri="{FF2B5EF4-FFF2-40B4-BE49-F238E27FC236}">
              <a16:creationId xmlns:a16="http://schemas.microsoft.com/office/drawing/2014/main" id="{5FF8A685-36D7-41F5-9838-C13EB58274E5}"/>
            </a:ext>
          </a:extLst>
        </xdr:cNvPr>
        <xdr:cNvCxnSpPr/>
      </xdr:nvCxnSpPr>
      <xdr:spPr>
        <a:xfrm flipV="1">
          <a:off x="16804640" y="14632686"/>
          <a:ext cx="79756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832" name="n_1aveValue【消防施設】&#10;一人当たり面積">
          <a:extLst>
            <a:ext uri="{FF2B5EF4-FFF2-40B4-BE49-F238E27FC236}">
              <a16:creationId xmlns:a16="http://schemas.microsoft.com/office/drawing/2014/main" id="{9C8F22C1-5904-4081-B9C2-15A7A53B6A4E}"/>
            </a:ext>
          </a:extLst>
        </xdr:cNvPr>
        <xdr:cNvSpPr txBox="1"/>
      </xdr:nvSpPr>
      <xdr:spPr>
        <a:xfrm>
          <a:off x="18982132" y="141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833" name="n_2aveValue【消防施設】&#10;一人当たり面積">
          <a:extLst>
            <a:ext uri="{FF2B5EF4-FFF2-40B4-BE49-F238E27FC236}">
              <a16:creationId xmlns:a16="http://schemas.microsoft.com/office/drawing/2014/main" id="{140C0C2A-3E93-41AC-89E0-988A6694A610}"/>
            </a:ext>
          </a:extLst>
        </xdr:cNvPr>
        <xdr:cNvSpPr txBox="1"/>
      </xdr:nvSpPr>
      <xdr:spPr>
        <a:xfrm>
          <a:off x="18182032" y="141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834" name="n_3aveValue【消防施設】&#10;一人当たり面積">
          <a:extLst>
            <a:ext uri="{FF2B5EF4-FFF2-40B4-BE49-F238E27FC236}">
              <a16:creationId xmlns:a16="http://schemas.microsoft.com/office/drawing/2014/main" id="{539D5D94-D787-43FC-B02B-D9484722ADA6}"/>
            </a:ext>
          </a:extLst>
        </xdr:cNvPr>
        <xdr:cNvSpPr txBox="1"/>
      </xdr:nvSpPr>
      <xdr:spPr>
        <a:xfrm>
          <a:off x="17384472" y="141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835" name="n_4aveValue【消防施設】&#10;一人当たり面積">
          <a:extLst>
            <a:ext uri="{FF2B5EF4-FFF2-40B4-BE49-F238E27FC236}">
              <a16:creationId xmlns:a16="http://schemas.microsoft.com/office/drawing/2014/main" id="{22A08947-EE8D-4B9E-8467-F6EFF1B60249}"/>
            </a:ext>
          </a:extLst>
        </xdr:cNvPr>
        <xdr:cNvSpPr txBox="1"/>
      </xdr:nvSpPr>
      <xdr:spPr>
        <a:xfrm>
          <a:off x="16588817" y="142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836" name="n_1mainValue【消防施設】&#10;一人当たり面積">
          <a:extLst>
            <a:ext uri="{FF2B5EF4-FFF2-40B4-BE49-F238E27FC236}">
              <a16:creationId xmlns:a16="http://schemas.microsoft.com/office/drawing/2014/main" id="{B06599AA-CF78-4529-8B9D-96E237F7520E}"/>
            </a:ext>
          </a:extLst>
        </xdr:cNvPr>
        <xdr:cNvSpPr txBox="1"/>
      </xdr:nvSpPr>
      <xdr:spPr>
        <a:xfrm>
          <a:off x="18982132" y="146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837" name="n_2mainValue【消防施設】&#10;一人当たり面積">
          <a:extLst>
            <a:ext uri="{FF2B5EF4-FFF2-40B4-BE49-F238E27FC236}">
              <a16:creationId xmlns:a16="http://schemas.microsoft.com/office/drawing/2014/main" id="{BB4DB487-CAA9-4C78-B2D3-80ABCA76C204}"/>
            </a:ext>
          </a:extLst>
        </xdr:cNvPr>
        <xdr:cNvSpPr txBox="1"/>
      </xdr:nvSpPr>
      <xdr:spPr>
        <a:xfrm>
          <a:off x="18182032" y="146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105173</xdr:rowOff>
    </xdr:from>
    <xdr:ext cx="469744" cy="259045"/>
    <xdr:sp macro="" textlink="">
      <xdr:nvSpPr>
        <xdr:cNvPr id="838" name="n_3mainValue【消防施設】&#10;一人当たり面積">
          <a:extLst>
            <a:ext uri="{FF2B5EF4-FFF2-40B4-BE49-F238E27FC236}">
              <a16:creationId xmlns:a16="http://schemas.microsoft.com/office/drawing/2014/main" id="{F922A8E2-9C8F-4FDD-A545-F9D4A9FF4550}"/>
            </a:ext>
          </a:extLst>
        </xdr:cNvPr>
        <xdr:cNvSpPr txBox="1"/>
      </xdr:nvSpPr>
      <xdr:spPr>
        <a:xfrm>
          <a:off x="17384472" y="146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118890</xdr:rowOff>
    </xdr:from>
    <xdr:ext cx="469744" cy="259045"/>
    <xdr:sp macro="" textlink="">
      <xdr:nvSpPr>
        <xdr:cNvPr id="839" name="n_4mainValue【消防施設】&#10;一人当たり面積">
          <a:extLst>
            <a:ext uri="{FF2B5EF4-FFF2-40B4-BE49-F238E27FC236}">
              <a16:creationId xmlns:a16="http://schemas.microsoft.com/office/drawing/2014/main" id="{92D66C25-B53D-486A-9A78-C177E2094814}"/>
            </a:ext>
          </a:extLst>
        </xdr:cNvPr>
        <xdr:cNvSpPr txBox="1"/>
      </xdr:nvSpPr>
      <xdr:spPr>
        <a:xfrm>
          <a:off x="16588817" y="146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A06E2C7-51DD-48C9-BE7D-BE99167737C7}"/>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C72C2628-CBB3-43A0-B038-9469BD44DD6D}"/>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3E754897-136F-43B1-9F35-22F4DD8C3C37}"/>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C855D1A3-94CB-4FC2-9BBB-610AF4292F46}"/>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829B5CD-33E2-48D9-815D-F76A5CA619F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34C2BE7C-D2BE-4E24-B3F8-B9511DB991A9}"/>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BD5DE04D-534A-4E9F-9DA4-616574C07440}"/>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5524BF79-F68B-4526-B468-EE3CD4844EC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A5A1500E-DB0C-4198-AA5B-502CC88CFB96}"/>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77B5DE37-2D18-45B5-98D5-4F7443D65725}"/>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AA9B99E7-F841-4C37-8A18-2B38F29BFBA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F10F8A41-9B24-452D-87BC-71EB613F2140}"/>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67598D22-405B-4746-80B8-F6FB9249AEF8}"/>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D730E59D-F862-4654-9222-59AA447EA5B0}"/>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29F1E104-B833-4603-A70B-0DFDEA9E1201}"/>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7F6F643E-2B0D-4156-A145-C84AFE706586}"/>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53358054-799B-44D0-8ECE-98994C0F4A1B}"/>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CEBB89E8-51D5-48B3-85CF-E82666AC13C0}"/>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3F804DF0-39EB-46BF-8A2E-588034F4390D}"/>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5428DD3A-C533-4FB3-AD9B-EB8FE0F883FA}"/>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0" name="テキスト ボックス 859">
          <a:extLst>
            <a:ext uri="{FF2B5EF4-FFF2-40B4-BE49-F238E27FC236}">
              <a16:creationId xmlns:a16="http://schemas.microsoft.com/office/drawing/2014/main" id="{AFAD8718-93F3-4A71-A76B-4236D0B21F60}"/>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D506636F-43F7-46D0-8E1B-5CBBB62CBFE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162AA2DB-4C19-49A9-8DE8-7F45514A76D1}"/>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3" name="直線コネクタ 862">
          <a:extLst>
            <a:ext uri="{FF2B5EF4-FFF2-40B4-BE49-F238E27FC236}">
              <a16:creationId xmlns:a16="http://schemas.microsoft.com/office/drawing/2014/main" id="{AD7C673A-B670-4AB9-AB27-770A401A6EE6}"/>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4" name="【庁舎】&#10;有形固定資産減価償却率最小値テキスト">
          <a:extLst>
            <a:ext uri="{FF2B5EF4-FFF2-40B4-BE49-F238E27FC236}">
              <a16:creationId xmlns:a16="http://schemas.microsoft.com/office/drawing/2014/main" id="{51931A18-145D-4408-82A1-2852285E217E}"/>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5" name="直線コネクタ 864">
          <a:extLst>
            <a:ext uri="{FF2B5EF4-FFF2-40B4-BE49-F238E27FC236}">
              <a16:creationId xmlns:a16="http://schemas.microsoft.com/office/drawing/2014/main" id="{8F922580-E262-4460-AD80-F56FDCCF86FE}"/>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6" name="【庁舎】&#10;有形固定資産減価償却率最大値テキスト">
          <a:extLst>
            <a:ext uri="{FF2B5EF4-FFF2-40B4-BE49-F238E27FC236}">
              <a16:creationId xmlns:a16="http://schemas.microsoft.com/office/drawing/2014/main" id="{A4E0F163-9D80-462F-B4BE-D4144ACAF82D}"/>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7" name="直線コネクタ 866">
          <a:extLst>
            <a:ext uri="{FF2B5EF4-FFF2-40B4-BE49-F238E27FC236}">
              <a16:creationId xmlns:a16="http://schemas.microsoft.com/office/drawing/2014/main" id="{4419E2AF-793B-485A-9426-813C5F2B53BC}"/>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868" name="【庁舎】&#10;有形固定資産減価償却率平均値テキスト">
          <a:extLst>
            <a:ext uri="{FF2B5EF4-FFF2-40B4-BE49-F238E27FC236}">
              <a16:creationId xmlns:a16="http://schemas.microsoft.com/office/drawing/2014/main" id="{D9AA42ED-61A6-4290-BEC9-37393FEF6ACC}"/>
            </a:ext>
          </a:extLst>
        </xdr:cNvPr>
        <xdr:cNvSpPr txBox="1"/>
      </xdr:nvSpPr>
      <xdr:spPr>
        <a:xfrm>
          <a:off x="14742160" y="17593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869" name="フローチャート: 判断 868">
          <a:extLst>
            <a:ext uri="{FF2B5EF4-FFF2-40B4-BE49-F238E27FC236}">
              <a16:creationId xmlns:a16="http://schemas.microsoft.com/office/drawing/2014/main" id="{FCF76751-FC80-40FE-B700-1D70E9FE197A}"/>
            </a:ext>
          </a:extLst>
        </xdr:cNvPr>
        <xdr:cNvSpPr/>
      </xdr:nvSpPr>
      <xdr:spPr>
        <a:xfrm>
          <a:off x="14649450" y="177463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870" name="フローチャート: 判断 869">
          <a:extLst>
            <a:ext uri="{FF2B5EF4-FFF2-40B4-BE49-F238E27FC236}">
              <a16:creationId xmlns:a16="http://schemas.microsoft.com/office/drawing/2014/main" id="{F54CB0BA-568A-49E4-BE39-C18EED3D294F}"/>
            </a:ext>
          </a:extLst>
        </xdr:cNvPr>
        <xdr:cNvSpPr/>
      </xdr:nvSpPr>
      <xdr:spPr>
        <a:xfrm>
          <a:off x="13887450" y="177463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871" name="フローチャート: 判断 870">
          <a:extLst>
            <a:ext uri="{FF2B5EF4-FFF2-40B4-BE49-F238E27FC236}">
              <a16:creationId xmlns:a16="http://schemas.microsoft.com/office/drawing/2014/main" id="{74205356-4986-4C3C-9296-8C1FC92D7DD3}"/>
            </a:ext>
          </a:extLst>
        </xdr:cNvPr>
        <xdr:cNvSpPr/>
      </xdr:nvSpPr>
      <xdr:spPr>
        <a:xfrm>
          <a:off x="13089890" y="177666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872" name="フローチャート: 判断 871">
          <a:extLst>
            <a:ext uri="{FF2B5EF4-FFF2-40B4-BE49-F238E27FC236}">
              <a16:creationId xmlns:a16="http://schemas.microsoft.com/office/drawing/2014/main" id="{93823FDF-DBDE-4620-BB35-C97BBF750EF6}"/>
            </a:ext>
          </a:extLst>
        </xdr:cNvPr>
        <xdr:cNvSpPr/>
      </xdr:nvSpPr>
      <xdr:spPr>
        <a:xfrm>
          <a:off x="12303760" y="1780095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873" name="フローチャート: 判断 872">
          <a:extLst>
            <a:ext uri="{FF2B5EF4-FFF2-40B4-BE49-F238E27FC236}">
              <a16:creationId xmlns:a16="http://schemas.microsoft.com/office/drawing/2014/main" id="{9C50DC9C-1792-4B61-B95D-7A41BCEFFF3A}"/>
            </a:ext>
          </a:extLst>
        </xdr:cNvPr>
        <xdr:cNvSpPr/>
      </xdr:nvSpPr>
      <xdr:spPr>
        <a:xfrm>
          <a:off x="11487150" y="177736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BD3E5C02-906A-4E9A-B407-D90265CA473D}"/>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CFF5F0A-8864-4A84-9617-7B47A8D0A339}"/>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A2AFDC3-E52B-458C-89AF-6A041DD81E8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0196C41-4778-4D77-84B2-68BE93102032}"/>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8F4540F-6983-49E4-89CD-5587EF8A19BD}"/>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92711</xdr:rowOff>
    </xdr:from>
    <xdr:to>
      <xdr:col>85</xdr:col>
      <xdr:colOff>177800</xdr:colOff>
      <xdr:row>106</xdr:row>
      <xdr:rowOff>22861</xdr:rowOff>
    </xdr:to>
    <xdr:sp macro="" textlink="">
      <xdr:nvSpPr>
        <xdr:cNvPr id="879" name="楕円 878">
          <a:extLst>
            <a:ext uri="{FF2B5EF4-FFF2-40B4-BE49-F238E27FC236}">
              <a16:creationId xmlns:a16="http://schemas.microsoft.com/office/drawing/2014/main" id="{2380571D-69EF-4C03-92C6-163E8E160F01}"/>
            </a:ext>
          </a:extLst>
        </xdr:cNvPr>
        <xdr:cNvSpPr/>
      </xdr:nvSpPr>
      <xdr:spPr>
        <a:xfrm>
          <a:off x="14649450" y="1809877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71138</xdr:rowOff>
    </xdr:from>
    <xdr:ext cx="405111" cy="259045"/>
    <xdr:sp macro="" textlink="">
      <xdr:nvSpPr>
        <xdr:cNvPr id="880" name="【庁舎】&#10;有形固定資産減価償却率該当値テキスト">
          <a:extLst>
            <a:ext uri="{FF2B5EF4-FFF2-40B4-BE49-F238E27FC236}">
              <a16:creationId xmlns:a16="http://schemas.microsoft.com/office/drawing/2014/main" id="{33A6BFB0-609D-4483-BA10-AF983F117588}"/>
            </a:ext>
          </a:extLst>
        </xdr:cNvPr>
        <xdr:cNvSpPr txBox="1"/>
      </xdr:nvSpPr>
      <xdr:spPr>
        <a:xfrm>
          <a:off x="14742160" y="18071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881" name="楕円 880">
          <a:extLst>
            <a:ext uri="{FF2B5EF4-FFF2-40B4-BE49-F238E27FC236}">
              <a16:creationId xmlns:a16="http://schemas.microsoft.com/office/drawing/2014/main" id="{73A0B156-9549-42AC-8B27-878E8B85A7AA}"/>
            </a:ext>
          </a:extLst>
        </xdr:cNvPr>
        <xdr:cNvSpPr/>
      </xdr:nvSpPr>
      <xdr:spPr>
        <a:xfrm>
          <a:off x="13887450" y="1800478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143511</xdr:rowOff>
    </xdr:to>
    <xdr:cxnSp macro="">
      <xdr:nvCxnSpPr>
        <xdr:cNvPr id="882" name="直線コネクタ 881">
          <a:extLst>
            <a:ext uri="{FF2B5EF4-FFF2-40B4-BE49-F238E27FC236}">
              <a16:creationId xmlns:a16="http://schemas.microsoft.com/office/drawing/2014/main" id="{73F4CFA0-5382-4933-8920-841EFB28B138}"/>
            </a:ext>
          </a:extLst>
        </xdr:cNvPr>
        <xdr:cNvCxnSpPr/>
      </xdr:nvCxnSpPr>
      <xdr:spPr>
        <a:xfrm>
          <a:off x="13942060" y="18059399"/>
          <a:ext cx="762000" cy="8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883" name="楕円 882">
          <a:extLst>
            <a:ext uri="{FF2B5EF4-FFF2-40B4-BE49-F238E27FC236}">
              <a16:creationId xmlns:a16="http://schemas.microsoft.com/office/drawing/2014/main" id="{A2CD6B6E-3088-4A13-A436-1A7F53AC415A}"/>
            </a:ext>
          </a:extLst>
        </xdr:cNvPr>
        <xdr:cNvSpPr/>
      </xdr:nvSpPr>
      <xdr:spPr>
        <a:xfrm>
          <a:off x="13089890" y="181000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144780</xdr:rowOff>
    </xdr:to>
    <xdr:cxnSp macro="">
      <xdr:nvCxnSpPr>
        <xdr:cNvPr id="884" name="直線コネクタ 883">
          <a:extLst>
            <a:ext uri="{FF2B5EF4-FFF2-40B4-BE49-F238E27FC236}">
              <a16:creationId xmlns:a16="http://schemas.microsoft.com/office/drawing/2014/main" id="{5FE4E49D-D550-4D79-996F-F740A874F182}"/>
            </a:ext>
          </a:extLst>
        </xdr:cNvPr>
        <xdr:cNvCxnSpPr/>
      </xdr:nvCxnSpPr>
      <xdr:spPr>
        <a:xfrm flipV="1">
          <a:off x="13144500" y="18059399"/>
          <a:ext cx="797560" cy="8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885" name="楕円 884">
          <a:extLst>
            <a:ext uri="{FF2B5EF4-FFF2-40B4-BE49-F238E27FC236}">
              <a16:creationId xmlns:a16="http://schemas.microsoft.com/office/drawing/2014/main" id="{43AEC40F-F50F-4A97-9F8D-CD46977F5AB7}"/>
            </a:ext>
          </a:extLst>
        </xdr:cNvPr>
        <xdr:cNvSpPr/>
      </xdr:nvSpPr>
      <xdr:spPr>
        <a:xfrm>
          <a:off x="12303760" y="180867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144780</xdr:rowOff>
    </xdr:to>
    <xdr:cxnSp macro="">
      <xdr:nvCxnSpPr>
        <xdr:cNvPr id="886" name="直線コネクタ 885">
          <a:extLst>
            <a:ext uri="{FF2B5EF4-FFF2-40B4-BE49-F238E27FC236}">
              <a16:creationId xmlns:a16="http://schemas.microsoft.com/office/drawing/2014/main" id="{E07E083F-CD2E-4720-83E5-952D1A90858D}"/>
            </a:ext>
          </a:extLst>
        </xdr:cNvPr>
        <xdr:cNvCxnSpPr/>
      </xdr:nvCxnSpPr>
      <xdr:spPr>
        <a:xfrm>
          <a:off x="12346940" y="18131790"/>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67311</xdr:rowOff>
    </xdr:from>
    <xdr:to>
      <xdr:col>67</xdr:col>
      <xdr:colOff>101600</xdr:colOff>
      <xdr:row>105</xdr:row>
      <xdr:rowOff>168911</xdr:rowOff>
    </xdr:to>
    <xdr:sp macro="" textlink="">
      <xdr:nvSpPr>
        <xdr:cNvPr id="887" name="楕円 886">
          <a:extLst>
            <a:ext uri="{FF2B5EF4-FFF2-40B4-BE49-F238E27FC236}">
              <a16:creationId xmlns:a16="http://schemas.microsoft.com/office/drawing/2014/main" id="{C2C9278C-709E-4E86-BF94-4E10AC7C76AB}"/>
            </a:ext>
          </a:extLst>
        </xdr:cNvPr>
        <xdr:cNvSpPr/>
      </xdr:nvSpPr>
      <xdr:spPr>
        <a:xfrm>
          <a:off x="11487150" y="180676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118111</xdr:rowOff>
    </xdr:from>
    <xdr:to>
      <xdr:col>71</xdr:col>
      <xdr:colOff>177800</xdr:colOff>
      <xdr:row>105</xdr:row>
      <xdr:rowOff>133350</xdr:rowOff>
    </xdr:to>
    <xdr:cxnSp macro="">
      <xdr:nvCxnSpPr>
        <xdr:cNvPr id="888" name="直線コネクタ 887">
          <a:extLst>
            <a:ext uri="{FF2B5EF4-FFF2-40B4-BE49-F238E27FC236}">
              <a16:creationId xmlns:a16="http://schemas.microsoft.com/office/drawing/2014/main" id="{1CE61DB5-1668-4065-8A55-A0D08B4F3DE3}"/>
            </a:ext>
          </a:extLst>
        </xdr:cNvPr>
        <xdr:cNvCxnSpPr/>
      </xdr:nvCxnSpPr>
      <xdr:spPr>
        <a:xfrm>
          <a:off x="11541760" y="18122266"/>
          <a:ext cx="80518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889" name="n_1aveValue【庁舎】&#10;有形固定資産減価償却率">
          <a:extLst>
            <a:ext uri="{FF2B5EF4-FFF2-40B4-BE49-F238E27FC236}">
              <a16:creationId xmlns:a16="http://schemas.microsoft.com/office/drawing/2014/main" id="{67417B6D-5E3C-45EF-AA31-94BBBE21DAB7}"/>
            </a:ext>
          </a:extLst>
        </xdr:cNvPr>
        <xdr:cNvSpPr txBox="1"/>
      </xdr:nvSpPr>
      <xdr:spPr>
        <a:xfrm>
          <a:off x="13738234" y="17517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890" name="n_2aveValue【庁舎】&#10;有形固定資産減価償却率">
          <a:extLst>
            <a:ext uri="{FF2B5EF4-FFF2-40B4-BE49-F238E27FC236}">
              <a16:creationId xmlns:a16="http://schemas.microsoft.com/office/drawing/2014/main" id="{2E67B513-AD94-4538-A814-1E7C080D4878}"/>
            </a:ext>
          </a:extLst>
        </xdr:cNvPr>
        <xdr:cNvSpPr txBox="1"/>
      </xdr:nvSpPr>
      <xdr:spPr>
        <a:xfrm>
          <a:off x="1295718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891" name="n_3aveValue【庁舎】&#10;有形固定資産減価償却率">
          <a:extLst>
            <a:ext uri="{FF2B5EF4-FFF2-40B4-BE49-F238E27FC236}">
              <a16:creationId xmlns:a16="http://schemas.microsoft.com/office/drawing/2014/main" id="{E38CBF4F-CEE9-4398-A234-C3B824551674}"/>
            </a:ext>
          </a:extLst>
        </xdr:cNvPr>
        <xdr:cNvSpPr txBox="1"/>
      </xdr:nvSpPr>
      <xdr:spPr>
        <a:xfrm>
          <a:off x="12171054" y="1758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892" name="n_4aveValue【庁舎】&#10;有形固定資産減価償却率">
          <a:extLst>
            <a:ext uri="{FF2B5EF4-FFF2-40B4-BE49-F238E27FC236}">
              <a16:creationId xmlns:a16="http://schemas.microsoft.com/office/drawing/2014/main" id="{282F97BE-3AC6-4FA9-8660-AF49F2B81EE3}"/>
            </a:ext>
          </a:extLst>
        </xdr:cNvPr>
        <xdr:cNvSpPr txBox="1"/>
      </xdr:nvSpPr>
      <xdr:spPr>
        <a:xfrm>
          <a:off x="11354444" y="1754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893" name="n_1mainValue【庁舎】&#10;有形固定資産減価償却率">
          <a:extLst>
            <a:ext uri="{FF2B5EF4-FFF2-40B4-BE49-F238E27FC236}">
              <a16:creationId xmlns:a16="http://schemas.microsoft.com/office/drawing/2014/main" id="{56CD8A93-739E-45AA-AD95-513C3EC4CA69}"/>
            </a:ext>
          </a:extLst>
        </xdr:cNvPr>
        <xdr:cNvSpPr txBox="1"/>
      </xdr:nvSpPr>
      <xdr:spPr>
        <a:xfrm>
          <a:off x="13738234" y="1809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894" name="n_2mainValue【庁舎】&#10;有形固定資産減価償却率">
          <a:extLst>
            <a:ext uri="{FF2B5EF4-FFF2-40B4-BE49-F238E27FC236}">
              <a16:creationId xmlns:a16="http://schemas.microsoft.com/office/drawing/2014/main" id="{0FFDB50C-EFC1-4037-A591-32C045127627}"/>
            </a:ext>
          </a:extLst>
        </xdr:cNvPr>
        <xdr:cNvSpPr txBox="1"/>
      </xdr:nvSpPr>
      <xdr:spPr>
        <a:xfrm>
          <a:off x="12957184" y="181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895" name="n_3mainValue【庁舎】&#10;有形固定資産減価償却率">
          <a:extLst>
            <a:ext uri="{FF2B5EF4-FFF2-40B4-BE49-F238E27FC236}">
              <a16:creationId xmlns:a16="http://schemas.microsoft.com/office/drawing/2014/main" id="{88C6FB8E-8811-45BD-83AB-C76E56898F6C}"/>
            </a:ext>
          </a:extLst>
        </xdr:cNvPr>
        <xdr:cNvSpPr txBox="1"/>
      </xdr:nvSpPr>
      <xdr:spPr>
        <a:xfrm>
          <a:off x="1217105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160038</xdr:rowOff>
    </xdr:from>
    <xdr:ext cx="405111" cy="259045"/>
    <xdr:sp macro="" textlink="">
      <xdr:nvSpPr>
        <xdr:cNvPr id="896" name="n_4mainValue【庁舎】&#10;有形固定資産減価償却率">
          <a:extLst>
            <a:ext uri="{FF2B5EF4-FFF2-40B4-BE49-F238E27FC236}">
              <a16:creationId xmlns:a16="http://schemas.microsoft.com/office/drawing/2014/main" id="{943C5774-CE67-448F-A5ED-D77BEBAF9641}"/>
            </a:ext>
          </a:extLst>
        </xdr:cNvPr>
        <xdr:cNvSpPr txBox="1"/>
      </xdr:nvSpPr>
      <xdr:spPr>
        <a:xfrm>
          <a:off x="11354444" y="1816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7338BD16-1597-45CC-BB89-3216FBF965F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669FF829-F3DD-4085-90BA-6BC36A44CB8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F824C56C-A787-4186-9D8B-149378B0D4A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60B7035D-848B-4787-9599-2A7F5ACD99F9}"/>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9957A412-F980-41AE-B9C3-233DA4B0542F}"/>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129067FB-7352-4F2E-8712-4378A641D3C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1C28CA8-4DDA-4D08-9E95-B11B96BA493F}"/>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8934EB9F-0471-45B9-AAB5-44E5C381FE9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D899FBE7-6664-4722-B525-3EEB75D7A93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74C597A3-E08C-4BCA-B700-6D284E6AC69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9AA00DAE-0A1B-4587-AB9B-9DB06ADBBF56}"/>
            </a:ext>
          </a:extLst>
        </xdr:cNvPr>
        <xdr:cNvSpPr txBox="1"/>
      </xdr:nvSpPr>
      <xdr:spPr>
        <a:xfrm>
          <a:off x="160472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F5FE676E-DEA5-4061-87DD-A2289398913C}"/>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2CE11F3E-32AB-4ACD-9BCD-10D24E34BD26}"/>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F09A8B35-778B-48DA-B550-C92704EAA498}"/>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78029551-546B-4FFD-97C1-E25EE7044F2D}"/>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B8B0BDD2-8AA0-4406-A402-4B9842883203}"/>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5BE44121-1D52-4B9D-970C-E77836F0329B}"/>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9730FC27-F651-42F5-9117-E01D990C008A}"/>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1E8CC0C6-5865-4FDF-8F32-C6F04BCB72F3}"/>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DB9CE6C7-59E9-4226-ABFE-CE078DEA193F}"/>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31BC0CC0-7071-4AAB-8D7B-91BC6B613944}"/>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B1D433A8-C86C-4F28-84E1-65467ABFD592}"/>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77FD5D50-E4AF-4587-B40A-AFE31DF56D75}"/>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59FF1571-EC59-434F-AC25-B0594172F3AA}"/>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FD92E450-AB6C-440E-B16A-0A4D22C11EF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3072C97-55C7-4743-9BE6-8EEB0DDAEB06}"/>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E1FF7F13-A277-4B51-B4C9-82B3DDD5CA23}"/>
            </a:ext>
          </a:extLst>
        </xdr:cNvPr>
        <xdr:cNvCxnSpPr/>
      </xdr:nvCxnSpPr>
      <xdr:spPr>
        <a:xfrm flipV="1">
          <a:off x="19947254" y="17161872"/>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id="{99C100F0-5124-4CA5-BF9C-CB333E89C23F}"/>
            </a:ext>
          </a:extLst>
        </xdr:cNvPr>
        <xdr:cNvSpPr txBox="1"/>
      </xdr:nvSpPr>
      <xdr:spPr>
        <a:xfrm>
          <a:off x="19985990" y="1868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33733AE9-F47D-4B1D-AF9C-66CF4B1CD208}"/>
            </a:ext>
          </a:extLst>
        </xdr:cNvPr>
        <xdr:cNvCxnSpPr/>
      </xdr:nvCxnSpPr>
      <xdr:spPr>
        <a:xfrm>
          <a:off x="19885660" y="18684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926" name="【庁舎】&#10;一人当たり面積最大値テキスト">
          <a:extLst>
            <a:ext uri="{FF2B5EF4-FFF2-40B4-BE49-F238E27FC236}">
              <a16:creationId xmlns:a16="http://schemas.microsoft.com/office/drawing/2014/main" id="{EF343C08-61EA-44B4-B935-F6DF5E3B23B9}"/>
            </a:ext>
          </a:extLst>
        </xdr:cNvPr>
        <xdr:cNvSpPr txBox="1"/>
      </xdr:nvSpPr>
      <xdr:spPr>
        <a:xfrm>
          <a:off x="19985990" y="1693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927" name="直線コネクタ 926">
          <a:extLst>
            <a:ext uri="{FF2B5EF4-FFF2-40B4-BE49-F238E27FC236}">
              <a16:creationId xmlns:a16="http://schemas.microsoft.com/office/drawing/2014/main" id="{482D149E-F9BC-4C18-B297-6A44A847819E}"/>
            </a:ext>
          </a:extLst>
        </xdr:cNvPr>
        <xdr:cNvCxnSpPr/>
      </xdr:nvCxnSpPr>
      <xdr:spPr>
        <a:xfrm>
          <a:off x="19885660" y="17161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28" name="【庁舎】&#10;一人当たり面積平均値テキスト">
          <a:extLst>
            <a:ext uri="{FF2B5EF4-FFF2-40B4-BE49-F238E27FC236}">
              <a16:creationId xmlns:a16="http://schemas.microsoft.com/office/drawing/2014/main" id="{F1CD955D-6F0F-4FA4-862F-AD6C3FA4CDC6}"/>
            </a:ext>
          </a:extLst>
        </xdr:cNvPr>
        <xdr:cNvSpPr txBox="1"/>
      </xdr:nvSpPr>
      <xdr:spPr>
        <a:xfrm>
          <a:off x="19985990" y="18143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29" name="フローチャート: 判断 928">
          <a:extLst>
            <a:ext uri="{FF2B5EF4-FFF2-40B4-BE49-F238E27FC236}">
              <a16:creationId xmlns:a16="http://schemas.microsoft.com/office/drawing/2014/main" id="{566E4C18-B586-4411-A5FF-4D76964F80CE}"/>
            </a:ext>
          </a:extLst>
        </xdr:cNvPr>
        <xdr:cNvSpPr/>
      </xdr:nvSpPr>
      <xdr:spPr>
        <a:xfrm>
          <a:off x="19904710" y="182957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930" name="フローチャート: 判断 929">
          <a:extLst>
            <a:ext uri="{FF2B5EF4-FFF2-40B4-BE49-F238E27FC236}">
              <a16:creationId xmlns:a16="http://schemas.microsoft.com/office/drawing/2014/main" id="{1E093382-839C-4943-8F29-B0BE02AA4EB3}"/>
            </a:ext>
          </a:extLst>
        </xdr:cNvPr>
        <xdr:cNvSpPr/>
      </xdr:nvSpPr>
      <xdr:spPr>
        <a:xfrm>
          <a:off x="19161760" y="182905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id="{29F5168E-1CB7-4C06-B0A0-571C6FFFBE28}"/>
            </a:ext>
          </a:extLst>
        </xdr:cNvPr>
        <xdr:cNvSpPr/>
      </xdr:nvSpPr>
      <xdr:spPr>
        <a:xfrm>
          <a:off x="18345150" y="183147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id="{0BEB59B5-1E4D-4A30-85B1-5675362CA333}"/>
            </a:ext>
          </a:extLst>
        </xdr:cNvPr>
        <xdr:cNvSpPr/>
      </xdr:nvSpPr>
      <xdr:spPr>
        <a:xfrm>
          <a:off x="17547590" y="1831476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933" name="フローチャート: 判断 932">
          <a:extLst>
            <a:ext uri="{FF2B5EF4-FFF2-40B4-BE49-F238E27FC236}">
              <a16:creationId xmlns:a16="http://schemas.microsoft.com/office/drawing/2014/main" id="{9EEE6AA3-85B0-459F-8558-B3CF7F1C2CFC}"/>
            </a:ext>
          </a:extLst>
        </xdr:cNvPr>
        <xdr:cNvSpPr/>
      </xdr:nvSpPr>
      <xdr:spPr>
        <a:xfrm>
          <a:off x="16761460" y="1831476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F31A7EE9-8575-491F-9FF5-0D10A39CA9B9}"/>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79A1AEF4-1337-4702-A4B5-76F6C6067CB2}"/>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EF92B4EC-DE63-4FD2-9AEE-80B465D6EDD4}"/>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8AE7522C-608E-4088-8B8E-EE09A94FE12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C6CCD09-97F0-4558-BD0B-8B0DC33F4C24}"/>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66221</xdr:rowOff>
    </xdr:from>
    <xdr:to>
      <xdr:col>116</xdr:col>
      <xdr:colOff>114300</xdr:colOff>
      <xdr:row>107</xdr:row>
      <xdr:rowOff>167821</xdr:rowOff>
    </xdr:to>
    <xdr:sp macro="" textlink="">
      <xdr:nvSpPr>
        <xdr:cNvPr id="939" name="楕円 938">
          <a:extLst>
            <a:ext uri="{FF2B5EF4-FFF2-40B4-BE49-F238E27FC236}">
              <a16:creationId xmlns:a16="http://schemas.microsoft.com/office/drawing/2014/main" id="{FBCFA8B2-7296-4BBE-BB3C-9238CA299456}"/>
            </a:ext>
          </a:extLst>
        </xdr:cNvPr>
        <xdr:cNvSpPr/>
      </xdr:nvSpPr>
      <xdr:spPr>
        <a:xfrm>
          <a:off x="19904710" y="1840946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44648</xdr:rowOff>
    </xdr:from>
    <xdr:ext cx="469744" cy="259045"/>
    <xdr:sp macro="" textlink="">
      <xdr:nvSpPr>
        <xdr:cNvPr id="940" name="【庁舎】&#10;一人当たり面積該当値テキスト">
          <a:extLst>
            <a:ext uri="{FF2B5EF4-FFF2-40B4-BE49-F238E27FC236}">
              <a16:creationId xmlns:a16="http://schemas.microsoft.com/office/drawing/2014/main" id="{ABFA2082-89D3-4069-BDCE-658021D4A63A}"/>
            </a:ext>
          </a:extLst>
        </xdr:cNvPr>
        <xdr:cNvSpPr txBox="1"/>
      </xdr:nvSpPr>
      <xdr:spPr>
        <a:xfrm>
          <a:off x="19985990" y="1839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69487</xdr:rowOff>
    </xdr:from>
    <xdr:to>
      <xdr:col>112</xdr:col>
      <xdr:colOff>38100</xdr:colOff>
      <xdr:row>107</xdr:row>
      <xdr:rowOff>171087</xdr:rowOff>
    </xdr:to>
    <xdr:sp macro="" textlink="">
      <xdr:nvSpPr>
        <xdr:cNvPr id="941" name="楕円 940">
          <a:extLst>
            <a:ext uri="{FF2B5EF4-FFF2-40B4-BE49-F238E27FC236}">
              <a16:creationId xmlns:a16="http://schemas.microsoft.com/office/drawing/2014/main" id="{CE6C4078-5D4C-49D9-A0CA-2330EC595D2A}"/>
            </a:ext>
          </a:extLst>
        </xdr:cNvPr>
        <xdr:cNvSpPr/>
      </xdr:nvSpPr>
      <xdr:spPr>
        <a:xfrm>
          <a:off x="19161760" y="1841273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117021</xdr:rowOff>
    </xdr:from>
    <xdr:to>
      <xdr:col>116</xdr:col>
      <xdr:colOff>63500</xdr:colOff>
      <xdr:row>107</xdr:row>
      <xdr:rowOff>120287</xdr:rowOff>
    </xdr:to>
    <xdr:cxnSp macro="">
      <xdr:nvCxnSpPr>
        <xdr:cNvPr id="942" name="直線コネクタ 941">
          <a:extLst>
            <a:ext uri="{FF2B5EF4-FFF2-40B4-BE49-F238E27FC236}">
              <a16:creationId xmlns:a16="http://schemas.microsoft.com/office/drawing/2014/main" id="{52A97186-27D4-4426-AE60-3D5035D0EAD2}"/>
            </a:ext>
          </a:extLst>
        </xdr:cNvPr>
        <xdr:cNvCxnSpPr/>
      </xdr:nvCxnSpPr>
      <xdr:spPr>
        <a:xfrm flipV="1">
          <a:off x="19204940" y="18462171"/>
          <a:ext cx="74295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943" name="楕円 942">
          <a:extLst>
            <a:ext uri="{FF2B5EF4-FFF2-40B4-BE49-F238E27FC236}">
              <a16:creationId xmlns:a16="http://schemas.microsoft.com/office/drawing/2014/main" id="{E57E58AF-69E4-43A9-82DF-0F47DDE043A8}"/>
            </a:ext>
          </a:extLst>
        </xdr:cNvPr>
        <xdr:cNvSpPr/>
      </xdr:nvSpPr>
      <xdr:spPr>
        <a:xfrm>
          <a:off x="18345150" y="184296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120287</xdr:rowOff>
    </xdr:from>
    <xdr:to>
      <xdr:col>111</xdr:col>
      <xdr:colOff>177800</xdr:colOff>
      <xdr:row>107</xdr:row>
      <xdr:rowOff>133350</xdr:rowOff>
    </xdr:to>
    <xdr:cxnSp macro="">
      <xdr:nvCxnSpPr>
        <xdr:cNvPr id="944" name="直線コネクタ 943">
          <a:extLst>
            <a:ext uri="{FF2B5EF4-FFF2-40B4-BE49-F238E27FC236}">
              <a16:creationId xmlns:a16="http://schemas.microsoft.com/office/drawing/2014/main" id="{7D3B5BFB-B33E-4342-87C2-41AE273B7044}"/>
            </a:ext>
          </a:extLst>
        </xdr:cNvPr>
        <xdr:cNvCxnSpPr/>
      </xdr:nvCxnSpPr>
      <xdr:spPr>
        <a:xfrm flipV="1">
          <a:off x="18399760" y="18467342"/>
          <a:ext cx="80518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945" name="楕円 944">
          <a:extLst>
            <a:ext uri="{FF2B5EF4-FFF2-40B4-BE49-F238E27FC236}">
              <a16:creationId xmlns:a16="http://schemas.microsoft.com/office/drawing/2014/main" id="{8FE19066-05B0-46EA-96D4-F8693BED7D3D}"/>
            </a:ext>
          </a:extLst>
        </xdr:cNvPr>
        <xdr:cNvSpPr/>
      </xdr:nvSpPr>
      <xdr:spPr>
        <a:xfrm>
          <a:off x="17547590" y="1843287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136616</xdr:rowOff>
    </xdr:to>
    <xdr:cxnSp macro="">
      <xdr:nvCxnSpPr>
        <xdr:cNvPr id="946" name="直線コネクタ 945">
          <a:extLst>
            <a:ext uri="{FF2B5EF4-FFF2-40B4-BE49-F238E27FC236}">
              <a16:creationId xmlns:a16="http://schemas.microsoft.com/office/drawing/2014/main" id="{6F689D8E-CA9E-4186-9768-B51CA2FF6CB2}"/>
            </a:ext>
          </a:extLst>
        </xdr:cNvPr>
        <xdr:cNvCxnSpPr/>
      </xdr:nvCxnSpPr>
      <xdr:spPr>
        <a:xfrm flipV="1">
          <a:off x="17602200" y="18474690"/>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947" name="楕円 946">
          <a:extLst>
            <a:ext uri="{FF2B5EF4-FFF2-40B4-BE49-F238E27FC236}">
              <a16:creationId xmlns:a16="http://schemas.microsoft.com/office/drawing/2014/main" id="{29266BFE-912A-423D-B413-7D4B15E208AC}"/>
            </a:ext>
          </a:extLst>
        </xdr:cNvPr>
        <xdr:cNvSpPr/>
      </xdr:nvSpPr>
      <xdr:spPr>
        <a:xfrm>
          <a:off x="16761460" y="184328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136616</xdr:rowOff>
    </xdr:from>
    <xdr:to>
      <xdr:col>102</xdr:col>
      <xdr:colOff>114300</xdr:colOff>
      <xdr:row>107</xdr:row>
      <xdr:rowOff>136616</xdr:rowOff>
    </xdr:to>
    <xdr:cxnSp macro="">
      <xdr:nvCxnSpPr>
        <xdr:cNvPr id="948" name="直線コネクタ 947">
          <a:extLst>
            <a:ext uri="{FF2B5EF4-FFF2-40B4-BE49-F238E27FC236}">
              <a16:creationId xmlns:a16="http://schemas.microsoft.com/office/drawing/2014/main" id="{C9E4C961-2304-442C-A87D-8D866474B201}"/>
            </a:ext>
          </a:extLst>
        </xdr:cNvPr>
        <xdr:cNvCxnSpPr/>
      </xdr:nvCxnSpPr>
      <xdr:spPr>
        <a:xfrm>
          <a:off x="16804640" y="1847795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949" name="n_1aveValue【庁舎】&#10;一人当たり面積">
          <a:extLst>
            <a:ext uri="{FF2B5EF4-FFF2-40B4-BE49-F238E27FC236}">
              <a16:creationId xmlns:a16="http://schemas.microsoft.com/office/drawing/2014/main" id="{F7E583E6-CA2D-4852-B402-3343E795C336}"/>
            </a:ext>
          </a:extLst>
        </xdr:cNvPr>
        <xdr:cNvSpPr txBox="1"/>
      </xdr:nvSpPr>
      <xdr:spPr>
        <a:xfrm>
          <a:off x="18982132" y="1806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a:extLst>
            <a:ext uri="{FF2B5EF4-FFF2-40B4-BE49-F238E27FC236}">
              <a16:creationId xmlns:a16="http://schemas.microsoft.com/office/drawing/2014/main" id="{72286557-AAE9-4ACA-82E4-3C178C18680D}"/>
            </a:ext>
          </a:extLst>
        </xdr:cNvPr>
        <xdr:cNvSpPr txBox="1"/>
      </xdr:nvSpPr>
      <xdr:spPr>
        <a:xfrm>
          <a:off x="18182032" y="1809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a:extLst>
            <a:ext uri="{FF2B5EF4-FFF2-40B4-BE49-F238E27FC236}">
              <a16:creationId xmlns:a16="http://schemas.microsoft.com/office/drawing/2014/main" id="{D6412535-2FCF-4E41-8F5E-79DE6689109A}"/>
            </a:ext>
          </a:extLst>
        </xdr:cNvPr>
        <xdr:cNvSpPr txBox="1"/>
      </xdr:nvSpPr>
      <xdr:spPr>
        <a:xfrm>
          <a:off x="17384472" y="1809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952" name="n_4aveValue【庁舎】&#10;一人当たり面積">
          <a:extLst>
            <a:ext uri="{FF2B5EF4-FFF2-40B4-BE49-F238E27FC236}">
              <a16:creationId xmlns:a16="http://schemas.microsoft.com/office/drawing/2014/main" id="{5D9E71DA-BED1-4798-A1F6-AC2E07EEAFC6}"/>
            </a:ext>
          </a:extLst>
        </xdr:cNvPr>
        <xdr:cNvSpPr txBox="1"/>
      </xdr:nvSpPr>
      <xdr:spPr>
        <a:xfrm>
          <a:off x="16588817" y="1809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162214</xdr:rowOff>
    </xdr:from>
    <xdr:ext cx="469744" cy="259045"/>
    <xdr:sp macro="" textlink="">
      <xdr:nvSpPr>
        <xdr:cNvPr id="953" name="n_1mainValue【庁舎】&#10;一人当たり面積">
          <a:extLst>
            <a:ext uri="{FF2B5EF4-FFF2-40B4-BE49-F238E27FC236}">
              <a16:creationId xmlns:a16="http://schemas.microsoft.com/office/drawing/2014/main" id="{3D9268D4-123A-4763-91E8-73A98F8A1FBE}"/>
            </a:ext>
          </a:extLst>
        </xdr:cNvPr>
        <xdr:cNvSpPr txBox="1"/>
      </xdr:nvSpPr>
      <xdr:spPr>
        <a:xfrm>
          <a:off x="18982132" y="1850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954" name="n_2mainValue【庁舎】&#10;一人当たり面積">
          <a:extLst>
            <a:ext uri="{FF2B5EF4-FFF2-40B4-BE49-F238E27FC236}">
              <a16:creationId xmlns:a16="http://schemas.microsoft.com/office/drawing/2014/main" id="{D7FDB2B7-EBC2-4DE3-9C73-D0DD8450669B}"/>
            </a:ext>
          </a:extLst>
        </xdr:cNvPr>
        <xdr:cNvSpPr txBox="1"/>
      </xdr:nvSpPr>
      <xdr:spPr>
        <a:xfrm>
          <a:off x="18182032"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7093</xdr:rowOff>
    </xdr:from>
    <xdr:ext cx="469744" cy="259045"/>
    <xdr:sp macro="" textlink="">
      <xdr:nvSpPr>
        <xdr:cNvPr id="955" name="n_3mainValue【庁舎】&#10;一人当たり面積">
          <a:extLst>
            <a:ext uri="{FF2B5EF4-FFF2-40B4-BE49-F238E27FC236}">
              <a16:creationId xmlns:a16="http://schemas.microsoft.com/office/drawing/2014/main" id="{197D6C44-B916-40A7-956D-9C588BB8ED64}"/>
            </a:ext>
          </a:extLst>
        </xdr:cNvPr>
        <xdr:cNvSpPr txBox="1"/>
      </xdr:nvSpPr>
      <xdr:spPr>
        <a:xfrm>
          <a:off x="17384472" y="1852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7093</xdr:rowOff>
    </xdr:from>
    <xdr:ext cx="469744" cy="259045"/>
    <xdr:sp macro="" textlink="">
      <xdr:nvSpPr>
        <xdr:cNvPr id="956" name="n_4mainValue【庁舎】&#10;一人当たり面積">
          <a:extLst>
            <a:ext uri="{FF2B5EF4-FFF2-40B4-BE49-F238E27FC236}">
              <a16:creationId xmlns:a16="http://schemas.microsoft.com/office/drawing/2014/main" id="{9AE9C889-C73A-4108-A6A4-4F9F3ABB6A68}"/>
            </a:ext>
          </a:extLst>
        </xdr:cNvPr>
        <xdr:cNvSpPr txBox="1"/>
      </xdr:nvSpPr>
      <xdr:spPr>
        <a:xfrm>
          <a:off x="16588817" y="1852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4B1B87DC-6BAD-44C4-8466-932666DD5F4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11E88270-3A7C-4A1F-8F43-BE7D66FE1FAB}"/>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EE1A508C-9CD7-46A1-9C25-68F693E6C912}"/>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図書館と、市民会館に分類している町立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文化会館は、平成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年度に建設された比較的新しい施設であることから、類似団体と比べて有形固定資産減価償却率は低いが、庁舎や消防施設は、昭和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てられたものが多いため、平均よりも高い状況である。消防施設については、施設の安全性を維持することはもちろん、今後予想される南海トラフ大地震や大型台風等の災害時に機能を維持できるよう、計画的な更新や長寿命化に向けた改修が求め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人当たりの面積については、福祉施設が類似団体平均と比べて高いが、他の施設については、類似団体平均と同程度である。施設保有量について、住民のニーズや費用対効果を見ながら、施設の統廃合を行い適正化を図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HICHOSON-ZAI\disk1\03-04%20&#12304;&#27770;&#12288;&#31639;&#12305;&#36001;&#25919;&#29366;&#27841;&#36039;&#26009;&#38598;(H24&#65374;)\&#36001;&#25919;&#29366;&#27841;&#36039;&#26009;&#38598;(R04&#24180;&#24230;&#27770;&#31639;&#20998;)\03&#25552;&#20986;&#65288;&#24066;&#30010;&#26449;&#8594;&#30476;&#65289;\2&#22238;&#30446;\10&#19977;&#32929;&#30010;&#9745;\&#12304;&#36001;&#25919;&#29366;&#27841;&#36039;&#26009;&#38598;&#12305;_453412_&#19977;&#32929;&#30010;_2022(2&#22238;&#30446;)0910&#20462;&#27491;%20.xlsx" TargetMode="External"/><Relationship Id="rId1" Type="http://schemas.openxmlformats.org/officeDocument/2006/relationships/externalLinkPath" Target="/03-04%20&#12304;&#27770;&#12288;&#31639;&#12305;&#36001;&#25919;&#29366;&#27841;&#36039;&#26009;&#38598;(H24&#65374;)/&#36001;&#25919;&#29366;&#27841;&#36039;&#26009;&#38598;(R04&#24180;&#24230;&#27770;&#31639;&#20998;)/03&#25552;&#20986;&#65288;&#24066;&#30010;&#26449;&#8594;&#30476;&#65289;/2&#22238;&#30446;/10&#19977;&#32929;&#30010;&#9745;/&#12304;&#36001;&#25919;&#29366;&#27841;&#36039;&#26009;&#38598;&#12305;_453412_&#19977;&#32929;&#30010;_2022(2&#22238;&#30446;)0910&#20462;&#2749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67.2</v>
          </cell>
          <cell r="BX53">
            <v>68.5</v>
          </cell>
          <cell r="CF53">
            <v>69.8</v>
          </cell>
          <cell r="CN53">
            <v>71.2</v>
          </cell>
          <cell r="CV53">
            <v>72.7</v>
          </cell>
        </row>
        <row r="55">
          <cell r="AN55" t="str">
            <v>類似団体内平均値</v>
          </cell>
          <cell r="BP55">
            <v>18.2</v>
          </cell>
          <cell r="BX55">
            <v>20.3</v>
          </cell>
          <cell r="CF55">
            <v>15.5</v>
          </cell>
          <cell r="CN55">
            <v>4.5999999999999996</v>
          </cell>
          <cell r="CV55">
            <v>1.6</v>
          </cell>
        </row>
        <row r="57">
          <cell r="BP57">
            <v>59.3</v>
          </cell>
          <cell r="BX57">
            <v>60.3</v>
          </cell>
          <cell r="CF57">
            <v>61.5</v>
          </cell>
          <cell r="CN57">
            <v>61</v>
          </cell>
          <cell r="CV57">
            <v>62.3</v>
          </cell>
        </row>
        <row r="72">
          <cell r="BP72" t="str">
            <v>H30</v>
          </cell>
          <cell r="BX72" t="str">
            <v>R01</v>
          </cell>
          <cell r="CF72" t="str">
            <v>R02</v>
          </cell>
          <cell r="CN72" t="str">
            <v>R03</v>
          </cell>
          <cell r="CV72" t="str">
            <v>R04</v>
          </cell>
        </row>
        <row r="73">
          <cell r="AN73" t="str">
            <v>当該団体値</v>
          </cell>
        </row>
        <row r="75">
          <cell r="BP75">
            <v>4.0999999999999996</v>
          </cell>
          <cell r="BX75">
            <v>4.4000000000000004</v>
          </cell>
          <cell r="CF75">
            <v>4.9000000000000004</v>
          </cell>
          <cell r="CN75">
            <v>5.3</v>
          </cell>
          <cell r="CV75">
            <v>6</v>
          </cell>
        </row>
        <row r="77">
          <cell r="AN77" t="str">
            <v>類似団体内平均値</v>
          </cell>
          <cell r="BP77">
            <v>18.2</v>
          </cell>
          <cell r="BX77">
            <v>20.3</v>
          </cell>
          <cell r="CF77">
            <v>15.5</v>
          </cell>
          <cell r="CN77">
            <v>4.5999999999999996</v>
          </cell>
          <cell r="CV77">
            <v>1.6</v>
          </cell>
        </row>
        <row r="79">
          <cell r="BP79">
            <v>6.8</v>
          </cell>
          <cell r="BX79">
            <v>6.6</v>
          </cell>
          <cell r="CF79">
            <v>6.4</v>
          </cell>
          <cell r="CN79">
            <v>6.3</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81</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82</v>
      </c>
      <c r="C2" s="176"/>
      <c r="D2" s="177"/>
    </row>
    <row r="3" spans="1:119" ht="18.75" customHeight="1" thickBot="1" x14ac:dyDescent="0.25">
      <c r="A3" s="175"/>
      <c r="B3" s="579" t="s">
        <v>83</v>
      </c>
      <c r="C3" s="580"/>
      <c r="D3" s="580"/>
      <c r="E3" s="581"/>
      <c r="F3" s="581"/>
      <c r="G3" s="581"/>
      <c r="H3" s="581"/>
      <c r="I3" s="581"/>
      <c r="J3" s="581"/>
      <c r="K3" s="581"/>
      <c r="L3" s="581" t="s">
        <v>84</v>
      </c>
      <c r="M3" s="581"/>
      <c r="N3" s="581"/>
      <c r="O3" s="581"/>
      <c r="P3" s="581"/>
      <c r="Q3" s="581"/>
      <c r="R3" s="584"/>
      <c r="S3" s="584"/>
      <c r="T3" s="584"/>
      <c r="U3" s="584"/>
      <c r="V3" s="585"/>
      <c r="W3" s="475" t="s">
        <v>85</v>
      </c>
      <c r="X3" s="476"/>
      <c r="Y3" s="476"/>
      <c r="Z3" s="476"/>
      <c r="AA3" s="476"/>
      <c r="AB3" s="580"/>
      <c r="AC3" s="584" t="s">
        <v>86</v>
      </c>
      <c r="AD3" s="476"/>
      <c r="AE3" s="476"/>
      <c r="AF3" s="476"/>
      <c r="AG3" s="476"/>
      <c r="AH3" s="476"/>
      <c r="AI3" s="476"/>
      <c r="AJ3" s="476"/>
      <c r="AK3" s="476"/>
      <c r="AL3" s="546"/>
      <c r="AM3" s="475" t="s">
        <v>87</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88</v>
      </c>
      <c r="BO3" s="476"/>
      <c r="BP3" s="476"/>
      <c r="BQ3" s="476"/>
      <c r="BR3" s="476"/>
      <c r="BS3" s="476"/>
      <c r="BT3" s="476"/>
      <c r="BU3" s="546"/>
      <c r="BV3" s="475" t="s">
        <v>89</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90</v>
      </c>
      <c r="CU3" s="476"/>
      <c r="CV3" s="476"/>
      <c r="CW3" s="476"/>
      <c r="CX3" s="476"/>
      <c r="CY3" s="476"/>
      <c r="CZ3" s="476"/>
      <c r="DA3" s="546"/>
      <c r="DB3" s="475" t="s">
        <v>91</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92</v>
      </c>
      <c r="AZ4" s="433"/>
      <c r="BA4" s="433"/>
      <c r="BB4" s="433"/>
      <c r="BC4" s="433"/>
      <c r="BD4" s="433"/>
      <c r="BE4" s="433"/>
      <c r="BF4" s="433"/>
      <c r="BG4" s="433"/>
      <c r="BH4" s="433"/>
      <c r="BI4" s="433"/>
      <c r="BJ4" s="433"/>
      <c r="BK4" s="433"/>
      <c r="BL4" s="433"/>
      <c r="BM4" s="434"/>
      <c r="BN4" s="435">
        <v>12884152</v>
      </c>
      <c r="BO4" s="436"/>
      <c r="BP4" s="436"/>
      <c r="BQ4" s="436"/>
      <c r="BR4" s="436"/>
      <c r="BS4" s="436"/>
      <c r="BT4" s="436"/>
      <c r="BU4" s="437"/>
      <c r="BV4" s="435">
        <v>13707741</v>
      </c>
      <c r="BW4" s="436"/>
      <c r="BX4" s="436"/>
      <c r="BY4" s="436"/>
      <c r="BZ4" s="436"/>
      <c r="CA4" s="436"/>
      <c r="CB4" s="436"/>
      <c r="CC4" s="437"/>
      <c r="CD4" s="572" t="s">
        <v>93</v>
      </c>
      <c r="CE4" s="573"/>
      <c r="CF4" s="573"/>
      <c r="CG4" s="573"/>
      <c r="CH4" s="573"/>
      <c r="CI4" s="573"/>
      <c r="CJ4" s="573"/>
      <c r="CK4" s="573"/>
      <c r="CL4" s="573"/>
      <c r="CM4" s="573"/>
      <c r="CN4" s="573"/>
      <c r="CO4" s="573"/>
      <c r="CP4" s="573"/>
      <c r="CQ4" s="573"/>
      <c r="CR4" s="573"/>
      <c r="CS4" s="574"/>
      <c r="CT4" s="575">
        <v>7.6</v>
      </c>
      <c r="CU4" s="576"/>
      <c r="CV4" s="576"/>
      <c r="CW4" s="576"/>
      <c r="CX4" s="576"/>
      <c r="CY4" s="576"/>
      <c r="CZ4" s="576"/>
      <c r="DA4" s="577"/>
      <c r="DB4" s="575">
        <v>7.6</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94</v>
      </c>
      <c r="AN5" s="363"/>
      <c r="AO5" s="363"/>
      <c r="AP5" s="363"/>
      <c r="AQ5" s="363"/>
      <c r="AR5" s="363"/>
      <c r="AS5" s="363"/>
      <c r="AT5" s="364"/>
      <c r="AU5" s="464" t="s">
        <v>95</v>
      </c>
      <c r="AV5" s="465"/>
      <c r="AW5" s="465"/>
      <c r="AX5" s="465"/>
      <c r="AY5" s="420" t="s">
        <v>96</v>
      </c>
      <c r="AZ5" s="421"/>
      <c r="BA5" s="421"/>
      <c r="BB5" s="421"/>
      <c r="BC5" s="421"/>
      <c r="BD5" s="421"/>
      <c r="BE5" s="421"/>
      <c r="BF5" s="421"/>
      <c r="BG5" s="421"/>
      <c r="BH5" s="421"/>
      <c r="BI5" s="421"/>
      <c r="BJ5" s="421"/>
      <c r="BK5" s="421"/>
      <c r="BL5" s="421"/>
      <c r="BM5" s="422"/>
      <c r="BN5" s="406">
        <v>12159849</v>
      </c>
      <c r="BO5" s="407"/>
      <c r="BP5" s="407"/>
      <c r="BQ5" s="407"/>
      <c r="BR5" s="407"/>
      <c r="BS5" s="407"/>
      <c r="BT5" s="407"/>
      <c r="BU5" s="408"/>
      <c r="BV5" s="406">
        <v>13109583</v>
      </c>
      <c r="BW5" s="407"/>
      <c r="BX5" s="407"/>
      <c r="BY5" s="407"/>
      <c r="BZ5" s="407"/>
      <c r="CA5" s="407"/>
      <c r="CB5" s="407"/>
      <c r="CC5" s="408"/>
      <c r="CD5" s="446" t="s">
        <v>97</v>
      </c>
      <c r="CE5" s="366"/>
      <c r="CF5" s="366"/>
      <c r="CG5" s="366"/>
      <c r="CH5" s="366"/>
      <c r="CI5" s="366"/>
      <c r="CJ5" s="366"/>
      <c r="CK5" s="366"/>
      <c r="CL5" s="366"/>
      <c r="CM5" s="366"/>
      <c r="CN5" s="366"/>
      <c r="CO5" s="366"/>
      <c r="CP5" s="366"/>
      <c r="CQ5" s="366"/>
      <c r="CR5" s="366"/>
      <c r="CS5" s="447"/>
      <c r="CT5" s="403">
        <v>87.4</v>
      </c>
      <c r="CU5" s="404"/>
      <c r="CV5" s="404"/>
      <c r="CW5" s="404"/>
      <c r="CX5" s="404"/>
      <c r="CY5" s="404"/>
      <c r="CZ5" s="404"/>
      <c r="DA5" s="405"/>
      <c r="DB5" s="403">
        <v>86</v>
      </c>
      <c r="DC5" s="404"/>
      <c r="DD5" s="404"/>
      <c r="DE5" s="404"/>
      <c r="DF5" s="404"/>
      <c r="DG5" s="404"/>
      <c r="DH5" s="404"/>
      <c r="DI5" s="405"/>
    </row>
    <row r="6" spans="1:119" ht="18.75" customHeight="1" x14ac:dyDescent="0.2">
      <c r="A6" s="175"/>
      <c r="B6" s="552" t="s">
        <v>98</v>
      </c>
      <c r="C6" s="393"/>
      <c r="D6" s="393"/>
      <c r="E6" s="553"/>
      <c r="F6" s="553"/>
      <c r="G6" s="553"/>
      <c r="H6" s="553"/>
      <c r="I6" s="553"/>
      <c r="J6" s="553"/>
      <c r="K6" s="553"/>
      <c r="L6" s="553" t="s">
        <v>99</v>
      </c>
      <c r="M6" s="553"/>
      <c r="N6" s="553"/>
      <c r="O6" s="553"/>
      <c r="P6" s="553"/>
      <c r="Q6" s="553"/>
      <c r="R6" s="391"/>
      <c r="S6" s="391"/>
      <c r="T6" s="391"/>
      <c r="U6" s="391"/>
      <c r="V6" s="559"/>
      <c r="W6" s="496" t="s">
        <v>100</v>
      </c>
      <c r="X6" s="392"/>
      <c r="Y6" s="392"/>
      <c r="Z6" s="392"/>
      <c r="AA6" s="392"/>
      <c r="AB6" s="393"/>
      <c r="AC6" s="564" t="s">
        <v>101</v>
      </c>
      <c r="AD6" s="565"/>
      <c r="AE6" s="565"/>
      <c r="AF6" s="565"/>
      <c r="AG6" s="565"/>
      <c r="AH6" s="565"/>
      <c r="AI6" s="565"/>
      <c r="AJ6" s="565"/>
      <c r="AK6" s="565"/>
      <c r="AL6" s="566"/>
      <c r="AM6" s="463" t="s">
        <v>102</v>
      </c>
      <c r="AN6" s="363"/>
      <c r="AO6" s="363"/>
      <c r="AP6" s="363"/>
      <c r="AQ6" s="363"/>
      <c r="AR6" s="363"/>
      <c r="AS6" s="363"/>
      <c r="AT6" s="364"/>
      <c r="AU6" s="464" t="s">
        <v>103</v>
      </c>
      <c r="AV6" s="465"/>
      <c r="AW6" s="465"/>
      <c r="AX6" s="465"/>
      <c r="AY6" s="420" t="s">
        <v>104</v>
      </c>
      <c r="AZ6" s="421"/>
      <c r="BA6" s="421"/>
      <c r="BB6" s="421"/>
      <c r="BC6" s="421"/>
      <c r="BD6" s="421"/>
      <c r="BE6" s="421"/>
      <c r="BF6" s="421"/>
      <c r="BG6" s="421"/>
      <c r="BH6" s="421"/>
      <c r="BI6" s="421"/>
      <c r="BJ6" s="421"/>
      <c r="BK6" s="421"/>
      <c r="BL6" s="421"/>
      <c r="BM6" s="422"/>
      <c r="BN6" s="406">
        <v>724303</v>
      </c>
      <c r="BO6" s="407"/>
      <c r="BP6" s="407"/>
      <c r="BQ6" s="407"/>
      <c r="BR6" s="407"/>
      <c r="BS6" s="407"/>
      <c r="BT6" s="407"/>
      <c r="BU6" s="408"/>
      <c r="BV6" s="406">
        <v>598158</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88.7</v>
      </c>
      <c r="CU6" s="550"/>
      <c r="CV6" s="550"/>
      <c r="CW6" s="550"/>
      <c r="CX6" s="550"/>
      <c r="CY6" s="550"/>
      <c r="CZ6" s="550"/>
      <c r="DA6" s="551"/>
      <c r="DB6" s="549">
        <v>90.4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107</v>
      </c>
      <c r="AV7" s="465"/>
      <c r="AW7" s="465"/>
      <c r="AX7" s="465"/>
      <c r="AY7" s="420" t="s">
        <v>108</v>
      </c>
      <c r="AZ7" s="421"/>
      <c r="BA7" s="421"/>
      <c r="BB7" s="421"/>
      <c r="BC7" s="421"/>
      <c r="BD7" s="421"/>
      <c r="BE7" s="421"/>
      <c r="BF7" s="421"/>
      <c r="BG7" s="421"/>
      <c r="BH7" s="421"/>
      <c r="BI7" s="421"/>
      <c r="BJ7" s="421"/>
      <c r="BK7" s="421"/>
      <c r="BL7" s="421"/>
      <c r="BM7" s="422"/>
      <c r="BN7" s="406">
        <v>239315</v>
      </c>
      <c r="BO7" s="407"/>
      <c r="BP7" s="407"/>
      <c r="BQ7" s="407"/>
      <c r="BR7" s="407"/>
      <c r="BS7" s="407"/>
      <c r="BT7" s="407"/>
      <c r="BU7" s="408"/>
      <c r="BV7" s="406">
        <v>110637</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6339920</v>
      </c>
      <c r="CU7" s="407"/>
      <c r="CV7" s="407"/>
      <c r="CW7" s="407"/>
      <c r="CX7" s="407"/>
      <c r="CY7" s="407"/>
      <c r="CZ7" s="407"/>
      <c r="DA7" s="408"/>
      <c r="DB7" s="406">
        <v>6421936</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95</v>
      </c>
      <c r="AV8" s="465"/>
      <c r="AW8" s="465"/>
      <c r="AX8" s="465"/>
      <c r="AY8" s="420" t="s">
        <v>111</v>
      </c>
      <c r="AZ8" s="421"/>
      <c r="BA8" s="421"/>
      <c r="BB8" s="421"/>
      <c r="BC8" s="421"/>
      <c r="BD8" s="421"/>
      <c r="BE8" s="421"/>
      <c r="BF8" s="421"/>
      <c r="BG8" s="421"/>
      <c r="BH8" s="421"/>
      <c r="BI8" s="421"/>
      <c r="BJ8" s="421"/>
      <c r="BK8" s="421"/>
      <c r="BL8" s="421"/>
      <c r="BM8" s="422"/>
      <c r="BN8" s="406">
        <v>484988</v>
      </c>
      <c r="BO8" s="407"/>
      <c r="BP8" s="407"/>
      <c r="BQ8" s="407"/>
      <c r="BR8" s="407"/>
      <c r="BS8" s="407"/>
      <c r="BT8" s="407"/>
      <c r="BU8" s="408"/>
      <c r="BV8" s="406">
        <v>487521</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0.45</v>
      </c>
      <c r="CU8" s="510"/>
      <c r="CV8" s="510"/>
      <c r="CW8" s="510"/>
      <c r="CX8" s="510"/>
      <c r="CY8" s="510"/>
      <c r="CZ8" s="510"/>
      <c r="DA8" s="511"/>
      <c r="DB8" s="509">
        <v>0.45</v>
      </c>
      <c r="DC8" s="510"/>
      <c r="DD8" s="510"/>
      <c r="DE8" s="510"/>
      <c r="DF8" s="510"/>
      <c r="DG8" s="510"/>
      <c r="DH8" s="510"/>
      <c r="DI8" s="511"/>
    </row>
    <row r="9" spans="1:119" ht="18.75" customHeight="1" thickBot="1" x14ac:dyDescent="0.25">
      <c r="A9" s="175"/>
      <c r="B9" s="538" t="s">
        <v>113</v>
      </c>
      <c r="C9" s="539"/>
      <c r="D9" s="539"/>
      <c r="E9" s="539"/>
      <c r="F9" s="539"/>
      <c r="G9" s="539"/>
      <c r="H9" s="539"/>
      <c r="I9" s="539"/>
      <c r="J9" s="539"/>
      <c r="K9" s="457"/>
      <c r="L9" s="540" t="s">
        <v>114</v>
      </c>
      <c r="M9" s="541"/>
      <c r="N9" s="541"/>
      <c r="O9" s="541"/>
      <c r="P9" s="541"/>
      <c r="Q9" s="542"/>
      <c r="R9" s="543">
        <v>25591</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95</v>
      </c>
      <c r="AV9" s="465"/>
      <c r="AW9" s="465"/>
      <c r="AX9" s="465"/>
      <c r="AY9" s="420" t="s">
        <v>117</v>
      </c>
      <c r="AZ9" s="421"/>
      <c r="BA9" s="421"/>
      <c r="BB9" s="421"/>
      <c r="BC9" s="421"/>
      <c r="BD9" s="421"/>
      <c r="BE9" s="421"/>
      <c r="BF9" s="421"/>
      <c r="BG9" s="421"/>
      <c r="BH9" s="421"/>
      <c r="BI9" s="421"/>
      <c r="BJ9" s="421"/>
      <c r="BK9" s="421"/>
      <c r="BL9" s="421"/>
      <c r="BM9" s="422"/>
      <c r="BN9" s="406">
        <v>-2533</v>
      </c>
      <c r="BO9" s="407"/>
      <c r="BP9" s="407"/>
      <c r="BQ9" s="407"/>
      <c r="BR9" s="407"/>
      <c r="BS9" s="407"/>
      <c r="BT9" s="407"/>
      <c r="BU9" s="408"/>
      <c r="BV9" s="406">
        <v>102709</v>
      </c>
      <c r="BW9" s="407"/>
      <c r="BX9" s="407"/>
      <c r="BY9" s="407"/>
      <c r="BZ9" s="407"/>
      <c r="CA9" s="407"/>
      <c r="CB9" s="407"/>
      <c r="CC9" s="408"/>
      <c r="CD9" s="446" t="s">
        <v>118</v>
      </c>
      <c r="CE9" s="366"/>
      <c r="CF9" s="366"/>
      <c r="CG9" s="366"/>
      <c r="CH9" s="366"/>
      <c r="CI9" s="366"/>
      <c r="CJ9" s="366"/>
      <c r="CK9" s="366"/>
      <c r="CL9" s="366"/>
      <c r="CM9" s="366"/>
      <c r="CN9" s="366"/>
      <c r="CO9" s="366"/>
      <c r="CP9" s="366"/>
      <c r="CQ9" s="366"/>
      <c r="CR9" s="366"/>
      <c r="CS9" s="447"/>
      <c r="CT9" s="403">
        <v>9.5</v>
      </c>
      <c r="CU9" s="404"/>
      <c r="CV9" s="404"/>
      <c r="CW9" s="404"/>
      <c r="CX9" s="404"/>
      <c r="CY9" s="404"/>
      <c r="CZ9" s="404"/>
      <c r="DA9" s="405"/>
      <c r="DB9" s="403">
        <v>9</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119</v>
      </c>
      <c r="M10" s="363"/>
      <c r="N10" s="363"/>
      <c r="O10" s="363"/>
      <c r="P10" s="363"/>
      <c r="Q10" s="364"/>
      <c r="R10" s="359">
        <v>25404</v>
      </c>
      <c r="S10" s="360"/>
      <c r="T10" s="360"/>
      <c r="U10" s="360"/>
      <c r="V10" s="419"/>
      <c r="W10" s="547"/>
      <c r="X10" s="357"/>
      <c r="Y10" s="357"/>
      <c r="Z10" s="357"/>
      <c r="AA10" s="357"/>
      <c r="AB10" s="357"/>
      <c r="AC10" s="357"/>
      <c r="AD10" s="357"/>
      <c r="AE10" s="357"/>
      <c r="AF10" s="357"/>
      <c r="AG10" s="357"/>
      <c r="AH10" s="357"/>
      <c r="AI10" s="357"/>
      <c r="AJ10" s="357"/>
      <c r="AK10" s="357"/>
      <c r="AL10" s="548"/>
      <c r="AM10" s="463" t="s">
        <v>120</v>
      </c>
      <c r="AN10" s="363"/>
      <c r="AO10" s="363"/>
      <c r="AP10" s="363"/>
      <c r="AQ10" s="363"/>
      <c r="AR10" s="363"/>
      <c r="AS10" s="363"/>
      <c r="AT10" s="364"/>
      <c r="AU10" s="464" t="s">
        <v>103</v>
      </c>
      <c r="AV10" s="465"/>
      <c r="AW10" s="465"/>
      <c r="AX10" s="465"/>
      <c r="AY10" s="420" t="s">
        <v>121</v>
      </c>
      <c r="AZ10" s="421"/>
      <c r="BA10" s="421"/>
      <c r="BB10" s="421"/>
      <c r="BC10" s="421"/>
      <c r="BD10" s="421"/>
      <c r="BE10" s="421"/>
      <c r="BF10" s="421"/>
      <c r="BG10" s="421"/>
      <c r="BH10" s="421"/>
      <c r="BI10" s="421"/>
      <c r="BJ10" s="421"/>
      <c r="BK10" s="421"/>
      <c r="BL10" s="421"/>
      <c r="BM10" s="422"/>
      <c r="BN10" s="406">
        <v>244146</v>
      </c>
      <c r="BO10" s="407"/>
      <c r="BP10" s="407"/>
      <c r="BQ10" s="407"/>
      <c r="BR10" s="407"/>
      <c r="BS10" s="407"/>
      <c r="BT10" s="407"/>
      <c r="BU10" s="408"/>
      <c r="BV10" s="406">
        <v>192987</v>
      </c>
      <c r="BW10" s="407"/>
      <c r="BX10" s="407"/>
      <c r="BY10" s="407"/>
      <c r="BZ10" s="407"/>
      <c r="CA10" s="407"/>
      <c r="CB10" s="407"/>
      <c r="CC10" s="408"/>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123</v>
      </c>
      <c r="M11" s="368"/>
      <c r="N11" s="368"/>
      <c r="O11" s="368"/>
      <c r="P11" s="368"/>
      <c r="Q11" s="369"/>
      <c r="R11" s="535" t="s">
        <v>124</v>
      </c>
      <c r="S11" s="536"/>
      <c r="T11" s="536"/>
      <c r="U11" s="536"/>
      <c r="V11" s="537"/>
      <c r="W11" s="547"/>
      <c r="X11" s="357"/>
      <c r="Y11" s="357"/>
      <c r="Z11" s="357"/>
      <c r="AA11" s="357"/>
      <c r="AB11" s="357"/>
      <c r="AC11" s="357"/>
      <c r="AD11" s="357"/>
      <c r="AE11" s="357"/>
      <c r="AF11" s="357"/>
      <c r="AG11" s="357"/>
      <c r="AH11" s="357"/>
      <c r="AI11" s="357"/>
      <c r="AJ11" s="357"/>
      <c r="AK11" s="357"/>
      <c r="AL11" s="548"/>
      <c r="AM11" s="463" t="s">
        <v>125</v>
      </c>
      <c r="AN11" s="363"/>
      <c r="AO11" s="363"/>
      <c r="AP11" s="363"/>
      <c r="AQ11" s="363"/>
      <c r="AR11" s="363"/>
      <c r="AS11" s="363"/>
      <c r="AT11" s="364"/>
      <c r="AU11" s="464" t="s">
        <v>95</v>
      </c>
      <c r="AV11" s="465"/>
      <c r="AW11" s="465"/>
      <c r="AX11" s="465"/>
      <c r="AY11" s="420" t="s">
        <v>126</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127</v>
      </c>
      <c r="CE11" s="366"/>
      <c r="CF11" s="366"/>
      <c r="CG11" s="366"/>
      <c r="CH11" s="366"/>
      <c r="CI11" s="366"/>
      <c r="CJ11" s="366"/>
      <c r="CK11" s="366"/>
      <c r="CL11" s="366"/>
      <c r="CM11" s="366"/>
      <c r="CN11" s="366"/>
      <c r="CO11" s="366"/>
      <c r="CP11" s="366"/>
      <c r="CQ11" s="366"/>
      <c r="CR11" s="366"/>
      <c r="CS11" s="447"/>
      <c r="CT11" s="509" t="s">
        <v>128</v>
      </c>
      <c r="CU11" s="510"/>
      <c r="CV11" s="510"/>
      <c r="CW11" s="510"/>
      <c r="CX11" s="510"/>
      <c r="CY11" s="510"/>
      <c r="CZ11" s="510"/>
      <c r="DA11" s="511"/>
      <c r="DB11" s="509" t="s">
        <v>128</v>
      </c>
      <c r="DC11" s="510"/>
      <c r="DD11" s="510"/>
      <c r="DE11" s="510"/>
      <c r="DF11" s="510"/>
      <c r="DG11" s="510"/>
      <c r="DH11" s="510"/>
      <c r="DI11" s="511"/>
    </row>
    <row r="12" spans="1:119" ht="18.75" customHeight="1" x14ac:dyDescent="0.2">
      <c r="A12" s="175"/>
      <c r="B12" s="512" t="s">
        <v>129</v>
      </c>
      <c r="C12" s="513"/>
      <c r="D12" s="513"/>
      <c r="E12" s="513"/>
      <c r="F12" s="513"/>
      <c r="G12" s="513"/>
      <c r="H12" s="513"/>
      <c r="I12" s="513"/>
      <c r="J12" s="513"/>
      <c r="K12" s="514"/>
      <c r="L12" s="521" t="s">
        <v>130</v>
      </c>
      <c r="M12" s="522"/>
      <c r="N12" s="522"/>
      <c r="O12" s="522"/>
      <c r="P12" s="522"/>
      <c r="Q12" s="523"/>
      <c r="R12" s="524">
        <v>25992</v>
      </c>
      <c r="S12" s="525"/>
      <c r="T12" s="525"/>
      <c r="U12" s="525"/>
      <c r="V12" s="526"/>
      <c r="W12" s="527" t="s">
        <v>1</v>
      </c>
      <c r="X12" s="465"/>
      <c r="Y12" s="465"/>
      <c r="Z12" s="465"/>
      <c r="AA12" s="465"/>
      <c r="AB12" s="528"/>
      <c r="AC12" s="529" t="s">
        <v>131</v>
      </c>
      <c r="AD12" s="530"/>
      <c r="AE12" s="530"/>
      <c r="AF12" s="530"/>
      <c r="AG12" s="531"/>
      <c r="AH12" s="529" t="s">
        <v>132</v>
      </c>
      <c r="AI12" s="530"/>
      <c r="AJ12" s="530"/>
      <c r="AK12" s="530"/>
      <c r="AL12" s="532"/>
      <c r="AM12" s="463" t="s">
        <v>133</v>
      </c>
      <c r="AN12" s="363"/>
      <c r="AO12" s="363"/>
      <c r="AP12" s="363"/>
      <c r="AQ12" s="363"/>
      <c r="AR12" s="363"/>
      <c r="AS12" s="363"/>
      <c r="AT12" s="364"/>
      <c r="AU12" s="464" t="s">
        <v>134</v>
      </c>
      <c r="AV12" s="465"/>
      <c r="AW12" s="465"/>
      <c r="AX12" s="465"/>
      <c r="AY12" s="420" t="s">
        <v>135</v>
      </c>
      <c r="AZ12" s="421"/>
      <c r="BA12" s="421"/>
      <c r="BB12" s="421"/>
      <c r="BC12" s="421"/>
      <c r="BD12" s="421"/>
      <c r="BE12" s="421"/>
      <c r="BF12" s="421"/>
      <c r="BG12" s="421"/>
      <c r="BH12" s="421"/>
      <c r="BI12" s="421"/>
      <c r="BJ12" s="421"/>
      <c r="BK12" s="421"/>
      <c r="BL12" s="421"/>
      <c r="BM12" s="422"/>
      <c r="BN12" s="406">
        <v>170248</v>
      </c>
      <c r="BO12" s="407"/>
      <c r="BP12" s="407"/>
      <c r="BQ12" s="407"/>
      <c r="BR12" s="407"/>
      <c r="BS12" s="407"/>
      <c r="BT12" s="407"/>
      <c r="BU12" s="408"/>
      <c r="BV12" s="406">
        <v>190000</v>
      </c>
      <c r="BW12" s="407"/>
      <c r="BX12" s="407"/>
      <c r="BY12" s="407"/>
      <c r="BZ12" s="407"/>
      <c r="CA12" s="407"/>
      <c r="CB12" s="407"/>
      <c r="CC12" s="408"/>
      <c r="CD12" s="446" t="s">
        <v>136</v>
      </c>
      <c r="CE12" s="366"/>
      <c r="CF12" s="366"/>
      <c r="CG12" s="366"/>
      <c r="CH12" s="366"/>
      <c r="CI12" s="366"/>
      <c r="CJ12" s="366"/>
      <c r="CK12" s="366"/>
      <c r="CL12" s="366"/>
      <c r="CM12" s="366"/>
      <c r="CN12" s="366"/>
      <c r="CO12" s="366"/>
      <c r="CP12" s="366"/>
      <c r="CQ12" s="366"/>
      <c r="CR12" s="366"/>
      <c r="CS12" s="447"/>
      <c r="CT12" s="509" t="s">
        <v>128</v>
      </c>
      <c r="CU12" s="510"/>
      <c r="CV12" s="510"/>
      <c r="CW12" s="510"/>
      <c r="CX12" s="510"/>
      <c r="CY12" s="510"/>
      <c r="CZ12" s="510"/>
      <c r="DA12" s="511"/>
      <c r="DB12" s="509" t="s">
        <v>128</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137</v>
      </c>
      <c r="N13" s="491"/>
      <c r="O13" s="491"/>
      <c r="P13" s="491"/>
      <c r="Q13" s="492"/>
      <c r="R13" s="493">
        <v>25818</v>
      </c>
      <c r="S13" s="494"/>
      <c r="T13" s="494"/>
      <c r="U13" s="494"/>
      <c r="V13" s="495"/>
      <c r="W13" s="496" t="s">
        <v>138</v>
      </c>
      <c r="X13" s="392"/>
      <c r="Y13" s="392"/>
      <c r="Z13" s="392"/>
      <c r="AA13" s="392"/>
      <c r="AB13" s="393"/>
      <c r="AC13" s="359">
        <v>810</v>
      </c>
      <c r="AD13" s="360"/>
      <c r="AE13" s="360"/>
      <c r="AF13" s="360"/>
      <c r="AG13" s="361"/>
      <c r="AH13" s="359">
        <v>839</v>
      </c>
      <c r="AI13" s="360"/>
      <c r="AJ13" s="360"/>
      <c r="AK13" s="360"/>
      <c r="AL13" s="419"/>
      <c r="AM13" s="463" t="s">
        <v>139</v>
      </c>
      <c r="AN13" s="363"/>
      <c r="AO13" s="363"/>
      <c r="AP13" s="363"/>
      <c r="AQ13" s="363"/>
      <c r="AR13" s="363"/>
      <c r="AS13" s="363"/>
      <c r="AT13" s="364"/>
      <c r="AU13" s="464" t="s">
        <v>140</v>
      </c>
      <c r="AV13" s="465"/>
      <c r="AW13" s="465"/>
      <c r="AX13" s="465"/>
      <c r="AY13" s="420" t="s">
        <v>141</v>
      </c>
      <c r="AZ13" s="421"/>
      <c r="BA13" s="421"/>
      <c r="BB13" s="421"/>
      <c r="BC13" s="421"/>
      <c r="BD13" s="421"/>
      <c r="BE13" s="421"/>
      <c r="BF13" s="421"/>
      <c r="BG13" s="421"/>
      <c r="BH13" s="421"/>
      <c r="BI13" s="421"/>
      <c r="BJ13" s="421"/>
      <c r="BK13" s="421"/>
      <c r="BL13" s="421"/>
      <c r="BM13" s="422"/>
      <c r="BN13" s="406">
        <v>71365</v>
      </c>
      <c r="BO13" s="407"/>
      <c r="BP13" s="407"/>
      <c r="BQ13" s="407"/>
      <c r="BR13" s="407"/>
      <c r="BS13" s="407"/>
      <c r="BT13" s="407"/>
      <c r="BU13" s="408"/>
      <c r="BV13" s="406">
        <v>105696</v>
      </c>
      <c r="BW13" s="407"/>
      <c r="BX13" s="407"/>
      <c r="BY13" s="407"/>
      <c r="BZ13" s="407"/>
      <c r="CA13" s="407"/>
      <c r="CB13" s="407"/>
      <c r="CC13" s="408"/>
      <c r="CD13" s="446" t="s">
        <v>142</v>
      </c>
      <c r="CE13" s="366"/>
      <c r="CF13" s="366"/>
      <c r="CG13" s="366"/>
      <c r="CH13" s="366"/>
      <c r="CI13" s="366"/>
      <c r="CJ13" s="366"/>
      <c r="CK13" s="366"/>
      <c r="CL13" s="366"/>
      <c r="CM13" s="366"/>
      <c r="CN13" s="366"/>
      <c r="CO13" s="366"/>
      <c r="CP13" s="366"/>
      <c r="CQ13" s="366"/>
      <c r="CR13" s="366"/>
      <c r="CS13" s="447"/>
      <c r="CT13" s="403">
        <v>6</v>
      </c>
      <c r="CU13" s="404"/>
      <c r="CV13" s="404"/>
      <c r="CW13" s="404"/>
      <c r="CX13" s="404"/>
      <c r="CY13" s="404"/>
      <c r="CZ13" s="404"/>
      <c r="DA13" s="405"/>
      <c r="DB13" s="403">
        <v>5.3</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143</v>
      </c>
      <c r="M14" s="533"/>
      <c r="N14" s="533"/>
      <c r="O14" s="533"/>
      <c r="P14" s="533"/>
      <c r="Q14" s="534"/>
      <c r="R14" s="493">
        <v>26098</v>
      </c>
      <c r="S14" s="494"/>
      <c r="T14" s="494"/>
      <c r="U14" s="494"/>
      <c r="V14" s="495"/>
      <c r="W14" s="497"/>
      <c r="X14" s="395"/>
      <c r="Y14" s="395"/>
      <c r="Z14" s="395"/>
      <c r="AA14" s="395"/>
      <c r="AB14" s="396"/>
      <c r="AC14" s="486">
        <v>6.9</v>
      </c>
      <c r="AD14" s="487"/>
      <c r="AE14" s="487"/>
      <c r="AF14" s="487"/>
      <c r="AG14" s="488"/>
      <c r="AH14" s="486">
        <v>7.1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144</v>
      </c>
      <c r="CE14" s="444"/>
      <c r="CF14" s="444"/>
      <c r="CG14" s="444"/>
      <c r="CH14" s="444"/>
      <c r="CI14" s="444"/>
      <c r="CJ14" s="444"/>
      <c r="CK14" s="444"/>
      <c r="CL14" s="444"/>
      <c r="CM14" s="444"/>
      <c r="CN14" s="444"/>
      <c r="CO14" s="444"/>
      <c r="CP14" s="444"/>
      <c r="CQ14" s="444"/>
      <c r="CR14" s="444"/>
      <c r="CS14" s="445"/>
      <c r="CT14" s="503" t="s">
        <v>128</v>
      </c>
      <c r="CU14" s="504"/>
      <c r="CV14" s="504"/>
      <c r="CW14" s="504"/>
      <c r="CX14" s="504"/>
      <c r="CY14" s="504"/>
      <c r="CZ14" s="504"/>
      <c r="DA14" s="505"/>
      <c r="DB14" s="503" t="s">
        <v>128</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145</v>
      </c>
      <c r="N15" s="491"/>
      <c r="O15" s="491"/>
      <c r="P15" s="491"/>
      <c r="Q15" s="492"/>
      <c r="R15" s="493">
        <v>25949</v>
      </c>
      <c r="S15" s="494"/>
      <c r="T15" s="494"/>
      <c r="U15" s="494"/>
      <c r="V15" s="495"/>
      <c r="W15" s="496" t="s">
        <v>146</v>
      </c>
      <c r="X15" s="392"/>
      <c r="Y15" s="392"/>
      <c r="Z15" s="392"/>
      <c r="AA15" s="392"/>
      <c r="AB15" s="393"/>
      <c r="AC15" s="359">
        <v>2894</v>
      </c>
      <c r="AD15" s="360"/>
      <c r="AE15" s="360"/>
      <c r="AF15" s="360"/>
      <c r="AG15" s="361"/>
      <c r="AH15" s="359">
        <v>3099</v>
      </c>
      <c r="AI15" s="360"/>
      <c r="AJ15" s="360"/>
      <c r="AK15" s="360"/>
      <c r="AL15" s="419"/>
      <c r="AM15" s="463"/>
      <c r="AN15" s="363"/>
      <c r="AO15" s="363"/>
      <c r="AP15" s="363"/>
      <c r="AQ15" s="363"/>
      <c r="AR15" s="363"/>
      <c r="AS15" s="363"/>
      <c r="AT15" s="364"/>
      <c r="AU15" s="464"/>
      <c r="AV15" s="465"/>
      <c r="AW15" s="465"/>
      <c r="AX15" s="465"/>
      <c r="AY15" s="432" t="s">
        <v>147</v>
      </c>
      <c r="AZ15" s="433"/>
      <c r="BA15" s="433"/>
      <c r="BB15" s="433"/>
      <c r="BC15" s="433"/>
      <c r="BD15" s="433"/>
      <c r="BE15" s="433"/>
      <c r="BF15" s="433"/>
      <c r="BG15" s="433"/>
      <c r="BH15" s="433"/>
      <c r="BI15" s="433"/>
      <c r="BJ15" s="433"/>
      <c r="BK15" s="433"/>
      <c r="BL15" s="433"/>
      <c r="BM15" s="434"/>
      <c r="BN15" s="435">
        <v>2523655</v>
      </c>
      <c r="BO15" s="436"/>
      <c r="BP15" s="436"/>
      <c r="BQ15" s="436"/>
      <c r="BR15" s="436"/>
      <c r="BS15" s="436"/>
      <c r="BT15" s="436"/>
      <c r="BU15" s="437"/>
      <c r="BV15" s="435">
        <v>2365457</v>
      </c>
      <c r="BW15" s="436"/>
      <c r="BX15" s="436"/>
      <c r="BY15" s="436"/>
      <c r="BZ15" s="436"/>
      <c r="CA15" s="436"/>
      <c r="CB15" s="436"/>
      <c r="CC15" s="437"/>
      <c r="CD15" s="506" t="s">
        <v>148</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149</v>
      </c>
      <c r="M16" s="481"/>
      <c r="N16" s="481"/>
      <c r="O16" s="481"/>
      <c r="P16" s="481"/>
      <c r="Q16" s="482"/>
      <c r="R16" s="483" t="s">
        <v>150</v>
      </c>
      <c r="S16" s="484"/>
      <c r="T16" s="484"/>
      <c r="U16" s="484"/>
      <c r="V16" s="485"/>
      <c r="W16" s="497"/>
      <c r="X16" s="395"/>
      <c r="Y16" s="395"/>
      <c r="Z16" s="395"/>
      <c r="AA16" s="395"/>
      <c r="AB16" s="396"/>
      <c r="AC16" s="486">
        <v>24.8</v>
      </c>
      <c r="AD16" s="487"/>
      <c r="AE16" s="487"/>
      <c r="AF16" s="487"/>
      <c r="AG16" s="488"/>
      <c r="AH16" s="486">
        <v>26.1</v>
      </c>
      <c r="AI16" s="487"/>
      <c r="AJ16" s="487"/>
      <c r="AK16" s="487"/>
      <c r="AL16" s="489"/>
      <c r="AM16" s="463"/>
      <c r="AN16" s="363"/>
      <c r="AO16" s="363"/>
      <c r="AP16" s="363"/>
      <c r="AQ16" s="363"/>
      <c r="AR16" s="363"/>
      <c r="AS16" s="363"/>
      <c r="AT16" s="364"/>
      <c r="AU16" s="464"/>
      <c r="AV16" s="465"/>
      <c r="AW16" s="465"/>
      <c r="AX16" s="465"/>
      <c r="AY16" s="420" t="s">
        <v>151</v>
      </c>
      <c r="AZ16" s="421"/>
      <c r="BA16" s="421"/>
      <c r="BB16" s="421"/>
      <c r="BC16" s="421"/>
      <c r="BD16" s="421"/>
      <c r="BE16" s="421"/>
      <c r="BF16" s="421"/>
      <c r="BG16" s="421"/>
      <c r="BH16" s="421"/>
      <c r="BI16" s="421"/>
      <c r="BJ16" s="421"/>
      <c r="BK16" s="421"/>
      <c r="BL16" s="421"/>
      <c r="BM16" s="422"/>
      <c r="BN16" s="406">
        <v>5639891</v>
      </c>
      <c r="BO16" s="407"/>
      <c r="BP16" s="407"/>
      <c r="BQ16" s="407"/>
      <c r="BR16" s="407"/>
      <c r="BS16" s="407"/>
      <c r="BT16" s="407"/>
      <c r="BU16" s="408"/>
      <c r="BV16" s="406">
        <v>5543500</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152</v>
      </c>
      <c r="N17" s="500"/>
      <c r="O17" s="500"/>
      <c r="P17" s="500"/>
      <c r="Q17" s="501"/>
      <c r="R17" s="483" t="s">
        <v>153</v>
      </c>
      <c r="S17" s="484"/>
      <c r="T17" s="484"/>
      <c r="U17" s="484"/>
      <c r="V17" s="485"/>
      <c r="W17" s="496" t="s">
        <v>154</v>
      </c>
      <c r="X17" s="392"/>
      <c r="Y17" s="392"/>
      <c r="Z17" s="392"/>
      <c r="AA17" s="392"/>
      <c r="AB17" s="393"/>
      <c r="AC17" s="359">
        <v>7970</v>
      </c>
      <c r="AD17" s="360"/>
      <c r="AE17" s="360"/>
      <c r="AF17" s="360"/>
      <c r="AG17" s="361"/>
      <c r="AH17" s="359">
        <v>7927</v>
      </c>
      <c r="AI17" s="360"/>
      <c r="AJ17" s="360"/>
      <c r="AK17" s="360"/>
      <c r="AL17" s="419"/>
      <c r="AM17" s="463"/>
      <c r="AN17" s="363"/>
      <c r="AO17" s="363"/>
      <c r="AP17" s="363"/>
      <c r="AQ17" s="363"/>
      <c r="AR17" s="363"/>
      <c r="AS17" s="363"/>
      <c r="AT17" s="364"/>
      <c r="AU17" s="464"/>
      <c r="AV17" s="465"/>
      <c r="AW17" s="465"/>
      <c r="AX17" s="465"/>
      <c r="AY17" s="420" t="s">
        <v>155</v>
      </c>
      <c r="AZ17" s="421"/>
      <c r="BA17" s="421"/>
      <c r="BB17" s="421"/>
      <c r="BC17" s="421"/>
      <c r="BD17" s="421"/>
      <c r="BE17" s="421"/>
      <c r="BF17" s="421"/>
      <c r="BG17" s="421"/>
      <c r="BH17" s="421"/>
      <c r="BI17" s="421"/>
      <c r="BJ17" s="421"/>
      <c r="BK17" s="421"/>
      <c r="BL17" s="421"/>
      <c r="BM17" s="422"/>
      <c r="BN17" s="406">
        <v>3133081</v>
      </c>
      <c r="BO17" s="407"/>
      <c r="BP17" s="407"/>
      <c r="BQ17" s="407"/>
      <c r="BR17" s="407"/>
      <c r="BS17" s="407"/>
      <c r="BT17" s="407"/>
      <c r="BU17" s="408"/>
      <c r="BV17" s="406">
        <v>2928737</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156</v>
      </c>
      <c r="C18" s="457"/>
      <c r="D18" s="457"/>
      <c r="E18" s="458"/>
      <c r="F18" s="458"/>
      <c r="G18" s="458"/>
      <c r="H18" s="458"/>
      <c r="I18" s="458"/>
      <c r="J18" s="458"/>
      <c r="K18" s="458"/>
      <c r="L18" s="459">
        <v>110.02</v>
      </c>
      <c r="M18" s="459"/>
      <c r="N18" s="459"/>
      <c r="O18" s="459"/>
      <c r="P18" s="459"/>
      <c r="Q18" s="459"/>
      <c r="R18" s="460"/>
      <c r="S18" s="460"/>
      <c r="T18" s="460"/>
      <c r="U18" s="460"/>
      <c r="V18" s="461"/>
      <c r="W18" s="477"/>
      <c r="X18" s="478"/>
      <c r="Y18" s="478"/>
      <c r="Z18" s="478"/>
      <c r="AA18" s="478"/>
      <c r="AB18" s="502"/>
      <c r="AC18" s="376">
        <v>68.3</v>
      </c>
      <c r="AD18" s="377"/>
      <c r="AE18" s="377"/>
      <c r="AF18" s="377"/>
      <c r="AG18" s="462"/>
      <c r="AH18" s="376">
        <v>66.8</v>
      </c>
      <c r="AI18" s="377"/>
      <c r="AJ18" s="377"/>
      <c r="AK18" s="377"/>
      <c r="AL18" s="378"/>
      <c r="AM18" s="463"/>
      <c r="AN18" s="363"/>
      <c r="AO18" s="363"/>
      <c r="AP18" s="363"/>
      <c r="AQ18" s="363"/>
      <c r="AR18" s="363"/>
      <c r="AS18" s="363"/>
      <c r="AT18" s="364"/>
      <c r="AU18" s="464"/>
      <c r="AV18" s="465"/>
      <c r="AW18" s="465"/>
      <c r="AX18" s="465"/>
      <c r="AY18" s="420" t="s">
        <v>157</v>
      </c>
      <c r="AZ18" s="421"/>
      <c r="BA18" s="421"/>
      <c r="BB18" s="421"/>
      <c r="BC18" s="421"/>
      <c r="BD18" s="421"/>
      <c r="BE18" s="421"/>
      <c r="BF18" s="421"/>
      <c r="BG18" s="421"/>
      <c r="BH18" s="421"/>
      <c r="BI18" s="421"/>
      <c r="BJ18" s="421"/>
      <c r="BK18" s="421"/>
      <c r="BL18" s="421"/>
      <c r="BM18" s="422"/>
      <c r="BN18" s="406">
        <v>5644511</v>
      </c>
      <c r="BO18" s="407"/>
      <c r="BP18" s="407"/>
      <c r="BQ18" s="407"/>
      <c r="BR18" s="407"/>
      <c r="BS18" s="407"/>
      <c r="BT18" s="407"/>
      <c r="BU18" s="408"/>
      <c r="BV18" s="406">
        <v>5720778</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158</v>
      </c>
      <c r="C19" s="457"/>
      <c r="D19" s="457"/>
      <c r="E19" s="458"/>
      <c r="F19" s="458"/>
      <c r="G19" s="458"/>
      <c r="H19" s="458"/>
      <c r="I19" s="458"/>
      <c r="J19" s="458"/>
      <c r="K19" s="458"/>
      <c r="L19" s="466">
        <v>233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159</v>
      </c>
      <c r="AZ19" s="421"/>
      <c r="BA19" s="421"/>
      <c r="BB19" s="421"/>
      <c r="BC19" s="421"/>
      <c r="BD19" s="421"/>
      <c r="BE19" s="421"/>
      <c r="BF19" s="421"/>
      <c r="BG19" s="421"/>
      <c r="BH19" s="421"/>
      <c r="BI19" s="421"/>
      <c r="BJ19" s="421"/>
      <c r="BK19" s="421"/>
      <c r="BL19" s="421"/>
      <c r="BM19" s="422"/>
      <c r="BN19" s="406">
        <v>7820221</v>
      </c>
      <c r="BO19" s="407"/>
      <c r="BP19" s="407"/>
      <c r="BQ19" s="407"/>
      <c r="BR19" s="407"/>
      <c r="BS19" s="407"/>
      <c r="BT19" s="407"/>
      <c r="BU19" s="408"/>
      <c r="BV19" s="406">
        <v>7999026</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160</v>
      </c>
      <c r="C20" s="457"/>
      <c r="D20" s="457"/>
      <c r="E20" s="458"/>
      <c r="F20" s="458"/>
      <c r="G20" s="458"/>
      <c r="H20" s="458"/>
      <c r="I20" s="458"/>
      <c r="J20" s="458"/>
      <c r="K20" s="458"/>
      <c r="L20" s="466">
        <v>10203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162</v>
      </c>
      <c r="C22" s="383"/>
      <c r="D22" s="384"/>
      <c r="E22" s="391" t="s">
        <v>1</v>
      </c>
      <c r="F22" s="392"/>
      <c r="G22" s="392"/>
      <c r="H22" s="392"/>
      <c r="I22" s="392"/>
      <c r="J22" s="392"/>
      <c r="K22" s="393"/>
      <c r="L22" s="391" t="s">
        <v>163</v>
      </c>
      <c r="M22" s="392"/>
      <c r="N22" s="392"/>
      <c r="O22" s="392"/>
      <c r="P22" s="393"/>
      <c r="Q22" s="397" t="s">
        <v>164</v>
      </c>
      <c r="R22" s="398"/>
      <c r="S22" s="398"/>
      <c r="T22" s="398"/>
      <c r="U22" s="398"/>
      <c r="V22" s="399"/>
      <c r="W22" s="448" t="s">
        <v>165</v>
      </c>
      <c r="X22" s="383"/>
      <c r="Y22" s="384"/>
      <c r="Z22" s="391" t="s">
        <v>1</v>
      </c>
      <c r="AA22" s="392"/>
      <c r="AB22" s="392"/>
      <c r="AC22" s="392"/>
      <c r="AD22" s="392"/>
      <c r="AE22" s="392"/>
      <c r="AF22" s="392"/>
      <c r="AG22" s="393"/>
      <c r="AH22" s="409" t="s">
        <v>166</v>
      </c>
      <c r="AI22" s="392"/>
      <c r="AJ22" s="392"/>
      <c r="AK22" s="392"/>
      <c r="AL22" s="393"/>
      <c r="AM22" s="409" t="s">
        <v>167</v>
      </c>
      <c r="AN22" s="410"/>
      <c r="AO22" s="410"/>
      <c r="AP22" s="410"/>
      <c r="AQ22" s="410"/>
      <c r="AR22" s="411"/>
      <c r="AS22" s="397" t="s">
        <v>164</v>
      </c>
      <c r="AT22" s="398"/>
      <c r="AU22" s="398"/>
      <c r="AV22" s="398"/>
      <c r="AW22" s="398"/>
      <c r="AX22" s="415"/>
      <c r="AY22" s="432" t="s">
        <v>168</v>
      </c>
      <c r="AZ22" s="433"/>
      <c r="BA22" s="433"/>
      <c r="BB22" s="433"/>
      <c r="BC22" s="433"/>
      <c r="BD22" s="433"/>
      <c r="BE22" s="433"/>
      <c r="BF22" s="433"/>
      <c r="BG22" s="433"/>
      <c r="BH22" s="433"/>
      <c r="BI22" s="433"/>
      <c r="BJ22" s="433"/>
      <c r="BK22" s="433"/>
      <c r="BL22" s="433"/>
      <c r="BM22" s="434"/>
      <c r="BN22" s="435">
        <v>6930699</v>
      </c>
      <c r="BO22" s="436"/>
      <c r="BP22" s="436"/>
      <c r="BQ22" s="436"/>
      <c r="BR22" s="436"/>
      <c r="BS22" s="436"/>
      <c r="BT22" s="436"/>
      <c r="BU22" s="437"/>
      <c r="BV22" s="435">
        <v>7403117</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169</v>
      </c>
      <c r="AZ23" s="421"/>
      <c r="BA23" s="421"/>
      <c r="BB23" s="421"/>
      <c r="BC23" s="421"/>
      <c r="BD23" s="421"/>
      <c r="BE23" s="421"/>
      <c r="BF23" s="421"/>
      <c r="BG23" s="421"/>
      <c r="BH23" s="421"/>
      <c r="BI23" s="421"/>
      <c r="BJ23" s="421"/>
      <c r="BK23" s="421"/>
      <c r="BL23" s="421"/>
      <c r="BM23" s="422"/>
      <c r="BN23" s="406">
        <v>5683937</v>
      </c>
      <c r="BO23" s="407"/>
      <c r="BP23" s="407"/>
      <c r="BQ23" s="407"/>
      <c r="BR23" s="407"/>
      <c r="BS23" s="407"/>
      <c r="BT23" s="407"/>
      <c r="BU23" s="408"/>
      <c r="BV23" s="406">
        <v>5945287</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170</v>
      </c>
      <c r="F24" s="363"/>
      <c r="G24" s="363"/>
      <c r="H24" s="363"/>
      <c r="I24" s="363"/>
      <c r="J24" s="363"/>
      <c r="K24" s="364"/>
      <c r="L24" s="359">
        <v>1</v>
      </c>
      <c r="M24" s="360"/>
      <c r="N24" s="360"/>
      <c r="O24" s="360"/>
      <c r="P24" s="361"/>
      <c r="Q24" s="359">
        <v>7600</v>
      </c>
      <c r="R24" s="360"/>
      <c r="S24" s="360"/>
      <c r="T24" s="360"/>
      <c r="U24" s="360"/>
      <c r="V24" s="361"/>
      <c r="W24" s="449"/>
      <c r="X24" s="386"/>
      <c r="Y24" s="387"/>
      <c r="Z24" s="362" t="s">
        <v>171</v>
      </c>
      <c r="AA24" s="363"/>
      <c r="AB24" s="363"/>
      <c r="AC24" s="363"/>
      <c r="AD24" s="363"/>
      <c r="AE24" s="363"/>
      <c r="AF24" s="363"/>
      <c r="AG24" s="364"/>
      <c r="AH24" s="359">
        <v>149</v>
      </c>
      <c r="AI24" s="360"/>
      <c r="AJ24" s="360"/>
      <c r="AK24" s="360"/>
      <c r="AL24" s="361"/>
      <c r="AM24" s="359">
        <v>463986</v>
      </c>
      <c r="AN24" s="360"/>
      <c r="AO24" s="360"/>
      <c r="AP24" s="360"/>
      <c r="AQ24" s="360"/>
      <c r="AR24" s="361"/>
      <c r="AS24" s="359">
        <v>3114</v>
      </c>
      <c r="AT24" s="360"/>
      <c r="AU24" s="360"/>
      <c r="AV24" s="360"/>
      <c r="AW24" s="360"/>
      <c r="AX24" s="419"/>
      <c r="AY24" s="379" t="s">
        <v>172</v>
      </c>
      <c r="AZ24" s="380"/>
      <c r="BA24" s="380"/>
      <c r="BB24" s="380"/>
      <c r="BC24" s="380"/>
      <c r="BD24" s="380"/>
      <c r="BE24" s="380"/>
      <c r="BF24" s="380"/>
      <c r="BG24" s="380"/>
      <c r="BH24" s="380"/>
      <c r="BI24" s="380"/>
      <c r="BJ24" s="380"/>
      <c r="BK24" s="380"/>
      <c r="BL24" s="380"/>
      <c r="BM24" s="381"/>
      <c r="BN24" s="406">
        <v>3443640</v>
      </c>
      <c r="BO24" s="407"/>
      <c r="BP24" s="407"/>
      <c r="BQ24" s="407"/>
      <c r="BR24" s="407"/>
      <c r="BS24" s="407"/>
      <c r="BT24" s="407"/>
      <c r="BU24" s="408"/>
      <c r="BV24" s="406">
        <v>3686894</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173</v>
      </c>
      <c r="F25" s="363"/>
      <c r="G25" s="363"/>
      <c r="H25" s="363"/>
      <c r="I25" s="363"/>
      <c r="J25" s="363"/>
      <c r="K25" s="364"/>
      <c r="L25" s="359">
        <v>1</v>
      </c>
      <c r="M25" s="360"/>
      <c r="N25" s="360"/>
      <c r="O25" s="360"/>
      <c r="P25" s="361"/>
      <c r="Q25" s="359">
        <v>6120</v>
      </c>
      <c r="R25" s="360"/>
      <c r="S25" s="360"/>
      <c r="T25" s="360"/>
      <c r="U25" s="360"/>
      <c r="V25" s="361"/>
      <c r="W25" s="449"/>
      <c r="X25" s="386"/>
      <c r="Y25" s="387"/>
      <c r="Z25" s="362" t="s">
        <v>174</v>
      </c>
      <c r="AA25" s="363"/>
      <c r="AB25" s="363"/>
      <c r="AC25" s="363"/>
      <c r="AD25" s="363"/>
      <c r="AE25" s="363"/>
      <c r="AF25" s="363"/>
      <c r="AG25" s="364"/>
      <c r="AH25" s="359" t="s">
        <v>175</v>
      </c>
      <c r="AI25" s="360"/>
      <c r="AJ25" s="360"/>
      <c r="AK25" s="360"/>
      <c r="AL25" s="361"/>
      <c r="AM25" s="359" t="s">
        <v>128</v>
      </c>
      <c r="AN25" s="360"/>
      <c r="AO25" s="360"/>
      <c r="AP25" s="360"/>
      <c r="AQ25" s="360"/>
      <c r="AR25" s="361"/>
      <c r="AS25" s="359" t="s">
        <v>176</v>
      </c>
      <c r="AT25" s="360"/>
      <c r="AU25" s="360"/>
      <c r="AV25" s="360"/>
      <c r="AW25" s="360"/>
      <c r="AX25" s="419"/>
      <c r="AY25" s="432" t="s">
        <v>177</v>
      </c>
      <c r="AZ25" s="433"/>
      <c r="BA25" s="433"/>
      <c r="BB25" s="433"/>
      <c r="BC25" s="433"/>
      <c r="BD25" s="433"/>
      <c r="BE25" s="433"/>
      <c r="BF25" s="433"/>
      <c r="BG25" s="433"/>
      <c r="BH25" s="433"/>
      <c r="BI25" s="433"/>
      <c r="BJ25" s="433"/>
      <c r="BK25" s="433"/>
      <c r="BL25" s="433"/>
      <c r="BM25" s="434"/>
      <c r="BN25" s="435">
        <v>1146232</v>
      </c>
      <c r="BO25" s="436"/>
      <c r="BP25" s="436"/>
      <c r="BQ25" s="436"/>
      <c r="BR25" s="436"/>
      <c r="BS25" s="436"/>
      <c r="BT25" s="436"/>
      <c r="BU25" s="437"/>
      <c r="BV25" s="435">
        <v>767858</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178</v>
      </c>
      <c r="F26" s="363"/>
      <c r="G26" s="363"/>
      <c r="H26" s="363"/>
      <c r="I26" s="363"/>
      <c r="J26" s="363"/>
      <c r="K26" s="364"/>
      <c r="L26" s="359">
        <v>1</v>
      </c>
      <c r="M26" s="360"/>
      <c r="N26" s="360"/>
      <c r="O26" s="360"/>
      <c r="P26" s="361"/>
      <c r="Q26" s="359">
        <v>5820</v>
      </c>
      <c r="R26" s="360"/>
      <c r="S26" s="360"/>
      <c r="T26" s="360"/>
      <c r="U26" s="360"/>
      <c r="V26" s="361"/>
      <c r="W26" s="449"/>
      <c r="X26" s="386"/>
      <c r="Y26" s="387"/>
      <c r="Z26" s="362" t="s">
        <v>179</v>
      </c>
      <c r="AA26" s="417"/>
      <c r="AB26" s="417"/>
      <c r="AC26" s="417"/>
      <c r="AD26" s="417"/>
      <c r="AE26" s="417"/>
      <c r="AF26" s="417"/>
      <c r="AG26" s="418"/>
      <c r="AH26" s="359">
        <v>5</v>
      </c>
      <c r="AI26" s="360"/>
      <c r="AJ26" s="360"/>
      <c r="AK26" s="360"/>
      <c r="AL26" s="361"/>
      <c r="AM26" s="359">
        <v>17135</v>
      </c>
      <c r="AN26" s="360"/>
      <c r="AO26" s="360"/>
      <c r="AP26" s="360"/>
      <c r="AQ26" s="360"/>
      <c r="AR26" s="361"/>
      <c r="AS26" s="359">
        <v>3427</v>
      </c>
      <c r="AT26" s="360"/>
      <c r="AU26" s="360"/>
      <c r="AV26" s="360"/>
      <c r="AW26" s="360"/>
      <c r="AX26" s="419"/>
      <c r="AY26" s="446" t="s">
        <v>180</v>
      </c>
      <c r="AZ26" s="366"/>
      <c r="BA26" s="366"/>
      <c r="BB26" s="366"/>
      <c r="BC26" s="366"/>
      <c r="BD26" s="366"/>
      <c r="BE26" s="366"/>
      <c r="BF26" s="366"/>
      <c r="BG26" s="366"/>
      <c r="BH26" s="366"/>
      <c r="BI26" s="366"/>
      <c r="BJ26" s="366"/>
      <c r="BK26" s="366"/>
      <c r="BL26" s="366"/>
      <c r="BM26" s="447"/>
      <c r="BN26" s="406" t="s">
        <v>176</v>
      </c>
      <c r="BO26" s="407"/>
      <c r="BP26" s="407"/>
      <c r="BQ26" s="407"/>
      <c r="BR26" s="407"/>
      <c r="BS26" s="407"/>
      <c r="BT26" s="407"/>
      <c r="BU26" s="408"/>
      <c r="BV26" s="406" t="s">
        <v>128</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181</v>
      </c>
      <c r="F27" s="363"/>
      <c r="G27" s="363"/>
      <c r="H27" s="363"/>
      <c r="I27" s="363"/>
      <c r="J27" s="363"/>
      <c r="K27" s="364"/>
      <c r="L27" s="359">
        <v>1</v>
      </c>
      <c r="M27" s="360"/>
      <c r="N27" s="360"/>
      <c r="O27" s="360"/>
      <c r="P27" s="361"/>
      <c r="Q27" s="359">
        <v>3250</v>
      </c>
      <c r="R27" s="360"/>
      <c r="S27" s="360"/>
      <c r="T27" s="360"/>
      <c r="U27" s="360"/>
      <c r="V27" s="361"/>
      <c r="W27" s="449"/>
      <c r="X27" s="386"/>
      <c r="Y27" s="387"/>
      <c r="Z27" s="362" t="s">
        <v>182</v>
      </c>
      <c r="AA27" s="363"/>
      <c r="AB27" s="363"/>
      <c r="AC27" s="363"/>
      <c r="AD27" s="363"/>
      <c r="AE27" s="363"/>
      <c r="AF27" s="363"/>
      <c r="AG27" s="364"/>
      <c r="AH27" s="359">
        <v>2</v>
      </c>
      <c r="AI27" s="360"/>
      <c r="AJ27" s="360"/>
      <c r="AK27" s="360"/>
      <c r="AL27" s="361"/>
      <c r="AM27" s="359" t="s">
        <v>183</v>
      </c>
      <c r="AN27" s="360"/>
      <c r="AO27" s="360"/>
      <c r="AP27" s="360"/>
      <c r="AQ27" s="360"/>
      <c r="AR27" s="361"/>
      <c r="AS27" s="359" t="s">
        <v>184</v>
      </c>
      <c r="AT27" s="360"/>
      <c r="AU27" s="360"/>
      <c r="AV27" s="360"/>
      <c r="AW27" s="360"/>
      <c r="AX27" s="419"/>
      <c r="AY27" s="443" t="s">
        <v>185</v>
      </c>
      <c r="AZ27" s="444"/>
      <c r="BA27" s="444"/>
      <c r="BB27" s="444"/>
      <c r="BC27" s="444"/>
      <c r="BD27" s="444"/>
      <c r="BE27" s="444"/>
      <c r="BF27" s="444"/>
      <c r="BG27" s="444"/>
      <c r="BH27" s="444"/>
      <c r="BI27" s="444"/>
      <c r="BJ27" s="444"/>
      <c r="BK27" s="444"/>
      <c r="BL27" s="444"/>
      <c r="BM27" s="445"/>
      <c r="BN27" s="440">
        <v>200000</v>
      </c>
      <c r="BO27" s="441"/>
      <c r="BP27" s="441"/>
      <c r="BQ27" s="441"/>
      <c r="BR27" s="441"/>
      <c r="BS27" s="441"/>
      <c r="BT27" s="441"/>
      <c r="BU27" s="442"/>
      <c r="BV27" s="440">
        <v>200000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186</v>
      </c>
      <c r="F28" s="363"/>
      <c r="G28" s="363"/>
      <c r="H28" s="363"/>
      <c r="I28" s="363"/>
      <c r="J28" s="363"/>
      <c r="K28" s="364"/>
      <c r="L28" s="359">
        <v>1</v>
      </c>
      <c r="M28" s="360"/>
      <c r="N28" s="360"/>
      <c r="O28" s="360"/>
      <c r="P28" s="361"/>
      <c r="Q28" s="359">
        <v>2600</v>
      </c>
      <c r="R28" s="360"/>
      <c r="S28" s="360"/>
      <c r="T28" s="360"/>
      <c r="U28" s="360"/>
      <c r="V28" s="361"/>
      <c r="W28" s="449"/>
      <c r="X28" s="386"/>
      <c r="Y28" s="387"/>
      <c r="Z28" s="362" t="s">
        <v>187</v>
      </c>
      <c r="AA28" s="363"/>
      <c r="AB28" s="363"/>
      <c r="AC28" s="363"/>
      <c r="AD28" s="363"/>
      <c r="AE28" s="363"/>
      <c r="AF28" s="363"/>
      <c r="AG28" s="364"/>
      <c r="AH28" s="359" t="s">
        <v>176</v>
      </c>
      <c r="AI28" s="360"/>
      <c r="AJ28" s="360"/>
      <c r="AK28" s="360"/>
      <c r="AL28" s="361"/>
      <c r="AM28" s="359" t="s">
        <v>176</v>
      </c>
      <c r="AN28" s="360"/>
      <c r="AO28" s="360"/>
      <c r="AP28" s="360"/>
      <c r="AQ28" s="360"/>
      <c r="AR28" s="361"/>
      <c r="AS28" s="359" t="s">
        <v>128</v>
      </c>
      <c r="AT28" s="360"/>
      <c r="AU28" s="360"/>
      <c r="AV28" s="360"/>
      <c r="AW28" s="360"/>
      <c r="AX28" s="419"/>
      <c r="AY28" s="423" t="s">
        <v>188</v>
      </c>
      <c r="AZ28" s="424"/>
      <c r="BA28" s="424"/>
      <c r="BB28" s="425"/>
      <c r="BC28" s="432" t="s">
        <v>49</v>
      </c>
      <c r="BD28" s="433"/>
      <c r="BE28" s="433"/>
      <c r="BF28" s="433"/>
      <c r="BG28" s="433"/>
      <c r="BH28" s="433"/>
      <c r="BI28" s="433"/>
      <c r="BJ28" s="433"/>
      <c r="BK28" s="433"/>
      <c r="BL28" s="433"/>
      <c r="BM28" s="434"/>
      <c r="BN28" s="435">
        <v>1755876</v>
      </c>
      <c r="BO28" s="436"/>
      <c r="BP28" s="436"/>
      <c r="BQ28" s="436"/>
      <c r="BR28" s="436"/>
      <c r="BS28" s="436"/>
      <c r="BT28" s="436"/>
      <c r="BU28" s="437"/>
      <c r="BV28" s="435">
        <v>1681978</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189</v>
      </c>
      <c r="F29" s="363"/>
      <c r="G29" s="363"/>
      <c r="H29" s="363"/>
      <c r="I29" s="363"/>
      <c r="J29" s="363"/>
      <c r="K29" s="364"/>
      <c r="L29" s="359">
        <v>10</v>
      </c>
      <c r="M29" s="360"/>
      <c r="N29" s="360"/>
      <c r="O29" s="360"/>
      <c r="P29" s="361"/>
      <c r="Q29" s="359">
        <v>2360</v>
      </c>
      <c r="R29" s="360"/>
      <c r="S29" s="360"/>
      <c r="T29" s="360"/>
      <c r="U29" s="360"/>
      <c r="V29" s="361"/>
      <c r="W29" s="450"/>
      <c r="X29" s="451"/>
      <c r="Y29" s="452"/>
      <c r="Z29" s="362" t="s">
        <v>190</v>
      </c>
      <c r="AA29" s="363"/>
      <c r="AB29" s="363"/>
      <c r="AC29" s="363"/>
      <c r="AD29" s="363"/>
      <c r="AE29" s="363"/>
      <c r="AF29" s="363"/>
      <c r="AG29" s="364"/>
      <c r="AH29" s="359">
        <v>151</v>
      </c>
      <c r="AI29" s="360"/>
      <c r="AJ29" s="360"/>
      <c r="AK29" s="360"/>
      <c r="AL29" s="361"/>
      <c r="AM29" s="359">
        <v>471674</v>
      </c>
      <c r="AN29" s="360"/>
      <c r="AO29" s="360"/>
      <c r="AP29" s="360"/>
      <c r="AQ29" s="360"/>
      <c r="AR29" s="361"/>
      <c r="AS29" s="359">
        <v>3124</v>
      </c>
      <c r="AT29" s="360"/>
      <c r="AU29" s="360"/>
      <c r="AV29" s="360"/>
      <c r="AW29" s="360"/>
      <c r="AX29" s="419"/>
      <c r="AY29" s="426"/>
      <c r="AZ29" s="427"/>
      <c r="BA29" s="427"/>
      <c r="BB29" s="428"/>
      <c r="BC29" s="420" t="s">
        <v>191</v>
      </c>
      <c r="BD29" s="421"/>
      <c r="BE29" s="421"/>
      <c r="BF29" s="421"/>
      <c r="BG29" s="421"/>
      <c r="BH29" s="421"/>
      <c r="BI29" s="421"/>
      <c r="BJ29" s="421"/>
      <c r="BK29" s="421"/>
      <c r="BL29" s="421"/>
      <c r="BM29" s="422"/>
      <c r="BN29" s="406">
        <v>214068</v>
      </c>
      <c r="BO29" s="407"/>
      <c r="BP29" s="407"/>
      <c r="BQ29" s="407"/>
      <c r="BR29" s="407"/>
      <c r="BS29" s="407"/>
      <c r="BT29" s="407"/>
      <c r="BU29" s="408"/>
      <c r="BV29" s="406">
        <v>218771</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192</v>
      </c>
      <c r="X30" s="374"/>
      <c r="Y30" s="374"/>
      <c r="Z30" s="374"/>
      <c r="AA30" s="374"/>
      <c r="AB30" s="374"/>
      <c r="AC30" s="374"/>
      <c r="AD30" s="374"/>
      <c r="AE30" s="374"/>
      <c r="AF30" s="374"/>
      <c r="AG30" s="375"/>
      <c r="AH30" s="376">
        <v>95.9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51</v>
      </c>
      <c r="BD30" s="380"/>
      <c r="BE30" s="380"/>
      <c r="BF30" s="380"/>
      <c r="BG30" s="380"/>
      <c r="BH30" s="380"/>
      <c r="BI30" s="380"/>
      <c r="BJ30" s="380"/>
      <c r="BK30" s="380"/>
      <c r="BL30" s="380"/>
      <c r="BM30" s="381"/>
      <c r="BN30" s="440">
        <v>2917272</v>
      </c>
      <c r="BO30" s="441"/>
      <c r="BP30" s="441"/>
      <c r="BQ30" s="441"/>
      <c r="BR30" s="441"/>
      <c r="BS30" s="441"/>
      <c r="BT30" s="441"/>
      <c r="BU30" s="442"/>
      <c r="BV30" s="440">
        <v>2988251</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193</v>
      </c>
      <c r="D32" s="365"/>
      <c r="E32" s="365"/>
      <c r="F32" s="365"/>
      <c r="G32" s="365"/>
      <c r="H32" s="365"/>
      <c r="I32" s="365"/>
      <c r="J32" s="365"/>
      <c r="K32" s="365"/>
      <c r="L32" s="365"/>
      <c r="M32" s="365"/>
      <c r="N32" s="365"/>
      <c r="O32" s="365"/>
      <c r="P32" s="365"/>
      <c r="Q32" s="365"/>
      <c r="R32" s="365"/>
      <c r="S32" s="365"/>
      <c r="U32" s="366" t="s">
        <v>194</v>
      </c>
      <c r="V32" s="366"/>
      <c r="W32" s="366"/>
      <c r="X32" s="366"/>
      <c r="Y32" s="366"/>
      <c r="Z32" s="366"/>
      <c r="AA32" s="366"/>
      <c r="AB32" s="366"/>
      <c r="AC32" s="366"/>
      <c r="AD32" s="366"/>
      <c r="AE32" s="366"/>
      <c r="AF32" s="366"/>
      <c r="AG32" s="366"/>
      <c r="AH32" s="366"/>
      <c r="AI32" s="366"/>
      <c r="AJ32" s="366"/>
      <c r="AK32" s="366"/>
      <c r="AM32" s="366" t="s">
        <v>195</v>
      </c>
      <c r="AN32" s="366"/>
      <c r="AO32" s="366"/>
      <c r="AP32" s="366"/>
      <c r="AQ32" s="366"/>
      <c r="AR32" s="366"/>
      <c r="AS32" s="366"/>
      <c r="AT32" s="366"/>
      <c r="AU32" s="366"/>
      <c r="AV32" s="366"/>
      <c r="AW32" s="366"/>
      <c r="AX32" s="366"/>
      <c r="AY32" s="366"/>
      <c r="AZ32" s="366"/>
      <c r="BA32" s="366"/>
      <c r="BB32" s="366"/>
      <c r="BC32" s="366"/>
      <c r="BE32" s="366" t="s">
        <v>196</v>
      </c>
      <c r="BF32" s="366"/>
      <c r="BG32" s="366"/>
      <c r="BH32" s="366"/>
      <c r="BI32" s="366"/>
      <c r="BJ32" s="366"/>
      <c r="BK32" s="366"/>
      <c r="BL32" s="366"/>
      <c r="BM32" s="366"/>
      <c r="BN32" s="366"/>
      <c r="BO32" s="366"/>
      <c r="BP32" s="366"/>
      <c r="BQ32" s="366"/>
      <c r="BR32" s="366"/>
      <c r="BS32" s="366"/>
      <c r="BT32" s="366"/>
      <c r="BU32" s="366"/>
      <c r="BW32" s="366" t="s">
        <v>197</v>
      </c>
      <c r="BX32" s="366"/>
      <c r="BY32" s="366"/>
      <c r="BZ32" s="366"/>
      <c r="CA32" s="366"/>
      <c r="CB32" s="366"/>
      <c r="CC32" s="366"/>
      <c r="CD32" s="366"/>
      <c r="CE32" s="366"/>
      <c r="CF32" s="366"/>
      <c r="CG32" s="366"/>
      <c r="CH32" s="366"/>
      <c r="CI32" s="366"/>
      <c r="CJ32" s="366"/>
      <c r="CK32" s="366"/>
      <c r="CL32" s="366"/>
      <c r="CM32" s="366"/>
      <c r="CO32" s="366" t="s">
        <v>198</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199</v>
      </c>
      <c r="D33" s="358"/>
      <c r="E33" s="357" t="s">
        <v>200</v>
      </c>
      <c r="F33" s="357"/>
      <c r="G33" s="357"/>
      <c r="H33" s="357"/>
      <c r="I33" s="357"/>
      <c r="J33" s="357"/>
      <c r="K33" s="357"/>
      <c r="L33" s="357"/>
      <c r="M33" s="357"/>
      <c r="N33" s="357"/>
      <c r="O33" s="357"/>
      <c r="P33" s="357"/>
      <c r="Q33" s="357"/>
      <c r="R33" s="357"/>
      <c r="S33" s="357"/>
      <c r="T33" s="200"/>
      <c r="U33" s="358" t="s">
        <v>199</v>
      </c>
      <c r="V33" s="358"/>
      <c r="W33" s="357" t="s">
        <v>200</v>
      </c>
      <c r="X33" s="357"/>
      <c r="Y33" s="357"/>
      <c r="Z33" s="357"/>
      <c r="AA33" s="357"/>
      <c r="AB33" s="357"/>
      <c r="AC33" s="357"/>
      <c r="AD33" s="357"/>
      <c r="AE33" s="357"/>
      <c r="AF33" s="357"/>
      <c r="AG33" s="357"/>
      <c r="AH33" s="357"/>
      <c r="AI33" s="357"/>
      <c r="AJ33" s="357"/>
      <c r="AK33" s="357"/>
      <c r="AL33" s="200"/>
      <c r="AM33" s="358" t="s">
        <v>199</v>
      </c>
      <c r="AN33" s="358"/>
      <c r="AO33" s="357" t="s">
        <v>201</v>
      </c>
      <c r="AP33" s="357"/>
      <c r="AQ33" s="357"/>
      <c r="AR33" s="357"/>
      <c r="AS33" s="357"/>
      <c r="AT33" s="357"/>
      <c r="AU33" s="357"/>
      <c r="AV33" s="357"/>
      <c r="AW33" s="357"/>
      <c r="AX33" s="357"/>
      <c r="AY33" s="357"/>
      <c r="AZ33" s="357"/>
      <c r="BA33" s="357"/>
      <c r="BB33" s="357"/>
      <c r="BC33" s="357"/>
      <c r="BD33" s="201"/>
      <c r="BE33" s="357" t="s">
        <v>202</v>
      </c>
      <c r="BF33" s="357"/>
      <c r="BG33" s="357" t="s">
        <v>203</v>
      </c>
      <c r="BH33" s="357"/>
      <c r="BI33" s="357"/>
      <c r="BJ33" s="357"/>
      <c r="BK33" s="357"/>
      <c r="BL33" s="357"/>
      <c r="BM33" s="357"/>
      <c r="BN33" s="357"/>
      <c r="BO33" s="357"/>
      <c r="BP33" s="357"/>
      <c r="BQ33" s="357"/>
      <c r="BR33" s="357"/>
      <c r="BS33" s="357"/>
      <c r="BT33" s="357"/>
      <c r="BU33" s="357"/>
      <c r="BV33" s="201"/>
      <c r="BW33" s="358" t="s">
        <v>202</v>
      </c>
      <c r="BX33" s="358"/>
      <c r="BY33" s="357" t="s">
        <v>204</v>
      </c>
      <c r="BZ33" s="357"/>
      <c r="CA33" s="357"/>
      <c r="CB33" s="357"/>
      <c r="CC33" s="357"/>
      <c r="CD33" s="357"/>
      <c r="CE33" s="357"/>
      <c r="CF33" s="357"/>
      <c r="CG33" s="357"/>
      <c r="CH33" s="357"/>
      <c r="CI33" s="357"/>
      <c r="CJ33" s="357"/>
      <c r="CK33" s="357"/>
      <c r="CL33" s="357"/>
      <c r="CM33" s="357"/>
      <c r="CN33" s="200"/>
      <c r="CO33" s="358" t="s">
        <v>199</v>
      </c>
      <c r="CP33" s="358"/>
      <c r="CQ33" s="357" t="s">
        <v>205</v>
      </c>
      <c r="CR33" s="357"/>
      <c r="CS33" s="357"/>
      <c r="CT33" s="357"/>
      <c r="CU33" s="357"/>
      <c r="CV33" s="357"/>
      <c r="CW33" s="357"/>
      <c r="CX33" s="357"/>
      <c r="CY33" s="357"/>
      <c r="CZ33" s="357"/>
      <c r="DA33" s="357"/>
      <c r="DB33" s="357"/>
      <c r="DC33" s="357"/>
      <c r="DD33" s="357"/>
      <c r="DE33" s="357"/>
      <c r="DF33" s="200"/>
      <c r="DG33" s="356" t="s">
        <v>206</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IF('各会計、関係団体の財政状況及び健全化判断比率'!B33="","",'各会計、関係団体の財政状況及び健全化判断比率'!B33)</f>
        <v>公共下水道事業特別会計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宮崎県市町村総合事務組合（一般会計）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三股町土地開発公社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〇</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8</v>
      </c>
      <c r="BF35" s="354"/>
      <c r="BG35" s="355" t="str">
        <f>IF('各会計、関係団体の財政状況及び健全化判断比率'!B34="","",'各会計、関係団体の財政状況及び健全化判断比率'!B34)</f>
        <v>農業集落排水事業特別会計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宮崎県市町村総合事務組合（市町村交通災害共済事業特別会計）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宮崎県市町村総合事務組合（自治会館管理運営特別会計）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介護サービス事業特別会計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宮崎県後期高齢者医療広域連合（一般会計）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宮崎県後期高齢者医療広域連合（後期高齢者医療特別会計）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351" t="s">
        <v>208</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209</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210</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211</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212</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213</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214</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215</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gvdFp5/j7JCSfUBZQMEMBMDRFuZLDgZ9ceqePsYaYzJxk7B/lCCvRd02u1tjeIgtHg73f37+9c/XOrPFJwGGSw==" saltValue="gcwE/ijlFAu0ezVFybtH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216</v>
      </c>
      <c r="DI1" s="705"/>
      <c r="DJ1" s="705"/>
      <c r="DK1" s="705"/>
      <c r="DL1" s="705"/>
      <c r="DM1" s="705"/>
      <c r="DN1" s="706"/>
      <c r="DO1" s="208"/>
      <c r="DP1" s="704" t="s">
        <v>217</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219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221</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222</v>
      </c>
      <c r="S4" s="661"/>
      <c r="T4" s="661"/>
      <c r="U4" s="661"/>
      <c r="V4" s="661"/>
      <c r="W4" s="661"/>
      <c r="X4" s="661"/>
      <c r="Y4" s="662"/>
      <c r="Z4" s="660" t="s">
        <v>223</v>
      </c>
      <c r="AA4" s="661"/>
      <c r="AB4" s="661"/>
      <c r="AC4" s="662"/>
      <c r="AD4" s="660" t="s">
        <v>224</v>
      </c>
      <c r="AE4" s="661"/>
      <c r="AF4" s="661"/>
      <c r="AG4" s="661"/>
      <c r="AH4" s="661"/>
      <c r="AI4" s="661"/>
      <c r="AJ4" s="661"/>
      <c r="AK4" s="662"/>
      <c r="AL4" s="660" t="s">
        <v>223</v>
      </c>
      <c r="AM4" s="661"/>
      <c r="AN4" s="661"/>
      <c r="AO4" s="662"/>
      <c r="AP4" s="707" t="s">
        <v>225</v>
      </c>
      <c r="AQ4" s="707"/>
      <c r="AR4" s="707"/>
      <c r="AS4" s="707"/>
      <c r="AT4" s="707"/>
      <c r="AU4" s="707"/>
      <c r="AV4" s="707"/>
      <c r="AW4" s="707"/>
      <c r="AX4" s="707"/>
      <c r="AY4" s="707"/>
      <c r="AZ4" s="707"/>
      <c r="BA4" s="707"/>
      <c r="BB4" s="707"/>
      <c r="BC4" s="707"/>
      <c r="BD4" s="707"/>
      <c r="BE4" s="707"/>
      <c r="BF4" s="707"/>
      <c r="BG4" s="707" t="s">
        <v>226</v>
      </c>
      <c r="BH4" s="707"/>
      <c r="BI4" s="707"/>
      <c r="BJ4" s="707"/>
      <c r="BK4" s="707"/>
      <c r="BL4" s="707"/>
      <c r="BM4" s="707"/>
      <c r="BN4" s="707"/>
      <c r="BO4" s="707" t="s">
        <v>223</v>
      </c>
      <c r="BP4" s="707"/>
      <c r="BQ4" s="707"/>
      <c r="BR4" s="707"/>
      <c r="BS4" s="707" t="s">
        <v>227</v>
      </c>
      <c r="BT4" s="707"/>
      <c r="BU4" s="707"/>
      <c r="BV4" s="707"/>
      <c r="BW4" s="707"/>
      <c r="BX4" s="707"/>
      <c r="BY4" s="707"/>
      <c r="BZ4" s="707"/>
      <c r="CA4" s="707"/>
      <c r="CB4" s="707"/>
      <c r="CD4" s="660" t="s">
        <v>228</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229</v>
      </c>
      <c r="C5" s="667"/>
      <c r="D5" s="667"/>
      <c r="E5" s="667"/>
      <c r="F5" s="667"/>
      <c r="G5" s="667"/>
      <c r="H5" s="667"/>
      <c r="I5" s="667"/>
      <c r="J5" s="667"/>
      <c r="K5" s="667"/>
      <c r="L5" s="667"/>
      <c r="M5" s="667"/>
      <c r="N5" s="667"/>
      <c r="O5" s="667"/>
      <c r="P5" s="667"/>
      <c r="Q5" s="668"/>
      <c r="R5" s="663">
        <v>2396739</v>
      </c>
      <c r="S5" s="664"/>
      <c r="T5" s="664"/>
      <c r="U5" s="664"/>
      <c r="V5" s="664"/>
      <c r="W5" s="664"/>
      <c r="X5" s="664"/>
      <c r="Y5" s="689"/>
      <c r="Z5" s="702">
        <v>18.600000000000001</v>
      </c>
      <c r="AA5" s="702"/>
      <c r="AB5" s="702"/>
      <c r="AC5" s="702"/>
      <c r="AD5" s="703">
        <v>2396739</v>
      </c>
      <c r="AE5" s="703"/>
      <c r="AF5" s="703"/>
      <c r="AG5" s="703"/>
      <c r="AH5" s="703"/>
      <c r="AI5" s="703"/>
      <c r="AJ5" s="703"/>
      <c r="AK5" s="703"/>
      <c r="AL5" s="690">
        <v>37.6</v>
      </c>
      <c r="AM5" s="672"/>
      <c r="AN5" s="672"/>
      <c r="AO5" s="691"/>
      <c r="AP5" s="666" t="s">
        <v>230</v>
      </c>
      <c r="AQ5" s="667"/>
      <c r="AR5" s="667"/>
      <c r="AS5" s="667"/>
      <c r="AT5" s="667"/>
      <c r="AU5" s="667"/>
      <c r="AV5" s="667"/>
      <c r="AW5" s="667"/>
      <c r="AX5" s="667"/>
      <c r="AY5" s="667"/>
      <c r="AZ5" s="667"/>
      <c r="BA5" s="667"/>
      <c r="BB5" s="667"/>
      <c r="BC5" s="667"/>
      <c r="BD5" s="667"/>
      <c r="BE5" s="667"/>
      <c r="BF5" s="668"/>
      <c r="BG5" s="608">
        <v>2396739</v>
      </c>
      <c r="BH5" s="609"/>
      <c r="BI5" s="609"/>
      <c r="BJ5" s="609"/>
      <c r="BK5" s="609"/>
      <c r="BL5" s="609"/>
      <c r="BM5" s="609"/>
      <c r="BN5" s="610"/>
      <c r="BO5" s="646">
        <v>100</v>
      </c>
      <c r="BP5" s="646"/>
      <c r="BQ5" s="646"/>
      <c r="BR5" s="646"/>
      <c r="BS5" s="647">
        <v>21119</v>
      </c>
      <c r="BT5" s="647"/>
      <c r="BU5" s="647"/>
      <c r="BV5" s="647"/>
      <c r="BW5" s="647"/>
      <c r="BX5" s="647"/>
      <c r="BY5" s="647"/>
      <c r="BZ5" s="647"/>
      <c r="CA5" s="647"/>
      <c r="CB5" s="687"/>
      <c r="CD5" s="660" t="s">
        <v>225</v>
      </c>
      <c r="CE5" s="661"/>
      <c r="CF5" s="661"/>
      <c r="CG5" s="661"/>
      <c r="CH5" s="661"/>
      <c r="CI5" s="661"/>
      <c r="CJ5" s="661"/>
      <c r="CK5" s="661"/>
      <c r="CL5" s="661"/>
      <c r="CM5" s="661"/>
      <c r="CN5" s="661"/>
      <c r="CO5" s="661"/>
      <c r="CP5" s="661"/>
      <c r="CQ5" s="662"/>
      <c r="CR5" s="660" t="s">
        <v>231</v>
      </c>
      <c r="CS5" s="661"/>
      <c r="CT5" s="661"/>
      <c r="CU5" s="661"/>
      <c r="CV5" s="661"/>
      <c r="CW5" s="661"/>
      <c r="CX5" s="661"/>
      <c r="CY5" s="662"/>
      <c r="CZ5" s="660" t="s">
        <v>223</v>
      </c>
      <c r="DA5" s="661"/>
      <c r="DB5" s="661"/>
      <c r="DC5" s="662"/>
      <c r="DD5" s="660" t="s">
        <v>232</v>
      </c>
      <c r="DE5" s="661"/>
      <c r="DF5" s="661"/>
      <c r="DG5" s="661"/>
      <c r="DH5" s="661"/>
      <c r="DI5" s="661"/>
      <c r="DJ5" s="661"/>
      <c r="DK5" s="661"/>
      <c r="DL5" s="661"/>
      <c r="DM5" s="661"/>
      <c r="DN5" s="661"/>
      <c r="DO5" s="661"/>
      <c r="DP5" s="662"/>
      <c r="DQ5" s="660" t="s">
        <v>233</v>
      </c>
      <c r="DR5" s="661"/>
      <c r="DS5" s="661"/>
      <c r="DT5" s="661"/>
      <c r="DU5" s="661"/>
      <c r="DV5" s="661"/>
      <c r="DW5" s="661"/>
      <c r="DX5" s="661"/>
      <c r="DY5" s="661"/>
      <c r="DZ5" s="661"/>
      <c r="EA5" s="661"/>
      <c r="EB5" s="661"/>
      <c r="EC5" s="662"/>
    </row>
    <row r="6" spans="2:143" ht="11.25" customHeight="1" x14ac:dyDescent="0.2">
      <c r="B6" s="605" t="s">
        <v>234</v>
      </c>
      <c r="C6" s="606"/>
      <c r="D6" s="606"/>
      <c r="E6" s="606"/>
      <c r="F6" s="606"/>
      <c r="G6" s="606"/>
      <c r="H6" s="606"/>
      <c r="I6" s="606"/>
      <c r="J6" s="606"/>
      <c r="K6" s="606"/>
      <c r="L6" s="606"/>
      <c r="M6" s="606"/>
      <c r="N6" s="606"/>
      <c r="O6" s="606"/>
      <c r="P6" s="606"/>
      <c r="Q6" s="607"/>
      <c r="R6" s="608">
        <v>149087</v>
      </c>
      <c r="S6" s="609"/>
      <c r="T6" s="609"/>
      <c r="U6" s="609"/>
      <c r="V6" s="609"/>
      <c r="W6" s="609"/>
      <c r="X6" s="609"/>
      <c r="Y6" s="610"/>
      <c r="Z6" s="646">
        <v>1.2</v>
      </c>
      <c r="AA6" s="646"/>
      <c r="AB6" s="646"/>
      <c r="AC6" s="646"/>
      <c r="AD6" s="647">
        <v>149087</v>
      </c>
      <c r="AE6" s="647"/>
      <c r="AF6" s="647"/>
      <c r="AG6" s="647"/>
      <c r="AH6" s="647"/>
      <c r="AI6" s="647"/>
      <c r="AJ6" s="647"/>
      <c r="AK6" s="647"/>
      <c r="AL6" s="611">
        <v>2.2999999999999998</v>
      </c>
      <c r="AM6" s="612"/>
      <c r="AN6" s="612"/>
      <c r="AO6" s="648"/>
      <c r="AP6" s="605" t="s">
        <v>235</v>
      </c>
      <c r="AQ6" s="606"/>
      <c r="AR6" s="606"/>
      <c r="AS6" s="606"/>
      <c r="AT6" s="606"/>
      <c r="AU6" s="606"/>
      <c r="AV6" s="606"/>
      <c r="AW6" s="606"/>
      <c r="AX6" s="606"/>
      <c r="AY6" s="606"/>
      <c r="AZ6" s="606"/>
      <c r="BA6" s="606"/>
      <c r="BB6" s="606"/>
      <c r="BC6" s="606"/>
      <c r="BD6" s="606"/>
      <c r="BE6" s="606"/>
      <c r="BF6" s="607"/>
      <c r="BG6" s="608">
        <v>2396739</v>
      </c>
      <c r="BH6" s="609"/>
      <c r="BI6" s="609"/>
      <c r="BJ6" s="609"/>
      <c r="BK6" s="609"/>
      <c r="BL6" s="609"/>
      <c r="BM6" s="609"/>
      <c r="BN6" s="610"/>
      <c r="BO6" s="646">
        <v>100</v>
      </c>
      <c r="BP6" s="646"/>
      <c r="BQ6" s="646"/>
      <c r="BR6" s="646"/>
      <c r="BS6" s="647">
        <v>21119</v>
      </c>
      <c r="BT6" s="647"/>
      <c r="BU6" s="647"/>
      <c r="BV6" s="647"/>
      <c r="BW6" s="647"/>
      <c r="BX6" s="647"/>
      <c r="BY6" s="647"/>
      <c r="BZ6" s="647"/>
      <c r="CA6" s="647"/>
      <c r="CB6" s="687"/>
      <c r="CD6" s="666" t="s">
        <v>236</v>
      </c>
      <c r="CE6" s="667"/>
      <c r="CF6" s="667"/>
      <c r="CG6" s="667"/>
      <c r="CH6" s="667"/>
      <c r="CI6" s="667"/>
      <c r="CJ6" s="667"/>
      <c r="CK6" s="667"/>
      <c r="CL6" s="667"/>
      <c r="CM6" s="667"/>
      <c r="CN6" s="667"/>
      <c r="CO6" s="667"/>
      <c r="CP6" s="667"/>
      <c r="CQ6" s="668"/>
      <c r="CR6" s="608">
        <v>76176</v>
      </c>
      <c r="CS6" s="609"/>
      <c r="CT6" s="609"/>
      <c r="CU6" s="609"/>
      <c r="CV6" s="609"/>
      <c r="CW6" s="609"/>
      <c r="CX6" s="609"/>
      <c r="CY6" s="610"/>
      <c r="CZ6" s="690">
        <v>0.6</v>
      </c>
      <c r="DA6" s="672"/>
      <c r="DB6" s="672"/>
      <c r="DC6" s="692"/>
      <c r="DD6" s="614" t="s">
        <v>176</v>
      </c>
      <c r="DE6" s="609"/>
      <c r="DF6" s="609"/>
      <c r="DG6" s="609"/>
      <c r="DH6" s="609"/>
      <c r="DI6" s="609"/>
      <c r="DJ6" s="609"/>
      <c r="DK6" s="609"/>
      <c r="DL6" s="609"/>
      <c r="DM6" s="609"/>
      <c r="DN6" s="609"/>
      <c r="DO6" s="609"/>
      <c r="DP6" s="610"/>
      <c r="DQ6" s="614">
        <v>76140</v>
      </c>
      <c r="DR6" s="609"/>
      <c r="DS6" s="609"/>
      <c r="DT6" s="609"/>
      <c r="DU6" s="609"/>
      <c r="DV6" s="609"/>
      <c r="DW6" s="609"/>
      <c r="DX6" s="609"/>
      <c r="DY6" s="609"/>
      <c r="DZ6" s="609"/>
      <c r="EA6" s="609"/>
      <c r="EB6" s="609"/>
      <c r="EC6" s="645"/>
    </row>
    <row r="7" spans="2:143" ht="11.25" customHeight="1" x14ac:dyDescent="0.2">
      <c r="B7" s="605" t="s">
        <v>237</v>
      </c>
      <c r="C7" s="606"/>
      <c r="D7" s="606"/>
      <c r="E7" s="606"/>
      <c r="F7" s="606"/>
      <c r="G7" s="606"/>
      <c r="H7" s="606"/>
      <c r="I7" s="606"/>
      <c r="J7" s="606"/>
      <c r="K7" s="606"/>
      <c r="L7" s="606"/>
      <c r="M7" s="606"/>
      <c r="N7" s="606"/>
      <c r="O7" s="606"/>
      <c r="P7" s="606"/>
      <c r="Q7" s="607"/>
      <c r="R7" s="608">
        <v>536</v>
      </c>
      <c r="S7" s="609"/>
      <c r="T7" s="609"/>
      <c r="U7" s="609"/>
      <c r="V7" s="609"/>
      <c r="W7" s="609"/>
      <c r="X7" s="609"/>
      <c r="Y7" s="610"/>
      <c r="Z7" s="646">
        <v>0</v>
      </c>
      <c r="AA7" s="646"/>
      <c r="AB7" s="646"/>
      <c r="AC7" s="646"/>
      <c r="AD7" s="647">
        <v>536</v>
      </c>
      <c r="AE7" s="647"/>
      <c r="AF7" s="647"/>
      <c r="AG7" s="647"/>
      <c r="AH7" s="647"/>
      <c r="AI7" s="647"/>
      <c r="AJ7" s="647"/>
      <c r="AK7" s="647"/>
      <c r="AL7" s="611">
        <v>0</v>
      </c>
      <c r="AM7" s="612"/>
      <c r="AN7" s="612"/>
      <c r="AO7" s="648"/>
      <c r="AP7" s="605" t="s">
        <v>238</v>
      </c>
      <c r="AQ7" s="606"/>
      <c r="AR7" s="606"/>
      <c r="AS7" s="606"/>
      <c r="AT7" s="606"/>
      <c r="AU7" s="606"/>
      <c r="AV7" s="606"/>
      <c r="AW7" s="606"/>
      <c r="AX7" s="606"/>
      <c r="AY7" s="606"/>
      <c r="AZ7" s="606"/>
      <c r="BA7" s="606"/>
      <c r="BB7" s="606"/>
      <c r="BC7" s="606"/>
      <c r="BD7" s="606"/>
      <c r="BE7" s="606"/>
      <c r="BF7" s="607"/>
      <c r="BG7" s="608">
        <v>1112838</v>
      </c>
      <c r="BH7" s="609"/>
      <c r="BI7" s="609"/>
      <c r="BJ7" s="609"/>
      <c r="BK7" s="609"/>
      <c r="BL7" s="609"/>
      <c r="BM7" s="609"/>
      <c r="BN7" s="610"/>
      <c r="BO7" s="646">
        <v>46.4</v>
      </c>
      <c r="BP7" s="646"/>
      <c r="BQ7" s="646"/>
      <c r="BR7" s="646"/>
      <c r="BS7" s="647">
        <v>21119</v>
      </c>
      <c r="BT7" s="647"/>
      <c r="BU7" s="647"/>
      <c r="BV7" s="647"/>
      <c r="BW7" s="647"/>
      <c r="BX7" s="647"/>
      <c r="BY7" s="647"/>
      <c r="BZ7" s="647"/>
      <c r="CA7" s="647"/>
      <c r="CB7" s="687"/>
      <c r="CD7" s="605" t="s">
        <v>239</v>
      </c>
      <c r="CE7" s="606"/>
      <c r="CF7" s="606"/>
      <c r="CG7" s="606"/>
      <c r="CH7" s="606"/>
      <c r="CI7" s="606"/>
      <c r="CJ7" s="606"/>
      <c r="CK7" s="606"/>
      <c r="CL7" s="606"/>
      <c r="CM7" s="606"/>
      <c r="CN7" s="606"/>
      <c r="CO7" s="606"/>
      <c r="CP7" s="606"/>
      <c r="CQ7" s="607"/>
      <c r="CR7" s="608">
        <v>1593797</v>
      </c>
      <c r="CS7" s="609"/>
      <c r="CT7" s="609"/>
      <c r="CU7" s="609"/>
      <c r="CV7" s="609"/>
      <c r="CW7" s="609"/>
      <c r="CX7" s="609"/>
      <c r="CY7" s="610"/>
      <c r="CZ7" s="646">
        <v>13.1</v>
      </c>
      <c r="DA7" s="646"/>
      <c r="DB7" s="646"/>
      <c r="DC7" s="646"/>
      <c r="DD7" s="614">
        <v>87603</v>
      </c>
      <c r="DE7" s="609"/>
      <c r="DF7" s="609"/>
      <c r="DG7" s="609"/>
      <c r="DH7" s="609"/>
      <c r="DI7" s="609"/>
      <c r="DJ7" s="609"/>
      <c r="DK7" s="609"/>
      <c r="DL7" s="609"/>
      <c r="DM7" s="609"/>
      <c r="DN7" s="609"/>
      <c r="DO7" s="609"/>
      <c r="DP7" s="610"/>
      <c r="DQ7" s="614">
        <v>1119647</v>
      </c>
      <c r="DR7" s="609"/>
      <c r="DS7" s="609"/>
      <c r="DT7" s="609"/>
      <c r="DU7" s="609"/>
      <c r="DV7" s="609"/>
      <c r="DW7" s="609"/>
      <c r="DX7" s="609"/>
      <c r="DY7" s="609"/>
      <c r="DZ7" s="609"/>
      <c r="EA7" s="609"/>
      <c r="EB7" s="609"/>
      <c r="EC7" s="645"/>
    </row>
    <row r="8" spans="2:143" ht="11.25" customHeight="1" x14ac:dyDescent="0.2">
      <c r="B8" s="605" t="s">
        <v>240</v>
      </c>
      <c r="C8" s="606"/>
      <c r="D8" s="606"/>
      <c r="E8" s="606"/>
      <c r="F8" s="606"/>
      <c r="G8" s="606"/>
      <c r="H8" s="606"/>
      <c r="I8" s="606"/>
      <c r="J8" s="606"/>
      <c r="K8" s="606"/>
      <c r="L8" s="606"/>
      <c r="M8" s="606"/>
      <c r="N8" s="606"/>
      <c r="O8" s="606"/>
      <c r="P8" s="606"/>
      <c r="Q8" s="607"/>
      <c r="R8" s="608">
        <v>7031</v>
      </c>
      <c r="S8" s="609"/>
      <c r="T8" s="609"/>
      <c r="U8" s="609"/>
      <c r="V8" s="609"/>
      <c r="W8" s="609"/>
      <c r="X8" s="609"/>
      <c r="Y8" s="610"/>
      <c r="Z8" s="646">
        <v>0.1</v>
      </c>
      <c r="AA8" s="646"/>
      <c r="AB8" s="646"/>
      <c r="AC8" s="646"/>
      <c r="AD8" s="647">
        <v>7031</v>
      </c>
      <c r="AE8" s="647"/>
      <c r="AF8" s="647"/>
      <c r="AG8" s="647"/>
      <c r="AH8" s="647"/>
      <c r="AI8" s="647"/>
      <c r="AJ8" s="647"/>
      <c r="AK8" s="647"/>
      <c r="AL8" s="611">
        <v>0.1</v>
      </c>
      <c r="AM8" s="612"/>
      <c r="AN8" s="612"/>
      <c r="AO8" s="648"/>
      <c r="AP8" s="605" t="s">
        <v>241</v>
      </c>
      <c r="AQ8" s="606"/>
      <c r="AR8" s="606"/>
      <c r="AS8" s="606"/>
      <c r="AT8" s="606"/>
      <c r="AU8" s="606"/>
      <c r="AV8" s="606"/>
      <c r="AW8" s="606"/>
      <c r="AX8" s="606"/>
      <c r="AY8" s="606"/>
      <c r="AZ8" s="606"/>
      <c r="BA8" s="606"/>
      <c r="BB8" s="606"/>
      <c r="BC8" s="606"/>
      <c r="BD8" s="606"/>
      <c r="BE8" s="606"/>
      <c r="BF8" s="607"/>
      <c r="BG8" s="608">
        <v>42896</v>
      </c>
      <c r="BH8" s="609"/>
      <c r="BI8" s="609"/>
      <c r="BJ8" s="609"/>
      <c r="BK8" s="609"/>
      <c r="BL8" s="609"/>
      <c r="BM8" s="609"/>
      <c r="BN8" s="610"/>
      <c r="BO8" s="646">
        <v>1.8</v>
      </c>
      <c r="BP8" s="646"/>
      <c r="BQ8" s="646"/>
      <c r="BR8" s="646"/>
      <c r="BS8" s="647" t="s">
        <v>176</v>
      </c>
      <c r="BT8" s="647"/>
      <c r="BU8" s="647"/>
      <c r="BV8" s="647"/>
      <c r="BW8" s="647"/>
      <c r="BX8" s="647"/>
      <c r="BY8" s="647"/>
      <c r="BZ8" s="647"/>
      <c r="CA8" s="647"/>
      <c r="CB8" s="687"/>
      <c r="CD8" s="605" t="s">
        <v>242</v>
      </c>
      <c r="CE8" s="606"/>
      <c r="CF8" s="606"/>
      <c r="CG8" s="606"/>
      <c r="CH8" s="606"/>
      <c r="CI8" s="606"/>
      <c r="CJ8" s="606"/>
      <c r="CK8" s="606"/>
      <c r="CL8" s="606"/>
      <c r="CM8" s="606"/>
      <c r="CN8" s="606"/>
      <c r="CO8" s="606"/>
      <c r="CP8" s="606"/>
      <c r="CQ8" s="607"/>
      <c r="CR8" s="608">
        <v>5410763</v>
      </c>
      <c r="CS8" s="609"/>
      <c r="CT8" s="609"/>
      <c r="CU8" s="609"/>
      <c r="CV8" s="609"/>
      <c r="CW8" s="609"/>
      <c r="CX8" s="609"/>
      <c r="CY8" s="610"/>
      <c r="CZ8" s="646">
        <v>44.5</v>
      </c>
      <c r="DA8" s="646"/>
      <c r="DB8" s="646"/>
      <c r="DC8" s="646"/>
      <c r="DD8" s="614">
        <v>3838</v>
      </c>
      <c r="DE8" s="609"/>
      <c r="DF8" s="609"/>
      <c r="DG8" s="609"/>
      <c r="DH8" s="609"/>
      <c r="DI8" s="609"/>
      <c r="DJ8" s="609"/>
      <c r="DK8" s="609"/>
      <c r="DL8" s="609"/>
      <c r="DM8" s="609"/>
      <c r="DN8" s="609"/>
      <c r="DO8" s="609"/>
      <c r="DP8" s="610"/>
      <c r="DQ8" s="614">
        <v>2234457</v>
      </c>
      <c r="DR8" s="609"/>
      <c r="DS8" s="609"/>
      <c r="DT8" s="609"/>
      <c r="DU8" s="609"/>
      <c r="DV8" s="609"/>
      <c r="DW8" s="609"/>
      <c r="DX8" s="609"/>
      <c r="DY8" s="609"/>
      <c r="DZ8" s="609"/>
      <c r="EA8" s="609"/>
      <c r="EB8" s="609"/>
      <c r="EC8" s="645"/>
    </row>
    <row r="9" spans="2:143" ht="11.25" customHeight="1" x14ac:dyDescent="0.2">
      <c r="B9" s="605" t="s">
        <v>243</v>
      </c>
      <c r="C9" s="606"/>
      <c r="D9" s="606"/>
      <c r="E9" s="606"/>
      <c r="F9" s="606"/>
      <c r="G9" s="606"/>
      <c r="H9" s="606"/>
      <c r="I9" s="606"/>
      <c r="J9" s="606"/>
      <c r="K9" s="606"/>
      <c r="L9" s="606"/>
      <c r="M9" s="606"/>
      <c r="N9" s="606"/>
      <c r="O9" s="606"/>
      <c r="P9" s="606"/>
      <c r="Q9" s="607"/>
      <c r="R9" s="608">
        <v>5709</v>
      </c>
      <c r="S9" s="609"/>
      <c r="T9" s="609"/>
      <c r="U9" s="609"/>
      <c r="V9" s="609"/>
      <c r="W9" s="609"/>
      <c r="X9" s="609"/>
      <c r="Y9" s="610"/>
      <c r="Z9" s="646">
        <v>0</v>
      </c>
      <c r="AA9" s="646"/>
      <c r="AB9" s="646"/>
      <c r="AC9" s="646"/>
      <c r="AD9" s="647">
        <v>5709</v>
      </c>
      <c r="AE9" s="647"/>
      <c r="AF9" s="647"/>
      <c r="AG9" s="647"/>
      <c r="AH9" s="647"/>
      <c r="AI9" s="647"/>
      <c r="AJ9" s="647"/>
      <c r="AK9" s="647"/>
      <c r="AL9" s="611">
        <v>0.1</v>
      </c>
      <c r="AM9" s="612"/>
      <c r="AN9" s="612"/>
      <c r="AO9" s="648"/>
      <c r="AP9" s="605" t="s">
        <v>244</v>
      </c>
      <c r="AQ9" s="606"/>
      <c r="AR9" s="606"/>
      <c r="AS9" s="606"/>
      <c r="AT9" s="606"/>
      <c r="AU9" s="606"/>
      <c r="AV9" s="606"/>
      <c r="AW9" s="606"/>
      <c r="AX9" s="606"/>
      <c r="AY9" s="606"/>
      <c r="AZ9" s="606"/>
      <c r="BA9" s="606"/>
      <c r="BB9" s="606"/>
      <c r="BC9" s="606"/>
      <c r="BD9" s="606"/>
      <c r="BE9" s="606"/>
      <c r="BF9" s="607"/>
      <c r="BG9" s="608">
        <v>957465</v>
      </c>
      <c r="BH9" s="609"/>
      <c r="BI9" s="609"/>
      <c r="BJ9" s="609"/>
      <c r="BK9" s="609"/>
      <c r="BL9" s="609"/>
      <c r="BM9" s="609"/>
      <c r="BN9" s="610"/>
      <c r="BO9" s="646">
        <v>39.9</v>
      </c>
      <c r="BP9" s="646"/>
      <c r="BQ9" s="646"/>
      <c r="BR9" s="646"/>
      <c r="BS9" s="647" t="s">
        <v>176</v>
      </c>
      <c r="BT9" s="647"/>
      <c r="BU9" s="647"/>
      <c r="BV9" s="647"/>
      <c r="BW9" s="647"/>
      <c r="BX9" s="647"/>
      <c r="BY9" s="647"/>
      <c r="BZ9" s="647"/>
      <c r="CA9" s="647"/>
      <c r="CB9" s="687"/>
      <c r="CD9" s="605" t="s">
        <v>245</v>
      </c>
      <c r="CE9" s="606"/>
      <c r="CF9" s="606"/>
      <c r="CG9" s="606"/>
      <c r="CH9" s="606"/>
      <c r="CI9" s="606"/>
      <c r="CJ9" s="606"/>
      <c r="CK9" s="606"/>
      <c r="CL9" s="606"/>
      <c r="CM9" s="606"/>
      <c r="CN9" s="606"/>
      <c r="CO9" s="606"/>
      <c r="CP9" s="606"/>
      <c r="CQ9" s="607"/>
      <c r="CR9" s="608">
        <v>876529</v>
      </c>
      <c r="CS9" s="609"/>
      <c r="CT9" s="609"/>
      <c r="CU9" s="609"/>
      <c r="CV9" s="609"/>
      <c r="CW9" s="609"/>
      <c r="CX9" s="609"/>
      <c r="CY9" s="610"/>
      <c r="CZ9" s="646">
        <v>7.2</v>
      </c>
      <c r="DA9" s="646"/>
      <c r="DB9" s="646"/>
      <c r="DC9" s="646"/>
      <c r="DD9" s="614">
        <v>34652</v>
      </c>
      <c r="DE9" s="609"/>
      <c r="DF9" s="609"/>
      <c r="DG9" s="609"/>
      <c r="DH9" s="609"/>
      <c r="DI9" s="609"/>
      <c r="DJ9" s="609"/>
      <c r="DK9" s="609"/>
      <c r="DL9" s="609"/>
      <c r="DM9" s="609"/>
      <c r="DN9" s="609"/>
      <c r="DO9" s="609"/>
      <c r="DP9" s="610"/>
      <c r="DQ9" s="614">
        <v>667547</v>
      </c>
      <c r="DR9" s="609"/>
      <c r="DS9" s="609"/>
      <c r="DT9" s="609"/>
      <c r="DU9" s="609"/>
      <c r="DV9" s="609"/>
      <c r="DW9" s="609"/>
      <c r="DX9" s="609"/>
      <c r="DY9" s="609"/>
      <c r="DZ9" s="609"/>
      <c r="EA9" s="609"/>
      <c r="EB9" s="609"/>
      <c r="EC9" s="645"/>
    </row>
    <row r="10" spans="2:143" ht="11.25" customHeight="1" x14ac:dyDescent="0.2">
      <c r="B10" s="605" t="s">
        <v>246</v>
      </c>
      <c r="C10" s="606"/>
      <c r="D10" s="606"/>
      <c r="E10" s="606"/>
      <c r="F10" s="606"/>
      <c r="G10" s="606"/>
      <c r="H10" s="606"/>
      <c r="I10" s="606"/>
      <c r="J10" s="606"/>
      <c r="K10" s="606"/>
      <c r="L10" s="606"/>
      <c r="M10" s="606"/>
      <c r="N10" s="606"/>
      <c r="O10" s="606"/>
      <c r="P10" s="606"/>
      <c r="Q10" s="607"/>
      <c r="R10" s="608" t="s">
        <v>176</v>
      </c>
      <c r="S10" s="609"/>
      <c r="T10" s="609"/>
      <c r="U10" s="609"/>
      <c r="V10" s="609"/>
      <c r="W10" s="609"/>
      <c r="X10" s="609"/>
      <c r="Y10" s="610"/>
      <c r="Z10" s="646" t="s">
        <v>176</v>
      </c>
      <c r="AA10" s="646"/>
      <c r="AB10" s="646"/>
      <c r="AC10" s="646"/>
      <c r="AD10" s="647" t="s">
        <v>176</v>
      </c>
      <c r="AE10" s="647"/>
      <c r="AF10" s="647"/>
      <c r="AG10" s="647"/>
      <c r="AH10" s="647"/>
      <c r="AI10" s="647"/>
      <c r="AJ10" s="647"/>
      <c r="AK10" s="647"/>
      <c r="AL10" s="611" t="s">
        <v>247</v>
      </c>
      <c r="AM10" s="612"/>
      <c r="AN10" s="612"/>
      <c r="AO10" s="648"/>
      <c r="AP10" s="605" t="s">
        <v>248</v>
      </c>
      <c r="AQ10" s="606"/>
      <c r="AR10" s="606"/>
      <c r="AS10" s="606"/>
      <c r="AT10" s="606"/>
      <c r="AU10" s="606"/>
      <c r="AV10" s="606"/>
      <c r="AW10" s="606"/>
      <c r="AX10" s="606"/>
      <c r="AY10" s="606"/>
      <c r="AZ10" s="606"/>
      <c r="BA10" s="606"/>
      <c r="BB10" s="606"/>
      <c r="BC10" s="606"/>
      <c r="BD10" s="606"/>
      <c r="BE10" s="606"/>
      <c r="BF10" s="607"/>
      <c r="BG10" s="608">
        <v>38426</v>
      </c>
      <c r="BH10" s="609"/>
      <c r="BI10" s="609"/>
      <c r="BJ10" s="609"/>
      <c r="BK10" s="609"/>
      <c r="BL10" s="609"/>
      <c r="BM10" s="609"/>
      <c r="BN10" s="610"/>
      <c r="BO10" s="646">
        <v>1.6</v>
      </c>
      <c r="BP10" s="646"/>
      <c r="BQ10" s="646"/>
      <c r="BR10" s="646"/>
      <c r="BS10" s="647" t="s">
        <v>176</v>
      </c>
      <c r="BT10" s="647"/>
      <c r="BU10" s="647"/>
      <c r="BV10" s="647"/>
      <c r="BW10" s="647"/>
      <c r="BX10" s="647"/>
      <c r="BY10" s="647"/>
      <c r="BZ10" s="647"/>
      <c r="CA10" s="647"/>
      <c r="CB10" s="687"/>
      <c r="CD10" s="605" t="s">
        <v>249</v>
      </c>
      <c r="CE10" s="606"/>
      <c r="CF10" s="606"/>
      <c r="CG10" s="606"/>
      <c r="CH10" s="606"/>
      <c r="CI10" s="606"/>
      <c r="CJ10" s="606"/>
      <c r="CK10" s="606"/>
      <c r="CL10" s="606"/>
      <c r="CM10" s="606"/>
      <c r="CN10" s="606"/>
      <c r="CO10" s="606"/>
      <c r="CP10" s="606"/>
      <c r="CQ10" s="607"/>
      <c r="CR10" s="608">
        <v>710</v>
      </c>
      <c r="CS10" s="609"/>
      <c r="CT10" s="609"/>
      <c r="CU10" s="609"/>
      <c r="CV10" s="609"/>
      <c r="CW10" s="609"/>
      <c r="CX10" s="609"/>
      <c r="CY10" s="610"/>
      <c r="CZ10" s="646">
        <v>0</v>
      </c>
      <c r="DA10" s="646"/>
      <c r="DB10" s="646"/>
      <c r="DC10" s="646"/>
      <c r="DD10" s="614" t="s">
        <v>176</v>
      </c>
      <c r="DE10" s="609"/>
      <c r="DF10" s="609"/>
      <c r="DG10" s="609"/>
      <c r="DH10" s="609"/>
      <c r="DI10" s="609"/>
      <c r="DJ10" s="609"/>
      <c r="DK10" s="609"/>
      <c r="DL10" s="609"/>
      <c r="DM10" s="609"/>
      <c r="DN10" s="609"/>
      <c r="DO10" s="609"/>
      <c r="DP10" s="610"/>
      <c r="DQ10" s="614">
        <v>710</v>
      </c>
      <c r="DR10" s="609"/>
      <c r="DS10" s="609"/>
      <c r="DT10" s="609"/>
      <c r="DU10" s="609"/>
      <c r="DV10" s="609"/>
      <c r="DW10" s="609"/>
      <c r="DX10" s="609"/>
      <c r="DY10" s="609"/>
      <c r="DZ10" s="609"/>
      <c r="EA10" s="609"/>
      <c r="EB10" s="609"/>
      <c r="EC10" s="645"/>
    </row>
    <row r="11" spans="2:143" ht="11.25" customHeight="1" x14ac:dyDescent="0.2">
      <c r="B11" s="605" t="s">
        <v>250</v>
      </c>
      <c r="C11" s="606"/>
      <c r="D11" s="606"/>
      <c r="E11" s="606"/>
      <c r="F11" s="606"/>
      <c r="G11" s="606"/>
      <c r="H11" s="606"/>
      <c r="I11" s="606"/>
      <c r="J11" s="606"/>
      <c r="K11" s="606"/>
      <c r="L11" s="606"/>
      <c r="M11" s="606"/>
      <c r="N11" s="606"/>
      <c r="O11" s="606"/>
      <c r="P11" s="606"/>
      <c r="Q11" s="607"/>
      <c r="R11" s="608">
        <v>599048</v>
      </c>
      <c r="S11" s="609"/>
      <c r="T11" s="609"/>
      <c r="U11" s="609"/>
      <c r="V11" s="609"/>
      <c r="W11" s="609"/>
      <c r="X11" s="609"/>
      <c r="Y11" s="610"/>
      <c r="Z11" s="611">
        <v>4.5999999999999996</v>
      </c>
      <c r="AA11" s="612"/>
      <c r="AB11" s="612"/>
      <c r="AC11" s="613"/>
      <c r="AD11" s="614">
        <v>599048</v>
      </c>
      <c r="AE11" s="609"/>
      <c r="AF11" s="609"/>
      <c r="AG11" s="609"/>
      <c r="AH11" s="609"/>
      <c r="AI11" s="609"/>
      <c r="AJ11" s="609"/>
      <c r="AK11" s="610"/>
      <c r="AL11" s="611">
        <v>9.4</v>
      </c>
      <c r="AM11" s="612"/>
      <c r="AN11" s="612"/>
      <c r="AO11" s="648"/>
      <c r="AP11" s="605" t="s">
        <v>251</v>
      </c>
      <c r="AQ11" s="606"/>
      <c r="AR11" s="606"/>
      <c r="AS11" s="606"/>
      <c r="AT11" s="606"/>
      <c r="AU11" s="606"/>
      <c r="AV11" s="606"/>
      <c r="AW11" s="606"/>
      <c r="AX11" s="606"/>
      <c r="AY11" s="606"/>
      <c r="AZ11" s="606"/>
      <c r="BA11" s="606"/>
      <c r="BB11" s="606"/>
      <c r="BC11" s="606"/>
      <c r="BD11" s="606"/>
      <c r="BE11" s="606"/>
      <c r="BF11" s="607"/>
      <c r="BG11" s="608">
        <v>74051</v>
      </c>
      <c r="BH11" s="609"/>
      <c r="BI11" s="609"/>
      <c r="BJ11" s="609"/>
      <c r="BK11" s="609"/>
      <c r="BL11" s="609"/>
      <c r="BM11" s="609"/>
      <c r="BN11" s="610"/>
      <c r="BO11" s="646">
        <v>3.1</v>
      </c>
      <c r="BP11" s="646"/>
      <c r="BQ11" s="646"/>
      <c r="BR11" s="646"/>
      <c r="BS11" s="647">
        <v>21119</v>
      </c>
      <c r="BT11" s="647"/>
      <c r="BU11" s="647"/>
      <c r="BV11" s="647"/>
      <c r="BW11" s="647"/>
      <c r="BX11" s="647"/>
      <c r="BY11" s="647"/>
      <c r="BZ11" s="647"/>
      <c r="CA11" s="647"/>
      <c r="CB11" s="687"/>
      <c r="CD11" s="605" t="s">
        <v>252</v>
      </c>
      <c r="CE11" s="606"/>
      <c r="CF11" s="606"/>
      <c r="CG11" s="606"/>
      <c r="CH11" s="606"/>
      <c r="CI11" s="606"/>
      <c r="CJ11" s="606"/>
      <c r="CK11" s="606"/>
      <c r="CL11" s="606"/>
      <c r="CM11" s="606"/>
      <c r="CN11" s="606"/>
      <c r="CO11" s="606"/>
      <c r="CP11" s="606"/>
      <c r="CQ11" s="607"/>
      <c r="CR11" s="608">
        <v>410955</v>
      </c>
      <c r="CS11" s="609"/>
      <c r="CT11" s="609"/>
      <c r="CU11" s="609"/>
      <c r="CV11" s="609"/>
      <c r="CW11" s="609"/>
      <c r="CX11" s="609"/>
      <c r="CY11" s="610"/>
      <c r="CZ11" s="646">
        <v>3.4</v>
      </c>
      <c r="DA11" s="646"/>
      <c r="DB11" s="646"/>
      <c r="DC11" s="646"/>
      <c r="DD11" s="614">
        <v>39261</v>
      </c>
      <c r="DE11" s="609"/>
      <c r="DF11" s="609"/>
      <c r="DG11" s="609"/>
      <c r="DH11" s="609"/>
      <c r="DI11" s="609"/>
      <c r="DJ11" s="609"/>
      <c r="DK11" s="609"/>
      <c r="DL11" s="609"/>
      <c r="DM11" s="609"/>
      <c r="DN11" s="609"/>
      <c r="DO11" s="609"/>
      <c r="DP11" s="610"/>
      <c r="DQ11" s="614">
        <v>324429</v>
      </c>
      <c r="DR11" s="609"/>
      <c r="DS11" s="609"/>
      <c r="DT11" s="609"/>
      <c r="DU11" s="609"/>
      <c r="DV11" s="609"/>
      <c r="DW11" s="609"/>
      <c r="DX11" s="609"/>
      <c r="DY11" s="609"/>
      <c r="DZ11" s="609"/>
      <c r="EA11" s="609"/>
      <c r="EB11" s="609"/>
      <c r="EC11" s="645"/>
    </row>
    <row r="12" spans="2:143" ht="11.25" customHeight="1" x14ac:dyDescent="0.2">
      <c r="B12" s="605" t="s">
        <v>253</v>
      </c>
      <c r="C12" s="606"/>
      <c r="D12" s="606"/>
      <c r="E12" s="606"/>
      <c r="F12" s="606"/>
      <c r="G12" s="606"/>
      <c r="H12" s="606"/>
      <c r="I12" s="606"/>
      <c r="J12" s="606"/>
      <c r="K12" s="606"/>
      <c r="L12" s="606"/>
      <c r="M12" s="606"/>
      <c r="N12" s="606"/>
      <c r="O12" s="606"/>
      <c r="P12" s="606"/>
      <c r="Q12" s="607"/>
      <c r="R12" s="608" t="s">
        <v>247</v>
      </c>
      <c r="S12" s="609"/>
      <c r="T12" s="609"/>
      <c r="U12" s="609"/>
      <c r="V12" s="609"/>
      <c r="W12" s="609"/>
      <c r="X12" s="609"/>
      <c r="Y12" s="610"/>
      <c r="Z12" s="646" t="s">
        <v>176</v>
      </c>
      <c r="AA12" s="646"/>
      <c r="AB12" s="646"/>
      <c r="AC12" s="646"/>
      <c r="AD12" s="647" t="s">
        <v>176</v>
      </c>
      <c r="AE12" s="647"/>
      <c r="AF12" s="647"/>
      <c r="AG12" s="647"/>
      <c r="AH12" s="647"/>
      <c r="AI12" s="647"/>
      <c r="AJ12" s="647"/>
      <c r="AK12" s="647"/>
      <c r="AL12" s="611" t="s">
        <v>176</v>
      </c>
      <c r="AM12" s="612"/>
      <c r="AN12" s="612"/>
      <c r="AO12" s="648"/>
      <c r="AP12" s="605" t="s">
        <v>254</v>
      </c>
      <c r="AQ12" s="606"/>
      <c r="AR12" s="606"/>
      <c r="AS12" s="606"/>
      <c r="AT12" s="606"/>
      <c r="AU12" s="606"/>
      <c r="AV12" s="606"/>
      <c r="AW12" s="606"/>
      <c r="AX12" s="606"/>
      <c r="AY12" s="606"/>
      <c r="AZ12" s="606"/>
      <c r="BA12" s="606"/>
      <c r="BB12" s="606"/>
      <c r="BC12" s="606"/>
      <c r="BD12" s="606"/>
      <c r="BE12" s="606"/>
      <c r="BF12" s="607"/>
      <c r="BG12" s="608">
        <v>1001069</v>
      </c>
      <c r="BH12" s="609"/>
      <c r="BI12" s="609"/>
      <c r="BJ12" s="609"/>
      <c r="BK12" s="609"/>
      <c r="BL12" s="609"/>
      <c r="BM12" s="609"/>
      <c r="BN12" s="610"/>
      <c r="BO12" s="646">
        <v>41.8</v>
      </c>
      <c r="BP12" s="646"/>
      <c r="BQ12" s="646"/>
      <c r="BR12" s="646"/>
      <c r="BS12" s="647" t="s">
        <v>176</v>
      </c>
      <c r="BT12" s="647"/>
      <c r="BU12" s="647"/>
      <c r="BV12" s="647"/>
      <c r="BW12" s="647"/>
      <c r="BX12" s="647"/>
      <c r="BY12" s="647"/>
      <c r="BZ12" s="647"/>
      <c r="CA12" s="647"/>
      <c r="CB12" s="687"/>
      <c r="CD12" s="605" t="s">
        <v>255</v>
      </c>
      <c r="CE12" s="606"/>
      <c r="CF12" s="606"/>
      <c r="CG12" s="606"/>
      <c r="CH12" s="606"/>
      <c r="CI12" s="606"/>
      <c r="CJ12" s="606"/>
      <c r="CK12" s="606"/>
      <c r="CL12" s="606"/>
      <c r="CM12" s="606"/>
      <c r="CN12" s="606"/>
      <c r="CO12" s="606"/>
      <c r="CP12" s="606"/>
      <c r="CQ12" s="607"/>
      <c r="CR12" s="608">
        <v>489635</v>
      </c>
      <c r="CS12" s="609"/>
      <c r="CT12" s="609"/>
      <c r="CU12" s="609"/>
      <c r="CV12" s="609"/>
      <c r="CW12" s="609"/>
      <c r="CX12" s="609"/>
      <c r="CY12" s="610"/>
      <c r="CZ12" s="646">
        <v>4</v>
      </c>
      <c r="DA12" s="646"/>
      <c r="DB12" s="646"/>
      <c r="DC12" s="646"/>
      <c r="DD12" s="614" t="s">
        <v>176</v>
      </c>
      <c r="DE12" s="609"/>
      <c r="DF12" s="609"/>
      <c r="DG12" s="609"/>
      <c r="DH12" s="609"/>
      <c r="DI12" s="609"/>
      <c r="DJ12" s="609"/>
      <c r="DK12" s="609"/>
      <c r="DL12" s="609"/>
      <c r="DM12" s="609"/>
      <c r="DN12" s="609"/>
      <c r="DO12" s="609"/>
      <c r="DP12" s="610"/>
      <c r="DQ12" s="614">
        <v>228544</v>
      </c>
      <c r="DR12" s="609"/>
      <c r="DS12" s="609"/>
      <c r="DT12" s="609"/>
      <c r="DU12" s="609"/>
      <c r="DV12" s="609"/>
      <c r="DW12" s="609"/>
      <c r="DX12" s="609"/>
      <c r="DY12" s="609"/>
      <c r="DZ12" s="609"/>
      <c r="EA12" s="609"/>
      <c r="EB12" s="609"/>
      <c r="EC12" s="645"/>
    </row>
    <row r="13" spans="2:143" ht="11.25" customHeight="1" x14ac:dyDescent="0.2">
      <c r="B13" s="605" t="s">
        <v>256</v>
      </c>
      <c r="C13" s="606"/>
      <c r="D13" s="606"/>
      <c r="E13" s="606"/>
      <c r="F13" s="606"/>
      <c r="G13" s="606"/>
      <c r="H13" s="606"/>
      <c r="I13" s="606"/>
      <c r="J13" s="606"/>
      <c r="K13" s="606"/>
      <c r="L13" s="606"/>
      <c r="M13" s="606"/>
      <c r="N13" s="606"/>
      <c r="O13" s="606"/>
      <c r="P13" s="606"/>
      <c r="Q13" s="607"/>
      <c r="R13" s="608" t="s">
        <v>176</v>
      </c>
      <c r="S13" s="609"/>
      <c r="T13" s="609"/>
      <c r="U13" s="609"/>
      <c r="V13" s="609"/>
      <c r="W13" s="609"/>
      <c r="X13" s="609"/>
      <c r="Y13" s="610"/>
      <c r="Z13" s="646" t="s">
        <v>247</v>
      </c>
      <c r="AA13" s="646"/>
      <c r="AB13" s="646"/>
      <c r="AC13" s="646"/>
      <c r="AD13" s="647" t="s">
        <v>176</v>
      </c>
      <c r="AE13" s="647"/>
      <c r="AF13" s="647"/>
      <c r="AG13" s="647"/>
      <c r="AH13" s="647"/>
      <c r="AI13" s="647"/>
      <c r="AJ13" s="647"/>
      <c r="AK13" s="647"/>
      <c r="AL13" s="611" t="s">
        <v>176</v>
      </c>
      <c r="AM13" s="612"/>
      <c r="AN13" s="612"/>
      <c r="AO13" s="648"/>
      <c r="AP13" s="605" t="s">
        <v>257</v>
      </c>
      <c r="AQ13" s="606"/>
      <c r="AR13" s="606"/>
      <c r="AS13" s="606"/>
      <c r="AT13" s="606"/>
      <c r="AU13" s="606"/>
      <c r="AV13" s="606"/>
      <c r="AW13" s="606"/>
      <c r="AX13" s="606"/>
      <c r="AY13" s="606"/>
      <c r="AZ13" s="606"/>
      <c r="BA13" s="606"/>
      <c r="BB13" s="606"/>
      <c r="BC13" s="606"/>
      <c r="BD13" s="606"/>
      <c r="BE13" s="606"/>
      <c r="BF13" s="607"/>
      <c r="BG13" s="608">
        <v>990604</v>
      </c>
      <c r="BH13" s="609"/>
      <c r="BI13" s="609"/>
      <c r="BJ13" s="609"/>
      <c r="BK13" s="609"/>
      <c r="BL13" s="609"/>
      <c r="BM13" s="609"/>
      <c r="BN13" s="610"/>
      <c r="BO13" s="646">
        <v>41.3</v>
      </c>
      <c r="BP13" s="646"/>
      <c r="BQ13" s="646"/>
      <c r="BR13" s="646"/>
      <c r="BS13" s="647" t="s">
        <v>176</v>
      </c>
      <c r="BT13" s="647"/>
      <c r="BU13" s="647"/>
      <c r="BV13" s="647"/>
      <c r="BW13" s="647"/>
      <c r="BX13" s="647"/>
      <c r="BY13" s="647"/>
      <c r="BZ13" s="647"/>
      <c r="CA13" s="647"/>
      <c r="CB13" s="687"/>
      <c r="CD13" s="605" t="s">
        <v>258</v>
      </c>
      <c r="CE13" s="606"/>
      <c r="CF13" s="606"/>
      <c r="CG13" s="606"/>
      <c r="CH13" s="606"/>
      <c r="CI13" s="606"/>
      <c r="CJ13" s="606"/>
      <c r="CK13" s="606"/>
      <c r="CL13" s="606"/>
      <c r="CM13" s="606"/>
      <c r="CN13" s="606"/>
      <c r="CO13" s="606"/>
      <c r="CP13" s="606"/>
      <c r="CQ13" s="607"/>
      <c r="CR13" s="608">
        <v>595063</v>
      </c>
      <c r="CS13" s="609"/>
      <c r="CT13" s="609"/>
      <c r="CU13" s="609"/>
      <c r="CV13" s="609"/>
      <c r="CW13" s="609"/>
      <c r="CX13" s="609"/>
      <c r="CY13" s="610"/>
      <c r="CZ13" s="646">
        <v>4.9000000000000004</v>
      </c>
      <c r="DA13" s="646"/>
      <c r="DB13" s="646"/>
      <c r="DC13" s="646"/>
      <c r="DD13" s="614">
        <v>238639</v>
      </c>
      <c r="DE13" s="609"/>
      <c r="DF13" s="609"/>
      <c r="DG13" s="609"/>
      <c r="DH13" s="609"/>
      <c r="DI13" s="609"/>
      <c r="DJ13" s="609"/>
      <c r="DK13" s="609"/>
      <c r="DL13" s="609"/>
      <c r="DM13" s="609"/>
      <c r="DN13" s="609"/>
      <c r="DO13" s="609"/>
      <c r="DP13" s="610"/>
      <c r="DQ13" s="614">
        <v>323927</v>
      </c>
      <c r="DR13" s="609"/>
      <c r="DS13" s="609"/>
      <c r="DT13" s="609"/>
      <c r="DU13" s="609"/>
      <c r="DV13" s="609"/>
      <c r="DW13" s="609"/>
      <c r="DX13" s="609"/>
      <c r="DY13" s="609"/>
      <c r="DZ13" s="609"/>
      <c r="EA13" s="609"/>
      <c r="EB13" s="609"/>
      <c r="EC13" s="645"/>
    </row>
    <row r="14" spans="2:143" ht="11.25" customHeight="1" x14ac:dyDescent="0.2">
      <c r="B14" s="605" t="s">
        <v>259</v>
      </c>
      <c r="C14" s="606"/>
      <c r="D14" s="606"/>
      <c r="E14" s="606"/>
      <c r="F14" s="606"/>
      <c r="G14" s="606"/>
      <c r="H14" s="606"/>
      <c r="I14" s="606"/>
      <c r="J14" s="606"/>
      <c r="K14" s="606"/>
      <c r="L14" s="606"/>
      <c r="M14" s="606"/>
      <c r="N14" s="606"/>
      <c r="O14" s="606"/>
      <c r="P14" s="606"/>
      <c r="Q14" s="607"/>
      <c r="R14" s="608" t="s">
        <v>176</v>
      </c>
      <c r="S14" s="609"/>
      <c r="T14" s="609"/>
      <c r="U14" s="609"/>
      <c r="V14" s="609"/>
      <c r="W14" s="609"/>
      <c r="X14" s="609"/>
      <c r="Y14" s="610"/>
      <c r="Z14" s="646" t="s">
        <v>247</v>
      </c>
      <c r="AA14" s="646"/>
      <c r="AB14" s="646"/>
      <c r="AC14" s="646"/>
      <c r="AD14" s="647" t="s">
        <v>247</v>
      </c>
      <c r="AE14" s="647"/>
      <c r="AF14" s="647"/>
      <c r="AG14" s="647"/>
      <c r="AH14" s="647"/>
      <c r="AI14" s="647"/>
      <c r="AJ14" s="647"/>
      <c r="AK14" s="647"/>
      <c r="AL14" s="611" t="s">
        <v>247</v>
      </c>
      <c r="AM14" s="612"/>
      <c r="AN14" s="612"/>
      <c r="AO14" s="648"/>
      <c r="AP14" s="605" t="s">
        <v>260</v>
      </c>
      <c r="AQ14" s="606"/>
      <c r="AR14" s="606"/>
      <c r="AS14" s="606"/>
      <c r="AT14" s="606"/>
      <c r="AU14" s="606"/>
      <c r="AV14" s="606"/>
      <c r="AW14" s="606"/>
      <c r="AX14" s="606"/>
      <c r="AY14" s="606"/>
      <c r="AZ14" s="606"/>
      <c r="BA14" s="606"/>
      <c r="BB14" s="606"/>
      <c r="BC14" s="606"/>
      <c r="BD14" s="606"/>
      <c r="BE14" s="606"/>
      <c r="BF14" s="607"/>
      <c r="BG14" s="608">
        <v>104916</v>
      </c>
      <c r="BH14" s="609"/>
      <c r="BI14" s="609"/>
      <c r="BJ14" s="609"/>
      <c r="BK14" s="609"/>
      <c r="BL14" s="609"/>
      <c r="BM14" s="609"/>
      <c r="BN14" s="610"/>
      <c r="BO14" s="646">
        <v>4.4000000000000004</v>
      </c>
      <c r="BP14" s="646"/>
      <c r="BQ14" s="646"/>
      <c r="BR14" s="646"/>
      <c r="BS14" s="647" t="s">
        <v>247</v>
      </c>
      <c r="BT14" s="647"/>
      <c r="BU14" s="647"/>
      <c r="BV14" s="647"/>
      <c r="BW14" s="647"/>
      <c r="BX14" s="647"/>
      <c r="BY14" s="647"/>
      <c r="BZ14" s="647"/>
      <c r="CA14" s="647"/>
      <c r="CB14" s="687"/>
      <c r="CD14" s="605" t="s">
        <v>261</v>
      </c>
      <c r="CE14" s="606"/>
      <c r="CF14" s="606"/>
      <c r="CG14" s="606"/>
      <c r="CH14" s="606"/>
      <c r="CI14" s="606"/>
      <c r="CJ14" s="606"/>
      <c r="CK14" s="606"/>
      <c r="CL14" s="606"/>
      <c r="CM14" s="606"/>
      <c r="CN14" s="606"/>
      <c r="CO14" s="606"/>
      <c r="CP14" s="606"/>
      <c r="CQ14" s="607"/>
      <c r="CR14" s="608">
        <v>375239</v>
      </c>
      <c r="CS14" s="609"/>
      <c r="CT14" s="609"/>
      <c r="CU14" s="609"/>
      <c r="CV14" s="609"/>
      <c r="CW14" s="609"/>
      <c r="CX14" s="609"/>
      <c r="CY14" s="610"/>
      <c r="CZ14" s="646">
        <v>3.1</v>
      </c>
      <c r="DA14" s="646"/>
      <c r="DB14" s="646"/>
      <c r="DC14" s="646"/>
      <c r="DD14" s="614">
        <v>62977</v>
      </c>
      <c r="DE14" s="609"/>
      <c r="DF14" s="609"/>
      <c r="DG14" s="609"/>
      <c r="DH14" s="609"/>
      <c r="DI14" s="609"/>
      <c r="DJ14" s="609"/>
      <c r="DK14" s="609"/>
      <c r="DL14" s="609"/>
      <c r="DM14" s="609"/>
      <c r="DN14" s="609"/>
      <c r="DO14" s="609"/>
      <c r="DP14" s="610"/>
      <c r="DQ14" s="614">
        <v>313779</v>
      </c>
      <c r="DR14" s="609"/>
      <c r="DS14" s="609"/>
      <c r="DT14" s="609"/>
      <c r="DU14" s="609"/>
      <c r="DV14" s="609"/>
      <c r="DW14" s="609"/>
      <c r="DX14" s="609"/>
      <c r="DY14" s="609"/>
      <c r="DZ14" s="609"/>
      <c r="EA14" s="609"/>
      <c r="EB14" s="609"/>
      <c r="EC14" s="645"/>
    </row>
    <row r="15" spans="2:143" ht="11.25" customHeight="1" x14ac:dyDescent="0.2">
      <c r="B15" s="605" t="s">
        <v>262</v>
      </c>
      <c r="C15" s="606"/>
      <c r="D15" s="606"/>
      <c r="E15" s="606"/>
      <c r="F15" s="606"/>
      <c r="G15" s="606"/>
      <c r="H15" s="606"/>
      <c r="I15" s="606"/>
      <c r="J15" s="606"/>
      <c r="K15" s="606"/>
      <c r="L15" s="606"/>
      <c r="M15" s="606"/>
      <c r="N15" s="606"/>
      <c r="O15" s="606"/>
      <c r="P15" s="606"/>
      <c r="Q15" s="607"/>
      <c r="R15" s="608" t="s">
        <v>176</v>
      </c>
      <c r="S15" s="609"/>
      <c r="T15" s="609"/>
      <c r="U15" s="609"/>
      <c r="V15" s="609"/>
      <c r="W15" s="609"/>
      <c r="X15" s="609"/>
      <c r="Y15" s="610"/>
      <c r="Z15" s="646" t="s">
        <v>176</v>
      </c>
      <c r="AA15" s="646"/>
      <c r="AB15" s="646"/>
      <c r="AC15" s="646"/>
      <c r="AD15" s="647" t="s">
        <v>176</v>
      </c>
      <c r="AE15" s="647"/>
      <c r="AF15" s="647"/>
      <c r="AG15" s="647"/>
      <c r="AH15" s="647"/>
      <c r="AI15" s="647"/>
      <c r="AJ15" s="647"/>
      <c r="AK15" s="647"/>
      <c r="AL15" s="611" t="s">
        <v>176</v>
      </c>
      <c r="AM15" s="612"/>
      <c r="AN15" s="612"/>
      <c r="AO15" s="648"/>
      <c r="AP15" s="605" t="s">
        <v>263</v>
      </c>
      <c r="AQ15" s="606"/>
      <c r="AR15" s="606"/>
      <c r="AS15" s="606"/>
      <c r="AT15" s="606"/>
      <c r="AU15" s="606"/>
      <c r="AV15" s="606"/>
      <c r="AW15" s="606"/>
      <c r="AX15" s="606"/>
      <c r="AY15" s="606"/>
      <c r="AZ15" s="606"/>
      <c r="BA15" s="606"/>
      <c r="BB15" s="606"/>
      <c r="BC15" s="606"/>
      <c r="BD15" s="606"/>
      <c r="BE15" s="606"/>
      <c r="BF15" s="607"/>
      <c r="BG15" s="608">
        <v>177916</v>
      </c>
      <c r="BH15" s="609"/>
      <c r="BI15" s="609"/>
      <c r="BJ15" s="609"/>
      <c r="BK15" s="609"/>
      <c r="BL15" s="609"/>
      <c r="BM15" s="609"/>
      <c r="BN15" s="610"/>
      <c r="BO15" s="646">
        <v>7.4</v>
      </c>
      <c r="BP15" s="646"/>
      <c r="BQ15" s="646"/>
      <c r="BR15" s="646"/>
      <c r="BS15" s="647" t="s">
        <v>176</v>
      </c>
      <c r="BT15" s="647"/>
      <c r="BU15" s="647"/>
      <c r="BV15" s="647"/>
      <c r="BW15" s="647"/>
      <c r="BX15" s="647"/>
      <c r="BY15" s="647"/>
      <c r="BZ15" s="647"/>
      <c r="CA15" s="647"/>
      <c r="CB15" s="687"/>
      <c r="CD15" s="605" t="s">
        <v>264</v>
      </c>
      <c r="CE15" s="606"/>
      <c r="CF15" s="606"/>
      <c r="CG15" s="606"/>
      <c r="CH15" s="606"/>
      <c r="CI15" s="606"/>
      <c r="CJ15" s="606"/>
      <c r="CK15" s="606"/>
      <c r="CL15" s="606"/>
      <c r="CM15" s="606"/>
      <c r="CN15" s="606"/>
      <c r="CO15" s="606"/>
      <c r="CP15" s="606"/>
      <c r="CQ15" s="607"/>
      <c r="CR15" s="608">
        <v>1411299</v>
      </c>
      <c r="CS15" s="609"/>
      <c r="CT15" s="609"/>
      <c r="CU15" s="609"/>
      <c r="CV15" s="609"/>
      <c r="CW15" s="609"/>
      <c r="CX15" s="609"/>
      <c r="CY15" s="610"/>
      <c r="CZ15" s="646">
        <v>11.6</v>
      </c>
      <c r="DA15" s="646"/>
      <c r="DB15" s="646"/>
      <c r="DC15" s="646"/>
      <c r="DD15" s="614">
        <v>114754</v>
      </c>
      <c r="DE15" s="609"/>
      <c r="DF15" s="609"/>
      <c r="DG15" s="609"/>
      <c r="DH15" s="609"/>
      <c r="DI15" s="609"/>
      <c r="DJ15" s="609"/>
      <c r="DK15" s="609"/>
      <c r="DL15" s="609"/>
      <c r="DM15" s="609"/>
      <c r="DN15" s="609"/>
      <c r="DO15" s="609"/>
      <c r="DP15" s="610"/>
      <c r="DQ15" s="614">
        <v>1028523</v>
      </c>
      <c r="DR15" s="609"/>
      <c r="DS15" s="609"/>
      <c r="DT15" s="609"/>
      <c r="DU15" s="609"/>
      <c r="DV15" s="609"/>
      <c r="DW15" s="609"/>
      <c r="DX15" s="609"/>
      <c r="DY15" s="609"/>
      <c r="DZ15" s="609"/>
      <c r="EA15" s="609"/>
      <c r="EB15" s="609"/>
      <c r="EC15" s="645"/>
    </row>
    <row r="16" spans="2:143" ht="11.25" customHeight="1" x14ac:dyDescent="0.2">
      <c r="B16" s="605" t="s">
        <v>265</v>
      </c>
      <c r="C16" s="606"/>
      <c r="D16" s="606"/>
      <c r="E16" s="606"/>
      <c r="F16" s="606"/>
      <c r="G16" s="606"/>
      <c r="H16" s="606"/>
      <c r="I16" s="606"/>
      <c r="J16" s="606"/>
      <c r="K16" s="606"/>
      <c r="L16" s="606"/>
      <c r="M16" s="606"/>
      <c r="N16" s="606"/>
      <c r="O16" s="606"/>
      <c r="P16" s="606"/>
      <c r="Q16" s="607"/>
      <c r="R16" s="608">
        <v>6670</v>
      </c>
      <c r="S16" s="609"/>
      <c r="T16" s="609"/>
      <c r="U16" s="609"/>
      <c r="V16" s="609"/>
      <c r="W16" s="609"/>
      <c r="X16" s="609"/>
      <c r="Y16" s="610"/>
      <c r="Z16" s="646">
        <v>0.1</v>
      </c>
      <c r="AA16" s="646"/>
      <c r="AB16" s="646"/>
      <c r="AC16" s="646"/>
      <c r="AD16" s="647">
        <v>6670</v>
      </c>
      <c r="AE16" s="647"/>
      <c r="AF16" s="647"/>
      <c r="AG16" s="647"/>
      <c r="AH16" s="647"/>
      <c r="AI16" s="647"/>
      <c r="AJ16" s="647"/>
      <c r="AK16" s="647"/>
      <c r="AL16" s="611">
        <v>0.1</v>
      </c>
      <c r="AM16" s="612"/>
      <c r="AN16" s="612"/>
      <c r="AO16" s="648"/>
      <c r="AP16" s="605" t="s">
        <v>266</v>
      </c>
      <c r="AQ16" s="606"/>
      <c r="AR16" s="606"/>
      <c r="AS16" s="606"/>
      <c r="AT16" s="606"/>
      <c r="AU16" s="606"/>
      <c r="AV16" s="606"/>
      <c r="AW16" s="606"/>
      <c r="AX16" s="606"/>
      <c r="AY16" s="606"/>
      <c r="AZ16" s="606"/>
      <c r="BA16" s="606"/>
      <c r="BB16" s="606"/>
      <c r="BC16" s="606"/>
      <c r="BD16" s="606"/>
      <c r="BE16" s="606"/>
      <c r="BF16" s="607"/>
      <c r="BG16" s="608" t="s">
        <v>176</v>
      </c>
      <c r="BH16" s="609"/>
      <c r="BI16" s="609"/>
      <c r="BJ16" s="609"/>
      <c r="BK16" s="609"/>
      <c r="BL16" s="609"/>
      <c r="BM16" s="609"/>
      <c r="BN16" s="610"/>
      <c r="BO16" s="646" t="s">
        <v>176</v>
      </c>
      <c r="BP16" s="646"/>
      <c r="BQ16" s="646"/>
      <c r="BR16" s="646"/>
      <c r="BS16" s="647" t="s">
        <v>247</v>
      </c>
      <c r="BT16" s="647"/>
      <c r="BU16" s="647"/>
      <c r="BV16" s="647"/>
      <c r="BW16" s="647"/>
      <c r="BX16" s="647"/>
      <c r="BY16" s="647"/>
      <c r="BZ16" s="647"/>
      <c r="CA16" s="647"/>
      <c r="CB16" s="687"/>
      <c r="CD16" s="605" t="s">
        <v>267</v>
      </c>
      <c r="CE16" s="606"/>
      <c r="CF16" s="606"/>
      <c r="CG16" s="606"/>
      <c r="CH16" s="606"/>
      <c r="CI16" s="606"/>
      <c r="CJ16" s="606"/>
      <c r="CK16" s="606"/>
      <c r="CL16" s="606"/>
      <c r="CM16" s="606"/>
      <c r="CN16" s="606"/>
      <c r="CO16" s="606"/>
      <c r="CP16" s="606"/>
      <c r="CQ16" s="607"/>
      <c r="CR16" s="608">
        <v>128027</v>
      </c>
      <c r="CS16" s="609"/>
      <c r="CT16" s="609"/>
      <c r="CU16" s="609"/>
      <c r="CV16" s="609"/>
      <c r="CW16" s="609"/>
      <c r="CX16" s="609"/>
      <c r="CY16" s="610"/>
      <c r="CZ16" s="646">
        <v>1.1000000000000001</v>
      </c>
      <c r="DA16" s="646"/>
      <c r="DB16" s="646"/>
      <c r="DC16" s="646"/>
      <c r="DD16" s="614" t="s">
        <v>176</v>
      </c>
      <c r="DE16" s="609"/>
      <c r="DF16" s="609"/>
      <c r="DG16" s="609"/>
      <c r="DH16" s="609"/>
      <c r="DI16" s="609"/>
      <c r="DJ16" s="609"/>
      <c r="DK16" s="609"/>
      <c r="DL16" s="609"/>
      <c r="DM16" s="609"/>
      <c r="DN16" s="609"/>
      <c r="DO16" s="609"/>
      <c r="DP16" s="610"/>
      <c r="DQ16" s="614">
        <v>33660</v>
      </c>
      <c r="DR16" s="609"/>
      <c r="DS16" s="609"/>
      <c r="DT16" s="609"/>
      <c r="DU16" s="609"/>
      <c r="DV16" s="609"/>
      <c r="DW16" s="609"/>
      <c r="DX16" s="609"/>
      <c r="DY16" s="609"/>
      <c r="DZ16" s="609"/>
      <c r="EA16" s="609"/>
      <c r="EB16" s="609"/>
      <c r="EC16" s="645"/>
    </row>
    <row r="17" spans="2:133" ht="11.25" customHeight="1" x14ac:dyDescent="0.2">
      <c r="B17" s="605" t="s">
        <v>268</v>
      </c>
      <c r="C17" s="606"/>
      <c r="D17" s="606"/>
      <c r="E17" s="606"/>
      <c r="F17" s="606"/>
      <c r="G17" s="606"/>
      <c r="H17" s="606"/>
      <c r="I17" s="606"/>
      <c r="J17" s="606"/>
      <c r="K17" s="606"/>
      <c r="L17" s="606"/>
      <c r="M17" s="606"/>
      <c r="N17" s="606"/>
      <c r="O17" s="606"/>
      <c r="P17" s="606"/>
      <c r="Q17" s="607"/>
      <c r="R17" s="608">
        <v>26954</v>
      </c>
      <c r="S17" s="609"/>
      <c r="T17" s="609"/>
      <c r="U17" s="609"/>
      <c r="V17" s="609"/>
      <c r="W17" s="609"/>
      <c r="X17" s="609"/>
      <c r="Y17" s="610"/>
      <c r="Z17" s="646">
        <v>0.2</v>
      </c>
      <c r="AA17" s="646"/>
      <c r="AB17" s="646"/>
      <c r="AC17" s="646"/>
      <c r="AD17" s="647">
        <v>26954</v>
      </c>
      <c r="AE17" s="647"/>
      <c r="AF17" s="647"/>
      <c r="AG17" s="647"/>
      <c r="AH17" s="647"/>
      <c r="AI17" s="647"/>
      <c r="AJ17" s="647"/>
      <c r="AK17" s="647"/>
      <c r="AL17" s="611">
        <v>0.4</v>
      </c>
      <c r="AM17" s="612"/>
      <c r="AN17" s="612"/>
      <c r="AO17" s="648"/>
      <c r="AP17" s="605" t="s">
        <v>269</v>
      </c>
      <c r="AQ17" s="606"/>
      <c r="AR17" s="606"/>
      <c r="AS17" s="606"/>
      <c r="AT17" s="606"/>
      <c r="AU17" s="606"/>
      <c r="AV17" s="606"/>
      <c r="AW17" s="606"/>
      <c r="AX17" s="606"/>
      <c r="AY17" s="606"/>
      <c r="AZ17" s="606"/>
      <c r="BA17" s="606"/>
      <c r="BB17" s="606"/>
      <c r="BC17" s="606"/>
      <c r="BD17" s="606"/>
      <c r="BE17" s="606"/>
      <c r="BF17" s="607"/>
      <c r="BG17" s="608" t="s">
        <v>176</v>
      </c>
      <c r="BH17" s="609"/>
      <c r="BI17" s="609"/>
      <c r="BJ17" s="609"/>
      <c r="BK17" s="609"/>
      <c r="BL17" s="609"/>
      <c r="BM17" s="609"/>
      <c r="BN17" s="610"/>
      <c r="BO17" s="646" t="s">
        <v>176</v>
      </c>
      <c r="BP17" s="646"/>
      <c r="BQ17" s="646"/>
      <c r="BR17" s="646"/>
      <c r="BS17" s="647" t="s">
        <v>247</v>
      </c>
      <c r="BT17" s="647"/>
      <c r="BU17" s="647"/>
      <c r="BV17" s="647"/>
      <c r="BW17" s="647"/>
      <c r="BX17" s="647"/>
      <c r="BY17" s="647"/>
      <c r="BZ17" s="647"/>
      <c r="CA17" s="647"/>
      <c r="CB17" s="687"/>
      <c r="CD17" s="605" t="s">
        <v>270</v>
      </c>
      <c r="CE17" s="606"/>
      <c r="CF17" s="606"/>
      <c r="CG17" s="606"/>
      <c r="CH17" s="606"/>
      <c r="CI17" s="606"/>
      <c r="CJ17" s="606"/>
      <c r="CK17" s="606"/>
      <c r="CL17" s="606"/>
      <c r="CM17" s="606"/>
      <c r="CN17" s="606"/>
      <c r="CO17" s="606"/>
      <c r="CP17" s="606"/>
      <c r="CQ17" s="607"/>
      <c r="CR17" s="608">
        <v>791656</v>
      </c>
      <c r="CS17" s="609"/>
      <c r="CT17" s="609"/>
      <c r="CU17" s="609"/>
      <c r="CV17" s="609"/>
      <c r="CW17" s="609"/>
      <c r="CX17" s="609"/>
      <c r="CY17" s="610"/>
      <c r="CZ17" s="646">
        <v>6.5</v>
      </c>
      <c r="DA17" s="646"/>
      <c r="DB17" s="646"/>
      <c r="DC17" s="646"/>
      <c r="DD17" s="614" t="s">
        <v>176</v>
      </c>
      <c r="DE17" s="609"/>
      <c r="DF17" s="609"/>
      <c r="DG17" s="609"/>
      <c r="DH17" s="609"/>
      <c r="DI17" s="609"/>
      <c r="DJ17" s="609"/>
      <c r="DK17" s="609"/>
      <c r="DL17" s="609"/>
      <c r="DM17" s="609"/>
      <c r="DN17" s="609"/>
      <c r="DO17" s="609"/>
      <c r="DP17" s="610"/>
      <c r="DQ17" s="614">
        <v>744555</v>
      </c>
      <c r="DR17" s="609"/>
      <c r="DS17" s="609"/>
      <c r="DT17" s="609"/>
      <c r="DU17" s="609"/>
      <c r="DV17" s="609"/>
      <c r="DW17" s="609"/>
      <c r="DX17" s="609"/>
      <c r="DY17" s="609"/>
      <c r="DZ17" s="609"/>
      <c r="EA17" s="609"/>
      <c r="EB17" s="609"/>
      <c r="EC17" s="645"/>
    </row>
    <row r="18" spans="2:133" ht="11.25" customHeight="1" x14ac:dyDescent="0.2">
      <c r="B18" s="605" t="s">
        <v>271</v>
      </c>
      <c r="C18" s="606"/>
      <c r="D18" s="606"/>
      <c r="E18" s="606"/>
      <c r="F18" s="606"/>
      <c r="G18" s="606"/>
      <c r="H18" s="606"/>
      <c r="I18" s="606"/>
      <c r="J18" s="606"/>
      <c r="K18" s="606"/>
      <c r="L18" s="606"/>
      <c r="M18" s="606"/>
      <c r="N18" s="606"/>
      <c r="O18" s="606"/>
      <c r="P18" s="606"/>
      <c r="Q18" s="607"/>
      <c r="R18" s="608">
        <v>40548</v>
      </c>
      <c r="S18" s="609"/>
      <c r="T18" s="609"/>
      <c r="U18" s="609"/>
      <c r="V18" s="609"/>
      <c r="W18" s="609"/>
      <c r="X18" s="609"/>
      <c r="Y18" s="610"/>
      <c r="Z18" s="646">
        <v>0.3</v>
      </c>
      <c r="AA18" s="646"/>
      <c r="AB18" s="646"/>
      <c r="AC18" s="646"/>
      <c r="AD18" s="647">
        <v>40548</v>
      </c>
      <c r="AE18" s="647"/>
      <c r="AF18" s="647"/>
      <c r="AG18" s="647"/>
      <c r="AH18" s="647"/>
      <c r="AI18" s="647"/>
      <c r="AJ18" s="647"/>
      <c r="AK18" s="647"/>
      <c r="AL18" s="611">
        <v>0.6</v>
      </c>
      <c r="AM18" s="612"/>
      <c r="AN18" s="612"/>
      <c r="AO18" s="648"/>
      <c r="AP18" s="605" t="s">
        <v>272</v>
      </c>
      <c r="AQ18" s="606"/>
      <c r="AR18" s="606"/>
      <c r="AS18" s="606"/>
      <c r="AT18" s="606"/>
      <c r="AU18" s="606"/>
      <c r="AV18" s="606"/>
      <c r="AW18" s="606"/>
      <c r="AX18" s="606"/>
      <c r="AY18" s="606"/>
      <c r="AZ18" s="606"/>
      <c r="BA18" s="606"/>
      <c r="BB18" s="606"/>
      <c r="BC18" s="606"/>
      <c r="BD18" s="606"/>
      <c r="BE18" s="606"/>
      <c r="BF18" s="607"/>
      <c r="BG18" s="608" t="s">
        <v>247</v>
      </c>
      <c r="BH18" s="609"/>
      <c r="BI18" s="609"/>
      <c r="BJ18" s="609"/>
      <c r="BK18" s="609"/>
      <c r="BL18" s="609"/>
      <c r="BM18" s="609"/>
      <c r="BN18" s="610"/>
      <c r="BO18" s="646" t="s">
        <v>176</v>
      </c>
      <c r="BP18" s="646"/>
      <c r="BQ18" s="646"/>
      <c r="BR18" s="646"/>
      <c r="BS18" s="647" t="s">
        <v>176</v>
      </c>
      <c r="BT18" s="647"/>
      <c r="BU18" s="647"/>
      <c r="BV18" s="647"/>
      <c r="BW18" s="647"/>
      <c r="BX18" s="647"/>
      <c r="BY18" s="647"/>
      <c r="BZ18" s="647"/>
      <c r="CA18" s="647"/>
      <c r="CB18" s="687"/>
      <c r="CD18" s="605" t="s">
        <v>273</v>
      </c>
      <c r="CE18" s="606"/>
      <c r="CF18" s="606"/>
      <c r="CG18" s="606"/>
      <c r="CH18" s="606"/>
      <c r="CI18" s="606"/>
      <c r="CJ18" s="606"/>
      <c r="CK18" s="606"/>
      <c r="CL18" s="606"/>
      <c r="CM18" s="606"/>
      <c r="CN18" s="606"/>
      <c r="CO18" s="606"/>
      <c r="CP18" s="606"/>
      <c r="CQ18" s="607"/>
      <c r="CR18" s="608" t="s">
        <v>176</v>
      </c>
      <c r="CS18" s="609"/>
      <c r="CT18" s="609"/>
      <c r="CU18" s="609"/>
      <c r="CV18" s="609"/>
      <c r="CW18" s="609"/>
      <c r="CX18" s="609"/>
      <c r="CY18" s="610"/>
      <c r="CZ18" s="646" t="s">
        <v>247</v>
      </c>
      <c r="DA18" s="646"/>
      <c r="DB18" s="646"/>
      <c r="DC18" s="646"/>
      <c r="DD18" s="614" t="s">
        <v>176</v>
      </c>
      <c r="DE18" s="609"/>
      <c r="DF18" s="609"/>
      <c r="DG18" s="609"/>
      <c r="DH18" s="609"/>
      <c r="DI18" s="609"/>
      <c r="DJ18" s="609"/>
      <c r="DK18" s="609"/>
      <c r="DL18" s="609"/>
      <c r="DM18" s="609"/>
      <c r="DN18" s="609"/>
      <c r="DO18" s="609"/>
      <c r="DP18" s="610"/>
      <c r="DQ18" s="614" t="s">
        <v>176</v>
      </c>
      <c r="DR18" s="609"/>
      <c r="DS18" s="609"/>
      <c r="DT18" s="609"/>
      <c r="DU18" s="609"/>
      <c r="DV18" s="609"/>
      <c r="DW18" s="609"/>
      <c r="DX18" s="609"/>
      <c r="DY18" s="609"/>
      <c r="DZ18" s="609"/>
      <c r="EA18" s="609"/>
      <c r="EB18" s="609"/>
      <c r="EC18" s="645"/>
    </row>
    <row r="19" spans="2:133" ht="11.25" customHeight="1" x14ac:dyDescent="0.2">
      <c r="B19" s="605" t="s">
        <v>274</v>
      </c>
      <c r="C19" s="606"/>
      <c r="D19" s="606"/>
      <c r="E19" s="606"/>
      <c r="F19" s="606"/>
      <c r="G19" s="606"/>
      <c r="H19" s="606"/>
      <c r="I19" s="606"/>
      <c r="J19" s="606"/>
      <c r="K19" s="606"/>
      <c r="L19" s="606"/>
      <c r="M19" s="606"/>
      <c r="N19" s="606"/>
      <c r="O19" s="606"/>
      <c r="P19" s="606"/>
      <c r="Q19" s="607"/>
      <c r="R19" s="608">
        <v>40548</v>
      </c>
      <c r="S19" s="609"/>
      <c r="T19" s="609"/>
      <c r="U19" s="609"/>
      <c r="V19" s="609"/>
      <c r="W19" s="609"/>
      <c r="X19" s="609"/>
      <c r="Y19" s="610"/>
      <c r="Z19" s="646">
        <v>0.3</v>
      </c>
      <c r="AA19" s="646"/>
      <c r="AB19" s="646"/>
      <c r="AC19" s="646"/>
      <c r="AD19" s="647">
        <v>40548</v>
      </c>
      <c r="AE19" s="647"/>
      <c r="AF19" s="647"/>
      <c r="AG19" s="647"/>
      <c r="AH19" s="647"/>
      <c r="AI19" s="647"/>
      <c r="AJ19" s="647"/>
      <c r="AK19" s="647"/>
      <c r="AL19" s="611">
        <v>0.6</v>
      </c>
      <c r="AM19" s="612"/>
      <c r="AN19" s="612"/>
      <c r="AO19" s="648"/>
      <c r="AP19" s="605" t="s">
        <v>275</v>
      </c>
      <c r="AQ19" s="606"/>
      <c r="AR19" s="606"/>
      <c r="AS19" s="606"/>
      <c r="AT19" s="606"/>
      <c r="AU19" s="606"/>
      <c r="AV19" s="606"/>
      <c r="AW19" s="606"/>
      <c r="AX19" s="606"/>
      <c r="AY19" s="606"/>
      <c r="AZ19" s="606"/>
      <c r="BA19" s="606"/>
      <c r="BB19" s="606"/>
      <c r="BC19" s="606"/>
      <c r="BD19" s="606"/>
      <c r="BE19" s="606"/>
      <c r="BF19" s="607"/>
      <c r="BG19" s="608" t="s">
        <v>176</v>
      </c>
      <c r="BH19" s="609"/>
      <c r="BI19" s="609"/>
      <c r="BJ19" s="609"/>
      <c r="BK19" s="609"/>
      <c r="BL19" s="609"/>
      <c r="BM19" s="609"/>
      <c r="BN19" s="610"/>
      <c r="BO19" s="646" t="s">
        <v>176</v>
      </c>
      <c r="BP19" s="646"/>
      <c r="BQ19" s="646"/>
      <c r="BR19" s="646"/>
      <c r="BS19" s="647" t="s">
        <v>247</v>
      </c>
      <c r="BT19" s="647"/>
      <c r="BU19" s="647"/>
      <c r="BV19" s="647"/>
      <c r="BW19" s="647"/>
      <c r="BX19" s="647"/>
      <c r="BY19" s="647"/>
      <c r="BZ19" s="647"/>
      <c r="CA19" s="647"/>
      <c r="CB19" s="687"/>
      <c r="CD19" s="605" t="s">
        <v>276</v>
      </c>
      <c r="CE19" s="606"/>
      <c r="CF19" s="606"/>
      <c r="CG19" s="606"/>
      <c r="CH19" s="606"/>
      <c r="CI19" s="606"/>
      <c r="CJ19" s="606"/>
      <c r="CK19" s="606"/>
      <c r="CL19" s="606"/>
      <c r="CM19" s="606"/>
      <c r="CN19" s="606"/>
      <c r="CO19" s="606"/>
      <c r="CP19" s="606"/>
      <c r="CQ19" s="607"/>
      <c r="CR19" s="608" t="s">
        <v>247</v>
      </c>
      <c r="CS19" s="609"/>
      <c r="CT19" s="609"/>
      <c r="CU19" s="609"/>
      <c r="CV19" s="609"/>
      <c r="CW19" s="609"/>
      <c r="CX19" s="609"/>
      <c r="CY19" s="610"/>
      <c r="CZ19" s="646" t="s">
        <v>247</v>
      </c>
      <c r="DA19" s="646"/>
      <c r="DB19" s="646"/>
      <c r="DC19" s="646"/>
      <c r="DD19" s="614" t="s">
        <v>176</v>
      </c>
      <c r="DE19" s="609"/>
      <c r="DF19" s="609"/>
      <c r="DG19" s="609"/>
      <c r="DH19" s="609"/>
      <c r="DI19" s="609"/>
      <c r="DJ19" s="609"/>
      <c r="DK19" s="609"/>
      <c r="DL19" s="609"/>
      <c r="DM19" s="609"/>
      <c r="DN19" s="609"/>
      <c r="DO19" s="609"/>
      <c r="DP19" s="610"/>
      <c r="DQ19" s="614" t="s">
        <v>176</v>
      </c>
      <c r="DR19" s="609"/>
      <c r="DS19" s="609"/>
      <c r="DT19" s="609"/>
      <c r="DU19" s="609"/>
      <c r="DV19" s="609"/>
      <c r="DW19" s="609"/>
      <c r="DX19" s="609"/>
      <c r="DY19" s="609"/>
      <c r="DZ19" s="609"/>
      <c r="EA19" s="609"/>
      <c r="EB19" s="609"/>
      <c r="EC19" s="645"/>
    </row>
    <row r="20" spans="2:133" ht="11.25" customHeight="1" x14ac:dyDescent="0.2">
      <c r="B20" s="675" t="s">
        <v>277</v>
      </c>
      <c r="C20" s="676"/>
      <c r="D20" s="676"/>
      <c r="E20" s="676"/>
      <c r="F20" s="676"/>
      <c r="G20" s="676"/>
      <c r="H20" s="676"/>
      <c r="I20" s="676"/>
      <c r="J20" s="676"/>
      <c r="K20" s="676"/>
      <c r="L20" s="676"/>
      <c r="M20" s="676"/>
      <c r="N20" s="676"/>
      <c r="O20" s="676"/>
      <c r="P20" s="676"/>
      <c r="Q20" s="677"/>
      <c r="R20" s="608" t="s">
        <v>176</v>
      </c>
      <c r="S20" s="609"/>
      <c r="T20" s="609"/>
      <c r="U20" s="609"/>
      <c r="V20" s="609"/>
      <c r="W20" s="609"/>
      <c r="X20" s="609"/>
      <c r="Y20" s="610"/>
      <c r="Z20" s="646" t="s">
        <v>247</v>
      </c>
      <c r="AA20" s="646"/>
      <c r="AB20" s="646"/>
      <c r="AC20" s="646"/>
      <c r="AD20" s="647" t="s">
        <v>176</v>
      </c>
      <c r="AE20" s="647"/>
      <c r="AF20" s="647"/>
      <c r="AG20" s="647"/>
      <c r="AH20" s="647"/>
      <c r="AI20" s="647"/>
      <c r="AJ20" s="647"/>
      <c r="AK20" s="647"/>
      <c r="AL20" s="611" t="s">
        <v>176</v>
      </c>
      <c r="AM20" s="612"/>
      <c r="AN20" s="612"/>
      <c r="AO20" s="648"/>
      <c r="AP20" s="605" t="s">
        <v>278</v>
      </c>
      <c r="AQ20" s="606"/>
      <c r="AR20" s="606"/>
      <c r="AS20" s="606"/>
      <c r="AT20" s="606"/>
      <c r="AU20" s="606"/>
      <c r="AV20" s="606"/>
      <c r="AW20" s="606"/>
      <c r="AX20" s="606"/>
      <c r="AY20" s="606"/>
      <c r="AZ20" s="606"/>
      <c r="BA20" s="606"/>
      <c r="BB20" s="606"/>
      <c r="BC20" s="606"/>
      <c r="BD20" s="606"/>
      <c r="BE20" s="606"/>
      <c r="BF20" s="607"/>
      <c r="BG20" s="608" t="s">
        <v>176</v>
      </c>
      <c r="BH20" s="609"/>
      <c r="BI20" s="609"/>
      <c r="BJ20" s="609"/>
      <c r="BK20" s="609"/>
      <c r="BL20" s="609"/>
      <c r="BM20" s="609"/>
      <c r="BN20" s="610"/>
      <c r="BO20" s="646" t="s">
        <v>176</v>
      </c>
      <c r="BP20" s="646"/>
      <c r="BQ20" s="646"/>
      <c r="BR20" s="646"/>
      <c r="BS20" s="647" t="s">
        <v>176</v>
      </c>
      <c r="BT20" s="647"/>
      <c r="BU20" s="647"/>
      <c r="BV20" s="647"/>
      <c r="BW20" s="647"/>
      <c r="BX20" s="647"/>
      <c r="BY20" s="647"/>
      <c r="BZ20" s="647"/>
      <c r="CA20" s="647"/>
      <c r="CB20" s="687"/>
      <c r="CD20" s="605" t="s">
        <v>279</v>
      </c>
      <c r="CE20" s="606"/>
      <c r="CF20" s="606"/>
      <c r="CG20" s="606"/>
      <c r="CH20" s="606"/>
      <c r="CI20" s="606"/>
      <c r="CJ20" s="606"/>
      <c r="CK20" s="606"/>
      <c r="CL20" s="606"/>
      <c r="CM20" s="606"/>
      <c r="CN20" s="606"/>
      <c r="CO20" s="606"/>
      <c r="CP20" s="606"/>
      <c r="CQ20" s="607"/>
      <c r="CR20" s="608">
        <v>12159849</v>
      </c>
      <c r="CS20" s="609"/>
      <c r="CT20" s="609"/>
      <c r="CU20" s="609"/>
      <c r="CV20" s="609"/>
      <c r="CW20" s="609"/>
      <c r="CX20" s="609"/>
      <c r="CY20" s="610"/>
      <c r="CZ20" s="646">
        <v>100</v>
      </c>
      <c r="DA20" s="646"/>
      <c r="DB20" s="646"/>
      <c r="DC20" s="646"/>
      <c r="DD20" s="614">
        <v>581724</v>
      </c>
      <c r="DE20" s="609"/>
      <c r="DF20" s="609"/>
      <c r="DG20" s="609"/>
      <c r="DH20" s="609"/>
      <c r="DI20" s="609"/>
      <c r="DJ20" s="609"/>
      <c r="DK20" s="609"/>
      <c r="DL20" s="609"/>
      <c r="DM20" s="609"/>
      <c r="DN20" s="609"/>
      <c r="DO20" s="609"/>
      <c r="DP20" s="610"/>
      <c r="DQ20" s="614">
        <v>7095918</v>
      </c>
      <c r="DR20" s="609"/>
      <c r="DS20" s="609"/>
      <c r="DT20" s="609"/>
      <c r="DU20" s="609"/>
      <c r="DV20" s="609"/>
      <c r="DW20" s="609"/>
      <c r="DX20" s="609"/>
      <c r="DY20" s="609"/>
      <c r="DZ20" s="609"/>
      <c r="EA20" s="609"/>
      <c r="EB20" s="609"/>
      <c r="EC20" s="645"/>
    </row>
    <row r="21" spans="2:133" ht="11.25" customHeight="1" x14ac:dyDescent="0.2">
      <c r="B21" s="605" t="s">
        <v>280</v>
      </c>
      <c r="C21" s="606"/>
      <c r="D21" s="606"/>
      <c r="E21" s="606"/>
      <c r="F21" s="606"/>
      <c r="G21" s="606"/>
      <c r="H21" s="606"/>
      <c r="I21" s="606"/>
      <c r="J21" s="606"/>
      <c r="K21" s="606"/>
      <c r="L21" s="606"/>
      <c r="M21" s="606"/>
      <c r="N21" s="606"/>
      <c r="O21" s="606"/>
      <c r="P21" s="606"/>
      <c r="Q21" s="607"/>
      <c r="R21" s="608">
        <v>3368580</v>
      </c>
      <c r="S21" s="609"/>
      <c r="T21" s="609"/>
      <c r="U21" s="609"/>
      <c r="V21" s="609"/>
      <c r="W21" s="609"/>
      <c r="X21" s="609"/>
      <c r="Y21" s="610"/>
      <c r="Z21" s="646">
        <v>26.1</v>
      </c>
      <c r="AA21" s="646"/>
      <c r="AB21" s="646"/>
      <c r="AC21" s="646"/>
      <c r="AD21" s="647">
        <v>3116236</v>
      </c>
      <c r="AE21" s="647"/>
      <c r="AF21" s="647"/>
      <c r="AG21" s="647"/>
      <c r="AH21" s="647"/>
      <c r="AI21" s="647"/>
      <c r="AJ21" s="647"/>
      <c r="AK21" s="647"/>
      <c r="AL21" s="611">
        <v>48.9</v>
      </c>
      <c r="AM21" s="612"/>
      <c r="AN21" s="612"/>
      <c r="AO21" s="648"/>
      <c r="AP21" s="605" t="s">
        <v>281</v>
      </c>
      <c r="AQ21" s="685"/>
      <c r="AR21" s="685"/>
      <c r="AS21" s="685"/>
      <c r="AT21" s="685"/>
      <c r="AU21" s="685"/>
      <c r="AV21" s="685"/>
      <c r="AW21" s="685"/>
      <c r="AX21" s="685"/>
      <c r="AY21" s="685"/>
      <c r="AZ21" s="685"/>
      <c r="BA21" s="685"/>
      <c r="BB21" s="685"/>
      <c r="BC21" s="685"/>
      <c r="BD21" s="685"/>
      <c r="BE21" s="685"/>
      <c r="BF21" s="686"/>
      <c r="BG21" s="608" t="s">
        <v>176</v>
      </c>
      <c r="BH21" s="609"/>
      <c r="BI21" s="609"/>
      <c r="BJ21" s="609"/>
      <c r="BK21" s="609"/>
      <c r="BL21" s="609"/>
      <c r="BM21" s="609"/>
      <c r="BN21" s="610"/>
      <c r="BO21" s="646" t="s">
        <v>176</v>
      </c>
      <c r="BP21" s="646"/>
      <c r="BQ21" s="646"/>
      <c r="BR21" s="646"/>
      <c r="BS21" s="647" t="s">
        <v>176</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282</v>
      </c>
      <c r="C22" s="606"/>
      <c r="D22" s="606"/>
      <c r="E22" s="606"/>
      <c r="F22" s="606"/>
      <c r="G22" s="606"/>
      <c r="H22" s="606"/>
      <c r="I22" s="606"/>
      <c r="J22" s="606"/>
      <c r="K22" s="606"/>
      <c r="L22" s="606"/>
      <c r="M22" s="606"/>
      <c r="N22" s="606"/>
      <c r="O22" s="606"/>
      <c r="P22" s="606"/>
      <c r="Q22" s="607"/>
      <c r="R22" s="608">
        <v>3116236</v>
      </c>
      <c r="S22" s="609"/>
      <c r="T22" s="609"/>
      <c r="U22" s="609"/>
      <c r="V22" s="609"/>
      <c r="W22" s="609"/>
      <c r="X22" s="609"/>
      <c r="Y22" s="610"/>
      <c r="Z22" s="646">
        <v>24.2</v>
      </c>
      <c r="AA22" s="646"/>
      <c r="AB22" s="646"/>
      <c r="AC22" s="646"/>
      <c r="AD22" s="647">
        <v>3116236</v>
      </c>
      <c r="AE22" s="647"/>
      <c r="AF22" s="647"/>
      <c r="AG22" s="647"/>
      <c r="AH22" s="647"/>
      <c r="AI22" s="647"/>
      <c r="AJ22" s="647"/>
      <c r="AK22" s="647"/>
      <c r="AL22" s="611">
        <v>48.9</v>
      </c>
      <c r="AM22" s="612"/>
      <c r="AN22" s="612"/>
      <c r="AO22" s="648"/>
      <c r="AP22" s="605" t="s">
        <v>283</v>
      </c>
      <c r="AQ22" s="685"/>
      <c r="AR22" s="685"/>
      <c r="AS22" s="685"/>
      <c r="AT22" s="685"/>
      <c r="AU22" s="685"/>
      <c r="AV22" s="685"/>
      <c r="AW22" s="685"/>
      <c r="AX22" s="685"/>
      <c r="AY22" s="685"/>
      <c r="AZ22" s="685"/>
      <c r="BA22" s="685"/>
      <c r="BB22" s="685"/>
      <c r="BC22" s="685"/>
      <c r="BD22" s="685"/>
      <c r="BE22" s="685"/>
      <c r="BF22" s="686"/>
      <c r="BG22" s="608" t="s">
        <v>247</v>
      </c>
      <c r="BH22" s="609"/>
      <c r="BI22" s="609"/>
      <c r="BJ22" s="609"/>
      <c r="BK22" s="609"/>
      <c r="BL22" s="609"/>
      <c r="BM22" s="609"/>
      <c r="BN22" s="610"/>
      <c r="BO22" s="646" t="s">
        <v>247</v>
      </c>
      <c r="BP22" s="646"/>
      <c r="BQ22" s="646"/>
      <c r="BR22" s="646"/>
      <c r="BS22" s="647" t="s">
        <v>247</v>
      </c>
      <c r="BT22" s="647"/>
      <c r="BU22" s="647"/>
      <c r="BV22" s="647"/>
      <c r="BW22" s="647"/>
      <c r="BX22" s="647"/>
      <c r="BY22" s="647"/>
      <c r="BZ22" s="647"/>
      <c r="CA22" s="647"/>
      <c r="CB22" s="687"/>
      <c r="CD22" s="660" t="s">
        <v>284</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285</v>
      </c>
      <c r="C23" s="606"/>
      <c r="D23" s="606"/>
      <c r="E23" s="606"/>
      <c r="F23" s="606"/>
      <c r="G23" s="606"/>
      <c r="H23" s="606"/>
      <c r="I23" s="606"/>
      <c r="J23" s="606"/>
      <c r="K23" s="606"/>
      <c r="L23" s="606"/>
      <c r="M23" s="606"/>
      <c r="N23" s="606"/>
      <c r="O23" s="606"/>
      <c r="P23" s="606"/>
      <c r="Q23" s="607"/>
      <c r="R23" s="608">
        <v>252344</v>
      </c>
      <c r="S23" s="609"/>
      <c r="T23" s="609"/>
      <c r="U23" s="609"/>
      <c r="V23" s="609"/>
      <c r="W23" s="609"/>
      <c r="X23" s="609"/>
      <c r="Y23" s="610"/>
      <c r="Z23" s="646">
        <v>2</v>
      </c>
      <c r="AA23" s="646"/>
      <c r="AB23" s="646"/>
      <c r="AC23" s="646"/>
      <c r="AD23" s="647" t="s">
        <v>247</v>
      </c>
      <c r="AE23" s="647"/>
      <c r="AF23" s="647"/>
      <c r="AG23" s="647"/>
      <c r="AH23" s="647"/>
      <c r="AI23" s="647"/>
      <c r="AJ23" s="647"/>
      <c r="AK23" s="647"/>
      <c r="AL23" s="611" t="s">
        <v>247</v>
      </c>
      <c r="AM23" s="612"/>
      <c r="AN23" s="612"/>
      <c r="AO23" s="648"/>
      <c r="AP23" s="605" t="s">
        <v>286</v>
      </c>
      <c r="AQ23" s="685"/>
      <c r="AR23" s="685"/>
      <c r="AS23" s="685"/>
      <c r="AT23" s="685"/>
      <c r="AU23" s="685"/>
      <c r="AV23" s="685"/>
      <c r="AW23" s="685"/>
      <c r="AX23" s="685"/>
      <c r="AY23" s="685"/>
      <c r="AZ23" s="685"/>
      <c r="BA23" s="685"/>
      <c r="BB23" s="685"/>
      <c r="BC23" s="685"/>
      <c r="BD23" s="685"/>
      <c r="BE23" s="685"/>
      <c r="BF23" s="686"/>
      <c r="BG23" s="608" t="s">
        <v>247</v>
      </c>
      <c r="BH23" s="609"/>
      <c r="BI23" s="609"/>
      <c r="BJ23" s="609"/>
      <c r="BK23" s="609"/>
      <c r="BL23" s="609"/>
      <c r="BM23" s="609"/>
      <c r="BN23" s="610"/>
      <c r="BO23" s="646" t="s">
        <v>176</v>
      </c>
      <c r="BP23" s="646"/>
      <c r="BQ23" s="646"/>
      <c r="BR23" s="646"/>
      <c r="BS23" s="647" t="s">
        <v>176</v>
      </c>
      <c r="BT23" s="647"/>
      <c r="BU23" s="647"/>
      <c r="BV23" s="647"/>
      <c r="BW23" s="647"/>
      <c r="BX23" s="647"/>
      <c r="BY23" s="647"/>
      <c r="BZ23" s="647"/>
      <c r="CA23" s="647"/>
      <c r="CB23" s="687"/>
      <c r="CD23" s="660" t="s">
        <v>225</v>
      </c>
      <c r="CE23" s="661"/>
      <c r="CF23" s="661"/>
      <c r="CG23" s="661"/>
      <c r="CH23" s="661"/>
      <c r="CI23" s="661"/>
      <c r="CJ23" s="661"/>
      <c r="CK23" s="661"/>
      <c r="CL23" s="661"/>
      <c r="CM23" s="661"/>
      <c r="CN23" s="661"/>
      <c r="CO23" s="661"/>
      <c r="CP23" s="661"/>
      <c r="CQ23" s="662"/>
      <c r="CR23" s="660" t="s">
        <v>287</v>
      </c>
      <c r="CS23" s="661"/>
      <c r="CT23" s="661"/>
      <c r="CU23" s="661"/>
      <c r="CV23" s="661"/>
      <c r="CW23" s="661"/>
      <c r="CX23" s="661"/>
      <c r="CY23" s="662"/>
      <c r="CZ23" s="660" t="s">
        <v>288</v>
      </c>
      <c r="DA23" s="661"/>
      <c r="DB23" s="661"/>
      <c r="DC23" s="662"/>
      <c r="DD23" s="660" t="s">
        <v>289</v>
      </c>
      <c r="DE23" s="661"/>
      <c r="DF23" s="661"/>
      <c r="DG23" s="661"/>
      <c r="DH23" s="661"/>
      <c r="DI23" s="661"/>
      <c r="DJ23" s="661"/>
      <c r="DK23" s="662"/>
      <c r="DL23" s="698" t="s">
        <v>290</v>
      </c>
      <c r="DM23" s="699"/>
      <c r="DN23" s="699"/>
      <c r="DO23" s="699"/>
      <c r="DP23" s="699"/>
      <c r="DQ23" s="699"/>
      <c r="DR23" s="699"/>
      <c r="DS23" s="699"/>
      <c r="DT23" s="699"/>
      <c r="DU23" s="699"/>
      <c r="DV23" s="700"/>
      <c r="DW23" s="660" t="s">
        <v>291</v>
      </c>
      <c r="DX23" s="661"/>
      <c r="DY23" s="661"/>
      <c r="DZ23" s="661"/>
      <c r="EA23" s="661"/>
      <c r="EB23" s="661"/>
      <c r="EC23" s="662"/>
    </row>
    <row r="24" spans="2:133" ht="11.25" customHeight="1" x14ac:dyDescent="0.2">
      <c r="B24" s="605" t="s">
        <v>292</v>
      </c>
      <c r="C24" s="606"/>
      <c r="D24" s="606"/>
      <c r="E24" s="606"/>
      <c r="F24" s="606"/>
      <c r="G24" s="606"/>
      <c r="H24" s="606"/>
      <c r="I24" s="606"/>
      <c r="J24" s="606"/>
      <c r="K24" s="606"/>
      <c r="L24" s="606"/>
      <c r="M24" s="606"/>
      <c r="N24" s="606"/>
      <c r="O24" s="606"/>
      <c r="P24" s="606"/>
      <c r="Q24" s="607"/>
      <c r="R24" s="608" t="s">
        <v>176</v>
      </c>
      <c r="S24" s="609"/>
      <c r="T24" s="609"/>
      <c r="U24" s="609"/>
      <c r="V24" s="609"/>
      <c r="W24" s="609"/>
      <c r="X24" s="609"/>
      <c r="Y24" s="610"/>
      <c r="Z24" s="646" t="s">
        <v>176</v>
      </c>
      <c r="AA24" s="646"/>
      <c r="AB24" s="646"/>
      <c r="AC24" s="646"/>
      <c r="AD24" s="647" t="s">
        <v>176</v>
      </c>
      <c r="AE24" s="647"/>
      <c r="AF24" s="647"/>
      <c r="AG24" s="647"/>
      <c r="AH24" s="647"/>
      <c r="AI24" s="647"/>
      <c r="AJ24" s="647"/>
      <c r="AK24" s="647"/>
      <c r="AL24" s="611" t="s">
        <v>176</v>
      </c>
      <c r="AM24" s="612"/>
      <c r="AN24" s="612"/>
      <c r="AO24" s="648"/>
      <c r="AP24" s="605" t="s">
        <v>293</v>
      </c>
      <c r="AQ24" s="685"/>
      <c r="AR24" s="685"/>
      <c r="AS24" s="685"/>
      <c r="AT24" s="685"/>
      <c r="AU24" s="685"/>
      <c r="AV24" s="685"/>
      <c r="AW24" s="685"/>
      <c r="AX24" s="685"/>
      <c r="AY24" s="685"/>
      <c r="AZ24" s="685"/>
      <c r="BA24" s="685"/>
      <c r="BB24" s="685"/>
      <c r="BC24" s="685"/>
      <c r="BD24" s="685"/>
      <c r="BE24" s="685"/>
      <c r="BF24" s="686"/>
      <c r="BG24" s="608" t="s">
        <v>176</v>
      </c>
      <c r="BH24" s="609"/>
      <c r="BI24" s="609"/>
      <c r="BJ24" s="609"/>
      <c r="BK24" s="609"/>
      <c r="BL24" s="609"/>
      <c r="BM24" s="609"/>
      <c r="BN24" s="610"/>
      <c r="BO24" s="646" t="s">
        <v>247</v>
      </c>
      <c r="BP24" s="646"/>
      <c r="BQ24" s="646"/>
      <c r="BR24" s="646"/>
      <c r="BS24" s="647" t="s">
        <v>176</v>
      </c>
      <c r="BT24" s="647"/>
      <c r="BU24" s="647"/>
      <c r="BV24" s="647"/>
      <c r="BW24" s="647"/>
      <c r="BX24" s="647"/>
      <c r="BY24" s="647"/>
      <c r="BZ24" s="647"/>
      <c r="CA24" s="647"/>
      <c r="CB24" s="687"/>
      <c r="CD24" s="666" t="s">
        <v>294</v>
      </c>
      <c r="CE24" s="667"/>
      <c r="CF24" s="667"/>
      <c r="CG24" s="667"/>
      <c r="CH24" s="667"/>
      <c r="CI24" s="667"/>
      <c r="CJ24" s="667"/>
      <c r="CK24" s="667"/>
      <c r="CL24" s="667"/>
      <c r="CM24" s="667"/>
      <c r="CN24" s="667"/>
      <c r="CO24" s="667"/>
      <c r="CP24" s="667"/>
      <c r="CQ24" s="668"/>
      <c r="CR24" s="663">
        <v>6448780</v>
      </c>
      <c r="CS24" s="664"/>
      <c r="CT24" s="664"/>
      <c r="CU24" s="664"/>
      <c r="CV24" s="664"/>
      <c r="CW24" s="664"/>
      <c r="CX24" s="664"/>
      <c r="CY24" s="689"/>
      <c r="CZ24" s="690">
        <v>53</v>
      </c>
      <c r="DA24" s="672"/>
      <c r="DB24" s="672"/>
      <c r="DC24" s="692"/>
      <c r="DD24" s="688">
        <v>3238516</v>
      </c>
      <c r="DE24" s="664"/>
      <c r="DF24" s="664"/>
      <c r="DG24" s="664"/>
      <c r="DH24" s="664"/>
      <c r="DI24" s="664"/>
      <c r="DJ24" s="664"/>
      <c r="DK24" s="689"/>
      <c r="DL24" s="688">
        <v>3185456</v>
      </c>
      <c r="DM24" s="664"/>
      <c r="DN24" s="664"/>
      <c r="DO24" s="664"/>
      <c r="DP24" s="664"/>
      <c r="DQ24" s="664"/>
      <c r="DR24" s="664"/>
      <c r="DS24" s="664"/>
      <c r="DT24" s="664"/>
      <c r="DU24" s="664"/>
      <c r="DV24" s="689"/>
      <c r="DW24" s="690">
        <v>49.3</v>
      </c>
      <c r="DX24" s="672"/>
      <c r="DY24" s="672"/>
      <c r="DZ24" s="672"/>
      <c r="EA24" s="672"/>
      <c r="EB24" s="672"/>
      <c r="EC24" s="691"/>
    </row>
    <row r="25" spans="2:133" ht="11.25" customHeight="1" x14ac:dyDescent="0.2">
      <c r="B25" s="605" t="s">
        <v>295</v>
      </c>
      <c r="C25" s="606"/>
      <c r="D25" s="606"/>
      <c r="E25" s="606"/>
      <c r="F25" s="606"/>
      <c r="G25" s="606"/>
      <c r="H25" s="606"/>
      <c r="I25" s="606"/>
      <c r="J25" s="606"/>
      <c r="K25" s="606"/>
      <c r="L25" s="606"/>
      <c r="M25" s="606"/>
      <c r="N25" s="606"/>
      <c r="O25" s="606"/>
      <c r="P25" s="606"/>
      <c r="Q25" s="607"/>
      <c r="R25" s="608">
        <v>6600902</v>
      </c>
      <c r="S25" s="609"/>
      <c r="T25" s="609"/>
      <c r="U25" s="609"/>
      <c r="V25" s="609"/>
      <c r="W25" s="609"/>
      <c r="X25" s="609"/>
      <c r="Y25" s="610"/>
      <c r="Z25" s="646">
        <v>51.2</v>
      </c>
      <c r="AA25" s="646"/>
      <c r="AB25" s="646"/>
      <c r="AC25" s="646"/>
      <c r="AD25" s="647">
        <v>6348558</v>
      </c>
      <c r="AE25" s="647"/>
      <c r="AF25" s="647"/>
      <c r="AG25" s="647"/>
      <c r="AH25" s="647"/>
      <c r="AI25" s="647"/>
      <c r="AJ25" s="647"/>
      <c r="AK25" s="647"/>
      <c r="AL25" s="611">
        <v>99.7</v>
      </c>
      <c r="AM25" s="612"/>
      <c r="AN25" s="612"/>
      <c r="AO25" s="648"/>
      <c r="AP25" s="605" t="s">
        <v>296</v>
      </c>
      <c r="AQ25" s="685"/>
      <c r="AR25" s="685"/>
      <c r="AS25" s="685"/>
      <c r="AT25" s="685"/>
      <c r="AU25" s="685"/>
      <c r="AV25" s="685"/>
      <c r="AW25" s="685"/>
      <c r="AX25" s="685"/>
      <c r="AY25" s="685"/>
      <c r="AZ25" s="685"/>
      <c r="BA25" s="685"/>
      <c r="BB25" s="685"/>
      <c r="BC25" s="685"/>
      <c r="BD25" s="685"/>
      <c r="BE25" s="685"/>
      <c r="BF25" s="686"/>
      <c r="BG25" s="608" t="s">
        <v>247</v>
      </c>
      <c r="BH25" s="609"/>
      <c r="BI25" s="609"/>
      <c r="BJ25" s="609"/>
      <c r="BK25" s="609"/>
      <c r="BL25" s="609"/>
      <c r="BM25" s="609"/>
      <c r="BN25" s="610"/>
      <c r="BO25" s="646" t="s">
        <v>247</v>
      </c>
      <c r="BP25" s="646"/>
      <c r="BQ25" s="646"/>
      <c r="BR25" s="646"/>
      <c r="BS25" s="647" t="s">
        <v>176</v>
      </c>
      <c r="BT25" s="647"/>
      <c r="BU25" s="647"/>
      <c r="BV25" s="647"/>
      <c r="BW25" s="647"/>
      <c r="BX25" s="647"/>
      <c r="BY25" s="647"/>
      <c r="BZ25" s="647"/>
      <c r="CA25" s="647"/>
      <c r="CB25" s="687"/>
      <c r="CD25" s="605" t="s">
        <v>297</v>
      </c>
      <c r="CE25" s="606"/>
      <c r="CF25" s="606"/>
      <c r="CG25" s="606"/>
      <c r="CH25" s="606"/>
      <c r="CI25" s="606"/>
      <c r="CJ25" s="606"/>
      <c r="CK25" s="606"/>
      <c r="CL25" s="606"/>
      <c r="CM25" s="606"/>
      <c r="CN25" s="606"/>
      <c r="CO25" s="606"/>
      <c r="CP25" s="606"/>
      <c r="CQ25" s="607"/>
      <c r="CR25" s="608">
        <v>1691469</v>
      </c>
      <c r="CS25" s="621"/>
      <c r="CT25" s="621"/>
      <c r="CU25" s="621"/>
      <c r="CV25" s="621"/>
      <c r="CW25" s="621"/>
      <c r="CX25" s="621"/>
      <c r="CY25" s="622"/>
      <c r="CZ25" s="611">
        <v>13.9</v>
      </c>
      <c r="DA25" s="623"/>
      <c r="DB25" s="623"/>
      <c r="DC25" s="624"/>
      <c r="DD25" s="614">
        <v>1499270</v>
      </c>
      <c r="DE25" s="621"/>
      <c r="DF25" s="621"/>
      <c r="DG25" s="621"/>
      <c r="DH25" s="621"/>
      <c r="DI25" s="621"/>
      <c r="DJ25" s="621"/>
      <c r="DK25" s="622"/>
      <c r="DL25" s="614">
        <v>1470360</v>
      </c>
      <c r="DM25" s="621"/>
      <c r="DN25" s="621"/>
      <c r="DO25" s="621"/>
      <c r="DP25" s="621"/>
      <c r="DQ25" s="621"/>
      <c r="DR25" s="621"/>
      <c r="DS25" s="621"/>
      <c r="DT25" s="621"/>
      <c r="DU25" s="621"/>
      <c r="DV25" s="622"/>
      <c r="DW25" s="611">
        <v>22.8</v>
      </c>
      <c r="DX25" s="623"/>
      <c r="DY25" s="623"/>
      <c r="DZ25" s="623"/>
      <c r="EA25" s="623"/>
      <c r="EB25" s="623"/>
      <c r="EC25" s="635"/>
    </row>
    <row r="26" spans="2:133" ht="11.25" customHeight="1" x14ac:dyDescent="0.2">
      <c r="B26" s="605" t="s">
        <v>298</v>
      </c>
      <c r="C26" s="606"/>
      <c r="D26" s="606"/>
      <c r="E26" s="606"/>
      <c r="F26" s="606"/>
      <c r="G26" s="606"/>
      <c r="H26" s="606"/>
      <c r="I26" s="606"/>
      <c r="J26" s="606"/>
      <c r="K26" s="606"/>
      <c r="L26" s="606"/>
      <c r="M26" s="606"/>
      <c r="N26" s="606"/>
      <c r="O26" s="606"/>
      <c r="P26" s="606"/>
      <c r="Q26" s="607"/>
      <c r="R26" s="608">
        <v>3588</v>
      </c>
      <c r="S26" s="609"/>
      <c r="T26" s="609"/>
      <c r="U26" s="609"/>
      <c r="V26" s="609"/>
      <c r="W26" s="609"/>
      <c r="X26" s="609"/>
      <c r="Y26" s="610"/>
      <c r="Z26" s="646">
        <v>0</v>
      </c>
      <c r="AA26" s="646"/>
      <c r="AB26" s="646"/>
      <c r="AC26" s="646"/>
      <c r="AD26" s="647">
        <v>3588</v>
      </c>
      <c r="AE26" s="647"/>
      <c r="AF26" s="647"/>
      <c r="AG26" s="647"/>
      <c r="AH26" s="647"/>
      <c r="AI26" s="647"/>
      <c r="AJ26" s="647"/>
      <c r="AK26" s="647"/>
      <c r="AL26" s="611">
        <v>0.1</v>
      </c>
      <c r="AM26" s="612"/>
      <c r="AN26" s="612"/>
      <c r="AO26" s="648"/>
      <c r="AP26" s="605" t="s">
        <v>299</v>
      </c>
      <c r="AQ26" s="685"/>
      <c r="AR26" s="685"/>
      <c r="AS26" s="685"/>
      <c r="AT26" s="685"/>
      <c r="AU26" s="685"/>
      <c r="AV26" s="685"/>
      <c r="AW26" s="685"/>
      <c r="AX26" s="685"/>
      <c r="AY26" s="685"/>
      <c r="AZ26" s="685"/>
      <c r="BA26" s="685"/>
      <c r="BB26" s="685"/>
      <c r="BC26" s="685"/>
      <c r="BD26" s="685"/>
      <c r="BE26" s="685"/>
      <c r="BF26" s="686"/>
      <c r="BG26" s="608" t="s">
        <v>176</v>
      </c>
      <c r="BH26" s="609"/>
      <c r="BI26" s="609"/>
      <c r="BJ26" s="609"/>
      <c r="BK26" s="609"/>
      <c r="BL26" s="609"/>
      <c r="BM26" s="609"/>
      <c r="BN26" s="610"/>
      <c r="BO26" s="646" t="s">
        <v>247</v>
      </c>
      <c r="BP26" s="646"/>
      <c r="BQ26" s="646"/>
      <c r="BR26" s="646"/>
      <c r="BS26" s="647" t="s">
        <v>247</v>
      </c>
      <c r="BT26" s="647"/>
      <c r="BU26" s="647"/>
      <c r="BV26" s="647"/>
      <c r="BW26" s="647"/>
      <c r="BX26" s="647"/>
      <c r="BY26" s="647"/>
      <c r="BZ26" s="647"/>
      <c r="CA26" s="647"/>
      <c r="CB26" s="687"/>
      <c r="CD26" s="605" t="s">
        <v>300</v>
      </c>
      <c r="CE26" s="606"/>
      <c r="CF26" s="606"/>
      <c r="CG26" s="606"/>
      <c r="CH26" s="606"/>
      <c r="CI26" s="606"/>
      <c r="CJ26" s="606"/>
      <c r="CK26" s="606"/>
      <c r="CL26" s="606"/>
      <c r="CM26" s="606"/>
      <c r="CN26" s="606"/>
      <c r="CO26" s="606"/>
      <c r="CP26" s="606"/>
      <c r="CQ26" s="607"/>
      <c r="CR26" s="608">
        <v>876098</v>
      </c>
      <c r="CS26" s="609"/>
      <c r="CT26" s="609"/>
      <c r="CU26" s="609"/>
      <c r="CV26" s="609"/>
      <c r="CW26" s="609"/>
      <c r="CX26" s="609"/>
      <c r="CY26" s="610"/>
      <c r="CZ26" s="611">
        <v>7.2</v>
      </c>
      <c r="DA26" s="623"/>
      <c r="DB26" s="623"/>
      <c r="DC26" s="624"/>
      <c r="DD26" s="614">
        <v>783093</v>
      </c>
      <c r="DE26" s="609"/>
      <c r="DF26" s="609"/>
      <c r="DG26" s="609"/>
      <c r="DH26" s="609"/>
      <c r="DI26" s="609"/>
      <c r="DJ26" s="609"/>
      <c r="DK26" s="610"/>
      <c r="DL26" s="614" t="s">
        <v>176</v>
      </c>
      <c r="DM26" s="609"/>
      <c r="DN26" s="609"/>
      <c r="DO26" s="609"/>
      <c r="DP26" s="609"/>
      <c r="DQ26" s="609"/>
      <c r="DR26" s="609"/>
      <c r="DS26" s="609"/>
      <c r="DT26" s="609"/>
      <c r="DU26" s="609"/>
      <c r="DV26" s="610"/>
      <c r="DW26" s="611" t="s">
        <v>247</v>
      </c>
      <c r="DX26" s="623"/>
      <c r="DY26" s="623"/>
      <c r="DZ26" s="623"/>
      <c r="EA26" s="623"/>
      <c r="EB26" s="623"/>
      <c r="EC26" s="635"/>
    </row>
    <row r="27" spans="2:133" ht="11.25" customHeight="1" x14ac:dyDescent="0.2">
      <c r="B27" s="605" t="s">
        <v>301</v>
      </c>
      <c r="C27" s="606"/>
      <c r="D27" s="606"/>
      <c r="E27" s="606"/>
      <c r="F27" s="606"/>
      <c r="G27" s="606"/>
      <c r="H27" s="606"/>
      <c r="I27" s="606"/>
      <c r="J27" s="606"/>
      <c r="K27" s="606"/>
      <c r="L27" s="606"/>
      <c r="M27" s="606"/>
      <c r="N27" s="606"/>
      <c r="O27" s="606"/>
      <c r="P27" s="606"/>
      <c r="Q27" s="607"/>
      <c r="R27" s="608">
        <v>109216</v>
      </c>
      <c r="S27" s="609"/>
      <c r="T27" s="609"/>
      <c r="U27" s="609"/>
      <c r="V27" s="609"/>
      <c r="W27" s="609"/>
      <c r="X27" s="609"/>
      <c r="Y27" s="610"/>
      <c r="Z27" s="646">
        <v>0.8</v>
      </c>
      <c r="AA27" s="646"/>
      <c r="AB27" s="646"/>
      <c r="AC27" s="646"/>
      <c r="AD27" s="647" t="s">
        <v>176</v>
      </c>
      <c r="AE27" s="647"/>
      <c r="AF27" s="647"/>
      <c r="AG27" s="647"/>
      <c r="AH27" s="647"/>
      <c r="AI27" s="647"/>
      <c r="AJ27" s="647"/>
      <c r="AK27" s="647"/>
      <c r="AL27" s="611" t="s">
        <v>247</v>
      </c>
      <c r="AM27" s="612"/>
      <c r="AN27" s="612"/>
      <c r="AO27" s="648"/>
      <c r="AP27" s="605" t="s">
        <v>302</v>
      </c>
      <c r="AQ27" s="606"/>
      <c r="AR27" s="606"/>
      <c r="AS27" s="606"/>
      <c r="AT27" s="606"/>
      <c r="AU27" s="606"/>
      <c r="AV27" s="606"/>
      <c r="AW27" s="606"/>
      <c r="AX27" s="606"/>
      <c r="AY27" s="606"/>
      <c r="AZ27" s="606"/>
      <c r="BA27" s="606"/>
      <c r="BB27" s="606"/>
      <c r="BC27" s="606"/>
      <c r="BD27" s="606"/>
      <c r="BE27" s="606"/>
      <c r="BF27" s="607"/>
      <c r="BG27" s="608">
        <v>2396739</v>
      </c>
      <c r="BH27" s="609"/>
      <c r="BI27" s="609"/>
      <c r="BJ27" s="609"/>
      <c r="BK27" s="609"/>
      <c r="BL27" s="609"/>
      <c r="BM27" s="609"/>
      <c r="BN27" s="610"/>
      <c r="BO27" s="646">
        <v>100</v>
      </c>
      <c r="BP27" s="646"/>
      <c r="BQ27" s="646"/>
      <c r="BR27" s="646"/>
      <c r="BS27" s="647">
        <v>21119</v>
      </c>
      <c r="BT27" s="647"/>
      <c r="BU27" s="647"/>
      <c r="BV27" s="647"/>
      <c r="BW27" s="647"/>
      <c r="BX27" s="647"/>
      <c r="BY27" s="647"/>
      <c r="BZ27" s="647"/>
      <c r="CA27" s="647"/>
      <c r="CB27" s="687"/>
      <c r="CD27" s="605" t="s">
        <v>303</v>
      </c>
      <c r="CE27" s="606"/>
      <c r="CF27" s="606"/>
      <c r="CG27" s="606"/>
      <c r="CH27" s="606"/>
      <c r="CI27" s="606"/>
      <c r="CJ27" s="606"/>
      <c r="CK27" s="606"/>
      <c r="CL27" s="606"/>
      <c r="CM27" s="606"/>
      <c r="CN27" s="606"/>
      <c r="CO27" s="606"/>
      <c r="CP27" s="606"/>
      <c r="CQ27" s="607"/>
      <c r="CR27" s="608">
        <v>3965655</v>
      </c>
      <c r="CS27" s="621"/>
      <c r="CT27" s="621"/>
      <c r="CU27" s="621"/>
      <c r="CV27" s="621"/>
      <c r="CW27" s="621"/>
      <c r="CX27" s="621"/>
      <c r="CY27" s="622"/>
      <c r="CZ27" s="611">
        <v>32.6</v>
      </c>
      <c r="DA27" s="623"/>
      <c r="DB27" s="623"/>
      <c r="DC27" s="624"/>
      <c r="DD27" s="614">
        <v>994691</v>
      </c>
      <c r="DE27" s="621"/>
      <c r="DF27" s="621"/>
      <c r="DG27" s="621"/>
      <c r="DH27" s="621"/>
      <c r="DI27" s="621"/>
      <c r="DJ27" s="621"/>
      <c r="DK27" s="622"/>
      <c r="DL27" s="614">
        <v>970541</v>
      </c>
      <c r="DM27" s="621"/>
      <c r="DN27" s="621"/>
      <c r="DO27" s="621"/>
      <c r="DP27" s="621"/>
      <c r="DQ27" s="621"/>
      <c r="DR27" s="621"/>
      <c r="DS27" s="621"/>
      <c r="DT27" s="621"/>
      <c r="DU27" s="621"/>
      <c r="DV27" s="622"/>
      <c r="DW27" s="611">
        <v>15</v>
      </c>
      <c r="DX27" s="623"/>
      <c r="DY27" s="623"/>
      <c r="DZ27" s="623"/>
      <c r="EA27" s="623"/>
      <c r="EB27" s="623"/>
      <c r="EC27" s="635"/>
    </row>
    <row r="28" spans="2:133" ht="11.25" customHeight="1" x14ac:dyDescent="0.2">
      <c r="B28" s="605" t="s">
        <v>304</v>
      </c>
      <c r="C28" s="606"/>
      <c r="D28" s="606"/>
      <c r="E28" s="606"/>
      <c r="F28" s="606"/>
      <c r="G28" s="606"/>
      <c r="H28" s="606"/>
      <c r="I28" s="606"/>
      <c r="J28" s="606"/>
      <c r="K28" s="606"/>
      <c r="L28" s="606"/>
      <c r="M28" s="606"/>
      <c r="N28" s="606"/>
      <c r="O28" s="606"/>
      <c r="P28" s="606"/>
      <c r="Q28" s="607"/>
      <c r="R28" s="608">
        <v>131821</v>
      </c>
      <c r="S28" s="609"/>
      <c r="T28" s="609"/>
      <c r="U28" s="609"/>
      <c r="V28" s="609"/>
      <c r="W28" s="609"/>
      <c r="X28" s="609"/>
      <c r="Y28" s="610"/>
      <c r="Z28" s="646">
        <v>1</v>
      </c>
      <c r="AA28" s="646"/>
      <c r="AB28" s="646"/>
      <c r="AC28" s="646"/>
      <c r="AD28" s="647">
        <v>5983</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305</v>
      </c>
      <c r="CE28" s="606"/>
      <c r="CF28" s="606"/>
      <c r="CG28" s="606"/>
      <c r="CH28" s="606"/>
      <c r="CI28" s="606"/>
      <c r="CJ28" s="606"/>
      <c r="CK28" s="606"/>
      <c r="CL28" s="606"/>
      <c r="CM28" s="606"/>
      <c r="CN28" s="606"/>
      <c r="CO28" s="606"/>
      <c r="CP28" s="606"/>
      <c r="CQ28" s="607"/>
      <c r="CR28" s="608">
        <v>791656</v>
      </c>
      <c r="CS28" s="609"/>
      <c r="CT28" s="609"/>
      <c r="CU28" s="609"/>
      <c r="CV28" s="609"/>
      <c r="CW28" s="609"/>
      <c r="CX28" s="609"/>
      <c r="CY28" s="610"/>
      <c r="CZ28" s="611">
        <v>6.5</v>
      </c>
      <c r="DA28" s="623"/>
      <c r="DB28" s="623"/>
      <c r="DC28" s="624"/>
      <c r="DD28" s="614">
        <v>744555</v>
      </c>
      <c r="DE28" s="609"/>
      <c r="DF28" s="609"/>
      <c r="DG28" s="609"/>
      <c r="DH28" s="609"/>
      <c r="DI28" s="609"/>
      <c r="DJ28" s="609"/>
      <c r="DK28" s="610"/>
      <c r="DL28" s="614">
        <v>744555</v>
      </c>
      <c r="DM28" s="609"/>
      <c r="DN28" s="609"/>
      <c r="DO28" s="609"/>
      <c r="DP28" s="609"/>
      <c r="DQ28" s="609"/>
      <c r="DR28" s="609"/>
      <c r="DS28" s="609"/>
      <c r="DT28" s="609"/>
      <c r="DU28" s="609"/>
      <c r="DV28" s="610"/>
      <c r="DW28" s="611">
        <v>11.5</v>
      </c>
      <c r="DX28" s="623"/>
      <c r="DY28" s="623"/>
      <c r="DZ28" s="623"/>
      <c r="EA28" s="623"/>
      <c r="EB28" s="623"/>
      <c r="EC28" s="635"/>
    </row>
    <row r="29" spans="2:133" ht="11.25" customHeight="1" x14ac:dyDescent="0.2">
      <c r="B29" s="605" t="s">
        <v>306</v>
      </c>
      <c r="C29" s="606"/>
      <c r="D29" s="606"/>
      <c r="E29" s="606"/>
      <c r="F29" s="606"/>
      <c r="G29" s="606"/>
      <c r="H29" s="606"/>
      <c r="I29" s="606"/>
      <c r="J29" s="606"/>
      <c r="K29" s="606"/>
      <c r="L29" s="606"/>
      <c r="M29" s="606"/>
      <c r="N29" s="606"/>
      <c r="O29" s="606"/>
      <c r="P29" s="606"/>
      <c r="Q29" s="607"/>
      <c r="R29" s="608">
        <v>14582</v>
      </c>
      <c r="S29" s="609"/>
      <c r="T29" s="609"/>
      <c r="U29" s="609"/>
      <c r="V29" s="609"/>
      <c r="W29" s="609"/>
      <c r="X29" s="609"/>
      <c r="Y29" s="610"/>
      <c r="Z29" s="646">
        <v>0.1</v>
      </c>
      <c r="AA29" s="646"/>
      <c r="AB29" s="646"/>
      <c r="AC29" s="646"/>
      <c r="AD29" s="647" t="s">
        <v>247</v>
      </c>
      <c r="AE29" s="647"/>
      <c r="AF29" s="647"/>
      <c r="AG29" s="647"/>
      <c r="AH29" s="647"/>
      <c r="AI29" s="647"/>
      <c r="AJ29" s="647"/>
      <c r="AK29" s="647"/>
      <c r="AL29" s="611" t="s">
        <v>176</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307</v>
      </c>
      <c r="CE29" s="628"/>
      <c r="CF29" s="605" t="s">
        <v>308</v>
      </c>
      <c r="CG29" s="606"/>
      <c r="CH29" s="606"/>
      <c r="CI29" s="606"/>
      <c r="CJ29" s="606"/>
      <c r="CK29" s="606"/>
      <c r="CL29" s="606"/>
      <c r="CM29" s="606"/>
      <c r="CN29" s="606"/>
      <c r="CO29" s="606"/>
      <c r="CP29" s="606"/>
      <c r="CQ29" s="607"/>
      <c r="CR29" s="608">
        <v>791656</v>
      </c>
      <c r="CS29" s="621"/>
      <c r="CT29" s="621"/>
      <c r="CU29" s="621"/>
      <c r="CV29" s="621"/>
      <c r="CW29" s="621"/>
      <c r="CX29" s="621"/>
      <c r="CY29" s="622"/>
      <c r="CZ29" s="611">
        <v>6.5</v>
      </c>
      <c r="DA29" s="623"/>
      <c r="DB29" s="623"/>
      <c r="DC29" s="624"/>
      <c r="DD29" s="614">
        <v>744555</v>
      </c>
      <c r="DE29" s="621"/>
      <c r="DF29" s="621"/>
      <c r="DG29" s="621"/>
      <c r="DH29" s="621"/>
      <c r="DI29" s="621"/>
      <c r="DJ29" s="621"/>
      <c r="DK29" s="622"/>
      <c r="DL29" s="614">
        <v>744555</v>
      </c>
      <c r="DM29" s="621"/>
      <c r="DN29" s="621"/>
      <c r="DO29" s="621"/>
      <c r="DP29" s="621"/>
      <c r="DQ29" s="621"/>
      <c r="DR29" s="621"/>
      <c r="DS29" s="621"/>
      <c r="DT29" s="621"/>
      <c r="DU29" s="621"/>
      <c r="DV29" s="622"/>
      <c r="DW29" s="611">
        <v>11.5</v>
      </c>
      <c r="DX29" s="623"/>
      <c r="DY29" s="623"/>
      <c r="DZ29" s="623"/>
      <c r="EA29" s="623"/>
      <c r="EB29" s="623"/>
      <c r="EC29" s="635"/>
    </row>
    <row r="30" spans="2:133" ht="11.25" customHeight="1" x14ac:dyDescent="0.2">
      <c r="B30" s="605" t="s">
        <v>309</v>
      </c>
      <c r="C30" s="606"/>
      <c r="D30" s="606"/>
      <c r="E30" s="606"/>
      <c r="F30" s="606"/>
      <c r="G30" s="606"/>
      <c r="H30" s="606"/>
      <c r="I30" s="606"/>
      <c r="J30" s="606"/>
      <c r="K30" s="606"/>
      <c r="L30" s="606"/>
      <c r="M30" s="606"/>
      <c r="N30" s="606"/>
      <c r="O30" s="606"/>
      <c r="P30" s="606"/>
      <c r="Q30" s="607"/>
      <c r="R30" s="608">
        <v>2836985</v>
      </c>
      <c r="S30" s="609"/>
      <c r="T30" s="609"/>
      <c r="U30" s="609"/>
      <c r="V30" s="609"/>
      <c r="W30" s="609"/>
      <c r="X30" s="609"/>
      <c r="Y30" s="610"/>
      <c r="Z30" s="646">
        <v>22</v>
      </c>
      <c r="AA30" s="646"/>
      <c r="AB30" s="646"/>
      <c r="AC30" s="646"/>
      <c r="AD30" s="647" t="s">
        <v>247</v>
      </c>
      <c r="AE30" s="647"/>
      <c r="AF30" s="647"/>
      <c r="AG30" s="647"/>
      <c r="AH30" s="647"/>
      <c r="AI30" s="647"/>
      <c r="AJ30" s="647"/>
      <c r="AK30" s="647"/>
      <c r="AL30" s="611" t="s">
        <v>176</v>
      </c>
      <c r="AM30" s="612"/>
      <c r="AN30" s="612"/>
      <c r="AO30" s="648"/>
      <c r="AP30" s="660" t="s">
        <v>225</v>
      </c>
      <c r="AQ30" s="661"/>
      <c r="AR30" s="661"/>
      <c r="AS30" s="661"/>
      <c r="AT30" s="661"/>
      <c r="AU30" s="661"/>
      <c r="AV30" s="661"/>
      <c r="AW30" s="661"/>
      <c r="AX30" s="661"/>
      <c r="AY30" s="661"/>
      <c r="AZ30" s="661"/>
      <c r="BA30" s="661"/>
      <c r="BB30" s="661"/>
      <c r="BC30" s="661"/>
      <c r="BD30" s="661"/>
      <c r="BE30" s="661"/>
      <c r="BF30" s="662"/>
      <c r="BG30" s="660" t="s">
        <v>310</v>
      </c>
      <c r="BH30" s="678"/>
      <c r="BI30" s="678"/>
      <c r="BJ30" s="678"/>
      <c r="BK30" s="678"/>
      <c r="BL30" s="678"/>
      <c r="BM30" s="678"/>
      <c r="BN30" s="678"/>
      <c r="BO30" s="678"/>
      <c r="BP30" s="678"/>
      <c r="BQ30" s="679"/>
      <c r="BR30" s="660" t="s">
        <v>311</v>
      </c>
      <c r="BS30" s="678"/>
      <c r="BT30" s="678"/>
      <c r="BU30" s="678"/>
      <c r="BV30" s="678"/>
      <c r="BW30" s="678"/>
      <c r="BX30" s="678"/>
      <c r="BY30" s="678"/>
      <c r="BZ30" s="678"/>
      <c r="CA30" s="678"/>
      <c r="CB30" s="679"/>
      <c r="CD30" s="629"/>
      <c r="CE30" s="630"/>
      <c r="CF30" s="605" t="s">
        <v>312</v>
      </c>
      <c r="CG30" s="606"/>
      <c r="CH30" s="606"/>
      <c r="CI30" s="606"/>
      <c r="CJ30" s="606"/>
      <c r="CK30" s="606"/>
      <c r="CL30" s="606"/>
      <c r="CM30" s="606"/>
      <c r="CN30" s="606"/>
      <c r="CO30" s="606"/>
      <c r="CP30" s="606"/>
      <c r="CQ30" s="607"/>
      <c r="CR30" s="608">
        <v>756221</v>
      </c>
      <c r="CS30" s="609"/>
      <c r="CT30" s="609"/>
      <c r="CU30" s="609"/>
      <c r="CV30" s="609"/>
      <c r="CW30" s="609"/>
      <c r="CX30" s="609"/>
      <c r="CY30" s="610"/>
      <c r="CZ30" s="611">
        <v>6.2</v>
      </c>
      <c r="DA30" s="623"/>
      <c r="DB30" s="623"/>
      <c r="DC30" s="624"/>
      <c r="DD30" s="614">
        <v>715656</v>
      </c>
      <c r="DE30" s="609"/>
      <c r="DF30" s="609"/>
      <c r="DG30" s="609"/>
      <c r="DH30" s="609"/>
      <c r="DI30" s="609"/>
      <c r="DJ30" s="609"/>
      <c r="DK30" s="610"/>
      <c r="DL30" s="614">
        <v>715656</v>
      </c>
      <c r="DM30" s="609"/>
      <c r="DN30" s="609"/>
      <c r="DO30" s="609"/>
      <c r="DP30" s="609"/>
      <c r="DQ30" s="609"/>
      <c r="DR30" s="609"/>
      <c r="DS30" s="609"/>
      <c r="DT30" s="609"/>
      <c r="DU30" s="609"/>
      <c r="DV30" s="610"/>
      <c r="DW30" s="611">
        <v>11.1</v>
      </c>
      <c r="DX30" s="623"/>
      <c r="DY30" s="623"/>
      <c r="DZ30" s="623"/>
      <c r="EA30" s="623"/>
      <c r="EB30" s="623"/>
      <c r="EC30" s="635"/>
    </row>
    <row r="31" spans="2:133" ht="11.25" customHeight="1" x14ac:dyDescent="0.2">
      <c r="B31" s="675" t="s">
        <v>313</v>
      </c>
      <c r="C31" s="676"/>
      <c r="D31" s="676"/>
      <c r="E31" s="676"/>
      <c r="F31" s="676"/>
      <c r="G31" s="676"/>
      <c r="H31" s="676"/>
      <c r="I31" s="676"/>
      <c r="J31" s="676"/>
      <c r="K31" s="676"/>
      <c r="L31" s="676"/>
      <c r="M31" s="676"/>
      <c r="N31" s="676"/>
      <c r="O31" s="676"/>
      <c r="P31" s="676"/>
      <c r="Q31" s="677"/>
      <c r="R31" s="608" t="s">
        <v>247</v>
      </c>
      <c r="S31" s="609"/>
      <c r="T31" s="609"/>
      <c r="U31" s="609"/>
      <c r="V31" s="609"/>
      <c r="W31" s="609"/>
      <c r="X31" s="609"/>
      <c r="Y31" s="610"/>
      <c r="Z31" s="646" t="s">
        <v>247</v>
      </c>
      <c r="AA31" s="646"/>
      <c r="AB31" s="646"/>
      <c r="AC31" s="646"/>
      <c r="AD31" s="647" t="s">
        <v>247</v>
      </c>
      <c r="AE31" s="647"/>
      <c r="AF31" s="647"/>
      <c r="AG31" s="647"/>
      <c r="AH31" s="647"/>
      <c r="AI31" s="647"/>
      <c r="AJ31" s="647"/>
      <c r="AK31" s="647"/>
      <c r="AL31" s="611" t="s">
        <v>247</v>
      </c>
      <c r="AM31" s="612"/>
      <c r="AN31" s="612"/>
      <c r="AO31" s="648"/>
      <c r="AP31" s="680" t="s">
        <v>314</v>
      </c>
      <c r="AQ31" s="681"/>
      <c r="AR31" s="681"/>
      <c r="AS31" s="681"/>
      <c r="AT31" s="682" t="s">
        <v>315</v>
      </c>
      <c r="AU31" s="212"/>
      <c r="AV31" s="212"/>
      <c r="AW31" s="212"/>
      <c r="AX31" s="666" t="s">
        <v>190</v>
      </c>
      <c r="AY31" s="667"/>
      <c r="AZ31" s="667"/>
      <c r="BA31" s="667"/>
      <c r="BB31" s="667"/>
      <c r="BC31" s="667"/>
      <c r="BD31" s="667"/>
      <c r="BE31" s="667"/>
      <c r="BF31" s="668"/>
      <c r="BG31" s="670">
        <v>98.9</v>
      </c>
      <c r="BH31" s="671"/>
      <c r="BI31" s="671"/>
      <c r="BJ31" s="671"/>
      <c r="BK31" s="671"/>
      <c r="BL31" s="671"/>
      <c r="BM31" s="672">
        <v>97</v>
      </c>
      <c r="BN31" s="671"/>
      <c r="BO31" s="671"/>
      <c r="BP31" s="671"/>
      <c r="BQ31" s="673"/>
      <c r="BR31" s="670">
        <v>99</v>
      </c>
      <c r="BS31" s="671"/>
      <c r="BT31" s="671"/>
      <c r="BU31" s="671"/>
      <c r="BV31" s="671"/>
      <c r="BW31" s="671"/>
      <c r="BX31" s="672">
        <v>97</v>
      </c>
      <c r="BY31" s="671"/>
      <c r="BZ31" s="671"/>
      <c r="CA31" s="671"/>
      <c r="CB31" s="673"/>
      <c r="CD31" s="629"/>
      <c r="CE31" s="630"/>
      <c r="CF31" s="605" t="s">
        <v>316</v>
      </c>
      <c r="CG31" s="606"/>
      <c r="CH31" s="606"/>
      <c r="CI31" s="606"/>
      <c r="CJ31" s="606"/>
      <c r="CK31" s="606"/>
      <c r="CL31" s="606"/>
      <c r="CM31" s="606"/>
      <c r="CN31" s="606"/>
      <c r="CO31" s="606"/>
      <c r="CP31" s="606"/>
      <c r="CQ31" s="607"/>
      <c r="CR31" s="608">
        <v>35435</v>
      </c>
      <c r="CS31" s="621"/>
      <c r="CT31" s="621"/>
      <c r="CU31" s="621"/>
      <c r="CV31" s="621"/>
      <c r="CW31" s="621"/>
      <c r="CX31" s="621"/>
      <c r="CY31" s="622"/>
      <c r="CZ31" s="611">
        <v>0.3</v>
      </c>
      <c r="DA31" s="623"/>
      <c r="DB31" s="623"/>
      <c r="DC31" s="624"/>
      <c r="DD31" s="614">
        <v>28899</v>
      </c>
      <c r="DE31" s="621"/>
      <c r="DF31" s="621"/>
      <c r="DG31" s="621"/>
      <c r="DH31" s="621"/>
      <c r="DI31" s="621"/>
      <c r="DJ31" s="621"/>
      <c r="DK31" s="622"/>
      <c r="DL31" s="614">
        <v>28899</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317</v>
      </c>
      <c r="C32" s="606"/>
      <c r="D32" s="606"/>
      <c r="E32" s="606"/>
      <c r="F32" s="606"/>
      <c r="G32" s="606"/>
      <c r="H32" s="606"/>
      <c r="I32" s="606"/>
      <c r="J32" s="606"/>
      <c r="K32" s="606"/>
      <c r="L32" s="606"/>
      <c r="M32" s="606"/>
      <c r="N32" s="606"/>
      <c r="O32" s="606"/>
      <c r="P32" s="606"/>
      <c r="Q32" s="607"/>
      <c r="R32" s="608">
        <v>1302019</v>
      </c>
      <c r="S32" s="609"/>
      <c r="T32" s="609"/>
      <c r="U32" s="609"/>
      <c r="V32" s="609"/>
      <c r="W32" s="609"/>
      <c r="X32" s="609"/>
      <c r="Y32" s="610"/>
      <c r="Z32" s="646">
        <v>10.1</v>
      </c>
      <c r="AA32" s="646"/>
      <c r="AB32" s="646"/>
      <c r="AC32" s="646"/>
      <c r="AD32" s="647" t="s">
        <v>176</v>
      </c>
      <c r="AE32" s="647"/>
      <c r="AF32" s="647"/>
      <c r="AG32" s="647"/>
      <c r="AH32" s="647"/>
      <c r="AI32" s="647"/>
      <c r="AJ32" s="647"/>
      <c r="AK32" s="647"/>
      <c r="AL32" s="611" t="s">
        <v>176</v>
      </c>
      <c r="AM32" s="612"/>
      <c r="AN32" s="612"/>
      <c r="AO32" s="648"/>
      <c r="AP32" s="649"/>
      <c r="AQ32" s="650"/>
      <c r="AR32" s="650"/>
      <c r="AS32" s="650"/>
      <c r="AT32" s="683"/>
      <c r="AU32" s="208" t="s">
        <v>318</v>
      </c>
      <c r="AX32" s="605" t="s">
        <v>319</v>
      </c>
      <c r="AY32" s="606"/>
      <c r="AZ32" s="606"/>
      <c r="BA32" s="606"/>
      <c r="BB32" s="606"/>
      <c r="BC32" s="606"/>
      <c r="BD32" s="606"/>
      <c r="BE32" s="606"/>
      <c r="BF32" s="607"/>
      <c r="BG32" s="674">
        <v>98.6</v>
      </c>
      <c r="BH32" s="621"/>
      <c r="BI32" s="621"/>
      <c r="BJ32" s="621"/>
      <c r="BK32" s="621"/>
      <c r="BL32" s="621"/>
      <c r="BM32" s="612">
        <v>96.9</v>
      </c>
      <c r="BN32" s="621"/>
      <c r="BO32" s="621"/>
      <c r="BP32" s="621"/>
      <c r="BQ32" s="644"/>
      <c r="BR32" s="674">
        <v>99.1</v>
      </c>
      <c r="BS32" s="621"/>
      <c r="BT32" s="621"/>
      <c r="BU32" s="621"/>
      <c r="BV32" s="621"/>
      <c r="BW32" s="621"/>
      <c r="BX32" s="612">
        <v>97.3</v>
      </c>
      <c r="BY32" s="621"/>
      <c r="BZ32" s="621"/>
      <c r="CA32" s="621"/>
      <c r="CB32" s="644"/>
      <c r="CD32" s="631"/>
      <c r="CE32" s="632"/>
      <c r="CF32" s="605" t="s">
        <v>320</v>
      </c>
      <c r="CG32" s="606"/>
      <c r="CH32" s="606"/>
      <c r="CI32" s="606"/>
      <c r="CJ32" s="606"/>
      <c r="CK32" s="606"/>
      <c r="CL32" s="606"/>
      <c r="CM32" s="606"/>
      <c r="CN32" s="606"/>
      <c r="CO32" s="606"/>
      <c r="CP32" s="606"/>
      <c r="CQ32" s="607"/>
      <c r="CR32" s="608" t="s">
        <v>247</v>
      </c>
      <c r="CS32" s="609"/>
      <c r="CT32" s="609"/>
      <c r="CU32" s="609"/>
      <c r="CV32" s="609"/>
      <c r="CW32" s="609"/>
      <c r="CX32" s="609"/>
      <c r="CY32" s="610"/>
      <c r="CZ32" s="611" t="s">
        <v>176</v>
      </c>
      <c r="DA32" s="623"/>
      <c r="DB32" s="623"/>
      <c r="DC32" s="624"/>
      <c r="DD32" s="614" t="s">
        <v>176</v>
      </c>
      <c r="DE32" s="609"/>
      <c r="DF32" s="609"/>
      <c r="DG32" s="609"/>
      <c r="DH32" s="609"/>
      <c r="DI32" s="609"/>
      <c r="DJ32" s="609"/>
      <c r="DK32" s="610"/>
      <c r="DL32" s="614" t="s">
        <v>176</v>
      </c>
      <c r="DM32" s="609"/>
      <c r="DN32" s="609"/>
      <c r="DO32" s="609"/>
      <c r="DP32" s="609"/>
      <c r="DQ32" s="609"/>
      <c r="DR32" s="609"/>
      <c r="DS32" s="609"/>
      <c r="DT32" s="609"/>
      <c r="DU32" s="609"/>
      <c r="DV32" s="610"/>
      <c r="DW32" s="611" t="s">
        <v>176</v>
      </c>
      <c r="DX32" s="623"/>
      <c r="DY32" s="623"/>
      <c r="DZ32" s="623"/>
      <c r="EA32" s="623"/>
      <c r="EB32" s="623"/>
      <c r="EC32" s="635"/>
    </row>
    <row r="33" spans="2:133" ht="11.25" customHeight="1" x14ac:dyDescent="0.2">
      <c r="B33" s="605" t="s">
        <v>321</v>
      </c>
      <c r="C33" s="606"/>
      <c r="D33" s="606"/>
      <c r="E33" s="606"/>
      <c r="F33" s="606"/>
      <c r="G33" s="606"/>
      <c r="H33" s="606"/>
      <c r="I33" s="606"/>
      <c r="J33" s="606"/>
      <c r="K33" s="606"/>
      <c r="L33" s="606"/>
      <c r="M33" s="606"/>
      <c r="N33" s="606"/>
      <c r="O33" s="606"/>
      <c r="P33" s="606"/>
      <c r="Q33" s="607"/>
      <c r="R33" s="608">
        <v>16553</v>
      </c>
      <c r="S33" s="609"/>
      <c r="T33" s="609"/>
      <c r="U33" s="609"/>
      <c r="V33" s="609"/>
      <c r="W33" s="609"/>
      <c r="X33" s="609"/>
      <c r="Y33" s="610"/>
      <c r="Z33" s="646">
        <v>0.1</v>
      </c>
      <c r="AA33" s="646"/>
      <c r="AB33" s="646"/>
      <c r="AC33" s="646"/>
      <c r="AD33" s="647">
        <v>3579</v>
      </c>
      <c r="AE33" s="647"/>
      <c r="AF33" s="647"/>
      <c r="AG33" s="647"/>
      <c r="AH33" s="647"/>
      <c r="AI33" s="647"/>
      <c r="AJ33" s="647"/>
      <c r="AK33" s="647"/>
      <c r="AL33" s="611">
        <v>0.1</v>
      </c>
      <c r="AM33" s="612"/>
      <c r="AN33" s="612"/>
      <c r="AO33" s="648"/>
      <c r="AP33" s="651"/>
      <c r="AQ33" s="652"/>
      <c r="AR33" s="652"/>
      <c r="AS33" s="652"/>
      <c r="AT33" s="684"/>
      <c r="AU33" s="213"/>
      <c r="AV33" s="213"/>
      <c r="AW33" s="213"/>
      <c r="AX33" s="589" t="s">
        <v>322</v>
      </c>
      <c r="AY33" s="590"/>
      <c r="AZ33" s="590"/>
      <c r="BA33" s="590"/>
      <c r="BB33" s="590"/>
      <c r="BC33" s="590"/>
      <c r="BD33" s="590"/>
      <c r="BE33" s="590"/>
      <c r="BF33" s="591"/>
      <c r="BG33" s="669">
        <v>99</v>
      </c>
      <c r="BH33" s="593"/>
      <c r="BI33" s="593"/>
      <c r="BJ33" s="593"/>
      <c r="BK33" s="593"/>
      <c r="BL33" s="593"/>
      <c r="BM33" s="639">
        <v>96.7</v>
      </c>
      <c r="BN33" s="593"/>
      <c r="BO33" s="593"/>
      <c r="BP33" s="593"/>
      <c r="BQ33" s="656"/>
      <c r="BR33" s="669">
        <v>98.8</v>
      </c>
      <c r="BS33" s="593"/>
      <c r="BT33" s="593"/>
      <c r="BU33" s="593"/>
      <c r="BV33" s="593"/>
      <c r="BW33" s="593"/>
      <c r="BX33" s="639">
        <v>96.3</v>
      </c>
      <c r="BY33" s="593"/>
      <c r="BZ33" s="593"/>
      <c r="CA33" s="593"/>
      <c r="CB33" s="656"/>
      <c r="CD33" s="605" t="s">
        <v>323</v>
      </c>
      <c r="CE33" s="606"/>
      <c r="CF33" s="606"/>
      <c r="CG33" s="606"/>
      <c r="CH33" s="606"/>
      <c r="CI33" s="606"/>
      <c r="CJ33" s="606"/>
      <c r="CK33" s="606"/>
      <c r="CL33" s="606"/>
      <c r="CM33" s="606"/>
      <c r="CN33" s="606"/>
      <c r="CO33" s="606"/>
      <c r="CP33" s="606"/>
      <c r="CQ33" s="607"/>
      <c r="CR33" s="608">
        <v>5001318</v>
      </c>
      <c r="CS33" s="621"/>
      <c r="CT33" s="621"/>
      <c r="CU33" s="621"/>
      <c r="CV33" s="621"/>
      <c r="CW33" s="621"/>
      <c r="CX33" s="621"/>
      <c r="CY33" s="622"/>
      <c r="CZ33" s="611">
        <v>41.1</v>
      </c>
      <c r="DA33" s="623"/>
      <c r="DB33" s="623"/>
      <c r="DC33" s="624"/>
      <c r="DD33" s="614">
        <v>3662934</v>
      </c>
      <c r="DE33" s="621"/>
      <c r="DF33" s="621"/>
      <c r="DG33" s="621"/>
      <c r="DH33" s="621"/>
      <c r="DI33" s="621"/>
      <c r="DJ33" s="621"/>
      <c r="DK33" s="622"/>
      <c r="DL33" s="614">
        <v>2459055</v>
      </c>
      <c r="DM33" s="621"/>
      <c r="DN33" s="621"/>
      <c r="DO33" s="621"/>
      <c r="DP33" s="621"/>
      <c r="DQ33" s="621"/>
      <c r="DR33" s="621"/>
      <c r="DS33" s="621"/>
      <c r="DT33" s="621"/>
      <c r="DU33" s="621"/>
      <c r="DV33" s="622"/>
      <c r="DW33" s="611">
        <v>38.1</v>
      </c>
      <c r="DX33" s="623"/>
      <c r="DY33" s="623"/>
      <c r="DZ33" s="623"/>
      <c r="EA33" s="623"/>
      <c r="EB33" s="623"/>
      <c r="EC33" s="635"/>
    </row>
    <row r="34" spans="2:133" ht="11.25" customHeight="1" x14ac:dyDescent="0.2">
      <c r="B34" s="605" t="s">
        <v>324</v>
      </c>
      <c r="C34" s="606"/>
      <c r="D34" s="606"/>
      <c r="E34" s="606"/>
      <c r="F34" s="606"/>
      <c r="G34" s="606"/>
      <c r="H34" s="606"/>
      <c r="I34" s="606"/>
      <c r="J34" s="606"/>
      <c r="K34" s="606"/>
      <c r="L34" s="606"/>
      <c r="M34" s="606"/>
      <c r="N34" s="606"/>
      <c r="O34" s="606"/>
      <c r="P34" s="606"/>
      <c r="Q34" s="607"/>
      <c r="R34" s="608">
        <v>193255</v>
      </c>
      <c r="S34" s="609"/>
      <c r="T34" s="609"/>
      <c r="U34" s="609"/>
      <c r="V34" s="609"/>
      <c r="W34" s="609"/>
      <c r="X34" s="609"/>
      <c r="Y34" s="610"/>
      <c r="Z34" s="646">
        <v>1.5</v>
      </c>
      <c r="AA34" s="646"/>
      <c r="AB34" s="646"/>
      <c r="AC34" s="646"/>
      <c r="AD34" s="647" t="s">
        <v>176</v>
      </c>
      <c r="AE34" s="647"/>
      <c r="AF34" s="647"/>
      <c r="AG34" s="647"/>
      <c r="AH34" s="647"/>
      <c r="AI34" s="647"/>
      <c r="AJ34" s="647"/>
      <c r="AK34" s="647"/>
      <c r="AL34" s="611" t="s">
        <v>176</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325</v>
      </c>
      <c r="CE34" s="606"/>
      <c r="CF34" s="606"/>
      <c r="CG34" s="606"/>
      <c r="CH34" s="606"/>
      <c r="CI34" s="606"/>
      <c r="CJ34" s="606"/>
      <c r="CK34" s="606"/>
      <c r="CL34" s="606"/>
      <c r="CM34" s="606"/>
      <c r="CN34" s="606"/>
      <c r="CO34" s="606"/>
      <c r="CP34" s="606"/>
      <c r="CQ34" s="607"/>
      <c r="CR34" s="608">
        <v>1961895</v>
      </c>
      <c r="CS34" s="609"/>
      <c r="CT34" s="609"/>
      <c r="CU34" s="609"/>
      <c r="CV34" s="609"/>
      <c r="CW34" s="609"/>
      <c r="CX34" s="609"/>
      <c r="CY34" s="610"/>
      <c r="CZ34" s="611">
        <v>16.100000000000001</v>
      </c>
      <c r="DA34" s="623"/>
      <c r="DB34" s="623"/>
      <c r="DC34" s="624"/>
      <c r="DD34" s="614">
        <v>1309051</v>
      </c>
      <c r="DE34" s="609"/>
      <c r="DF34" s="609"/>
      <c r="DG34" s="609"/>
      <c r="DH34" s="609"/>
      <c r="DI34" s="609"/>
      <c r="DJ34" s="609"/>
      <c r="DK34" s="610"/>
      <c r="DL34" s="614">
        <v>1058893</v>
      </c>
      <c r="DM34" s="609"/>
      <c r="DN34" s="609"/>
      <c r="DO34" s="609"/>
      <c r="DP34" s="609"/>
      <c r="DQ34" s="609"/>
      <c r="DR34" s="609"/>
      <c r="DS34" s="609"/>
      <c r="DT34" s="609"/>
      <c r="DU34" s="609"/>
      <c r="DV34" s="610"/>
      <c r="DW34" s="611">
        <v>16.399999999999999</v>
      </c>
      <c r="DX34" s="623"/>
      <c r="DY34" s="623"/>
      <c r="DZ34" s="623"/>
      <c r="EA34" s="623"/>
      <c r="EB34" s="623"/>
      <c r="EC34" s="635"/>
    </row>
    <row r="35" spans="2:133" ht="11.25" customHeight="1" x14ac:dyDescent="0.2">
      <c r="B35" s="605" t="s">
        <v>326</v>
      </c>
      <c r="C35" s="606"/>
      <c r="D35" s="606"/>
      <c r="E35" s="606"/>
      <c r="F35" s="606"/>
      <c r="G35" s="606"/>
      <c r="H35" s="606"/>
      <c r="I35" s="606"/>
      <c r="J35" s="606"/>
      <c r="K35" s="606"/>
      <c r="L35" s="606"/>
      <c r="M35" s="606"/>
      <c r="N35" s="606"/>
      <c r="O35" s="606"/>
      <c r="P35" s="606"/>
      <c r="Q35" s="607"/>
      <c r="R35" s="608">
        <v>529116</v>
      </c>
      <c r="S35" s="609"/>
      <c r="T35" s="609"/>
      <c r="U35" s="609"/>
      <c r="V35" s="609"/>
      <c r="W35" s="609"/>
      <c r="X35" s="609"/>
      <c r="Y35" s="610"/>
      <c r="Z35" s="646">
        <v>4.0999999999999996</v>
      </c>
      <c r="AA35" s="646"/>
      <c r="AB35" s="646"/>
      <c r="AC35" s="646"/>
      <c r="AD35" s="647" t="s">
        <v>176</v>
      </c>
      <c r="AE35" s="647"/>
      <c r="AF35" s="647"/>
      <c r="AG35" s="647"/>
      <c r="AH35" s="647"/>
      <c r="AI35" s="647"/>
      <c r="AJ35" s="647"/>
      <c r="AK35" s="647"/>
      <c r="AL35" s="611" t="s">
        <v>176</v>
      </c>
      <c r="AM35" s="612"/>
      <c r="AN35" s="612"/>
      <c r="AO35" s="648"/>
      <c r="AP35" s="216"/>
      <c r="AQ35" s="660" t="s">
        <v>327</v>
      </c>
      <c r="AR35" s="661"/>
      <c r="AS35" s="661"/>
      <c r="AT35" s="661"/>
      <c r="AU35" s="661"/>
      <c r="AV35" s="661"/>
      <c r="AW35" s="661"/>
      <c r="AX35" s="661"/>
      <c r="AY35" s="661"/>
      <c r="AZ35" s="661"/>
      <c r="BA35" s="661"/>
      <c r="BB35" s="661"/>
      <c r="BC35" s="661"/>
      <c r="BD35" s="661"/>
      <c r="BE35" s="661"/>
      <c r="BF35" s="662"/>
      <c r="BG35" s="660" t="s">
        <v>328</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329</v>
      </c>
      <c r="CE35" s="606"/>
      <c r="CF35" s="606"/>
      <c r="CG35" s="606"/>
      <c r="CH35" s="606"/>
      <c r="CI35" s="606"/>
      <c r="CJ35" s="606"/>
      <c r="CK35" s="606"/>
      <c r="CL35" s="606"/>
      <c r="CM35" s="606"/>
      <c r="CN35" s="606"/>
      <c r="CO35" s="606"/>
      <c r="CP35" s="606"/>
      <c r="CQ35" s="607"/>
      <c r="CR35" s="608">
        <v>58612</v>
      </c>
      <c r="CS35" s="621"/>
      <c r="CT35" s="621"/>
      <c r="CU35" s="621"/>
      <c r="CV35" s="621"/>
      <c r="CW35" s="621"/>
      <c r="CX35" s="621"/>
      <c r="CY35" s="622"/>
      <c r="CZ35" s="611">
        <v>0.5</v>
      </c>
      <c r="DA35" s="623"/>
      <c r="DB35" s="623"/>
      <c r="DC35" s="624"/>
      <c r="DD35" s="614">
        <v>31175</v>
      </c>
      <c r="DE35" s="621"/>
      <c r="DF35" s="621"/>
      <c r="DG35" s="621"/>
      <c r="DH35" s="621"/>
      <c r="DI35" s="621"/>
      <c r="DJ35" s="621"/>
      <c r="DK35" s="622"/>
      <c r="DL35" s="614">
        <v>26247</v>
      </c>
      <c r="DM35" s="621"/>
      <c r="DN35" s="621"/>
      <c r="DO35" s="621"/>
      <c r="DP35" s="621"/>
      <c r="DQ35" s="621"/>
      <c r="DR35" s="621"/>
      <c r="DS35" s="621"/>
      <c r="DT35" s="621"/>
      <c r="DU35" s="621"/>
      <c r="DV35" s="622"/>
      <c r="DW35" s="611">
        <v>0.4</v>
      </c>
      <c r="DX35" s="623"/>
      <c r="DY35" s="623"/>
      <c r="DZ35" s="623"/>
      <c r="EA35" s="623"/>
      <c r="EB35" s="623"/>
      <c r="EC35" s="635"/>
    </row>
    <row r="36" spans="2:133" ht="11.25" customHeight="1" x14ac:dyDescent="0.2">
      <c r="B36" s="605" t="s">
        <v>330</v>
      </c>
      <c r="C36" s="606"/>
      <c r="D36" s="606"/>
      <c r="E36" s="606"/>
      <c r="F36" s="606"/>
      <c r="G36" s="606"/>
      <c r="H36" s="606"/>
      <c r="I36" s="606"/>
      <c r="J36" s="606"/>
      <c r="K36" s="606"/>
      <c r="L36" s="606"/>
      <c r="M36" s="606"/>
      <c r="N36" s="606"/>
      <c r="O36" s="606"/>
      <c r="P36" s="606"/>
      <c r="Q36" s="607"/>
      <c r="R36" s="608">
        <v>598158</v>
      </c>
      <c r="S36" s="609"/>
      <c r="T36" s="609"/>
      <c r="U36" s="609"/>
      <c r="V36" s="609"/>
      <c r="W36" s="609"/>
      <c r="X36" s="609"/>
      <c r="Y36" s="610"/>
      <c r="Z36" s="646">
        <v>4.5999999999999996</v>
      </c>
      <c r="AA36" s="646"/>
      <c r="AB36" s="646"/>
      <c r="AC36" s="646"/>
      <c r="AD36" s="647" t="s">
        <v>176</v>
      </c>
      <c r="AE36" s="647"/>
      <c r="AF36" s="647"/>
      <c r="AG36" s="647"/>
      <c r="AH36" s="647"/>
      <c r="AI36" s="647"/>
      <c r="AJ36" s="647"/>
      <c r="AK36" s="647"/>
      <c r="AL36" s="611" t="s">
        <v>247</v>
      </c>
      <c r="AM36" s="612"/>
      <c r="AN36" s="612"/>
      <c r="AO36" s="648"/>
      <c r="AP36" s="216"/>
      <c r="AQ36" s="657" t="s">
        <v>331</v>
      </c>
      <c r="AR36" s="658"/>
      <c r="AS36" s="658"/>
      <c r="AT36" s="658"/>
      <c r="AU36" s="658"/>
      <c r="AV36" s="658"/>
      <c r="AW36" s="658"/>
      <c r="AX36" s="658"/>
      <c r="AY36" s="659"/>
      <c r="AZ36" s="663">
        <v>1282136</v>
      </c>
      <c r="BA36" s="664"/>
      <c r="BB36" s="664"/>
      <c r="BC36" s="664"/>
      <c r="BD36" s="664"/>
      <c r="BE36" s="664"/>
      <c r="BF36" s="665"/>
      <c r="BG36" s="666" t="s">
        <v>332</v>
      </c>
      <c r="BH36" s="667"/>
      <c r="BI36" s="667"/>
      <c r="BJ36" s="667"/>
      <c r="BK36" s="667"/>
      <c r="BL36" s="667"/>
      <c r="BM36" s="667"/>
      <c r="BN36" s="667"/>
      <c r="BO36" s="667"/>
      <c r="BP36" s="667"/>
      <c r="BQ36" s="667"/>
      <c r="BR36" s="667"/>
      <c r="BS36" s="667"/>
      <c r="BT36" s="667"/>
      <c r="BU36" s="668"/>
      <c r="BV36" s="663">
        <v>197449</v>
      </c>
      <c r="BW36" s="664"/>
      <c r="BX36" s="664"/>
      <c r="BY36" s="664"/>
      <c r="BZ36" s="664"/>
      <c r="CA36" s="664"/>
      <c r="CB36" s="665"/>
      <c r="CD36" s="605" t="s">
        <v>333</v>
      </c>
      <c r="CE36" s="606"/>
      <c r="CF36" s="606"/>
      <c r="CG36" s="606"/>
      <c r="CH36" s="606"/>
      <c r="CI36" s="606"/>
      <c r="CJ36" s="606"/>
      <c r="CK36" s="606"/>
      <c r="CL36" s="606"/>
      <c r="CM36" s="606"/>
      <c r="CN36" s="606"/>
      <c r="CO36" s="606"/>
      <c r="CP36" s="606"/>
      <c r="CQ36" s="607"/>
      <c r="CR36" s="608">
        <v>1262976</v>
      </c>
      <c r="CS36" s="609"/>
      <c r="CT36" s="609"/>
      <c r="CU36" s="609"/>
      <c r="CV36" s="609"/>
      <c r="CW36" s="609"/>
      <c r="CX36" s="609"/>
      <c r="CY36" s="610"/>
      <c r="CZ36" s="611">
        <v>10.4</v>
      </c>
      <c r="DA36" s="623"/>
      <c r="DB36" s="623"/>
      <c r="DC36" s="624"/>
      <c r="DD36" s="614">
        <v>1033538</v>
      </c>
      <c r="DE36" s="609"/>
      <c r="DF36" s="609"/>
      <c r="DG36" s="609"/>
      <c r="DH36" s="609"/>
      <c r="DI36" s="609"/>
      <c r="DJ36" s="609"/>
      <c r="DK36" s="610"/>
      <c r="DL36" s="614">
        <v>600515</v>
      </c>
      <c r="DM36" s="609"/>
      <c r="DN36" s="609"/>
      <c r="DO36" s="609"/>
      <c r="DP36" s="609"/>
      <c r="DQ36" s="609"/>
      <c r="DR36" s="609"/>
      <c r="DS36" s="609"/>
      <c r="DT36" s="609"/>
      <c r="DU36" s="609"/>
      <c r="DV36" s="610"/>
      <c r="DW36" s="611">
        <v>9.3000000000000007</v>
      </c>
      <c r="DX36" s="623"/>
      <c r="DY36" s="623"/>
      <c r="DZ36" s="623"/>
      <c r="EA36" s="623"/>
      <c r="EB36" s="623"/>
      <c r="EC36" s="635"/>
    </row>
    <row r="37" spans="2:133" ht="11.25" customHeight="1" x14ac:dyDescent="0.2">
      <c r="B37" s="605" t="s">
        <v>334</v>
      </c>
      <c r="C37" s="606"/>
      <c r="D37" s="606"/>
      <c r="E37" s="606"/>
      <c r="F37" s="606"/>
      <c r="G37" s="606"/>
      <c r="H37" s="606"/>
      <c r="I37" s="606"/>
      <c r="J37" s="606"/>
      <c r="K37" s="606"/>
      <c r="L37" s="606"/>
      <c r="M37" s="606"/>
      <c r="N37" s="606"/>
      <c r="O37" s="606"/>
      <c r="P37" s="606"/>
      <c r="Q37" s="607"/>
      <c r="R37" s="608">
        <v>264154</v>
      </c>
      <c r="S37" s="609"/>
      <c r="T37" s="609"/>
      <c r="U37" s="609"/>
      <c r="V37" s="609"/>
      <c r="W37" s="609"/>
      <c r="X37" s="609"/>
      <c r="Y37" s="610"/>
      <c r="Z37" s="646">
        <v>2.1</v>
      </c>
      <c r="AA37" s="646"/>
      <c r="AB37" s="646"/>
      <c r="AC37" s="646"/>
      <c r="AD37" s="647">
        <v>4657</v>
      </c>
      <c r="AE37" s="647"/>
      <c r="AF37" s="647"/>
      <c r="AG37" s="647"/>
      <c r="AH37" s="647"/>
      <c r="AI37" s="647"/>
      <c r="AJ37" s="647"/>
      <c r="AK37" s="647"/>
      <c r="AL37" s="611">
        <v>0.1</v>
      </c>
      <c r="AM37" s="612"/>
      <c r="AN37" s="612"/>
      <c r="AO37" s="648"/>
      <c r="AQ37" s="641" t="s">
        <v>335</v>
      </c>
      <c r="AR37" s="642"/>
      <c r="AS37" s="642"/>
      <c r="AT37" s="642"/>
      <c r="AU37" s="642"/>
      <c r="AV37" s="642"/>
      <c r="AW37" s="642"/>
      <c r="AX37" s="642"/>
      <c r="AY37" s="643"/>
      <c r="AZ37" s="608">
        <v>189420</v>
      </c>
      <c r="BA37" s="609"/>
      <c r="BB37" s="609"/>
      <c r="BC37" s="609"/>
      <c r="BD37" s="621"/>
      <c r="BE37" s="621"/>
      <c r="BF37" s="644"/>
      <c r="BG37" s="605" t="s">
        <v>336</v>
      </c>
      <c r="BH37" s="606"/>
      <c r="BI37" s="606"/>
      <c r="BJ37" s="606"/>
      <c r="BK37" s="606"/>
      <c r="BL37" s="606"/>
      <c r="BM37" s="606"/>
      <c r="BN37" s="606"/>
      <c r="BO37" s="606"/>
      <c r="BP37" s="606"/>
      <c r="BQ37" s="606"/>
      <c r="BR37" s="606"/>
      <c r="BS37" s="606"/>
      <c r="BT37" s="606"/>
      <c r="BU37" s="607"/>
      <c r="BV37" s="608">
        <v>161722</v>
      </c>
      <c r="BW37" s="609"/>
      <c r="BX37" s="609"/>
      <c r="BY37" s="609"/>
      <c r="BZ37" s="609"/>
      <c r="CA37" s="609"/>
      <c r="CB37" s="645"/>
      <c r="CD37" s="605" t="s">
        <v>337</v>
      </c>
      <c r="CE37" s="606"/>
      <c r="CF37" s="606"/>
      <c r="CG37" s="606"/>
      <c r="CH37" s="606"/>
      <c r="CI37" s="606"/>
      <c r="CJ37" s="606"/>
      <c r="CK37" s="606"/>
      <c r="CL37" s="606"/>
      <c r="CM37" s="606"/>
      <c r="CN37" s="606"/>
      <c r="CO37" s="606"/>
      <c r="CP37" s="606"/>
      <c r="CQ37" s="607"/>
      <c r="CR37" s="608">
        <v>7686</v>
      </c>
      <c r="CS37" s="621"/>
      <c r="CT37" s="621"/>
      <c r="CU37" s="621"/>
      <c r="CV37" s="621"/>
      <c r="CW37" s="621"/>
      <c r="CX37" s="621"/>
      <c r="CY37" s="622"/>
      <c r="CZ37" s="611">
        <v>0.1</v>
      </c>
      <c r="DA37" s="623"/>
      <c r="DB37" s="623"/>
      <c r="DC37" s="624"/>
      <c r="DD37" s="614">
        <v>7686</v>
      </c>
      <c r="DE37" s="621"/>
      <c r="DF37" s="621"/>
      <c r="DG37" s="621"/>
      <c r="DH37" s="621"/>
      <c r="DI37" s="621"/>
      <c r="DJ37" s="621"/>
      <c r="DK37" s="622"/>
      <c r="DL37" s="614">
        <v>7557</v>
      </c>
      <c r="DM37" s="621"/>
      <c r="DN37" s="621"/>
      <c r="DO37" s="621"/>
      <c r="DP37" s="621"/>
      <c r="DQ37" s="621"/>
      <c r="DR37" s="621"/>
      <c r="DS37" s="621"/>
      <c r="DT37" s="621"/>
      <c r="DU37" s="621"/>
      <c r="DV37" s="622"/>
      <c r="DW37" s="611">
        <v>0.1</v>
      </c>
      <c r="DX37" s="623"/>
      <c r="DY37" s="623"/>
      <c r="DZ37" s="623"/>
      <c r="EA37" s="623"/>
      <c r="EB37" s="623"/>
      <c r="EC37" s="635"/>
    </row>
    <row r="38" spans="2:133" ht="11.25" customHeight="1" x14ac:dyDescent="0.2">
      <c r="B38" s="605" t="s">
        <v>338</v>
      </c>
      <c r="C38" s="606"/>
      <c r="D38" s="606"/>
      <c r="E38" s="606"/>
      <c r="F38" s="606"/>
      <c r="G38" s="606"/>
      <c r="H38" s="606"/>
      <c r="I38" s="606"/>
      <c r="J38" s="606"/>
      <c r="K38" s="606"/>
      <c r="L38" s="606"/>
      <c r="M38" s="606"/>
      <c r="N38" s="606"/>
      <c r="O38" s="606"/>
      <c r="P38" s="606"/>
      <c r="Q38" s="607"/>
      <c r="R38" s="608">
        <v>283803</v>
      </c>
      <c r="S38" s="609"/>
      <c r="T38" s="609"/>
      <c r="U38" s="609"/>
      <c r="V38" s="609"/>
      <c r="W38" s="609"/>
      <c r="X38" s="609"/>
      <c r="Y38" s="610"/>
      <c r="Z38" s="646">
        <v>2.2000000000000002</v>
      </c>
      <c r="AA38" s="646"/>
      <c r="AB38" s="646"/>
      <c r="AC38" s="646"/>
      <c r="AD38" s="647" t="s">
        <v>176</v>
      </c>
      <c r="AE38" s="647"/>
      <c r="AF38" s="647"/>
      <c r="AG38" s="647"/>
      <c r="AH38" s="647"/>
      <c r="AI38" s="647"/>
      <c r="AJ38" s="647"/>
      <c r="AK38" s="647"/>
      <c r="AL38" s="611" t="s">
        <v>247</v>
      </c>
      <c r="AM38" s="612"/>
      <c r="AN38" s="612"/>
      <c r="AO38" s="648"/>
      <c r="AQ38" s="641" t="s">
        <v>339</v>
      </c>
      <c r="AR38" s="642"/>
      <c r="AS38" s="642"/>
      <c r="AT38" s="642"/>
      <c r="AU38" s="642"/>
      <c r="AV38" s="642"/>
      <c r="AW38" s="642"/>
      <c r="AX38" s="642"/>
      <c r="AY38" s="643"/>
      <c r="AZ38" s="608">
        <v>63979</v>
      </c>
      <c r="BA38" s="609"/>
      <c r="BB38" s="609"/>
      <c r="BC38" s="609"/>
      <c r="BD38" s="621"/>
      <c r="BE38" s="621"/>
      <c r="BF38" s="644"/>
      <c r="BG38" s="605" t="s">
        <v>340</v>
      </c>
      <c r="BH38" s="606"/>
      <c r="BI38" s="606"/>
      <c r="BJ38" s="606"/>
      <c r="BK38" s="606"/>
      <c r="BL38" s="606"/>
      <c r="BM38" s="606"/>
      <c r="BN38" s="606"/>
      <c r="BO38" s="606"/>
      <c r="BP38" s="606"/>
      <c r="BQ38" s="606"/>
      <c r="BR38" s="606"/>
      <c r="BS38" s="606"/>
      <c r="BT38" s="606"/>
      <c r="BU38" s="607"/>
      <c r="BV38" s="608">
        <v>3227</v>
      </c>
      <c r="BW38" s="609"/>
      <c r="BX38" s="609"/>
      <c r="BY38" s="609"/>
      <c r="BZ38" s="609"/>
      <c r="CA38" s="609"/>
      <c r="CB38" s="645"/>
      <c r="CD38" s="605" t="s">
        <v>341</v>
      </c>
      <c r="CE38" s="606"/>
      <c r="CF38" s="606"/>
      <c r="CG38" s="606"/>
      <c r="CH38" s="606"/>
      <c r="CI38" s="606"/>
      <c r="CJ38" s="606"/>
      <c r="CK38" s="606"/>
      <c r="CL38" s="606"/>
      <c r="CM38" s="606"/>
      <c r="CN38" s="606"/>
      <c r="CO38" s="606"/>
      <c r="CP38" s="606"/>
      <c r="CQ38" s="607"/>
      <c r="CR38" s="608">
        <v>1218157</v>
      </c>
      <c r="CS38" s="609"/>
      <c r="CT38" s="609"/>
      <c r="CU38" s="609"/>
      <c r="CV38" s="609"/>
      <c r="CW38" s="609"/>
      <c r="CX38" s="609"/>
      <c r="CY38" s="610"/>
      <c r="CZ38" s="611">
        <v>10</v>
      </c>
      <c r="DA38" s="623"/>
      <c r="DB38" s="623"/>
      <c r="DC38" s="624"/>
      <c r="DD38" s="614">
        <v>993587</v>
      </c>
      <c r="DE38" s="609"/>
      <c r="DF38" s="609"/>
      <c r="DG38" s="609"/>
      <c r="DH38" s="609"/>
      <c r="DI38" s="609"/>
      <c r="DJ38" s="609"/>
      <c r="DK38" s="610"/>
      <c r="DL38" s="614">
        <v>772300</v>
      </c>
      <c r="DM38" s="609"/>
      <c r="DN38" s="609"/>
      <c r="DO38" s="609"/>
      <c r="DP38" s="609"/>
      <c r="DQ38" s="609"/>
      <c r="DR38" s="609"/>
      <c r="DS38" s="609"/>
      <c r="DT38" s="609"/>
      <c r="DU38" s="609"/>
      <c r="DV38" s="610"/>
      <c r="DW38" s="611">
        <v>12</v>
      </c>
      <c r="DX38" s="623"/>
      <c r="DY38" s="623"/>
      <c r="DZ38" s="623"/>
      <c r="EA38" s="623"/>
      <c r="EB38" s="623"/>
      <c r="EC38" s="635"/>
    </row>
    <row r="39" spans="2:133" ht="11.25" customHeight="1" x14ac:dyDescent="0.2">
      <c r="B39" s="605" t="s">
        <v>342</v>
      </c>
      <c r="C39" s="606"/>
      <c r="D39" s="606"/>
      <c r="E39" s="606"/>
      <c r="F39" s="606"/>
      <c r="G39" s="606"/>
      <c r="H39" s="606"/>
      <c r="I39" s="606"/>
      <c r="J39" s="606"/>
      <c r="K39" s="606"/>
      <c r="L39" s="606"/>
      <c r="M39" s="606"/>
      <c r="N39" s="606"/>
      <c r="O39" s="606"/>
      <c r="P39" s="606"/>
      <c r="Q39" s="607"/>
      <c r="R39" s="608" t="s">
        <v>176</v>
      </c>
      <c r="S39" s="609"/>
      <c r="T39" s="609"/>
      <c r="U39" s="609"/>
      <c r="V39" s="609"/>
      <c r="W39" s="609"/>
      <c r="X39" s="609"/>
      <c r="Y39" s="610"/>
      <c r="Z39" s="646" t="s">
        <v>247</v>
      </c>
      <c r="AA39" s="646"/>
      <c r="AB39" s="646"/>
      <c r="AC39" s="646"/>
      <c r="AD39" s="647" t="s">
        <v>247</v>
      </c>
      <c r="AE39" s="647"/>
      <c r="AF39" s="647"/>
      <c r="AG39" s="647"/>
      <c r="AH39" s="647"/>
      <c r="AI39" s="647"/>
      <c r="AJ39" s="647"/>
      <c r="AK39" s="647"/>
      <c r="AL39" s="611" t="s">
        <v>176</v>
      </c>
      <c r="AM39" s="612"/>
      <c r="AN39" s="612"/>
      <c r="AO39" s="648"/>
      <c r="AQ39" s="641" t="s">
        <v>343</v>
      </c>
      <c r="AR39" s="642"/>
      <c r="AS39" s="642"/>
      <c r="AT39" s="642"/>
      <c r="AU39" s="642"/>
      <c r="AV39" s="642"/>
      <c r="AW39" s="642"/>
      <c r="AX39" s="642"/>
      <c r="AY39" s="643"/>
      <c r="AZ39" s="608" t="s">
        <v>176</v>
      </c>
      <c r="BA39" s="609"/>
      <c r="BB39" s="609"/>
      <c r="BC39" s="609"/>
      <c r="BD39" s="621"/>
      <c r="BE39" s="621"/>
      <c r="BF39" s="644"/>
      <c r="BG39" s="605" t="s">
        <v>344</v>
      </c>
      <c r="BH39" s="606"/>
      <c r="BI39" s="606"/>
      <c r="BJ39" s="606"/>
      <c r="BK39" s="606"/>
      <c r="BL39" s="606"/>
      <c r="BM39" s="606"/>
      <c r="BN39" s="606"/>
      <c r="BO39" s="606"/>
      <c r="BP39" s="606"/>
      <c r="BQ39" s="606"/>
      <c r="BR39" s="606"/>
      <c r="BS39" s="606"/>
      <c r="BT39" s="606"/>
      <c r="BU39" s="607"/>
      <c r="BV39" s="608">
        <v>4991</v>
      </c>
      <c r="BW39" s="609"/>
      <c r="BX39" s="609"/>
      <c r="BY39" s="609"/>
      <c r="BZ39" s="609"/>
      <c r="CA39" s="609"/>
      <c r="CB39" s="645"/>
      <c r="CD39" s="605" t="s">
        <v>345</v>
      </c>
      <c r="CE39" s="606"/>
      <c r="CF39" s="606"/>
      <c r="CG39" s="606"/>
      <c r="CH39" s="606"/>
      <c r="CI39" s="606"/>
      <c r="CJ39" s="606"/>
      <c r="CK39" s="606"/>
      <c r="CL39" s="606"/>
      <c r="CM39" s="606"/>
      <c r="CN39" s="606"/>
      <c r="CO39" s="606"/>
      <c r="CP39" s="606"/>
      <c r="CQ39" s="607"/>
      <c r="CR39" s="608">
        <v>460078</v>
      </c>
      <c r="CS39" s="621"/>
      <c r="CT39" s="621"/>
      <c r="CU39" s="621"/>
      <c r="CV39" s="621"/>
      <c r="CW39" s="621"/>
      <c r="CX39" s="621"/>
      <c r="CY39" s="622"/>
      <c r="CZ39" s="611">
        <v>3.8</v>
      </c>
      <c r="DA39" s="623"/>
      <c r="DB39" s="623"/>
      <c r="DC39" s="624"/>
      <c r="DD39" s="614">
        <v>255983</v>
      </c>
      <c r="DE39" s="621"/>
      <c r="DF39" s="621"/>
      <c r="DG39" s="621"/>
      <c r="DH39" s="621"/>
      <c r="DI39" s="621"/>
      <c r="DJ39" s="621"/>
      <c r="DK39" s="622"/>
      <c r="DL39" s="614" t="s">
        <v>176</v>
      </c>
      <c r="DM39" s="621"/>
      <c r="DN39" s="621"/>
      <c r="DO39" s="621"/>
      <c r="DP39" s="621"/>
      <c r="DQ39" s="621"/>
      <c r="DR39" s="621"/>
      <c r="DS39" s="621"/>
      <c r="DT39" s="621"/>
      <c r="DU39" s="621"/>
      <c r="DV39" s="622"/>
      <c r="DW39" s="611" t="s">
        <v>176</v>
      </c>
      <c r="DX39" s="623"/>
      <c r="DY39" s="623"/>
      <c r="DZ39" s="623"/>
      <c r="EA39" s="623"/>
      <c r="EB39" s="623"/>
      <c r="EC39" s="635"/>
    </row>
    <row r="40" spans="2:133" ht="11.25" customHeight="1" x14ac:dyDescent="0.2">
      <c r="B40" s="605" t="s">
        <v>346</v>
      </c>
      <c r="C40" s="606"/>
      <c r="D40" s="606"/>
      <c r="E40" s="606"/>
      <c r="F40" s="606"/>
      <c r="G40" s="606"/>
      <c r="H40" s="606"/>
      <c r="I40" s="606"/>
      <c r="J40" s="606"/>
      <c r="K40" s="606"/>
      <c r="L40" s="606"/>
      <c r="M40" s="606"/>
      <c r="N40" s="606"/>
      <c r="O40" s="606"/>
      <c r="P40" s="606"/>
      <c r="Q40" s="607"/>
      <c r="R40" s="608">
        <v>90603</v>
      </c>
      <c r="S40" s="609"/>
      <c r="T40" s="609"/>
      <c r="U40" s="609"/>
      <c r="V40" s="609"/>
      <c r="W40" s="609"/>
      <c r="X40" s="609"/>
      <c r="Y40" s="610"/>
      <c r="Z40" s="646">
        <v>0.7</v>
      </c>
      <c r="AA40" s="646"/>
      <c r="AB40" s="646"/>
      <c r="AC40" s="646"/>
      <c r="AD40" s="647" t="s">
        <v>247</v>
      </c>
      <c r="AE40" s="647"/>
      <c r="AF40" s="647"/>
      <c r="AG40" s="647"/>
      <c r="AH40" s="647"/>
      <c r="AI40" s="647"/>
      <c r="AJ40" s="647"/>
      <c r="AK40" s="647"/>
      <c r="AL40" s="611" t="s">
        <v>176</v>
      </c>
      <c r="AM40" s="612"/>
      <c r="AN40" s="612"/>
      <c r="AO40" s="648"/>
      <c r="AQ40" s="641" t="s">
        <v>347</v>
      </c>
      <c r="AR40" s="642"/>
      <c r="AS40" s="642"/>
      <c r="AT40" s="642"/>
      <c r="AU40" s="642"/>
      <c r="AV40" s="642"/>
      <c r="AW40" s="642"/>
      <c r="AX40" s="642"/>
      <c r="AY40" s="643"/>
      <c r="AZ40" s="608" t="s">
        <v>247</v>
      </c>
      <c r="BA40" s="609"/>
      <c r="BB40" s="609"/>
      <c r="BC40" s="609"/>
      <c r="BD40" s="621"/>
      <c r="BE40" s="621"/>
      <c r="BF40" s="644"/>
      <c r="BG40" s="649" t="s">
        <v>348</v>
      </c>
      <c r="BH40" s="650"/>
      <c r="BI40" s="650"/>
      <c r="BJ40" s="650"/>
      <c r="BK40" s="650"/>
      <c r="BL40" s="217"/>
      <c r="BM40" s="606" t="s">
        <v>349</v>
      </c>
      <c r="BN40" s="606"/>
      <c r="BO40" s="606"/>
      <c r="BP40" s="606"/>
      <c r="BQ40" s="606"/>
      <c r="BR40" s="606"/>
      <c r="BS40" s="606"/>
      <c r="BT40" s="606"/>
      <c r="BU40" s="607"/>
      <c r="BV40" s="608">
        <v>96</v>
      </c>
      <c r="BW40" s="609"/>
      <c r="BX40" s="609"/>
      <c r="BY40" s="609"/>
      <c r="BZ40" s="609"/>
      <c r="CA40" s="609"/>
      <c r="CB40" s="645"/>
      <c r="CD40" s="605" t="s">
        <v>350</v>
      </c>
      <c r="CE40" s="606"/>
      <c r="CF40" s="606"/>
      <c r="CG40" s="606"/>
      <c r="CH40" s="606"/>
      <c r="CI40" s="606"/>
      <c r="CJ40" s="606"/>
      <c r="CK40" s="606"/>
      <c r="CL40" s="606"/>
      <c r="CM40" s="606"/>
      <c r="CN40" s="606"/>
      <c r="CO40" s="606"/>
      <c r="CP40" s="606"/>
      <c r="CQ40" s="607"/>
      <c r="CR40" s="608">
        <v>39600</v>
      </c>
      <c r="CS40" s="609"/>
      <c r="CT40" s="609"/>
      <c r="CU40" s="609"/>
      <c r="CV40" s="609"/>
      <c r="CW40" s="609"/>
      <c r="CX40" s="609"/>
      <c r="CY40" s="610"/>
      <c r="CZ40" s="611">
        <v>0.3</v>
      </c>
      <c r="DA40" s="623"/>
      <c r="DB40" s="623"/>
      <c r="DC40" s="624"/>
      <c r="DD40" s="614">
        <v>39600</v>
      </c>
      <c r="DE40" s="609"/>
      <c r="DF40" s="609"/>
      <c r="DG40" s="609"/>
      <c r="DH40" s="609"/>
      <c r="DI40" s="609"/>
      <c r="DJ40" s="609"/>
      <c r="DK40" s="610"/>
      <c r="DL40" s="614">
        <v>1100</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2">
      <c r="B41" s="589" t="s">
        <v>351</v>
      </c>
      <c r="C41" s="590"/>
      <c r="D41" s="590"/>
      <c r="E41" s="590"/>
      <c r="F41" s="590"/>
      <c r="G41" s="590"/>
      <c r="H41" s="590"/>
      <c r="I41" s="590"/>
      <c r="J41" s="590"/>
      <c r="K41" s="590"/>
      <c r="L41" s="590"/>
      <c r="M41" s="590"/>
      <c r="N41" s="590"/>
      <c r="O41" s="590"/>
      <c r="P41" s="590"/>
      <c r="Q41" s="591"/>
      <c r="R41" s="592">
        <v>12884152</v>
      </c>
      <c r="S41" s="633"/>
      <c r="T41" s="633"/>
      <c r="U41" s="633"/>
      <c r="V41" s="633"/>
      <c r="W41" s="633"/>
      <c r="X41" s="633"/>
      <c r="Y41" s="636"/>
      <c r="Z41" s="637">
        <v>100</v>
      </c>
      <c r="AA41" s="637"/>
      <c r="AB41" s="637"/>
      <c r="AC41" s="637"/>
      <c r="AD41" s="638">
        <v>6366365</v>
      </c>
      <c r="AE41" s="638"/>
      <c r="AF41" s="638"/>
      <c r="AG41" s="638"/>
      <c r="AH41" s="638"/>
      <c r="AI41" s="638"/>
      <c r="AJ41" s="638"/>
      <c r="AK41" s="638"/>
      <c r="AL41" s="595">
        <v>100</v>
      </c>
      <c r="AM41" s="639"/>
      <c r="AN41" s="639"/>
      <c r="AO41" s="640"/>
      <c r="AQ41" s="641" t="s">
        <v>352</v>
      </c>
      <c r="AR41" s="642"/>
      <c r="AS41" s="642"/>
      <c r="AT41" s="642"/>
      <c r="AU41" s="642"/>
      <c r="AV41" s="642"/>
      <c r="AW41" s="642"/>
      <c r="AX41" s="642"/>
      <c r="AY41" s="643"/>
      <c r="AZ41" s="608">
        <v>276860</v>
      </c>
      <c r="BA41" s="609"/>
      <c r="BB41" s="609"/>
      <c r="BC41" s="609"/>
      <c r="BD41" s="621"/>
      <c r="BE41" s="621"/>
      <c r="BF41" s="644"/>
      <c r="BG41" s="649"/>
      <c r="BH41" s="650"/>
      <c r="BI41" s="650"/>
      <c r="BJ41" s="650"/>
      <c r="BK41" s="650"/>
      <c r="BL41" s="217"/>
      <c r="BM41" s="606" t="s">
        <v>353</v>
      </c>
      <c r="BN41" s="606"/>
      <c r="BO41" s="606"/>
      <c r="BP41" s="606"/>
      <c r="BQ41" s="606"/>
      <c r="BR41" s="606"/>
      <c r="BS41" s="606"/>
      <c r="BT41" s="606"/>
      <c r="BU41" s="607"/>
      <c r="BV41" s="608" t="s">
        <v>354</v>
      </c>
      <c r="BW41" s="609"/>
      <c r="BX41" s="609"/>
      <c r="BY41" s="609"/>
      <c r="BZ41" s="609"/>
      <c r="CA41" s="609"/>
      <c r="CB41" s="645"/>
      <c r="CD41" s="605" t="s">
        <v>355</v>
      </c>
      <c r="CE41" s="606"/>
      <c r="CF41" s="606"/>
      <c r="CG41" s="606"/>
      <c r="CH41" s="606"/>
      <c r="CI41" s="606"/>
      <c r="CJ41" s="606"/>
      <c r="CK41" s="606"/>
      <c r="CL41" s="606"/>
      <c r="CM41" s="606"/>
      <c r="CN41" s="606"/>
      <c r="CO41" s="606"/>
      <c r="CP41" s="606"/>
      <c r="CQ41" s="607"/>
      <c r="CR41" s="608" t="s">
        <v>247</v>
      </c>
      <c r="CS41" s="621"/>
      <c r="CT41" s="621"/>
      <c r="CU41" s="621"/>
      <c r="CV41" s="621"/>
      <c r="CW41" s="621"/>
      <c r="CX41" s="621"/>
      <c r="CY41" s="622"/>
      <c r="CZ41" s="611" t="s">
        <v>247</v>
      </c>
      <c r="DA41" s="623"/>
      <c r="DB41" s="623"/>
      <c r="DC41" s="624"/>
      <c r="DD41" s="614" t="s">
        <v>354</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356</v>
      </c>
      <c r="AR42" s="654"/>
      <c r="AS42" s="654"/>
      <c r="AT42" s="654"/>
      <c r="AU42" s="654"/>
      <c r="AV42" s="654"/>
      <c r="AW42" s="654"/>
      <c r="AX42" s="654"/>
      <c r="AY42" s="655"/>
      <c r="AZ42" s="592">
        <v>751877</v>
      </c>
      <c r="BA42" s="633"/>
      <c r="BB42" s="633"/>
      <c r="BC42" s="633"/>
      <c r="BD42" s="593"/>
      <c r="BE42" s="593"/>
      <c r="BF42" s="656"/>
      <c r="BG42" s="651"/>
      <c r="BH42" s="652"/>
      <c r="BI42" s="652"/>
      <c r="BJ42" s="652"/>
      <c r="BK42" s="652"/>
      <c r="BL42" s="218"/>
      <c r="BM42" s="590" t="s">
        <v>357</v>
      </c>
      <c r="BN42" s="590"/>
      <c r="BO42" s="590"/>
      <c r="BP42" s="590"/>
      <c r="BQ42" s="590"/>
      <c r="BR42" s="590"/>
      <c r="BS42" s="590"/>
      <c r="BT42" s="590"/>
      <c r="BU42" s="591"/>
      <c r="BV42" s="592">
        <v>384</v>
      </c>
      <c r="BW42" s="633"/>
      <c r="BX42" s="633"/>
      <c r="BY42" s="633"/>
      <c r="BZ42" s="633"/>
      <c r="CA42" s="633"/>
      <c r="CB42" s="634"/>
      <c r="CD42" s="605" t="s">
        <v>358</v>
      </c>
      <c r="CE42" s="606"/>
      <c r="CF42" s="606"/>
      <c r="CG42" s="606"/>
      <c r="CH42" s="606"/>
      <c r="CI42" s="606"/>
      <c r="CJ42" s="606"/>
      <c r="CK42" s="606"/>
      <c r="CL42" s="606"/>
      <c r="CM42" s="606"/>
      <c r="CN42" s="606"/>
      <c r="CO42" s="606"/>
      <c r="CP42" s="606"/>
      <c r="CQ42" s="607"/>
      <c r="CR42" s="608">
        <v>709751</v>
      </c>
      <c r="CS42" s="621"/>
      <c r="CT42" s="621"/>
      <c r="CU42" s="621"/>
      <c r="CV42" s="621"/>
      <c r="CW42" s="621"/>
      <c r="CX42" s="621"/>
      <c r="CY42" s="622"/>
      <c r="CZ42" s="611">
        <v>5.8</v>
      </c>
      <c r="DA42" s="623"/>
      <c r="DB42" s="623"/>
      <c r="DC42" s="624"/>
      <c r="DD42" s="614">
        <v>194468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359</v>
      </c>
      <c r="CD43" s="605" t="s">
        <v>360</v>
      </c>
      <c r="CE43" s="606"/>
      <c r="CF43" s="606"/>
      <c r="CG43" s="606"/>
      <c r="CH43" s="606"/>
      <c r="CI43" s="606"/>
      <c r="CJ43" s="606"/>
      <c r="CK43" s="606"/>
      <c r="CL43" s="606"/>
      <c r="CM43" s="606"/>
      <c r="CN43" s="606"/>
      <c r="CO43" s="606"/>
      <c r="CP43" s="606"/>
      <c r="CQ43" s="607"/>
      <c r="CR43" s="608">
        <v>21687</v>
      </c>
      <c r="CS43" s="621"/>
      <c r="CT43" s="621"/>
      <c r="CU43" s="621"/>
      <c r="CV43" s="621"/>
      <c r="CW43" s="621"/>
      <c r="CX43" s="621"/>
      <c r="CY43" s="622"/>
      <c r="CZ43" s="611">
        <v>0.2</v>
      </c>
      <c r="DA43" s="623"/>
      <c r="DB43" s="623"/>
      <c r="DC43" s="624"/>
      <c r="DD43" s="614">
        <v>20256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361</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307</v>
      </c>
      <c r="CE44" s="628"/>
      <c r="CF44" s="605" t="s">
        <v>362</v>
      </c>
      <c r="CG44" s="606"/>
      <c r="CH44" s="606"/>
      <c r="CI44" s="606"/>
      <c r="CJ44" s="606"/>
      <c r="CK44" s="606"/>
      <c r="CL44" s="606"/>
      <c r="CM44" s="606"/>
      <c r="CN44" s="606"/>
      <c r="CO44" s="606"/>
      <c r="CP44" s="606"/>
      <c r="CQ44" s="607"/>
      <c r="CR44" s="608">
        <v>581724</v>
      </c>
      <c r="CS44" s="609"/>
      <c r="CT44" s="609"/>
      <c r="CU44" s="609"/>
      <c r="CV44" s="609"/>
      <c r="CW44" s="609"/>
      <c r="CX44" s="609"/>
      <c r="CY44" s="610"/>
      <c r="CZ44" s="611">
        <v>4.8</v>
      </c>
      <c r="DA44" s="612"/>
      <c r="DB44" s="612"/>
      <c r="DC44" s="613"/>
      <c r="DD44" s="614">
        <v>160808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363</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364</v>
      </c>
      <c r="CG45" s="606"/>
      <c r="CH45" s="606"/>
      <c r="CI45" s="606"/>
      <c r="CJ45" s="606"/>
      <c r="CK45" s="606"/>
      <c r="CL45" s="606"/>
      <c r="CM45" s="606"/>
      <c r="CN45" s="606"/>
      <c r="CO45" s="606"/>
      <c r="CP45" s="606"/>
      <c r="CQ45" s="607"/>
      <c r="CR45" s="608">
        <v>176406</v>
      </c>
      <c r="CS45" s="621"/>
      <c r="CT45" s="621"/>
      <c r="CU45" s="621"/>
      <c r="CV45" s="621"/>
      <c r="CW45" s="621"/>
      <c r="CX45" s="621"/>
      <c r="CY45" s="622"/>
      <c r="CZ45" s="611">
        <v>1.5</v>
      </c>
      <c r="DA45" s="623"/>
      <c r="DB45" s="623"/>
      <c r="DC45" s="624"/>
      <c r="DD45" s="614">
        <v>13224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365</v>
      </c>
      <c r="CG46" s="606"/>
      <c r="CH46" s="606"/>
      <c r="CI46" s="606"/>
      <c r="CJ46" s="606"/>
      <c r="CK46" s="606"/>
      <c r="CL46" s="606"/>
      <c r="CM46" s="606"/>
      <c r="CN46" s="606"/>
      <c r="CO46" s="606"/>
      <c r="CP46" s="606"/>
      <c r="CQ46" s="607"/>
      <c r="CR46" s="608">
        <v>393040</v>
      </c>
      <c r="CS46" s="609"/>
      <c r="CT46" s="609"/>
      <c r="CU46" s="609"/>
      <c r="CV46" s="609"/>
      <c r="CW46" s="609"/>
      <c r="CX46" s="609"/>
      <c r="CY46" s="610"/>
      <c r="CZ46" s="611">
        <v>3.2</v>
      </c>
      <c r="DA46" s="612"/>
      <c r="DB46" s="612"/>
      <c r="DC46" s="613"/>
      <c r="DD46" s="614">
        <v>147409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366</v>
      </c>
      <c r="CG47" s="606"/>
      <c r="CH47" s="606"/>
      <c r="CI47" s="606"/>
      <c r="CJ47" s="606"/>
      <c r="CK47" s="606"/>
      <c r="CL47" s="606"/>
      <c r="CM47" s="606"/>
      <c r="CN47" s="606"/>
      <c r="CO47" s="606"/>
      <c r="CP47" s="606"/>
      <c r="CQ47" s="607"/>
      <c r="CR47" s="608">
        <v>128027</v>
      </c>
      <c r="CS47" s="621"/>
      <c r="CT47" s="621"/>
      <c r="CU47" s="621"/>
      <c r="CV47" s="621"/>
      <c r="CW47" s="621"/>
      <c r="CX47" s="621"/>
      <c r="CY47" s="622"/>
      <c r="CZ47" s="611">
        <v>1.1000000000000001</v>
      </c>
      <c r="DA47" s="623"/>
      <c r="DB47" s="623"/>
      <c r="DC47" s="624"/>
      <c r="DD47" s="614">
        <v>33660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367</v>
      </c>
      <c r="CG48" s="606"/>
      <c r="CH48" s="606"/>
      <c r="CI48" s="606"/>
      <c r="CJ48" s="606"/>
      <c r="CK48" s="606"/>
      <c r="CL48" s="606"/>
      <c r="CM48" s="606"/>
      <c r="CN48" s="606"/>
      <c r="CO48" s="606"/>
      <c r="CP48" s="606"/>
      <c r="CQ48" s="607"/>
      <c r="CR48" s="608" t="s">
        <v>247</v>
      </c>
      <c r="CS48" s="609"/>
      <c r="CT48" s="609"/>
      <c r="CU48" s="609"/>
      <c r="CV48" s="609"/>
      <c r="CW48" s="609"/>
      <c r="CX48" s="609"/>
      <c r="CY48" s="610"/>
      <c r="CZ48" s="611" t="s">
        <v>354</v>
      </c>
      <c r="DA48" s="612"/>
      <c r="DB48" s="612"/>
      <c r="DC48" s="613"/>
      <c r="DD48" s="614" t="s">
        <v>354</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368</v>
      </c>
      <c r="CE49" s="590"/>
      <c r="CF49" s="590"/>
      <c r="CG49" s="590"/>
      <c r="CH49" s="590"/>
      <c r="CI49" s="590"/>
      <c r="CJ49" s="590"/>
      <c r="CK49" s="590"/>
      <c r="CL49" s="590"/>
      <c r="CM49" s="590"/>
      <c r="CN49" s="590"/>
      <c r="CO49" s="590"/>
      <c r="CP49" s="590"/>
      <c r="CQ49" s="591"/>
      <c r="CR49" s="592">
        <v>12159849</v>
      </c>
      <c r="CS49" s="593"/>
      <c r="CT49" s="593"/>
      <c r="CU49" s="593"/>
      <c r="CV49" s="593"/>
      <c r="CW49" s="593"/>
      <c r="CX49" s="593"/>
      <c r="CY49" s="594"/>
      <c r="CZ49" s="595">
        <v>100</v>
      </c>
      <c r="DA49" s="596"/>
      <c r="DB49" s="596"/>
      <c r="DC49" s="597"/>
      <c r="DD49" s="598">
        <v>7095918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cBwC/Tyy9XSWUNXjxuBQPMjZtBWLUxjZRAJRj0k4poWlmKyvnSt9LXuhBglsreRNyrXw0uMqFLBLdlA62wvECQ==" saltValue="H8dPuh6hypbKwgT/XYCX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Q30" sqref="Q30:U30"/>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369</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370</v>
      </c>
      <c r="DK2" s="1079"/>
      <c r="DL2" s="1079"/>
      <c r="DM2" s="1079"/>
      <c r="DN2" s="1079"/>
      <c r="DO2" s="1080"/>
      <c r="DP2" s="222"/>
      <c r="DQ2" s="1078" t="s">
        <v>371</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372</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373</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374</v>
      </c>
      <c r="B5" s="983"/>
      <c r="C5" s="983"/>
      <c r="D5" s="983"/>
      <c r="E5" s="983"/>
      <c r="F5" s="983"/>
      <c r="G5" s="983"/>
      <c r="H5" s="983"/>
      <c r="I5" s="983"/>
      <c r="J5" s="983"/>
      <c r="K5" s="983"/>
      <c r="L5" s="983"/>
      <c r="M5" s="983"/>
      <c r="N5" s="983"/>
      <c r="O5" s="983"/>
      <c r="P5" s="984"/>
      <c r="Q5" s="988" t="s">
        <v>375</v>
      </c>
      <c r="R5" s="989"/>
      <c r="S5" s="989"/>
      <c r="T5" s="989"/>
      <c r="U5" s="990"/>
      <c r="V5" s="988" t="s">
        <v>376</v>
      </c>
      <c r="W5" s="989"/>
      <c r="X5" s="989"/>
      <c r="Y5" s="989"/>
      <c r="Z5" s="990"/>
      <c r="AA5" s="988" t="s">
        <v>377</v>
      </c>
      <c r="AB5" s="989"/>
      <c r="AC5" s="989"/>
      <c r="AD5" s="989"/>
      <c r="AE5" s="989"/>
      <c r="AF5" s="1081" t="s">
        <v>378</v>
      </c>
      <c r="AG5" s="989"/>
      <c r="AH5" s="989"/>
      <c r="AI5" s="989"/>
      <c r="AJ5" s="1002"/>
      <c r="AK5" s="989" t="s">
        <v>379</v>
      </c>
      <c r="AL5" s="989"/>
      <c r="AM5" s="989"/>
      <c r="AN5" s="989"/>
      <c r="AO5" s="990"/>
      <c r="AP5" s="988" t="s">
        <v>380</v>
      </c>
      <c r="AQ5" s="989"/>
      <c r="AR5" s="989"/>
      <c r="AS5" s="989"/>
      <c r="AT5" s="990"/>
      <c r="AU5" s="988" t="s">
        <v>381</v>
      </c>
      <c r="AV5" s="989"/>
      <c r="AW5" s="989"/>
      <c r="AX5" s="989"/>
      <c r="AY5" s="1002"/>
      <c r="AZ5" s="226"/>
      <c r="BA5" s="226"/>
      <c r="BB5" s="226"/>
      <c r="BC5" s="226"/>
      <c r="BD5" s="226"/>
      <c r="BE5" s="227"/>
      <c r="BF5" s="227"/>
      <c r="BG5" s="227"/>
      <c r="BH5" s="227"/>
      <c r="BI5" s="227"/>
      <c r="BJ5" s="227"/>
      <c r="BK5" s="227"/>
      <c r="BL5" s="227"/>
      <c r="BM5" s="227"/>
      <c r="BN5" s="227"/>
      <c r="BO5" s="227"/>
      <c r="BP5" s="227"/>
      <c r="BQ5" s="982" t="s">
        <v>382</v>
      </c>
      <c r="BR5" s="983"/>
      <c r="BS5" s="983"/>
      <c r="BT5" s="983"/>
      <c r="BU5" s="983"/>
      <c r="BV5" s="983"/>
      <c r="BW5" s="983"/>
      <c r="BX5" s="983"/>
      <c r="BY5" s="983"/>
      <c r="BZ5" s="983"/>
      <c r="CA5" s="983"/>
      <c r="CB5" s="983"/>
      <c r="CC5" s="983"/>
      <c r="CD5" s="983"/>
      <c r="CE5" s="983"/>
      <c r="CF5" s="983"/>
      <c r="CG5" s="984"/>
      <c r="CH5" s="988" t="s">
        <v>383</v>
      </c>
      <c r="CI5" s="989"/>
      <c r="CJ5" s="989"/>
      <c r="CK5" s="989"/>
      <c r="CL5" s="990"/>
      <c r="CM5" s="988" t="s">
        <v>384</v>
      </c>
      <c r="CN5" s="989"/>
      <c r="CO5" s="989"/>
      <c r="CP5" s="989"/>
      <c r="CQ5" s="990"/>
      <c r="CR5" s="988" t="s">
        <v>385</v>
      </c>
      <c r="CS5" s="989"/>
      <c r="CT5" s="989"/>
      <c r="CU5" s="989"/>
      <c r="CV5" s="990"/>
      <c r="CW5" s="988" t="s">
        <v>386</v>
      </c>
      <c r="CX5" s="989"/>
      <c r="CY5" s="989"/>
      <c r="CZ5" s="989"/>
      <c r="DA5" s="990"/>
      <c r="DB5" s="988" t="s">
        <v>387</v>
      </c>
      <c r="DC5" s="989"/>
      <c r="DD5" s="989"/>
      <c r="DE5" s="989"/>
      <c r="DF5" s="990"/>
      <c r="DG5" s="1071" t="s">
        <v>388</v>
      </c>
      <c r="DH5" s="1072"/>
      <c r="DI5" s="1072"/>
      <c r="DJ5" s="1072"/>
      <c r="DK5" s="1073"/>
      <c r="DL5" s="1071" t="s">
        <v>389</v>
      </c>
      <c r="DM5" s="1072"/>
      <c r="DN5" s="1072"/>
      <c r="DO5" s="1072"/>
      <c r="DP5" s="1073"/>
      <c r="DQ5" s="988" t="s">
        <v>390</v>
      </c>
      <c r="DR5" s="989"/>
      <c r="DS5" s="989"/>
      <c r="DT5" s="989"/>
      <c r="DU5" s="990"/>
      <c r="DV5" s="988" t="s">
        <v>381</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391</v>
      </c>
      <c r="C7" s="1035"/>
      <c r="D7" s="1035"/>
      <c r="E7" s="1035"/>
      <c r="F7" s="1035"/>
      <c r="G7" s="1035"/>
      <c r="H7" s="1035"/>
      <c r="I7" s="1035"/>
      <c r="J7" s="1035"/>
      <c r="K7" s="1035"/>
      <c r="L7" s="1035"/>
      <c r="M7" s="1035"/>
      <c r="N7" s="1035"/>
      <c r="O7" s="1035"/>
      <c r="P7" s="1036"/>
      <c r="Q7" s="1089">
        <v>12885</v>
      </c>
      <c r="R7" s="1090"/>
      <c r="S7" s="1090"/>
      <c r="T7" s="1090"/>
      <c r="U7" s="1090"/>
      <c r="V7" s="1090">
        <v>12161</v>
      </c>
      <c r="W7" s="1090"/>
      <c r="X7" s="1090"/>
      <c r="Y7" s="1090"/>
      <c r="Z7" s="1090"/>
      <c r="AA7" s="1090">
        <v>724</v>
      </c>
      <c r="AB7" s="1090"/>
      <c r="AC7" s="1090"/>
      <c r="AD7" s="1090"/>
      <c r="AE7" s="1091"/>
      <c r="AF7" s="1092">
        <v>485</v>
      </c>
      <c r="AG7" s="1093"/>
      <c r="AH7" s="1093"/>
      <c r="AI7" s="1093"/>
      <c r="AJ7" s="1094"/>
      <c r="AK7" s="1095">
        <v>529</v>
      </c>
      <c r="AL7" s="1096"/>
      <c r="AM7" s="1096"/>
      <c r="AN7" s="1096"/>
      <c r="AO7" s="1096"/>
      <c r="AP7" s="1096">
        <v>6931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t="s">
        <v>591</v>
      </c>
      <c r="BS7" s="1086" t="s">
        <v>590</v>
      </c>
      <c r="BT7" s="1087"/>
      <c r="BU7" s="1087"/>
      <c r="BV7" s="1087"/>
      <c r="BW7" s="1087"/>
      <c r="BX7" s="1087"/>
      <c r="BY7" s="1087"/>
      <c r="BZ7" s="1087"/>
      <c r="CA7" s="1087"/>
      <c r="CB7" s="1087"/>
      <c r="CC7" s="1087"/>
      <c r="CD7" s="1087"/>
      <c r="CE7" s="1087"/>
      <c r="CF7" s="1087"/>
      <c r="CG7" s="1099"/>
      <c r="CH7" s="1083">
        <v>-6.9000000000000006E-2</v>
      </c>
      <c r="CI7" s="1084"/>
      <c r="CJ7" s="1084"/>
      <c r="CK7" s="1084"/>
      <c r="CL7" s="1085"/>
      <c r="CM7" s="1083">
        <v>199</v>
      </c>
      <c r="CN7" s="1084"/>
      <c r="CO7" s="1084"/>
      <c r="CP7" s="1084"/>
      <c r="CQ7" s="1085"/>
      <c r="CR7" s="1083">
        <v>5</v>
      </c>
      <c r="CS7" s="1084"/>
      <c r="CT7" s="1084"/>
      <c r="CU7" s="1084"/>
      <c r="CV7" s="1085"/>
      <c r="CW7" s="1083" t="s">
        <v>589</v>
      </c>
      <c r="CX7" s="1084"/>
      <c r="CY7" s="1084"/>
      <c r="CZ7" s="1084"/>
      <c r="DA7" s="1085"/>
      <c r="DB7" s="1083" t="s">
        <v>589</v>
      </c>
      <c r="DC7" s="1084"/>
      <c r="DD7" s="1084"/>
      <c r="DE7" s="1084"/>
      <c r="DF7" s="1085"/>
      <c r="DG7" s="1083" t="s">
        <v>589</v>
      </c>
      <c r="DH7" s="1084"/>
      <c r="DI7" s="1084"/>
      <c r="DJ7" s="1084"/>
      <c r="DK7" s="1085"/>
      <c r="DL7" s="1083" t="s">
        <v>589</v>
      </c>
      <c r="DM7" s="1084"/>
      <c r="DN7" s="1084"/>
      <c r="DO7" s="1084"/>
      <c r="DP7" s="1085"/>
      <c r="DQ7" s="1083" t="s">
        <v>589</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392</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393</v>
      </c>
      <c r="B23" s="924" t="s">
        <v>394</v>
      </c>
      <c r="C23" s="925"/>
      <c r="D23" s="925"/>
      <c r="E23" s="925"/>
      <c r="F23" s="925"/>
      <c r="G23" s="925"/>
      <c r="H23" s="925"/>
      <c r="I23" s="925"/>
      <c r="J23" s="925"/>
      <c r="K23" s="925"/>
      <c r="L23" s="925"/>
      <c r="M23" s="925"/>
      <c r="N23" s="925"/>
      <c r="O23" s="925"/>
      <c r="P23" s="935"/>
      <c r="Q23" s="1054">
        <v>12884</v>
      </c>
      <c r="R23" s="1048"/>
      <c r="S23" s="1048"/>
      <c r="T23" s="1048"/>
      <c r="U23" s="1048"/>
      <c r="V23" s="1048">
        <v>12160</v>
      </c>
      <c r="W23" s="1048"/>
      <c r="X23" s="1048"/>
      <c r="Y23" s="1048"/>
      <c r="Z23" s="1048"/>
      <c r="AA23" s="1048">
        <v>724</v>
      </c>
      <c r="AB23" s="1048"/>
      <c r="AC23" s="1048"/>
      <c r="AD23" s="1048"/>
      <c r="AE23" s="1055"/>
      <c r="AF23" s="1056">
        <v>485</v>
      </c>
      <c r="AG23" s="1048"/>
      <c r="AH23" s="1048"/>
      <c r="AI23" s="1048"/>
      <c r="AJ23" s="1057"/>
      <c r="AK23" s="1058"/>
      <c r="AL23" s="1059"/>
      <c r="AM23" s="1059"/>
      <c r="AN23" s="1059"/>
      <c r="AO23" s="1059"/>
      <c r="AP23" s="1048">
        <v>6931</v>
      </c>
      <c r="AQ23" s="1048"/>
      <c r="AR23" s="1048"/>
      <c r="AS23" s="1048"/>
      <c r="AT23" s="1048"/>
      <c r="AU23" s="1049"/>
      <c r="AV23" s="1049"/>
      <c r="AW23" s="1049"/>
      <c r="AX23" s="1049"/>
      <c r="AY23" s="1050"/>
      <c r="AZ23" s="1051" t="s">
        <v>247</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395</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396</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374</v>
      </c>
      <c r="B26" s="983"/>
      <c r="C26" s="983"/>
      <c r="D26" s="983"/>
      <c r="E26" s="983"/>
      <c r="F26" s="983"/>
      <c r="G26" s="983"/>
      <c r="H26" s="983"/>
      <c r="I26" s="983"/>
      <c r="J26" s="983"/>
      <c r="K26" s="983"/>
      <c r="L26" s="983"/>
      <c r="M26" s="983"/>
      <c r="N26" s="983"/>
      <c r="O26" s="983"/>
      <c r="P26" s="984"/>
      <c r="Q26" s="988" t="s">
        <v>397</v>
      </c>
      <c r="R26" s="989"/>
      <c r="S26" s="989"/>
      <c r="T26" s="989"/>
      <c r="U26" s="990"/>
      <c r="V26" s="988" t="s">
        <v>398</v>
      </c>
      <c r="W26" s="989"/>
      <c r="X26" s="989"/>
      <c r="Y26" s="989"/>
      <c r="Z26" s="990"/>
      <c r="AA26" s="988" t="s">
        <v>399</v>
      </c>
      <c r="AB26" s="989"/>
      <c r="AC26" s="989"/>
      <c r="AD26" s="989"/>
      <c r="AE26" s="989"/>
      <c r="AF26" s="1042" t="s">
        <v>400</v>
      </c>
      <c r="AG26" s="995"/>
      <c r="AH26" s="995"/>
      <c r="AI26" s="995"/>
      <c r="AJ26" s="1043"/>
      <c r="AK26" s="989" t="s">
        <v>401</v>
      </c>
      <c r="AL26" s="989"/>
      <c r="AM26" s="989"/>
      <c r="AN26" s="989"/>
      <c r="AO26" s="990"/>
      <c r="AP26" s="988" t="s">
        <v>402</v>
      </c>
      <c r="AQ26" s="989"/>
      <c r="AR26" s="989"/>
      <c r="AS26" s="989"/>
      <c r="AT26" s="990"/>
      <c r="AU26" s="988" t="s">
        <v>403</v>
      </c>
      <c r="AV26" s="989"/>
      <c r="AW26" s="989"/>
      <c r="AX26" s="989"/>
      <c r="AY26" s="990"/>
      <c r="AZ26" s="988" t="s">
        <v>404</v>
      </c>
      <c r="BA26" s="989"/>
      <c r="BB26" s="989"/>
      <c r="BC26" s="989"/>
      <c r="BD26" s="990"/>
      <c r="BE26" s="988" t="s">
        <v>381</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405</v>
      </c>
      <c r="C28" s="1035"/>
      <c r="D28" s="1035"/>
      <c r="E28" s="1035"/>
      <c r="F28" s="1035"/>
      <c r="G28" s="1035"/>
      <c r="H28" s="1035"/>
      <c r="I28" s="1035"/>
      <c r="J28" s="1035"/>
      <c r="K28" s="1035"/>
      <c r="L28" s="1035"/>
      <c r="M28" s="1035"/>
      <c r="N28" s="1035"/>
      <c r="O28" s="1035"/>
      <c r="P28" s="1036"/>
      <c r="Q28" s="1037">
        <v>2984</v>
      </c>
      <c r="R28" s="1038"/>
      <c r="S28" s="1038"/>
      <c r="T28" s="1038"/>
      <c r="U28" s="1038"/>
      <c r="V28" s="1038">
        <v>2787</v>
      </c>
      <c r="W28" s="1038"/>
      <c r="X28" s="1038"/>
      <c r="Y28" s="1038"/>
      <c r="Z28" s="1038"/>
      <c r="AA28" s="1038">
        <v>197</v>
      </c>
      <c r="AB28" s="1038"/>
      <c r="AC28" s="1038"/>
      <c r="AD28" s="1038"/>
      <c r="AE28" s="1039"/>
      <c r="AF28" s="1040">
        <v>197</v>
      </c>
      <c r="AG28" s="1038"/>
      <c r="AH28" s="1038"/>
      <c r="AI28" s="1038"/>
      <c r="AJ28" s="1041"/>
      <c r="AK28" s="1029">
        <v>277</v>
      </c>
      <c r="AL28" s="1030"/>
      <c r="AM28" s="1030"/>
      <c r="AN28" s="1030"/>
      <c r="AO28" s="1030"/>
      <c r="AP28" s="1030" t="s">
        <v>588</v>
      </c>
      <c r="AQ28" s="1030"/>
      <c r="AR28" s="1030"/>
      <c r="AS28" s="1030"/>
      <c r="AT28" s="1030"/>
      <c r="AU28" s="1030" t="s">
        <v>589</v>
      </c>
      <c r="AV28" s="1030"/>
      <c r="AW28" s="1030"/>
      <c r="AX28" s="1030"/>
      <c r="AY28" s="1030"/>
      <c r="AZ28" s="1031" t="s">
        <v>589</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406</v>
      </c>
      <c r="C29" s="1018"/>
      <c r="D29" s="1018"/>
      <c r="E29" s="1018"/>
      <c r="F29" s="1018"/>
      <c r="G29" s="1018"/>
      <c r="H29" s="1018"/>
      <c r="I29" s="1018"/>
      <c r="J29" s="1018"/>
      <c r="K29" s="1018"/>
      <c r="L29" s="1018"/>
      <c r="M29" s="1018"/>
      <c r="N29" s="1018"/>
      <c r="O29" s="1018"/>
      <c r="P29" s="1019"/>
      <c r="Q29" s="1025">
        <v>2325</v>
      </c>
      <c r="R29" s="1026"/>
      <c r="S29" s="1026"/>
      <c r="T29" s="1026"/>
      <c r="U29" s="1026"/>
      <c r="V29" s="1026">
        <v>2180</v>
      </c>
      <c r="W29" s="1026"/>
      <c r="X29" s="1026"/>
      <c r="Y29" s="1026"/>
      <c r="Z29" s="1026"/>
      <c r="AA29" s="1026">
        <v>144</v>
      </c>
      <c r="AB29" s="1026"/>
      <c r="AC29" s="1026"/>
      <c r="AD29" s="1026"/>
      <c r="AE29" s="1027"/>
      <c r="AF29" s="1022">
        <v>144</v>
      </c>
      <c r="AG29" s="1023"/>
      <c r="AH29" s="1023"/>
      <c r="AI29" s="1023"/>
      <c r="AJ29" s="1024"/>
      <c r="AK29" s="967">
        <v>396</v>
      </c>
      <c r="AL29" s="958"/>
      <c r="AM29" s="958"/>
      <c r="AN29" s="958"/>
      <c r="AO29" s="958"/>
      <c r="AP29" s="958" t="s">
        <v>589</v>
      </c>
      <c r="AQ29" s="958"/>
      <c r="AR29" s="958"/>
      <c r="AS29" s="958"/>
      <c r="AT29" s="958"/>
      <c r="AU29" s="958" t="s">
        <v>588</v>
      </c>
      <c r="AV29" s="958"/>
      <c r="AW29" s="958"/>
      <c r="AX29" s="958"/>
      <c r="AY29" s="958"/>
      <c r="AZ29" s="1028" t="s">
        <v>589</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407</v>
      </c>
      <c r="C30" s="1018"/>
      <c r="D30" s="1018"/>
      <c r="E30" s="1018"/>
      <c r="F30" s="1018"/>
      <c r="G30" s="1018"/>
      <c r="H30" s="1018"/>
      <c r="I30" s="1018"/>
      <c r="J30" s="1018"/>
      <c r="K30" s="1018"/>
      <c r="L30" s="1018"/>
      <c r="M30" s="1018"/>
      <c r="N30" s="1018"/>
      <c r="O30" s="1018"/>
      <c r="P30" s="1019"/>
      <c r="Q30" s="1025">
        <v>312</v>
      </c>
      <c r="R30" s="1026"/>
      <c r="S30" s="1026"/>
      <c r="T30" s="1026"/>
      <c r="U30" s="1026"/>
      <c r="V30" s="1026">
        <v>310</v>
      </c>
      <c r="W30" s="1026"/>
      <c r="X30" s="1026"/>
      <c r="Y30" s="1026"/>
      <c r="Z30" s="1026"/>
      <c r="AA30" s="1026">
        <v>2</v>
      </c>
      <c r="AB30" s="1026"/>
      <c r="AC30" s="1026"/>
      <c r="AD30" s="1026"/>
      <c r="AE30" s="1027"/>
      <c r="AF30" s="1022">
        <v>2</v>
      </c>
      <c r="AG30" s="1023"/>
      <c r="AH30" s="1023"/>
      <c r="AI30" s="1023"/>
      <c r="AJ30" s="1024"/>
      <c r="AK30" s="967">
        <v>98</v>
      </c>
      <c r="AL30" s="958"/>
      <c r="AM30" s="958"/>
      <c r="AN30" s="958"/>
      <c r="AO30" s="958"/>
      <c r="AP30" s="958" t="s">
        <v>589</v>
      </c>
      <c r="AQ30" s="958"/>
      <c r="AR30" s="958"/>
      <c r="AS30" s="958"/>
      <c r="AT30" s="958"/>
      <c r="AU30" s="958" t="s">
        <v>588</v>
      </c>
      <c r="AV30" s="958"/>
      <c r="AW30" s="958"/>
      <c r="AX30" s="958"/>
      <c r="AY30" s="958"/>
      <c r="AZ30" s="1028" t="s">
        <v>589</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408</v>
      </c>
      <c r="C31" s="1018"/>
      <c r="D31" s="1018"/>
      <c r="E31" s="1018"/>
      <c r="F31" s="1018"/>
      <c r="G31" s="1018"/>
      <c r="H31" s="1018"/>
      <c r="I31" s="1018"/>
      <c r="J31" s="1018"/>
      <c r="K31" s="1018"/>
      <c r="L31" s="1018"/>
      <c r="M31" s="1018"/>
      <c r="N31" s="1018"/>
      <c r="O31" s="1018"/>
      <c r="P31" s="1019"/>
      <c r="Q31" s="1025">
        <v>15</v>
      </c>
      <c r="R31" s="1026"/>
      <c r="S31" s="1026"/>
      <c r="T31" s="1026"/>
      <c r="U31" s="1026"/>
      <c r="V31" s="1026">
        <v>14</v>
      </c>
      <c r="W31" s="1026"/>
      <c r="X31" s="1026"/>
      <c r="Y31" s="1026"/>
      <c r="Z31" s="1026"/>
      <c r="AA31" s="1026">
        <v>1</v>
      </c>
      <c r="AB31" s="1026"/>
      <c r="AC31" s="1026"/>
      <c r="AD31" s="1026"/>
      <c r="AE31" s="1027"/>
      <c r="AF31" s="1022">
        <v>1</v>
      </c>
      <c r="AG31" s="1023"/>
      <c r="AH31" s="1023"/>
      <c r="AI31" s="1023"/>
      <c r="AJ31" s="1024"/>
      <c r="AK31" s="967">
        <v>1</v>
      </c>
      <c r="AL31" s="958"/>
      <c r="AM31" s="958"/>
      <c r="AN31" s="958"/>
      <c r="AO31" s="958"/>
      <c r="AP31" s="958" t="s">
        <v>589</v>
      </c>
      <c r="AQ31" s="958"/>
      <c r="AR31" s="958"/>
      <c r="AS31" s="958"/>
      <c r="AT31" s="958"/>
      <c r="AU31" s="958" t="s">
        <v>589</v>
      </c>
      <c r="AV31" s="958"/>
      <c r="AW31" s="958"/>
      <c r="AX31" s="958"/>
      <c r="AY31" s="958"/>
      <c r="AZ31" s="1028" t="s">
        <v>589</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409</v>
      </c>
      <c r="C32" s="1018"/>
      <c r="D32" s="1018"/>
      <c r="E32" s="1018"/>
      <c r="F32" s="1018"/>
      <c r="G32" s="1018"/>
      <c r="H32" s="1018"/>
      <c r="I32" s="1018"/>
      <c r="J32" s="1018"/>
      <c r="K32" s="1018"/>
      <c r="L32" s="1018"/>
      <c r="M32" s="1018"/>
      <c r="N32" s="1018"/>
      <c r="O32" s="1018"/>
      <c r="P32" s="1019"/>
      <c r="Q32" s="1025">
        <v>401</v>
      </c>
      <c r="R32" s="1026"/>
      <c r="S32" s="1026"/>
      <c r="T32" s="1026"/>
      <c r="U32" s="1026"/>
      <c r="V32" s="1026">
        <v>332</v>
      </c>
      <c r="W32" s="1026"/>
      <c r="X32" s="1026"/>
      <c r="Y32" s="1026"/>
      <c r="Z32" s="1026"/>
      <c r="AA32" s="1026">
        <v>69</v>
      </c>
      <c r="AB32" s="1026"/>
      <c r="AC32" s="1026"/>
      <c r="AD32" s="1026"/>
      <c r="AE32" s="1027"/>
      <c r="AF32" s="1022">
        <v>378</v>
      </c>
      <c r="AG32" s="1023"/>
      <c r="AH32" s="1023"/>
      <c r="AI32" s="1023"/>
      <c r="AJ32" s="1024"/>
      <c r="AK32" s="967">
        <v>71</v>
      </c>
      <c r="AL32" s="958"/>
      <c r="AM32" s="958"/>
      <c r="AN32" s="958"/>
      <c r="AO32" s="958"/>
      <c r="AP32" s="958">
        <v>1028</v>
      </c>
      <c r="AQ32" s="958"/>
      <c r="AR32" s="958"/>
      <c r="AS32" s="958"/>
      <c r="AT32" s="958"/>
      <c r="AU32" s="958">
        <v>105</v>
      </c>
      <c r="AV32" s="958"/>
      <c r="AW32" s="958"/>
      <c r="AX32" s="958"/>
      <c r="AY32" s="958"/>
      <c r="AZ32" s="1028" t="s">
        <v>589</v>
      </c>
      <c r="BA32" s="1028"/>
      <c r="BB32" s="1028"/>
      <c r="BC32" s="1028"/>
      <c r="BD32" s="1028"/>
      <c r="BE32" s="959" t="s">
        <v>410</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411</v>
      </c>
      <c r="C33" s="1018"/>
      <c r="D33" s="1018"/>
      <c r="E33" s="1018"/>
      <c r="F33" s="1018"/>
      <c r="G33" s="1018"/>
      <c r="H33" s="1018"/>
      <c r="I33" s="1018"/>
      <c r="J33" s="1018"/>
      <c r="K33" s="1018"/>
      <c r="L33" s="1018"/>
      <c r="M33" s="1018"/>
      <c r="N33" s="1018"/>
      <c r="O33" s="1018"/>
      <c r="P33" s="1019"/>
      <c r="Q33" s="1025">
        <v>632</v>
      </c>
      <c r="R33" s="1026"/>
      <c r="S33" s="1026"/>
      <c r="T33" s="1026"/>
      <c r="U33" s="1026"/>
      <c r="V33" s="1026">
        <v>610</v>
      </c>
      <c r="W33" s="1026"/>
      <c r="X33" s="1026"/>
      <c r="Y33" s="1026"/>
      <c r="Z33" s="1026"/>
      <c r="AA33" s="1026">
        <v>22</v>
      </c>
      <c r="AB33" s="1026"/>
      <c r="AC33" s="1026"/>
      <c r="AD33" s="1026"/>
      <c r="AE33" s="1027"/>
      <c r="AF33" s="1022">
        <v>3</v>
      </c>
      <c r="AG33" s="1023"/>
      <c r="AH33" s="1023"/>
      <c r="AI33" s="1023"/>
      <c r="AJ33" s="1024"/>
      <c r="AK33" s="967">
        <v>132</v>
      </c>
      <c r="AL33" s="958"/>
      <c r="AM33" s="958"/>
      <c r="AN33" s="958"/>
      <c r="AO33" s="958"/>
      <c r="AP33" s="958">
        <v>2688</v>
      </c>
      <c r="AQ33" s="958"/>
      <c r="AR33" s="958"/>
      <c r="AS33" s="958"/>
      <c r="AT33" s="958"/>
      <c r="AU33" s="958">
        <v>1596</v>
      </c>
      <c r="AV33" s="958"/>
      <c r="AW33" s="958"/>
      <c r="AX33" s="958"/>
      <c r="AY33" s="958"/>
      <c r="AZ33" s="1028" t="s">
        <v>589</v>
      </c>
      <c r="BA33" s="1028"/>
      <c r="BB33" s="1028"/>
      <c r="BC33" s="1028"/>
      <c r="BD33" s="1028"/>
      <c r="BE33" s="959" t="s">
        <v>412</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t="s">
        <v>413</v>
      </c>
      <c r="C34" s="1018"/>
      <c r="D34" s="1018"/>
      <c r="E34" s="1018"/>
      <c r="F34" s="1018"/>
      <c r="G34" s="1018"/>
      <c r="H34" s="1018"/>
      <c r="I34" s="1018"/>
      <c r="J34" s="1018"/>
      <c r="K34" s="1018"/>
      <c r="L34" s="1018"/>
      <c r="M34" s="1018"/>
      <c r="N34" s="1018"/>
      <c r="O34" s="1018"/>
      <c r="P34" s="1019"/>
      <c r="Q34" s="1025">
        <v>81</v>
      </c>
      <c r="R34" s="1026"/>
      <c r="S34" s="1026"/>
      <c r="T34" s="1026"/>
      <c r="U34" s="1026"/>
      <c r="V34" s="1026">
        <v>80</v>
      </c>
      <c r="W34" s="1026"/>
      <c r="X34" s="1026"/>
      <c r="Y34" s="1026"/>
      <c r="Z34" s="1026"/>
      <c r="AA34" s="1026">
        <v>1</v>
      </c>
      <c r="AB34" s="1026"/>
      <c r="AC34" s="1026"/>
      <c r="AD34" s="1026"/>
      <c r="AE34" s="1027"/>
      <c r="AF34" s="1022">
        <v>1</v>
      </c>
      <c r="AG34" s="1023"/>
      <c r="AH34" s="1023"/>
      <c r="AI34" s="1023"/>
      <c r="AJ34" s="1024"/>
      <c r="AK34" s="967">
        <v>57</v>
      </c>
      <c r="AL34" s="958"/>
      <c r="AM34" s="958"/>
      <c r="AN34" s="958"/>
      <c r="AO34" s="958"/>
      <c r="AP34" s="958">
        <v>127</v>
      </c>
      <c r="AQ34" s="958"/>
      <c r="AR34" s="958"/>
      <c r="AS34" s="958"/>
      <c r="AT34" s="958"/>
      <c r="AU34" s="958">
        <v>127</v>
      </c>
      <c r="AV34" s="958"/>
      <c r="AW34" s="958"/>
      <c r="AX34" s="958"/>
      <c r="AY34" s="958"/>
      <c r="AZ34" s="1028" t="s">
        <v>589</v>
      </c>
      <c r="BA34" s="1028"/>
      <c r="BB34" s="1028"/>
      <c r="BC34" s="1028"/>
      <c r="BD34" s="1028"/>
      <c r="BE34" s="959" t="s">
        <v>414</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415</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393</v>
      </c>
      <c r="B63" s="924" t="s">
        <v>416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727</v>
      </c>
      <c r="AG63" s="946"/>
      <c r="AH63" s="946"/>
      <c r="AI63" s="946"/>
      <c r="AJ63" s="1009"/>
      <c r="AK63" s="1010"/>
      <c r="AL63" s="950"/>
      <c r="AM63" s="950"/>
      <c r="AN63" s="950"/>
      <c r="AO63" s="950"/>
      <c r="AP63" s="946">
        <v>3843</v>
      </c>
      <c r="AQ63" s="946"/>
      <c r="AR63" s="946"/>
      <c r="AS63" s="946"/>
      <c r="AT63" s="946"/>
      <c r="AU63" s="946">
        <v>1828</v>
      </c>
      <c r="AV63" s="946"/>
      <c r="AW63" s="946"/>
      <c r="AX63" s="946"/>
      <c r="AY63" s="946"/>
      <c r="AZ63" s="1004"/>
      <c r="BA63" s="1004"/>
      <c r="BB63" s="1004"/>
      <c r="BC63" s="1004"/>
      <c r="BD63" s="1004"/>
      <c r="BE63" s="947"/>
      <c r="BF63" s="947"/>
      <c r="BG63" s="947"/>
      <c r="BH63" s="947"/>
      <c r="BI63" s="948"/>
      <c r="BJ63" s="1005" t="s">
        <v>247</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418</v>
      </c>
      <c r="B66" s="983"/>
      <c r="C66" s="983"/>
      <c r="D66" s="983"/>
      <c r="E66" s="983"/>
      <c r="F66" s="983"/>
      <c r="G66" s="983"/>
      <c r="H66" s="983"/>
      <c r="I66" s="983"/>
      <c r="J66" s="983"/>
      <c r="K66" s="983"/>
      <c r="L66" s="983"/>
      <c r="M66" s="983"/>
      <c r="N66" s="983"/>
      <c r="O66" s="983"/>
      <c r="P66" s="984"/>
      <c r="Q66" s="988" t="s">
        <v>397</v>
      </c>
      <c r="R66" s="989"/>
      <c r="S66" s="989"/>
      <c r="T66" s="989"/>
      <c r="U66" s="990"/>
      <c r="V66" s="988" t="s">
        <v>419</v>
      </c>
      <c r="W66" s="989"/>
      <c r="X66" s="989"/>
      <c r="Y66" s="989"/>
      <c r="Z66" s="990"/>
      <c r="AA66" s="988" t="s">
        <v>420</v>
      </c>
      <c r="AB66" s="989"/>
      <c r="AC66" s="989"/>
      <c r="AD66" s="989"/>
      <c r="AE66" s="990"/>
      <c r="AF66" s="994" t="s">
        <v>421</v>
      </c>
      <c r="AG66" s="995"/>
      <c r="AH66" s="995"/>
      <c r="AI66" s="995"/>
      <c r="AJ66" s="996"/>
      <c r="AK66" s="988" t="s">
        <v>401</v>
      </c>
      <c r="AL66" s="983"/>
      <c r="AM66" s="983"/>
      <c r="AN66" s="983"/>
      <c r="AO66" s="984"/>
      <c r="AP66" s="988" t="s">
        <v>422</v>
      </c>
      <c r="AQ66" s="989"/>
      <c r="AR66" s="989"/>
      <c r="AS66" s="989"/>
      <c r="AT66" s="990"/>
      <c r="AU66" s="988" t="s">
        <v>423</v>
      </c>
      <c r="AV66" s="989"/>
      <c r="AW66" s="989"/>
      <c r="AX66" s="989"/>
      <c r="AY66" s="990"/>
      <c r="AZ66" s="988" t="s">
        <v>381</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592</v>
      </c>
      <c r="C68" s="973"/>
      <c r="D68" s="973"/>
      <c r="E68" s="973"/>
      <c r="F68" s="973"/>
      <c r="G68" s="973"/>
      <c r="H68" s="973"/>
      <c r="I68" s="973"/>
      <c r="J68" s="973"/>
      <c r="K68" s="973"/>
      <c r="L68" s="973"/>
      <c r="M68" s="973"/>
      <c r="N68" s="973"/>
      <c r="O68" s="973"/>
      <c r="P68" s="974"/>
      <c r="Q68" s="975">
        <v>1996</v>
      </c>
      <c r="R68" s="969"/>
      <c r="S68" s="969"/>
      <c r="T68" s="969"/>
      <c r="U68" s="969"/>
      <c r="V68" s="969">
        <v>1779</v>
      </c>
      <c r="W68" s="969"/>
      <c r="X68" s="969"/>
      <c r="Y68" s="969"/>
      <c r="Z68" s="969"/>
      <c r="AA68" s="969">
        <v>217</v>
      </c>
      <c r="AB68" s="969"/>
      <c r="AC68" s="969"/>
      <c r="AD68" s="969"/>
      <c r="AE68" s="969"/>
      <c r="AF68" s="969">
        <v>217</v>
      </c>
      <c r="AG68" s="969"/>
      <c r="AH68" s="969"/>
      <c r="AI68" s="969"/>
      <c r="AJ68" s="969"/>
      <c r="AK68" s="969">
        <v>58</v>
      </c>
      <c r="AL68" s="969"/>
      <c r="AM68" s="969"/>
      <c r="AN68" s="969"/>
      <c r="AO68" s="969"/>
      <c r="AP68" s="969" t="s">
        <v>589</v>
      </c>
      <c r="AQ68" s="969"/>
      <c r="AR68" s="969"/>
      <c r="AS68" s="969"/>
      <c r="AT68" s="969"/>
      <c r="AU68" s="969" t="s">
        <v>589</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593</v>
      </c>
      <c r="C69" s="962"/>
      <c r="D69" s="962"/>
      <c r="E69" s="962"/>
      <c r="F69" s="962"/>
      <c r="G69" s="962"/>
      <c r="H69" s="962"/>
      <c r="I69" s="962"/>
      <c r="J69" s="962"/>
      <c r="K69" s="962"/>
      <c r="L69" s="962"/>
      <c r="M69" s="962"/>
      <c r="N69" s="962"/>
      <c r="O69" s="962"/>
      <c r="P69" s="963"/>
      <c r="Q69" s="964">
        <v>45</v>
      </c>
      <c r="R69" s="958"/>
      <c r="S69" s="958"/>
      <c r="T69" s="958"/>
      <c r="U69" s="958"/>
      <c r="V69" s="958">
        <v>40</v>
      </c>
      <c r="W69" s="958"/>
      <c r="X69" s="958"/>
      <c r="Y69" s="958"/>
      <c r="Z69" s="958"/>
      <c r="AA69" s="958">
        <v>5</v>
      </c>
      <c r="AB69" s="958"/>
      <c r="AC69" s="958"/>
      <c r="AD69" s="958"/>
      <c r="AE69" s="958"/>
      <c r="AF69" s="958">
        <v>5</v>
      </c>
      <c r="AG69" s="958"/>
      <c r="AH69" s="958"/>
      <c r="AI69" s="958"/>
      <c r="AJ69" s="958"/>
      <c r="AK69" s="958">
        <v>28</v>
      </c>
      <c r="AL69" s="958"/>
      <c r="AM69" s="958"/>
      <c r="AN69" s="958"/>
      <c r="AO69" s="958"/>
      <c r="AP69" s="968" t="s">
        <v>589</v>
      </c>
      <c r="AQ69" s="966"/>
      <c r="AR69" s="966"/>
      <c r="AS69" s="966"/>
      <c r="AT69" s="967"/>
      <c r="AU69" s="968" t="s">
        <v>589</v>
      </c>
      <c r="AV69" s="966"/>
      <c r="AW69" s="966"/>
      <c r="AX69" s="966"/>
      <c r="AY69" s="967"/>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594</v>
      </c>
      <c r="C70" s="962"/>
      <c r="D70" s="962"/>
      <c r="E70" s="962"/>
      <c r="F70" s="962"/>
      <c r="G70" s="962"/>
      <c r="H70" s="962"/>
      <c r="I70" s="962"/>
      <c r="J70" s="962"/>
      <c r="K70" s="962"/>
      <c r="L70" s="962"/>
      <c r="M70" s="962"/>
      <c r="N70" s="962"/>
      <c r="O70" s="962"/>
      <c r="P70" s="963"/>
      <c r="Q70" s="964">
        <v>22</v>
      </c>
      <c r="R70" s="958"/>
      <c r="S70" s="958"/>
      <c r="T70" s="958"/>
      <c r="U70" s="958"/>
      <c r="V70" s="958">
        <v>18</v>
      </c>
      <c r="W70" s="958"/>
      <c r="X70" s="958"/>
      <c r="Y70" s="958"/>
      <c r="Z70" s="958"/>
      <c r="AA70" s="958">
        <v>3</v>
      </c>
      <c r="AB70" s="958"/>
      <c r="AC70" s="958"/>
      <c r="AD70" s="958"/>
      <c r="AE70" s="958"/>
      <c r="AF70" s="958">
        <v>3</v>
      </c>
      <c r="AG70" s="958"/>
      <c r="AH70" s="958"/>
      <c r="AI70" s="958"/>
      <c r="AJ70" s="958"/>
      <c r="AK70" s="958" t="s">
        <v>589</v>
      </c>
      <c r="AL70" s="958"/>
      <c r="AM70" s="958"/>
      <c r="AN70" s="958"/>
      <c r="AO70" s="958"/>
      <c r="AP70" s="968" t="s">
        <v>589</v>
      </c>
      <c r="AQ70" s="966"/>
      <c r="AR70" s="966"/>
      <c r="AS70" s="966"/>
      <c r="AT70" s="967"/>
      <c r="AU70" s="968" t="s">
        <v>589</v>
      </c>
      <c r="AV70" s="966"/>
      <c r="AW70" s="966"/>
      <c r="AX70" s="966"/>
      <c r="AY70" s="967"/>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595</v>
      </c>
      <c r="C71" s="962"/>
      <c r="D71" s="962"/>
      <c r="E71" s="962"/>
      <c r="F71" s="962"/>
      <c r="G71" s="962"/>
      <c r="H71" s="962"/>
      <c r="I71" s="962"/>
      <c r="J71" s="962"/>
      <c r="K71" s="962"/>
      <c r="L71" s="962"/>
      <c r="M71" s="962"/>
      <c r="N71" s="962"/>
      <c r="O71" s="962"/>
      <c r="P71" s="963"/>
      <c r="Q71" s="964">
        <v>112</v>
      </c>
      <c r="R71" s="958"/>
      <c r="S71" s="958"/>
      <c r="T71" s="958"/>
      <c r="U71" s="958"/>
      <c r="V71" s="958">
        <v>107</v>
      </c>
      <c r="W71" s="958"/>
      <c r="X71" s="958"/>
      <c r="Y71" s="958"/>
      <c r="Z71" s="958"/>
      <c r="AA71" s="958">
        <v>5</v>
      </c>
      <c r="AB71" s="958"/>
      <c r="AC71" s="958"/>
      <c r="AD71" s="958"/>
      <c r="AE71" s="958"/>
      <c r="AF71" s="958">
        <v>5</v>
      </c>
      <c r="AG71" s="958"/>
      <c r="AH71" s="958"/>
      <c r="AI71" s="958"/>
      <c r="AJ71" s="958"/>
      <c r="AK71" s="958">
        <v>6</v>
      </c>
      <c r="AL71" s="958"/>
      <c r="AM71" s="958"/>
      <c r="AN71" s="958"/>
      <c r="AO71" s="958"/>
      <c r="AP71" s="968" t="s">
        <v>589</v>
      </c>
      <c r="AQ71" s="966"/>
      <c r="AR71" s="966"/>
      <c r="AS71" s="966"/>
      <c r="AT71" s="967"/>
      <c r="AU71" s="968" t="s">
        <v>589</v>
      </c>
      <c r="AV71" s="966"/>
      <c r="AW71" s="966"/>
      <c r="AX71" s="966"/>
      <c r="AY71" s="967"/>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596</v>
      </c>
      <c r="C72" s="962"/>
      <c r="D72" s="962"/>
      <c r="E72" s="962"/>
      <c r="F72" s="962"/>
      <c r="G72" s="962"/>
      <c r="H72" s="962"/>
      <c r="I72" s="962"/>
      <c r="J72" s="962"/>
      <c r="K72" s="962"/>
      <c r="L72" s="962"/>
      <c r="M72" s="962"/>
      <c r="N72" s="962"/>
      <c r="O72" s="962"/>
      <c r="P72" s="963"/>
      <c r="Q72" s="964">
        <v>165450</v>
      </c>
      <c r="R72" s="958"/>
      <c r="S72" s="958"/>
      <c r="T72" s="958"/>
      <c r="U72" s="958"/>
      <c r="V72" s="958">
        <v>160836</v>
      </c>
      <c r="W72" s="958"/>
      <c r="X72" s="958"/>
      <c r="Y72" s="958"/>
      <c r="Z72" s="958"/>
      <c r="AA72" s="958">
        <v>4614</v>
      </c>
      <c r="AB72" s="958"/>
      <c r="AC72" s="958"/>
      <c r="AD72" s="958"/>
      <c r="AE72" s="958"/>
      <c r="AF72" s="958">
        <v>4614</v>
      </c>
      <c r="AG72" s="958"/>
      <c r="AH72" s="958"/>
      <c r="AI72" s="958"/>
      <c r="AJ72" s="958"/>
      <c r="AK72" s="958">
        <v>1067</v>
      </c>
      <c r="AL72" s="958"/>
      <c r="AM72" s="958"/>
      <c r="AN72" s="958"/>
      <c r="AO72" s="958"/>
      <c r="AP72" s="968" t="s">
        <v>589</v>
      </c>
      <c r="AQ72" s="966"/>
      <c r="AR72" s="966"/>
      <c r="AS72" s="966"/>
      <c r="AT72" s="967"/>
      <c r="AU72" s="968" t="s">
        <v>589</v>
      </c>
      <c r="AV72" s="966"/>
      <c r="AW72" s="966"/>
      <c r="AX72" s="966"/>
      <c r="AY72" s="967"/>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393</v>
      </c>
      <c r="B88" s="924" t="s">
        <v>424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4844</v>
      </c>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924" t="s">
        <v>425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5</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430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433</v>
      </c>
      <c r="AB109" s="883"/>
      <c r="AC109" s="883"/>
      <c r="AD109" s="883"/>
      <c r="AE109" s="884"/>
      <c r="AF109" s="885" t="s">
        <v>434</v>
      </c>
      <c r="AG109" s="883"/>
      <c r="AH109" s="883"/>
      <c r="AI109" s="883"/>
      <c r="AJ109" s="884"/>
      <c r="AK109" s="885" t="s">
        <v>310</v>
      </c>
      <c r="AL109" s="883"/>
      <c r="AM109" s="883"/>
      <c r="AN109" s="883"/>
      <c r="AO109" s="884"/>
      <c r="AP109" s="885" t="s">
        <v>435</v>
      </c>
      <c r="AQ109" s="883"/>
      <c r="AR109" s="883"/>
      <c r="AS109" s="883"/>
      <c r="AT109" s="916"/>
      <c r="AU109" s="882" t="s">
        <v>432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433</v>
      </c>
      <c r="BR109" s="883"/>
      <c r="BS109" s="883"/>
      <c r="BT109" s="883"/>
      <c r="BU109" s="884"/>
      <c r="BV109" s="885" t="s">
        <v>434</v>
      </c>
      <c r="BW109" s="883"/>
      <c r="BX109" s="883"/>
      <c r="BY109" s="883"/>
      <c r="BZ109" s="884"/>
      <c r="CA109" s="885" t="s">
        <v>310</v>
      </c>
      <c r="CB109" s="883"/>
      <c r="CC109" s="883"/>
      <c r="CD109" s="883"/>
      <c r="CE109" s="884"/>
      <c r="CF109" s="923" t="s">
        <v>435</v>
      </c>
      <c r="CG109" s="923"/>
      <c r="CH109" s="923"/>
      <c r="CI109" s="923"/>
      <c r="CJ109" s="923"/>
      <c r="CK109" s="885" t="s">
        <v>436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433</v>
      </c>
      <c r="DH109" s="883"/>
      <c r="DI109" s="883"/>
      <c r="DJ109" s="883"/>
      <c r="DK109" s="884"/>
      <c r="DL109" s="885" t="s">
        <v>434</v>
      </c>
      <c r="DM109" s="883"/>
      <c r="DN109" s="883"/>
      <c r="DO109" s="883"/>
      <c r="DP109" s="884"/>
      <c r="DQ109" s="885" t="s">
        <v>310</v>
      </c>
      <c r="DR109" s="883"/>
      <c r="DS109" s="883"/>
      <c r="DT109" s="883"/>
      <c r="DU109" s="884"/>
      <c r="DV109" s="885" t="s">
        <v>435</v>
      </c>
      <c r="DW109" s="883"/>
      <c r="DX109" s="883"/>
      <c r="DY109" s="883"/>
      <c r="DZ109" s="916"/>
    </row>
    <row r="110" spans="1:131" s="224" customFormat="1" ht="26.25" customHeight="1" x14ac:dyDescent="0.2">
      <c r="A110" s="794" t="s">
        <v>437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728200</v>
      </c>
      <c r="AB110" s="876"/>
      <c r="AC110" s="876"/>
      <c r="AD110" s="876"/>
      <c r="AE110" s="877"/>
      <c r="AF110" s="878">
        <v>765788</v>
      </c>
      <c r="AG110" s="876"/>
      <c r="AH110" s="876"/>
      <c r="AI110" s="876"/>
      <c r="AJ110" s="877"/>
      <c r="AK110" s="878">
        <v>791656</v>
      </c>
      <c r="AL110" s="876"/>
      <c r="AM110" s="876"/>
      <c r="AN110" s="876"/>
      <c r="AO110" s="877"/>
      <c r="AP110" s="879">
        <v>13.6</v>
      </c>
      <c r="AQ110" s="880"/>
      <c r="AR110" s="880"/>
      <c r="AS110" s="880"/>
      <c r="AT110" s="881"/>
      <c r="AU110" s="917" t="s">
        <v>74</v>
      </c>
      <c r="AV110" s="918"/>
      <c r="AW110" s="918"/>
      <c r="AX110" s="918"/>
      <c r="AY110" s="918"/>
      <c r="AZ110" s="847" t="s">
        <v>438</v>
      </c>
      <c r="BA110" s="795"/>
      <c r="BB110" s="795"/>
      <c r="BC110" s="795"/>
      <c r="BD110" s="795"/>
      <c r="BE110" s="795"/>
      <c r="BF110" s="795"/>
      <c r="BG110" s="795"/>
      <c r="BH110" s="795"/>
      <c r="BI110" s="795"/>
      <c r="BJ110" s="795"/>
      <c r="BK110" s="795"/>
      <c r="BL110" s="795"/>
      <c r="BM110" s="795"/>
      <c r="BN110" s="795"/>
      <c r="BO110" s="795"/>
      <c r="BP110" s="796"/>
      <c r="BQ110" s="848">
        <v>7556825</v>
      </c>
      <c r="BR110" s="829"/>
      <c r="BS110" s="829"/>
      <c r="BT110" s="829"/>
      <c r="BU110" s="829"/>
      <c r="BV110" s="829">
        <v>7403117</v>
      </c>
      <c r="BW110" s="829"/>
      <c r="BX110" s="829"/>
      <c r="BY110" s="829"/>
      <c r="BZ110" s="829"/>
      <c r="CA110" s="829">
        <v>6930699</v>
      </c>
      <c r="CB110" s="829"/>
      <c r="CC110" s="829"/>
      <c r="CD110" s="829"/>
      <c r="CE110" s="829"/>
      <c r="CF110" s="853">
        <v>119.2</v>
      </c>
      <c r="CG110" s="854"/>
      <c r="CH110" s="854"/>
      <c r="CI110" s="854"/>
      <c r="CJ110" s="854"/>
      <c r="CK110" s="913" t="s">
        <v>439</v>
      </c>
      <c r="CL110" s="806"/>
      <c r="CM110" s="847" t="s">
        <v>440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247</v>
      </c>
      <c r="DH110" s="829"/>
      <c r="DI110" s="829"/>
      <c r="DJ110" s="829"/>
      <c r="DK110" s="829"/>
      <c r="DL110" s="829" t="s">
        <v>441</v>
      </c>
      <c r="DM110" s="829"/>
      <c r="DN110" s="829"/>
      <c r="DO110" s="829"/>
      <c r="DP110" s="829"/>
      <c r="DQ110" s="829" t="s">
        <v>441</v>
      </c>
      <c r="DR110" s="829"/>
      <c r="DS110" s="829"/>
      <c r="DT110" s="829"/>
      <c r="DU110" s="829"/>
      <c r="DV110" s="830" t="s">
        <v>247</v>
      </c>
      <c r="DW110" s="830"/>
      <c r="DX110" s="830"/>
      <c r="DY110" s="830"/>
      <c r="DZ110" s="831"/>
    </row>
    <row r="111" spans="1:131" s="224" customFormat="1" ht="26.25" customHeight="1" x14ac:dyDescent="0.2">
      <c r="A111" s="761" t="s">
        <v>442</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247</v>
      </c>
      <c r="AB111" s="906"/>
      <c r="AC111" s="906"/>
      <c r="AD111" s="906"/>
      <c r="AE111" s="907"/>
      <c r="AF111" s="908" t="s">
        <v>443</v>
      </c>
      <c r="AG111" s="906"/>
      <c r="AH111" s="906"/>
      <c r="AI111" s="906"/>
      <c r="AJ111" s="907"/>
      <c r="AK111" s="908" t="s">
        <v>247</v>
      </c>
      <c r="AL111" s="906"/>
      <c r="AM111" s="906"/>
      <c r="AN111" s="906"/>
      <c r="AO111" s="907"/>
      <c r="AP111" s="909" t="s">
        <v>441</v>
      </c>
      <c r="AQ111" s="910"/>
      <c r="AR111" s="910"/>
      <c r="AS111" s="910"/>
      <c r="AT111" s="911"/>
      <c r="AU111" s="919"/>
      <c r="AV111" s="920"/>
      <c r="AW111" s="920"/>
      <c r="AX111" s="920"/>
      <c r="AY111" s="920"/>
      <c r="AZ111" s="802" t="s">
        <v>444</v>
      </c>
      <c r="BA111" s="739"/>
      <c r="BB111" s="739"/>
      <c r="BC111" s="739"/>
      <c r="BD111" s="739"/>
      <c r="BE111" s="739"/>
      <c r="BF111" s="739"/>
      <c r="BG111" s="739"/>
      <c r="BH111" s="739"/>
      <c r="BI111" s="739"/>
      <c r="BJ111" s="739"/>
      <c r="BK111" s="739"/>
      <c r="BL111" s="739"/>
      <c r="BM111" s="739"/>
      <c r="BN111" s="739"/>
      <c r="BO111" s="739"/>
      <c r="BP111" s="740"/>
      <c r="BQ111" s="803">
        <v>43746</v>
      </c>
      <c r="BR111" s="804"/>
      <c r="BS111" s="804"/>
      <c r="BT111" s="804"/>
      <c r="BU111" s="804"/>
      <c r="BV111" s="804" t="s">
        <v>443</v>
      </c>
      <c r="BW111" s="804"/>
      <c r="BX111" s="804"/>
      <c r="BY111" s="804"/>
      <c r="BZ111" s="804"/>
      <c r="CA111" s="804">
        <v>20061</v>
      </c>
      <c r="CB111" s="804"/>
      <c r="CC111" s="804"/>
      <c r="CD111" s="804"/>
      <c r="CE111" s="804"/>
      <c r="CF111" s="862">
        <v>0.3</v>
      </c>
      <c r="CG111" s="863"/>
      <c r="CH111" s="863"/>
      <c r="CI111" s="863"/>
      <c r="CJ111" s="863"/>
      <c r="CK111" s="914"/>
      <c r="CL111" s="808"/>
      <c r="CM111" s="802" t="s">
        <v>445</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247</v>
      </c>
      <c r="DH111" s="804"/>
      <c r="DI111" s="804"/>
      <c r="DJ111" s="804"/>
      <c r="DK111" s="804"/>
      <c r="DL111" s="804" t="s">
        <v>247</v>
      </c>
      <c r="DM111" s="804"/>
      <c r="DN111" s="804"/>
      <c r="DO111" s="804"/>
      <c r="DP111" s="804"/>
      <c r="DQ111" s="804" t="s">
        <v>247</v>
      </c>
      <c r="DR111" s="804"/>
      <c r="DS111" s="804"/>
      <c r="DT111" s="804"/>
      <c r="DU111" s="804"/>
      <c r="DV111" s="781" t="s">
        <v>443</v>
      </c>
      <c r="DW111" s="781"/>
      <c r="DX111" s="781"/>
      <c r="DY111" s="781"/>
      <c r="DZ111" s="782"/>
    </row>
    <row r="112" spans="1:131" s="224" customFormat="1" ht="26.25" customHeight="1" x14ac:dyDescent="0.2">
      <c r="A112" s="899" t="s">
        <v>446</v>
      </c>
      <c r="B112" s="900"/>
      <c r="C112" s="739" t="s">
        <v>447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443</v>
      </c>
      <c r="AB112" s="767"/>
      <c r="AC112" s="767"/>
      <c r="AD112" s="767"/>
      <c r="AE112" s="768"/>
      <c r="AF112" s="769" t="s">
        <v>247</v>
      </c>
      <c r="AG112" s="767"/>
      <c r="AH112" s="767"/>
      <c r="AI112" s="767"/>
      <c r="AJ112" s="768"/>
      <c r="AK112" s="769" t="s">
        <v>247</v>
      </c>
      <c r="AL112" s="767"/>
      <c r="AM112" s="767"/>
      <c r="AN112" s="767"/>
      <c r="AO112" s="768"/>
      <c r="AP112" s="811" t="s">
        <v>247</v>
      </c>
      <c r="AQ112" s="812"/>
      <c r="AR112" s="812"/>
      <c r="AS112" s="812"/>
      <c r="AT112" s="813"/>
      <c r="AU112" s="919"/>
      <c r="AV112" s="920"/>
      <c r="AW112" s="920"/>
      <c r="AX112" s="920"/>
      <c r="AY112" s="920"/>
      <c r="AZ112" s="802" t="s">
        <v>448</v>
      </c>
      <c r="BA112" s="739"/>
      <c r="BB112" s="739"/>
      <c r="BC112" s="739"/>
      <c r="BD112" s="739"/>
      <c r="BE112" s="739"/>
      <c r="BF112" s="739"/>
      <c r="BG112" s="739"/>
      <c r="BH112" s="739"/>
      <c r="BI112" s="739"/>
      <c r="BJ112" s="739"/>
      <c r="BK112" s="739"/>
      <c r="BL112" s="739"/>
      <c r="BM112" s="739"/>
      <c r="BN112" s="739"/>
      <c r="BO112" s="739"/>
      <c r="BP112" s="740"/>
      <c r="BQ112" s="803">
        <v>1759537</v>
      </c>
      <c r="BR112" s="804"/>
      <c r="BS112" s="804"/>
      <c r="BT112" s="804"/>
      <c r="BU112" s="804"/>
      <c r="BV112" s="804">
        <v>1814175</v>
      </c>
      <c r="BW112" s="804"/>
      <c r="BX112" s="804"/>
      <c r="BY112" s="804"/>
      <c r="BZ112" s="804"/>
      <c r="CA112" s="804">
        <v>1827928</v>
      </c>
      <c r="CB112" s="804"/>
      <c r="CC112" s="804"/>
      <c r="CD112" s="804"/>
      <c r="CE112" s="804"/>
      <c r="CF112" s="862">
        <v>31.4</v>
      </c>
      <c r="CG112" s="863"/>
      <c r="CH112" s="863"/>
      <c r="CI112" s="863"/>
      <c r="CJ112" s="863"/>
      <c r="CK112" s="914"/>
      <c r="CL112" s="808"/>
      <c r="CM112" s="802" t="s">
        <v>449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247</v>
      </c>
      <c r="DH112" s="804"/>
      <c r="DI112" s="804"/>
      <c r="DJ112" s="804"/>
      <c r="DK112" s="804"/>
      <c r="DL112" s="804" t="s">
        <v>247</v>
      </c>
      <c r="DM112" s="804"/>
      <c r="DN112" s="804"/>
      <c r="DO112" s="804"/>
      <c r="DP112" s="804"/>
      <c r="DQ112" s="804" t="s">
        <v>247</v>
      </c>
      <c r="DR112" s="804"/>
      <c r="DS112" s="804"/>
      <c r="DT112" s="804"/>
      <c r="DU112" s="804"/>
      <c r="DV112" s="781" t="s">
        <v>247</v>
      </c>
      <c r="DW112" s="781"/>
      <c r="DX112" s="781"/>
      <c r="DY112" s="781"/>
      <c r="DZ112" s="782"/>
    </row>
    <row r="113" spans="1:130" s="224" customFormat="1" ht="26.25" customHeight="1" x14ac:dyDescent="0.2">
      <c r="A113" s="901"/>
      <c r="B113" s="902"/>
      <c r="C113" s="739" t="s">
        <v>450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152035</v>
      </c>
      <c r="AB113" s="906"/>
      <c r="AC113" s="906"/>
      <c r="AD113" s="906"/>
      <c r="AE113" s="907"/>
      <c r="AF113" s="908">
        <v>143063</v>
      </c>
      <c r="AG113" s="906"/>
      <c r="AH113" s="906"/>
      <c r="AI113" s="906"/>
      <c r="AJ113" s="907"/>
      <c r="AK113" s="908">
        <v>173815</v>
      </c>
      <c r="AL113" s="906"/>
      <c r="AM113" s="906"/>
      <c r="AN113" s="906"/>
      <c r="AO113" s="907"/>
      <c r="AP113" s="909">
        <v>3</v>
      </c>
      <c r="AQ113" s="910"/>
      <c r="AR113" s="910"/>
      <c r="AS113" s="910"/>
      <c r="AT113" s="911"/>
      <c r="AU113" s="919"/>
      <c r="AV113" s="920"/>
      <c r="AW113" s="920"/>
      <c r="AX113" s="920"/>
      <c r="AY113" s="920"/>
      <c r="AZ113" s="802" t="s">
        <v>451</v>
      </c>
      <c r="BA113" s="739"/>
      <c r="BB113" s="739"/>
      <c r="BC113" s="739"/>
      <c r="BD113" s="739"/>
      <c r="BE113" s="739"/>
      <c r="BF113" s="739"/>
      <c r="BG113" s="739"/>
      <c r="BH113" s="739"/>
      <c r="BI113" s="739"/>
      <c r="BJ113" s="739"/>
      <c r="BK113" s="739"/>
      <c r="BL113" s="739"/>
      <c r="BM113" s="739"/>
      <c r="BN113" s="739"/>
      <c r="BO113" s="739"/>
      <c r="BP113" s="740"/>
      <c r="BQ113" s="803" t="s">
        <v>247</v>
      </c>
      <c r="BR113" s="804"/>
      <c r="BS113" s="804"/>
      <c r="BT113" s="804"/>
      <c r="BU113" s="804"/>
      <c r="BV113" s="804" t="s">
        <v>247</v>
      </c>
      <c r="BW113" s="804"/>
      <c r="BX113" s="804"/>
      <c r="BY113" s="804"/>
      <c r="BZ113" s="804"/>
      <c r="CA113" s="804" t="s">
        <v>247</v>
      </c>
      <c r="CB113" s="804"/>
      <c r="CC113" s="804"/>
      <c r="CD113" s="804"/>
      <c r="CE113" s="804"/>
      <c r="CF113" s="862" t="s">
        <v>247</v>
      </c>
      <c r="CG113" s="863"/>
      <c r="CH113" s="863"/>
      <c r="CI113" s="863"/>
      <c r="CJ113" s="863"/>
      <c r="CK113" s="914"/>
      <c r="CL113" s="808"/>
      <c r="CM113" s="802" t="s">
        <v>452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247</v>
      </c>
      <c r="DH113" s="767"/>
      <c r="DI113" s="767"/>
      <c r="DJ113" s="767"/>
      <c r="DK113" s="768"/>
      <c r="DL113" s="769" t="s">
        <v>247</v>
      </c>
      <c r="DM113" s="767"/>
      <c r="DN113" s="767"/>
      <c r="DO113" s="767"/>
      <c r="DP113" s="768"/>
      <c r="DQ113" s="769" t="s">
        <v>247</v>
      </c>
      <c r="DR113" s="767"/>
      <c r="DS113" s="767"/>
      <c r="DT113" s="767"/>
      <c r="DU113" s="768"/>
      <c r="DV113" s="811" t="s">
        <v>247</v>
      </c>
      <c r="DW113" s="812"/>
      <c r="DX113" s="812"/>
      <c r="DY113" s="812"/>
      <c r="DZ113" s="813"/>
    </row>
    <row r="114" spans="1:130" s="224" customFormat="1" ht="26.25" customHeight="1" x14ac:dyDescent="0.2">
      <c r="A114" s="901"/>
      <c r="B114" s="902"/>
      <c r="C114" s="739" t="s">
        <v>453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247</v>
      </c>
      <c r="AB114" s="767"/>
      <c r="AC114" s="767"/>
      <c r="AD114" s="767"/>
      <c r="AE114" s="768"/>
      <c r="AF114" s="769" t="s">
        <v>247</v>
      </c>
      <c r="AG114" s="767"/>
      <c r="AH114" s="767"/>
      <c r="AI114" s="767"/>
      <c r="AJ114" s="768"/>
      <c r="AK114" s="769" t="s">
        <v>247</v>
      </c>
      <c r="AL114" s="767"/>
      <c r="AM114" s="767"/>
      <c r="AN114" s="767"/>
      <c r="AO114" s="768"/>
      <c r="AP114" s="811" t="s">
        <v>443</v>
      </c>
      <c r="AQ114" s="812"/>
      <c r="AR114" s="812"/>
      <c r="AS114" s="812"/>
      <c r="AT114" s="813"/>
      <c r="AU114" s="919"/>
      <c r="AV114" s="920"/>
      <c r="AW114" s="920"/>
      <c r="AX114" s="920"/>
      <c r="AY114" s="920"/>
      <c r="AZ114" s="802" t="s">
        <v>454</v>
      </c>
      <c r="BA114" s="739"/>
      <c r="BB114" s="739"/>
      <c r="BC114" s="739"/>
      <c r="BD114" s="739"/>
      <c r="BE114" s="739"/>
      <c r="BF114" s="739"/>
      <c r="BG114" s="739"/>
      <c r="BH114" s="739"/>
      <c r="BI114" s="739"/>
      <c r="BJ114" s="739"/>
      <c r="BK114" s="739"/>
      <c r="BL114" s="739"/>
      <c r="BM114" s="739"/>
      <c r="BN114" s="739"/>
      <c r="BO114" s="739"/>
      <c r="BP114" s="740"/>
      <c r="BQ114" s="803">
        <v>1061267</v>
      </c>
      <c r="BR114" s="804"/>
      <c r="BS114" s="804"/>
      <c r="BT114" s="804"/>
      <c r="BU114" s="804"/>
      <c r="BV114" s="804">
        <v>1215919</v>
      </c>
      <c r="BW114" s="804"/>
      <c r="BX114" s="804"/>
      <c r="BY114" s="804"/>
      <c r="BZ114" s="804"/>
      <c r="CA114" s="804">
        <v>1162745</v>
      </c>
      <c r="CB114" s="804"/>
      <c r="CC114" s="804"/>
      <c r="CD114" s="804"/>
      <c r="CE114" s="804"/>
      <c r="CF114" s="862">
        <v>20</v>
      </c>
      <c r="CG114" s="863"/>
      <c r="CH114" s="863"/>
      <c r="CI114" s="863"/>
      <c r="CJ114" s="863"/>
      <c r="CK114" s="914"/>
      <c r="CL114" s="808"/>
      <c r="CM114" s="802" t="s">
        <v>455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247</v>
      </c>
      <c r="DH114" s="767"/>
      <c r="DI114" s="767"/>
      <c r="DJ114" s="767"/>
      <c r="DK114" s="768"/>
      <c r="DL114" s="769" t="s">
        <v>247</v>
      </c>
      <c r="DM114" s="767"/>
      <c r="DN114" s="767"/>
      <c r="DO114" s="767"/>
      <c r="DP114" s="768"/>
      <c r="DQ114" s="769" t="s">
        <v>247</v>
      </c>
      <c r="DR114" s="767"/>
      <c r="DS114" s="767"/>
      <c r="DT114" s="767"/>
      <c r="DU114" s="768"/>
      <c r="DV114" s="811" t="s">
        <v>247</v>
      </c>
      <c r="DW114" s="812"/>
      <c r="DX114" s="812"/>
      <c r="DY114" s="812"/>
      <c r="DZ114" s="813"/>
    </row>
    <row r="115" spans="1:130" s="224" customFormat="1" ht="26.25" customHeight="1" x14ac:dyDescent="0.2">
      <c r="A115" s="901"/>
      <c r="B115" s="902"/>
      <c r="C115" s="739" t="s">
        <v>456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247</v>
      </c>
      <c r="AB115" s="906"/>
      <c r="AC115" s="906"/>
      <c r="AD115" s="906"/>
      <c r="AE115" s="907"/>
      <c r="AF115" s="908" t="s">
        <v>247</v>
      </c>
      <c r="AG115" s="906"/>
      <c r="AH115" s="906"/>
      <c r="AI115" s="906"/>
      <c r="AJ115" s="907"/>
      <c r="AK115" s="908" t="s">
        <v>247</v>
      </c>
      <c r="AL115" s="906"/>
      <c r="AM115" s="906"/>
      <c r="AN115" s="906"/>
      <c r="AO115" s="907"/>
      <c r="AP115" s="909" t="s">
        <v>247</v>
      </c>
      <c r="AQ115" s="910"/>
      <c r="AR115" s="910"/>
      <c r="AS115" s="910"/>
      <c r="AT115" s="911"/>
      <c r="AU115" s="919"/>
      <c r="AV115" s="920"/>
      <c r="AW115" s="920"/>
      <c r="AX115" s="920"/>
      <c r="AY115" s="920"/>
      <c r="AZ115" s="802" t="s">
        <v>457</v>
      </c>
      <c r="BA115" s="739"/>
      <c r="BB115" s="739"/>
      <c r="BC115" s="739"/>
      <c r="BD115" s="739"/>
      <c r="BE115" s="739"/>
      <c r="BF115" s="739"/>
      <c r="BG115" s="739"/>
      <c r="BH115" s="739"/>
      <c r="BI115" s="739"/>
      <c r="BJ115" s="739"/>
      <c r="BK115" s="739"/>
      <c r="BL115" s="739"/>
      <c r="BM115" s="739"/>
      <c r="BN115" s="739"/>
      <c r="BO115" s="739"/>
      <c r="BP115" s="740"/>
      <c r="BQ115" s="803" t="s">
        <v>443</v>
      </c>
      <c r="BR115" s="804"/>
      <c r="BS115" s="804"/>
      <c r="BT115" s="804"/>
      <c r="BU115" s="804"/>
      <c r="BV115" s="804" t="s">
        <v>247</v>
      </c>
      <c r="BW115" s="804"/>
      <c r="BX115" s="804"/>
      <c r="BY115" s="804"/>
      <c r="BZ115" s="804"/>
      <c r="CA115" s="804" t="s">
        <v>247</v>
      </c>
      <c r="CB115" s="804"/>
      <c r="CC115" s="804"/>
      <c r="CD115" s="804"/>
      <c r="CE115" s="804"/>
      <c r="CF115" s="862" t="s">
        <v>247</v>
      </c>
      <c r="CG115" s="863"/>
      <c r="CH115" s="863"/>
      <c r="CI115" s="863"/>
      <c r="CJ115" s="863"/>
      <c r="CK115" s="914"/>
      <c r="CL115" s="808"/>
      <c r="CM115" s="802" t="s">
        <v>458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43746</v>
      </c>
      <c r="DH115" s="767"/>
      <c r="DI115" s="767"/>
      <c r="DJ115" s="767"/>
      <c r="DK115" s="768"/>
      <c r="DL115" s="769" t="s">
        <v>247</v>
      </c>
      <c r="DM115" s="767"/>
      <c r="DN115" s="767"/>
      <c r="DO115" s="767"/>
      <c r="DP115" s="768"/>
      <c r="DQ115" s="769">
        <v>20061</v>
      </c>
      <c r="DR115" s="767"/>
      <c r="DS115" s="767"/>
      <c r="DT115" s="767"/>
      <c r="DU115" s="768"/>
      <c r="DV115" s="811">
        <v>0.3</v>
      </c>
      <c r="DW115" s="812"/>
      <c r="DX115" s="812"/>
      <c r="DY115" s="812"/>
      <c r="DZ115" s="813"/>
    </row>
    <row r="116" spans="1:130" s="224" customFormat="1" ht="26.25" customHeight="1" x14ac:dyDescent="0.2">
      <c r="A116" s="903"/>
      <c r="B116" s="904"/>
      <c r="C116" s="826" t="s">
        <v>459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247</v>
      </c>
      <c r="AB116" s="767"/>
      <c r="AC116" s="767"/>
      <c r="AD116" s="767"/>
      <c r="AE116" s="768"/>
      <c r="AF116" s="769" t="s">
        <v>247</v>
      </c>
      <c r="AG116" s="767"/>
      <c r="AH116" s="767"/>
      <c r="AI116" s="767"/>
      <c r="AJ116" s="768"/>
      <c r="AK116" s="769" t="s">
        <v>247</v>
      </c>
      <c r="AL116" s="767"/>
      <c r="AM116" s="767"/>
      <c r="AN116" s="767"/>
      <c r="AO116" s="768"/>
      <c r="AP116" s="811" t="s">
        <v>247</v>
      </c>
      <c r="AQ116" s="812"/>
      <c r="AR116" s="812"/>
      <c r="AS116" s="812"/>
      <c r="AT116" s="813"/>
      <c r="AU116" s="919"/>
      <c r="AV116" s="920"/>
      <c r="AW116" s="920"/>
      <c r="AX116" s="920"/>
      <c r="AY116" s="920"/>
      <c r="AZ116" s="896" t="s">
        <v>460</v>
      </c>
      <c r="BA116" s="897"/>
      <c r="BB116" s="897"/>
      <c r="BC116" s="897"/>
      <c r="BD116" s="897"/>
      <c r="BE116" s="897"/>
      <c r="BF116" s="897"/>
      <c r="BG116" s="897"/>
      <c r="BH116" s="897"/>
      <c r="BI116" s="897"/>
      <c r="BJ116" s="897"/>
      <c r="BK116" s="897"/>
      <c r="BL116" s="897"/>
      <c r="BM116" s="897"/>
      <c r="BN116" s="897"/>
      <c r="BO116" s="897"/>
      <c r="BP116" s="898"/>
      <c r="BQ116" s="803" t="s">
        <v>247</v>
      </c>
      <c r="BR116" s="804"/>
      <c r="BS116" s="804"/>
      <c r="BT116" s="804"/>
      <c r="BU116" s="804"/>
      <c r="BV116" s="804" t="s">
        <v>247</v>
      </c>
      <c r="BW116" s="804"/>
      <c r="BX116" s="804"/>
      <c r="BY116" s="804"/>
      <c r="BZ116" s="804"/>
      <c r="CA116" s="804" t="s">
        <v>247</v>
      </c>
      <c r="CB116" s="804"/>
      <c r="CC116" s="804"/>
      <c r="CD116" s="804"/>
      <c r="CE116" s="804"/>
      <c r="CF116" s="862" t="s">
        <v>247</v>
      </c>
      <c r="CG116" s="863"/>
      <c r="CH116" s="863"/>
      <c r="CI116" s="863"/>
      <c r="CJ116" s="863"/>
      <c r="CK116" s="914"/>
      <c r="CL116" s="808"/>
      <c r="CM116" s="802" t="s">
        <v>461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247</v>
      </c>
      <c r="DH116" s="767"/>
      <c r="DI116" s="767"/>
      <c r="DJ116" s="767"/>
      <c r="DK116" s="768"/>
      <c r="DL116" s="769" t="s">
        <v>247</v>
      </c>
      <c r="DM116" s="767"/>
      <c r="DN116" s="767"/>
      <c r="DO116" s="767"/>
      <c r="DP116" s="768"/>
      <c r="DQ116" s="769" t="s">
        <v>247</v>
      </c>
      <c r="DR116" s="767"/>
      <c r="DS116" s="767"/>
      <c r="DT116" s="767"/>
      <c r="DU116" s="768"/>
      <c r="DV116" s="811" t="s">
        <v>443</v>
      </c>
      <c r="DW116" s="812"/>
      <c r="DX116" s="812"/>
      <c r="DY116" s="812"/>
      <c r="DZ116" s="813"/>
    </row>
    <row r="117" spans="1:130" s="224" customFormat="1" ht="26.25" customHeight="1" x14ac:dyDescent="0.2">
      <c r="A117" s="882" t="s">
        <v>190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462</v>
      </c>
      <c r="Z117" s="884"/>
      <c r="AA117" s="889">
        <v>880235</v>
      </c>
      <c r="AB117" s="890"/>
      <c r="AC117" s="890"/>
      <c r="AD117" s="890"/>
      <c r="AE117" s="891"/>
      <c r="AF117" s="892">
        <v>908851</v>
      </c>
      <c r="AG117" s="890"/>
      <c r="AH117" s="890"/>
      <c r="AI117" s="890"/>
      <c r="AJ117" s="891"/>
      <c r="AK117" s="892">
        <v>965471</v>
      </c>
      <c r="AL117" s="890"/>
      <c r="AM117" s="890"/>
      <c r="AN117" s="890"/>
      <c r="AO117" s="891"/>
      <c r="AP117" s="893"/>
      <c r="AQ117" s="894"/>
      <c r="AR117" s="894"/>
      <c r="AS117" s="894"/>
      <c r="AT117" s="895"/>
      <c r="AU117" s="919"/>
      <c r="AV117" s="920"/>
      <c r="AW117" s="920"/>
      <c r="AX117" s="920"/>
      <c r="AY117" s="920"/>
      <c r="AZ117" s="850" t="s">
        <v>463</v>
      </c>
      <c r="BA117" s="851"/>
      <c r="BB117" s="851"/>
      <c r="BC117" s="851"/>
      <c r="BD117" s="851"/>
      <c r="BE117" s="851"/>
      <c r="BF117" s="851"/>
      <c r="BG117" s="851"/>
      <c r="BH117" s="851"/>
      <c r="BI117" s="851"/>
      <c r="BJ117" s="851"/>
      <c r="BK117" s="851"/>
      <c r="BL117" s="851"/>
      <c r="BM117" s="851"/>
      <c r="BN117" s="851"/>
      <c r="BO117" s="851"/>
      <c r="BP117" s="852"/>
      <c r="BQ117" s="803" t="s">
        <v>443</v>
      </c>
      <c r="BR117" s="804"/>
      <c r="BS117" s="804"/>
      <c r="BT117" s="804"/>
      <c r="BU117" s="804"/>
      <c r="BV117" s="804" t="s">
        <v>464</v>
      </c>
      <c r="BW117" s="804"/>
      <c r="BX117" s="804"/>
      <c r="BY117" s="804"/>
      <c r="BZ117" s="804"/>
      <c r="CA117" s="804" t="s">
        <v>443</v>
      </c>
      <c r="CB117" s="804"/>
      <c r="CC117" s="804"/>
      <c r="CD117" s="804"/>
      <c r="CE117" s="804"/>
      <c r="CF117" s="862" t="s">
        <v>464</v>
      </c>
      <c r="CG117" s="863"/>
      <c r="CH117" s="863"/>
      <c r="CI117" s="863"/>
      <c r="CJ117" s="863"/>
      <c r="CK117" s="914"/>
      <c r="CL117" s="808"/>
      <c r="CM117" s="802" t="s">
        <v>465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464</v>
      </c>
      <c r="DH117" s="767"/>
      <c r="DI117" s="767"/>
      <c r="DJ117" s="767"/>
      <c r="DK117" s="768"/>
      <c r="DL117" s="769" t="s">
        <v>466</v>
      </c>
      <c r="DM117" s="767"/>
      <c r="DN117" s="767"/>
      <c r="DO117" s="767"/>
      <c r="DP117" s="768"/>
      <c r="DQ117" s="769" t="s">
        <v>467</v>
      </c>
      <c r="DR117" s="767"/>
      <c r="DS117" s="767"/>
      <c r="DT117" s="767"/>
      <c r="DU117" s="768"/>
      <c r="DV117" s="811" t="s">
        <v>247</v>
      </c>
      <c r="DW117" s="812"/>
      <c r="DX117" s="812"/>
      <c r="DY117" s="812"/>
      <c r="DZ117" s="813"/>
    </row>
    <row r="118" spans="1:130" s="224" customFormat="1" ht="26.25" customHeight="1" x14ac:dyDescent="0.2">
      <c r="A118" s="882" t="s">
        <v>436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433</v>
      </c>
      <c r="AB118" s="883"/>
      <c r="AC118" s="883"/>
      <c r="AD118" s="883"/>
      <c r="AE118" s="884"/>
      <c r="AF118" s="885" t="s">
        <v>434</v>
      </c>
      <c r="AG118" s="883"/>
      <c r="AH118" s="883"/>
      <c r="AI118" s="883"/>
      <c r="AJ118" s="884"/>
      <c r="AK118" s="885" t="s">
        <v>310</v>
      </c>
      <c r="AL118" s="883"/>
      <c r="AM118" s="883"/>
      <c r="AN118" s="883"/>
      <c r="AO118" s="884"/>
      <c r="AP118" s="886" t="s">
        <v>435</v>
      </c>
      <c r="AQ118" s="887"/>
      <c r="AR118" s="887"/>
      <c r="AS118" s="887"/>
      <c r="AT118" s="888"/>
      <c r="AU118" s="919"/>
      <c r="AV118" s="920"/>
      <c r="AW118" s="920"/>
      <c r="AX118" s="920"/>
      <c r="AY118" s="920"/>
      <c r="AZ118" s="825" t="s">
        <v>468</v>
      </c>
      <c r="BA118" s="826"/>
      <c r="BB118" s="826"/>
      <c r="BC118" s="826"/>
      <c r="BD118" s="826"/>
      <c r="BE118" s="826"/>
      <c r="BF118" s="826"/>
      <c r="BG118" s="826"/>
      <c r="BH118" s="826"/>
      <c r="BI118" s="826"/>
      <c r="BJ118" s="826"/>
      <c r="BK118" s="826"/>
      <c r="BL118" s="826"/>
      <c r="BM118" s="826"/>
      <c r="BN118" s="826"/>
      <c r="BO118" s="826"/>
      <c r="BP118" s="827"/>
      <c r="BQ118" s="866" t="s">
        <v>467</v>
      </c>
      <c r="BR118" s="832"/>
      <c r="BS118" s="832"/>
      <c r="BT118" s="832"/>
      <c r="BU118" s="832"/>
      <c r="BV118" s="832" t="s">
        <v>469</v>
      </c>
      <c r="BW118" s="832"/>
      <c r="BX118" s="832"/>
      <c r="BY118" s="832"/>
      <c r="BZ118" s="832"/>
      <c r="CA118" s="832" t="s">
        <v>470</v>
      </c>
      <c r="CB118" s="832"/>
      <c r="CC118" s="832"/>
      <c r="CD118" s="832"/>
      <c r="CE118" s="832"/>
      <c r="CF118" s="862" t="s">
        <v>247</v>
      </c>
      <c r="CG118" s="863"/>
      <c r="CH118" s="863"/>
      <c r="CI118" s="863"/>
      <c r="CJ118" s="863"/>
      <c r="CK118" s="914"/>
      <c r="CL118" s="808"/>
      <c r="CM118" s="802" t="s">
        <v>471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470</v>
      </c>
      <c r="DH118" s="767"/>
      <c r="DI118" s="767"/>
      <c r="DJ118" s="767"/>
      <c r="DK118" s="768"/>
      <c r="DL118" s="769" t="s">
        <v>472</v>
      </c>
      <c r="DM118" s="767"/>
      <c r="DN118" s="767"/>
      <c r="DO118" s="767"/>
      <c r="DP118" s="768"/>
      <c r="DQ118" s="769" t="s">
        <v>464</v>
      </c>
      <c r="DR118" s="767"/>
      <c r="DS118" s="767"/>
      <c r="DT118" s="767"/>
      <c r="DU118" s="768"/>
      <c r="DV118" s="811" t="s">
        <v>467</v>
      </c>
      <c r="DW118" s="812"/>
      <c r="DX118" s="812"/>
      <c r="DY118" s="812"/>
      <c r="DZ118" s="813"/>
    </row>
    <row r="119" spans="1:130" s="224" customFormat="1" ht="26.25" customHeight="1" x14ac:dyDescent="0.2">
      <c r="A119" s="805" t="s">
        <v>439</v>
      </c>
      <c r="B119" s="806"/>
      <c r="C119" s="847" t="s">
        <v>440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467</v>
      </c>
      <c r="AB119" s="876"/>
      <c r="AC119" s="876"/>
      <c r="AD119" s="876"/>
      <c r="AE119" s="877"/>
      <c r="AF119" s="878" t="s">
        <v>247</v>
      </c>
      <c r="AG119" s="876"/>
      <c r="AH119" s="876"/>
      <c r="AI119" s="876"/>
      <c r="AJ119" s="877"/>
      <c r="AK119" s="878" t="s">
        <v>467</v>
      </c>
      <c r="AL119" s="876"/>
      <c r="AM119" s="876"/>
      <c r="AN119" s="876"/>
      <c r="AO119" s="877"/>
      <c r="AP119" s="879" t="s">
        <v>247</v>
      </c>
      <c r="AQ119" s="880"/>
      <c r="AR119" s="880"/>
      <c r="AS119" s="880"/>
      <c r="AT119" s="881"/>
      <c r="AU119" s="921"/>
      <c r="AV119" s="922"/>
      <c r="AW119" s="922"/>
      <c r="AX119" s="922"/>
      <c r="AY119" s="922"/>
      <c r="AZ119" s="245" t="s">
        <v>190</v>
      </c>
      <c r="BA119" s="245"/>
      <c r="BB119" s="245"/>
      <c r="BC119" s="245"/>
      <c r="BD119" s="245"/>
      <c r="BE119" s="245"/>
      <c r="BF119" s="245"/>
      <c r="BG119" s="245"/>
      <c r="BH119" s="245"/>
      <c r="BI119" s="245"/>
      <c r="BJ119" s="245"/>
      <c r="BK119" s="245"/>
      <c r="BL119" s="245"/>
      <c r="BM119" s="245"/>
      <c r="BN119" s="245"/>
      <c r="BO119" s="864" t="s">
        <v>473</v>
      </c>
      <c r="BP119" s="865"/>
      <c r="BQ119" s="866">
        <v>10421375</v>
      </c>
      <c r="BR119" s="832"/>
      <c r="BS119" s="832"/>
      <c r="BT119" s="832"/>
      <c r="BU119" s="832"/>
      <c r="BV119" s="832">
        <v>10433211</v>
      </c>
      <c r="BW119" s="832"/>
      <c r="BX119" s="832"/>
      <c r="BY119" s="832"/>
      <c r="BZ119" s="832"/>
      <c r="CA119" s="832">
        <v>9941433</v>
      </c>
      <c r="CB119" s="832"/>
      <c r="CC119" s="832"/>
      <c r="CD119" s="832"/>
      <c r="CE119" s="832"/>
      <c r="CF119" s="735"/>
      <c r="CG119" s="736"/>
      <c r="CH119" s="736"/>
      <c r="CI119" s="736"/>
      <c r="CJ119" s="821"/>
      <c r="CK119" s="915"/>
      <c r="CL119" s="810"/>
      <c r="CM119" s="825" t="s">
        <v>474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470</v>
      </c>
      <c r="DH119" s="751"/>
      <c r="DI119" s="751"/>
      <c r="DJ119" s="751"/>
      <c r="DK119" s="752"/>
      <c r="DL119" s="753" t="s">
        <v>464</v>
      </c>
      <c r="DM119" s="751"/>
      <c r="DN119" s="751"/>
      <c r="DO119" s="751"/>
      <c r="DP119" s="752"/>
      <c r="DQ119" s="753" t="s">
        <v>470</v>
      </c>
      <c r="DR119" s="751"/>
      <c r="DS119" s="751"/>
      <c r="DT119" s="751"/>
      <c r="DU119" s="752"/>
      <c r="DV119" s="835" t="s">
        <v>464</v>
      </c>
      <c r="DW119" s="836"/>
      <c r="DX119" s="836"/>
      <c r="DY119" s="836"/>
      <c r="DZ119" s="837"/>
    </row>
    <row r="120" spans="1:130" s="224" customFormat="1" ht="26.25" customHeight="1" x14ac:dyDescent="0.2">
      <c r="A120" s="807"/>
      <c r="B120" s="808"/>
      <c r="C120" s="802" t="s">
        <v>445</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472</v>
      </c>
      <c r="AB120" s="767"/>
      <c r="AC120" s="767"/>
      <c r="AD120" s="767"/>
      <c r="AE120" s="768"/>
      <c r="AF120" s="769" t="s">
        <v>247</v>
      </c>
      <c r="AG120" s="767"/>
      <c r="AH120" s="767"/>
      <c r="AI120" s="767"/>
      <c r="AJ120" s="768"/>
      <c r="AK120" s="769" t="s">
        <v>467</v>
      </c>
      <c r="AL120" s="767"/>
      <c r="AM120" s="767"/>
      <c r="AN120" s="767"/>
      <c r="AO120" s="768"/>
      <c r="AP120" s="811" t="s">
        <v>469</v>
      </c>
      <c r="AQ120" s="812"/>
      <c r="AR120" s="812"/>
      <c r="AS120" s="812"/>
      <c r="AT120" s="813"/>
      <c r="AU120" s="867" t="s">
        <v>475</v>
      </c>
      <c r="AV120" s="868"/>
      <c r="AW120" s="868"/>
      <c r="AX120" s="868"/>
      <c r="AY120" s="869"/>
      <c r="AZ120" s="847" t="s">
        <v>476</v>
      </c>
      <c r="BA120" s="795"/>
      <c r="BB120" s="795"/>
      <c r="BC120" s="795"/>
      <c r="BD120" s="795"/>
      <c r="BE120" s="795"/>
      <c r="BF120" s="795"/>
      <c r="BG120" s="795"/>
      <c r="BH120" s="795"/>
      <c r="BI120" s="795"/>
      <c r="BJ120" s="795"/>
      <c r="BK120" s="795"/>
      <c r="BL120" s="795"/>
      <c r="BM120" s="795"/>
      <c r="BN120" s="795"/>
      <c r="BO120" s="795"/>
      <c r="BP120" s="796"/>
      <c r="BQ120" s="848">
        <v>4513702</v>
      </c>
      <c r="BR120" s="829"/>
      <c r="BS120" s="829"/>
      <c r="BT120" s="829"/>
      <c r="BU120" s="829"/>
      <c r="BV120" s="829">
        <v>5451096</v>
      </c>
      <c r="BW120" s="829"/>
      <c r="BX120" s="829"/>
      <c r="BY120" s="829"/>
      <c r="BZ120" s="829"/>
      <c r="CA120" s="829">
        <v>5490673</v>
      </c>
      <c r="CB120" s="829"/>
      <c r="CC120" s="829"/>
      <c r="CD120" s="829"/>
      <c r="CE120" s="829"/>
      <c r="CF120" s="853">
        <v>94.4</v>
      </c>
      <c r="CG120" s="854"/>
      <c r="CH120" s="854"/>
      <c r="CI120" s="854"/>
      <c r="CJ120" s="854"/>
      <c r="CK120" s="855" t="s">
        <v>477</v>
      </c>
      <c r="CL120" s="839"/>
      <c r="CM120" s="839"/>
      <c r="CN120" s="839"/>
      <c r="CO120" s="840"/>
      <c r="CP120" s="859" t="s">
        <v>478</v>
      </c>
      <c r="CQ120" s="860"/>
      <c r="CR120" s="860"/>
      <c r="CS120" s="860"/>
      <c r="CT120" s="860"/>
      <c r="CU120" s="860"/>
      <c r="CV120" s="860"/>
      <c r="CW120" s="860"/>
      <c r="CX120" s="860"/>
      <c r="CY120" s="860"/>
      <c r="CZ120" s="860"/>
      <c r="DA120" s="860"/>
      <c r="DB120" s="860"/>
      <c r="DC120" s="860"/>
      <c r="DD120" s="860"/>
      <c r="DE120" s="860"/>
      <c r="DF120" s="861"/>
      <c r="DG120" s="848">
        <v>1486535</v>
      </c>
      <c r="DH120" s="829"/>
      <c r="DI120" s="829"/>
      <c r="DJ120" s="829"/>
      <c r="DK120" s="829"/>
      <c r="DL120" s="829">
        <v>1577687</v>
      </c>
      <c r="DM120" s="829"/>
      <c r="DN120" s="829"/>
      <c r="DO120" s="829"/>
      <c r="DP120" s="829"/>
      <c r="DQ120" s="829">
        <v>1596417</v>
      </c>
      <c r="DR120" s="829"/>
      <c r="DS120" s="829"/>
      <c r="DT120" s="829"/>
      <c r="DU120" s="829"/>
      <c r="DV120" s="830">
        <v>27.5</v>
      </c>
      <c r="DW120" s="830"/>
      <c r="DX120" s="830"/>
      <c r="DY120" s="830"/>
      <c r="DZ120" s="831"/>
    </row>
    <row r="121" spans="1:130" s="224" customFormat="1" ht="26.25" customHeight="1" x14ac:dyDescent="0.2">
      <c r="A121" s="807"/>
      <c r="B121" s="808"/>
      <c r="C121" s="850" t="s">
        <v>479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472</v>
      </c>
      <c r="AB121" s="767"/>
      <c r="AC121" s="767"/>
      <c r="AD121" s="767"/>
      <c r="AE121" s="768"/>
      <c r="AF121" s="769" t="s">
        <v>464</v>
      </c>
      <c r="AG121" s="767"/>
      <c r="AH121" s="767"/>
      <c r="AI121" s="767"/>
      <c r="AJ121" s="768"/>
      <c r="AK121" s="769" t="s">
        <v>247</v>
      </c>
      <c r="AL121" s="767"/>
      <c r="AM121" s="767"/>
      <c r="AN121" s="767"/>
      <c r="AO121" s="768"/>
      <c r="AP121" s="811" t="s">
        <v>470</v>
      </c>
      <c r="AQ121" s="812"/>
      <c r="AR121" s="812"/>
      <c r="AS121" s="812"/>
      <c r="AT121" s="813"/>
      <c r="AU121" s="870"/>
      <c r="AV121" s="871"/>
      <c r="AW121" s="871"/>
      <c r="AX121" s="871"/>
      <c r="AY121" s="872"/>
      <c r="AZ121" s="802" t="s">
        <v>480</v>
      </c>
      <c r="BA121" s="739"/>
      <c r="BB121" s="739"/>
      <c r="BC121" s="739"/>
      <c r="BD121" s="739"/>
      <c r="BE121" s="739"/>
      <c r="BF121" s="739"/>
      <c r="BG121" s="739"/>
      <c r="BH121" s="739"/>
      <c r="BI121" s="739"/>
      <c r="BJ121" s="739"/>
      <c r="BK121" s="739"/>
      <c r="BL121" s="739"/>
      <c r="BM121" s="739"/>
      <c r="BN121" s="739"/>
      <c r="BO121" s="739"/>
      <c r="BP121" s="740"/>
      <c r="BQ121" s="803">
        <v>674994</v>
      </c>
      <c r="BR121" s="804"/>
      <c r="BS121" s="804"/>
      <c r="BT121" s="804"/>
      <c r="BU121" s="804"/>
      <c r="BV121" s="804">
        <v>695855</v>
      </c>
      <c r="BW121" s="804"/>
      <c r="BX121" s="804"/>
      <c r="BY121" s="804"/>
      <c r="BZ121" s="804"/>
      <c r="CA121" s="804">
        <v>587466</v>
      </c>
      <c r="CB121" s="804"/>
      <c r="CC121" s="804"/>
      <c r="CD121" s="804"/>
      <c r="CE121" s="804"/>
      <c r="CF121" s="862">
        <v>10.1</v>
      </c>
      <c r="CG121" s="863"/>
      <c r="CH121" s="863"/>
      <c r="CI121" s="863"/>
      <c r="CJ121" s="863"/>
      <c r="CK121" s="856"/>
      <c r="CL121" s="842"/>
      <c r="CM121" s="842"/>
      <c r="CN121" s="842"/>
      <c r="CO121" s="843"/>
      <c r="CP121" s="822" t="s">
        <v>481</v>
      </c>
      <c r="CQ121" s="823"/>
      <c r="CR121" s="823"/>
      <c r="CS121" s="823"/>
      <c r="CT121" s="823"/>
      <c r="CU121" s="823"/>
      <c r="CV121" s="823"/>
      <c r="CW121" s="823"/>
      <c r="CX121" s="823"/>
      <c r="CY121" s="823"/>
      <c r="CZ121" s="823"/>
      <c r="DA121" s="823"/>
      <c r="DB121" s="823"/>
      <c r="DC121" s="823"/>
      <c r="DD121" s="823"/>
      <c r="DE121" s="823"/>
      <c r="DF121" s="824"/>
      <c r="DG121" s="803">
        <v>196268</v>
      </c>
      <c r="DH121" s="804"/>
      <c r="DI121" s="804"/>
      <c r="DJ121" s="804"/>
      <c r="DK121" s="804"/>
      <c r="DL121" s="804">
        <v>168442</v>
      </c>
      <c r="DM121" s="804"/>
      <c r="DN121" s="804"/>
      <c r="DO121" s="804"/>
      <c r="DP121" s="804"/>
      <c r="DQ121" s="804">
        <v>126646</v>
      </c>
      <c r="DR121" s="804"/>
      <c r="DS121" s="804"/>
      <c r="DT121" s="804"/>
      <c r="DU121" s="804"/>
      <c r="DV121" s="781">
        <v>2.2000000000000002</v>
      </c>
      <c r="DW121" s="781"/>
      <c r="DX121" s="781"/>
      <c r="DY121" s="781"/>
      <c r="DZ121" s="782"/>
    </row>
    <row r="122" spans="1:130" s="224" customFormat="1" ht="26.25" customHeight="1" x14ac:dyDescent="0.2">
      <c r="A122" s="807"/>
      <c r="B122" s="808"/>
      <c r="C122" s="802" t="s">
        <v>455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464</v>
      </c>
      <c r="AB122" s="767"/>
      <c r="AC122" s="767"/>
      <c r="AD122" s="767"/>
      <c r="AE122" s="768"/>
      <c r="AF122" s="769" t="s">
        <v>472</v>
      </c>
      <c r="AG122" s="767"/>
      <c r="AH122" s="767"/>
      <c r="AI122" s="767"/>
      <c r="AJ122" s="768"/>
      <c r="AK122" s="769" t="s">
        <v>467</v>
      </c>
      <c r="AL122" s="767"/>
      <c r="AM122" s="767"/>
      <c r="AN122" s="767"/>
      <c r="AO122" s="768"/>
      <c r="AP122" s="811" t="s">
        <v>467</v>
      </c>
      <c r="AQ122" s="812"/>
      <c r="AR122" s="812"/>
      <c r="AS122" s="812"/>
      <c r="AT122" s="813"/>
      <c r="AU122" s="870"/>
      <c r="AV122" s="871"/>
      <c r="AW122" s="871"/>
      <c r="AX122" s="871"/>
      <c r="AY122" s="872"/>
      <c r="AZ122" s="825" t="s">
        <v>482</v>
      </c>
      <c r="BA122" s="826"/>
      <c r="BB122" s="826"/>
      <c r="BC122" s="826"/>
      <c r="BD122" s="826"/>
      <c r="BE122" s="826"/>
      <c r="BF122" s="826"/>
      <c r="BG122" s="826"/>
      <c r="BH122" s="826"/>
      <c r="BI122" s="826"/>
      <c r="BJ122" s="826"/>
      <c r="BK122" s="826"/>
      <c r="BL122" s="826"/>
      <c r="BM122" s="826"/>
      <c r="BN122" s="826"/>
      <c r="BO122" s="826"/>
      <c r="BP122" s="827"/>
      <c r="BQ122" s="866">
        <v>6270535</v>
      </c>
      <c r="BR122" s="832"/>
      <c r="BS122" s="832"/>
      <c r="BT122" s="832"/>
      <c r="BU122" s="832"/>
      <c r="BV122" s="832">
        <v>6195142</v>
      </c>
      <c r="BW122" s="832"/>
      <c r="BX122" s="832"/>
      <c r="BY122" s="832"/>
      <c r="BZ122" s="832"/>
      <c r="CA122" s="832">
        <v>5994527</v>
      </c>
      <c r="CB122" s="832"/>
      <c r="CC122" s="832"/>
      <c r="CD122" s="832"/>
      <c r="CE122" s="832"/>
      <c r="CF122" s="833">
        <v>103.1</v>
      </c>
      <c r="CG122" s="834"/>
      <c r="CH122" s="834"/>
      <c r="CI122" s="834"/>
      <c r="CJ122" s="834"/>
      <c r="CK122" s="856"/>
      <c r="CL122" s="842"/>
      <c r="CM122" s="842"/>
      <c r="CN122" s="842"/>
      <c r="CO122" s="843"/>
      <c r="CP122" s="822" t="s">
        <v>483</v>
      </c>
      <c r="CQ122" s="823"/>
      <c r="CR122" s="823"/>
      <c r="CS122" s="823"/>
      <c r="CT122" s="823"/>
      <c r="CU122" s="823"/>
      <c r="CV122" s="823"/>
      <c r="CW122" s="823"/>
      <c r="CX122" s="823"/>
      <c r="CY122" s="823"/>
      <c r="CZ122" s="823"/>
      <c r="DA122" s="823"/>
      <c r="DB122" s="823"/>
      <c r="DC122" s="823"/>
      <c r="DD122" s="823"/>
      <c r="DE122" s="823"/>
      <c r="DF122" s="824"/>
      <c r="DG122" s="803">
        <v>76734</v>
      </c>
      <c r="DH122" s="804"/>
      <c r="DI122" s="804"/>
      <c r="DJ122" s="804"/>
      <c r="DK122" s="804"/>
      <c r="DL122" s="804">
        <v>68046</v>
      </c>
      <c r="DM122" s="804"/>
      <c r="DN122" s="804"/>
      <c r="DO122" s="804"/>
      <c r="DP122" s="804"/>
      <c r="DQ122" s="804">
        <v>104865</v>
      </c>
      <c r="DR122" s="804"/>
      <c r="DS122" s="804"/>
      <c r="DT122" s="804"/>
      <c r="DU122" s="804"/>
      <c r="DV122" s="781">
        <v>1.8</v>
      </c>
      <c r="DW122" s="781"/>
      <c r="DX122" s="781"/>
      <c r="DY122" s="781"/>
      <c r="DZ122" s="782"/>
    </row>
    <row r="123" spans="1:130" s="224" customFormat="1" ht="26.25" customHeight="1" x14ac:dyDescent="0.2">
      <c r="A123" s="807"/>
      <c r="B123" s="808"/>
      <c r="C123" s="802" t="s">
        <v>461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443</v>
      </c>
      <c r="AB123" s="767"/>
      <c r="AC123" s="767"/>
      <c r="AD123" s="767"/>
      <c r="AE123" s="768"/>
      <c r="AF123" s="769" t="s">
        <v>464</v>
      </c>
      <c r="AG123" s="767"/>
      <c r="AH123" s="767"/>
      <c r="AI123" s="767"/>
      <c r="AJ123" s="768"/>
      <c r="AK123" s="769" t="s">
        <v>247</v>
      </c>
      <c r="AL123" s="767"/>
      <c r="AM123" s="767"/>
      <c r="AN123" s="767"/>
      <c r="AO123" s="768"/>
      <c r="AP123" s="811" t="s">
        <v>470</v>
      </c>
      <c r="AQ123" s="812"/>
      <c r="AR123" s="812"/>
      <c r="AS123" s="812"/>
      <c r="AT123" s="813"/>
      <c r="AU123" s="873"/>
      <c r="AV123" s="874"/>
      <c r="AW123" s="874"/>
      <c r="AX123" s="874"/>
      <c r="AY123" s="874"/>
      <c r="AZ123" s="245" t="s">
        <v>190</v>
      </c>
      <c r="BA123" s="245"/>
      <c r="BB123" s="245"/>
      <c r="BC123" s="245"/>
      <c r="BD123" s="245"/>
      <c r="BE123" s="245"/>
      <c r="BF123" s="245"/>
      <c r="BG123" s="245"/>
      <c r="BH123" s="245"/>
      <c r="BI123" s="245"/>
      <c r="BJ123" s="245"/>
      <c r="BK123" s="245"/>
      <c r="BL123" s="245"/>
      <c r="BM123" s="245"/>
      <c r="BN123" s="245"/>
      <c r="BO123" s="864" t="s">
        <v>484</v>
      </c>
      <c r="BP123" s="865"/>
      <c r="BQ123" s="819">
        <v>11459231</v>
      </c>
      <c r="BR123" s="820"/>
      <c r="BS123" s="820"/>
      <c r="BT123" s="820"/>
      <c r="BU123" s="820"/>
      <c r="BV123" s="820">
        <v>12342093</v>
      </c>
      <c r="BW123" s="820"/>
      <c r="BX123" s="820"/>
      <c r="BY123" s="820"/>
      <c r="BZ123" s="820"/>
      <c r="CA123" s="820">
        <v>12072666</v>
      </c>
      <c r="CB123" s="820"/>
      <c r="CC123" s="820"/>
      <c r="CD123" s="820"/>
      <c r="CE123" s="820"/>
      <c r="CF123" s="735"/>
      <c r="CG123" s="736"/>
      <c r="CH123" s="736"/>
      <c r="CI123" s="736"/>
      <c r="CJ123" s="821"/>
      <c r="CK123" s="856"/>
      <c r="CL123" s="842"/>
      <c r="CM123" s="842"/>
      <c r="CN123" s="842"/>
      <c r="CO123" s="843"/>
      <c r="CP123" s="822" t="s">
        <v>485</v>
      </c>
      <c r="CQ123" s="823"/>
      <c r="CR123" s="823"/>
      <c r="CS123" s="823"/>
      <c r="CT123" s="823"/>
      <c r="CU123" s="823"/>
      <c r="CV123" s="823"/>
      <c r="CW123" s="823"/>
      <c r="CX123" s="823"/>
      <c r="CY123" s="823"/>
      <c r="CZ123" s="823"/>
      <c r="DA123" s="823"/>
      <c r="DB123" s="823"/>
      <c r="DC123" s="823"/>
      <c r="DD123" s="823"/>
      <c r="DE123" s="823"/>
      <c r="DF123" s="824"/>
      <c r="DG123" s="766" t="s">
        <v>470</v>
      </c>
      <c r="DH123" s="767"/>
      <c r="DI123" s="767"/>
      <c r="DJ123" s="767"/>
      <c r="DK123" s="768"/>
      <c r="DL123" s="769" t="s">
        <v>466</v>
      </c>
      <c r="DM123" s="767"/>
      <c r="DN123" s="767"/>
      <c r="DO123" s="767"/>
      <c r="DP123" s="768"/>
      <c r="DQ123" s="769" t="s">
        <v>472</v>
      </c>
      <c r="DR123" s="767"/>
      <c r="DS123" s="767"/>
      <c r="DT123" s="767"/>
      <c r="DU123" s="768"/>
      <c r="DV123" s="811" t="s">
        <v>469</v>
      </c>
      <c r="DW123" s="812"/>
      <c r="DX123" s="812"/>
      <c r="DY123" s="812"/>
      <c r="DZ123" s="813"/>
    </row>
    <row r="124" spans="1:130" s="224" customFormat="1" ht="26.25" customHeight="1" thickBot="1" x14ac:dyDescent="0.25">
      <c r="A124" s="807"/>
      <c r="B124" s="808"/>
      <c r="C124" s="802" t="s">
        <v>465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470</v>
      </c>
      <c r="AB124" s="767"/>
      <c r="AC124" s="767"/>
      <c r="AD124" s="767"/>
      <c r="AE124" s="768"/>
      <c r="AF124" s="769" t="s">
        <v>247</v>
      </c>
      <c r="AG124" s="767"/>
      <c r="AH124" s="767"/>
      <c r="AI124" s="767"/>
      <c r="AJ124" s="768"/>
      <c r="AK124" s="769" t="s">
        <v>472</v>
      </c>
      <c r="AL124" s="767"/>
      <c r="AM124" s="767"/>
      <c r="AN124" s="767"/>
      <c r="AO124" s="768"/>
      <c r="AP124" s="811" t="s">
        <v>469</v>
      </c>
      <c r="AQ124" s="812"/>
      <c r="AR124" s="812"/>
      <c r="AS124" s="812"/>
      <c r="AT124" s="813"/>
      <c r="AU124" s="814" t="s">
        <v>486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466</v>
      </c>
      <c r="BR124" s="818"/>
      <c r="BS124" s="818"/>
      <c r="BT124" s="818"/>
      <c r="BU124" s="818"/>
      <c r="BV124" s="818" t="s">
        <v>247</v>
      </c>
      <c r="BW124" s="818"/>
      <c r="BX124" s="818"/>
      <c r="BY124" s="818"/>
      <c r="BZ124" s="818"/>
      <c r="CA124" s="818" t="s">
        <v>467</v>
      </c>
      <c r="CB124" s="818"/>
      <c r="CC124" s="818"/>
      <c r="CD124" s="818"/>
      <c r="CE124" s="818"/>
      <c r="CF124" s="713"/>
      <c r="CG124" s="714"/>
      <c r="CH124" s="714"/>
      <c r="CI124" s="714"/>
      <c r="CJ124" s="849"/>
      <c r="CK124" s="857"/>
      <c r="CL124" s="857"/>
      <c r="CM124" s="857"/>
      <c r="CN124" s="857"/>
      <c r="CO124" s="858"/>
      <c r="CP124" s="822" t="s">
        <v>487</v>
      </c>
      <c r="CQ124" s="823"/>
      <c r="CR124" s="823"/>
      <c r="CS124" s="823"/>
      <c r="CT124" s="823"/>
      <c r="CU124" s="823"/>
      <c r="CV124" s="823"/>
      <c r="CW124" s="823"/>
      <c r="CX124" s="823"/>
      <c r="CY124" s="823"/>
      <c r="CZ124" s="823"/>
      <c r="DA124" s="823"/>
      <c r="DB124" s="823"/>
      <c r="DC124" s="823"/>
      <c r="DD124" s="823"/>
      <c r="DE124" s="823"/>
      <c r="DF124" s="824"/>
      <c r="DG124" s="750" t="s">
        <v>469</v>
      </c>
      <c r="DH124" s="751"/>
      <c r="DI124" s="751"/>
      <c r="DJ124" s="751"/>
      <c r="DK124" s="752"/>
      <c r="DL124" s="753" t="s">
        <v>472</v>
      </c>
      <c r="DM124" s="751"/>
      <c r="DN124" s="751"/>
      <c r="DO124" s="751"/>
      <c r="DP124" s="752"/>
      <c r="DQ124" s="753" t="s">
        <v>443</v>
      </c>
      <c r="DR124" s="751"/>
      <c r="DS124" s="751"/>
      <c r="DT124" s="751"/>
      <c r="DU124" s="752"/>
      <c r="DV124" s="835" t="s">
        <v>464</v>
      </c>
      <c r="DW124" s="836"/>
      <c r="DX124" s="836"/>
      <c r="DY124" s="836"/>
      <c r="DZ124" s="837"/>
    </row>
    <row r="125" spans="1:130" s="224" customFormat="1" ht="26.25" customHeight="1" x14ac:dyDescent="0.2">
      <c r="A125" s="807"/>
      <c r="B125" s="808"/>
      <c r="C125" s="802" t="s">
        <v>471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466</v>
      </c>
      <c r="AB125" s="767"/>
      <c r="AC125" s="767"/>
      <c r="AD125" s="767"/>
      <c r="AE125" s="768"/>
      <c r="AF125" s="769" t="s">
        <v>472</v>
      </c>
      <c r="AG125" s="767"/>
      <c r="AH125" s="767"/>
      <c r="AI125" s="767"/>
      <c r="AJ125" s="768"/>
      <c r="AK125" s="769" t="s">
        <v>472</v>
      </c>
      <c r="AL125" s="767"/>
      <c r="AM125" s="767"/>
      <c r="AN125" s="767"/>
      <c r="AO125" s="768"/>
      <c r="AP125" s="811" t="s">
        <v>472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488</v>
      </c>
      <c r="CL125" s="839"/>
      <c r="CM125" s="839"/>
      <c r="CN125" s="839"/>
      <c r="CO125" s="840"/>
      <c r="CP125" s="847" t="s">
        <v>489</v>
      </c>
      <c r="CQ125" s="795"/>
      <c r="CR125" s="795"/>
      <c r="CS125" s="795"/>
      <c r="CT125" s="795"/>
      <c r="CU125" s="795"/>
      <c r="CV125" s="795"/>
      <c r="CW125" s="795"/>
      <c r="CX125" s="795"/>
      <c r="CY125" s="795"/>
      <c r="CZ125" s="795"/>
      <c r="DA125" s="795"/>
      <c r="DB125" s="795"/>
      <c r="DC125" s="795"/>
      <c r="DD125" s="795"/>
      <c r="DE125" s="795"/>
      <c r="DF125" s="796"/>
      <c r="DG125" s="848" t="s">
        <v>469</v>
      </c>
      <c r="DH125" s="829"/>
      <c r="DI125" s="829"/>
      <c r="DJ125" s="829"/>
      <c r="DK125" s="829"/>
      <c r="DL125" s="829" t="s">
        <v>472</v>
      </c>
      <c r="DM125" s="829"/>
      <c r="DN125" s="829"/>
      <c r="DO125" s="829"/>
      <c r="DP125" s="829"/>
      <c r="DQ125" s="829" t="s">
        <v>466</v>
      </c>
      <c r="DR125" s="829"/>
      <c r="DS125" s="829"/>
      <c r="DT125" s="829"/>
      <c r="DU125" s="829"/>
      <c r="DV125" s="830" t="s">
        <v>469</v>
      </c>
      <c r="DW125" s="830"/>
      <c r="DX125" s="830"/>
      <c r="DY125" s="830"/>
      <c r="DZ125" s="831"/>
    </row>
    <row r="126" spans="1:130" s="224" customFormat="1" ht="26.25" customHeight="1" thickBot="1" x14ac:dyDescent="0.25">
      <c r="A126" s="807"/>
      <c r="B126" s="808"/>
      <c r="C126" s="802" t="s">
        <v>474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472</v>
      </c>
      <c r="AB126" s="767"/>
      <c r="AC126" s="767"/>
      <c r="AD126" s="767"/>
      <c r="AE126" s="768"/>
      <c r="AF126" s="769" t="s">
        <v>470</v>
      </c>
      <c r="AG126" s="767"/>
      <c r="AH126" s="767"/>
      <c r="AI126" s="767"/>
      <c r="AJ126" s="768"/>
      <c r="AK126" s="769" t="s">
        <v>466</v>
      </c>
      <c r="AL126" s="767"/>
      <c r="AM126" s="767"/>
      <c r="AN126" s="767"/>
      <c r="AO126" s="768"/>
      <c r="AP126" s="811" t="s">
        <v>443</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490</v>
      </c>
      <c r="CQ126" s="739"/>
      <c r="CR126" s="739"/>
      <c r="CS126" s="739"/>
      <c r="CT126" s="739"/>
      <c r="CU126" s="739"/>
      <c r="CV126" s="739"/>
      <c r="CW126" s="739"/>
      <c r="CX126" s="739"/>
      <c r="CY126" s="739"/>
      <c r="CZ126" s="739"/>
      <c r="DA126" s="739"/>
      <c r="DB126" s="739"/>
      <c r="DC126" s="739"/>
      <c r="DD126" s="739"/>
      <c r="DE126" s="739"/>
      <c r="DF126" s="740"/>
      <c r="DG126" s="803" t="s">
        <v>491</v>
      </c>
      <c r="DH126" s="804"/>
      <c r="DI126" s="804"/>
      <c r="DJ126" s="804"/>
      <c r="DK126" s="804"/>
      <c r="DL126" s="804" t="s">
        <v>469</v>
      </c>
      <c r="DM126" s="804"/>
      <c r="DN126" s="804"/>
      <c r="DO126" s="804"/>
      <c r="DP126" s="804"/>
      <c r="DQ126" s="804" t="s">
        <v>466</v>
      </c>
      <c r="DR126" s="804"/>
      <c r="DS126" s="804"/>
      <c r="DT126" s="804"/>
      <c r="DU126" s="804"/>
      <c r="DV126" s="781" t="s">
        <v>464</v>
      </c>
      <c r="DW126" s="781"/>
      <c r="DX126" s="781"/>
      <c r="DY126" s="781"/>
      <c r="DZ126" s="782"/>
    </row>
    <row r="127" spans="1:130" s="224" customFormat="1" ht="26.25" customHeight="1" x14ac:dyDescent="0.2">
      <c r="A127" s="809"/>
      <c r="B127" s="810"/>
      <c r="C127" s="825" t="s">
        <v>492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467</v>
      </c>
      <c r="AB127" s="767"/>
      <c r="AC127" s="767"/>
      <c r="AD127" s="767"/>
      <c r="AE127" s="768"/>
      <c r="AF127" s="769" t="s">
        <v>466</v>
      </c>
      <c r="AG127" s="767"/>
      <c r="AH127" s="767"/>
      <c r="AI127" s="767"/>
      <c r="AJ127" s="768"/>
      <c r="AK127" s="769" t="s">
        <v>464</v>
      </c>
      <c r="AL127" s="767"/>
      <c r="AM127" s="767"/>
      <c r="AN127" s="767"/>
      <c r="AO127" s="768"/>
      <c r="AP127" s="811" t="s">
        <v>443</v>
      </c>
      <c r="AQ127" s="812"/>
      <c r="AR127" s="812"/>
      <c r="AS127" s="812"/>
      <c r="AT127" s="813"/>
      <c r="AU127" s="226"/>
      <c r="AV127" s="226"/>
      <c r="AW127" s="226"/>
      <c r="AX127" s="828" t="s">
        <v>493</v>
      </c>
      <c r="AY127" s="799"/>
      <c r="AZ127" s="799"/>
      <c r="BA127" s="799"/>
      <c r="BB127" s="799"/>
      <c r="BC127" s="799"/>
      <c r="BD127" s="799"/>
      <c r="BE127" s="800"/>
      <c r="BF127" s="798" t="s">
        <v>494</v>
      </c>
      <c r="BG127" s="799"/>
      <c r="BH127" s="799"/>
      <c r="BI127" s="799"/>
      <c r="BJ127" s="799"/>
      <c r="BK127" s="799"/>
      <c r="BL127" s="800"/>
      <c r="BM127" s="798" t="s">
        <v>495</v>
      </c>
      <c r="BN127" s="799"/>
      <c r="BO127" s="799"/>
      <c r="BP127" s="799"/>
      <c r="BQ127" s="799"/>
      <c r="BR127" s="799"/>
      <c r="BS127" s="800"/>
      <c r="BT127" s="798" t="s">
        <v>496</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497</v>
      </c>
      <c r="CQ127" s="739"/>
      <c r="CR127" s="739"/>
      <c r="CS127" s="739"/>
      <c r="CT127" s="739"/>
      <c r="CU127" s="739"/>
      <c r="CV127" s="739"/>
      <c r="CW127" s="739"/>
      <c r="CX127" s="739"/>
      <c r="CY127" s="739"/>
      <c r="CZ127" s="739"/>
      <c r="DA127" s="739"/>
      <c r="DB127" s="739"/>
      <c r="DC127" s="739"/>
      <c r="DD127" s="739"/>
      <c r="DE127" s="739"/>
      <c r="DF127" s="740"/>
      <c r="DG127" s="803" t="s">
        <v>443</v>
      </c>
      <c r="DH127" s="804"/>
      <c r="DI127" s="804"/>
      <c r="DJ127" s="804"/>
      <c r="DK127" s="804"/>
      <c r="DL127" s="804" t="s">
        <v>469</v>
      </c>
      <c r="DM127" s="804"/>
      <c r="DN127" s="804"/>
      <c r="DO127" s="804"/>
      <c r="DP127" s="804"/>
      <c r="DQ127" s="804" t="s">
        <v>466</v>
      </c>
      <c r="DR127" s="804"/>
      <c r="DS127" s="804"/>
      <c r="DT127" s="804"/>
      <c r="DU127" s="804"/>
      <c r="DV127" s="781" t="s">
        <v>443</v>
      </c>
      <c r="DW127" s="781"/>
      <c r="DX127" s="781"/>
      <c r="DY127" s="781"/>
      <c r="DZ127" s="782"/>
    </row>
    <row r="128" spans="1:130" s="224" customFormat="1" ht="26.25" customHeight="1" thickBot="1" x14ac:dyDescent="0.25">
      <c r="A128" s="783" t="s">
        <v>498</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499</v>
      </c>
      <c r="X128" s="785"/>
      <c r="Y128" s="785"/>
      <c r="Z128" s="786"/>
      <c r="AA128" s="787">
        <v>46934</v>
      </c>
      <c r="AB128" s="788"/>
      <c r="AC128" s="788"/>
      <c r="AD128" s="788"/>
      <c r="AE128" s="789"/>
      <c r="AF128" s="790">
        <v>46605</v>
      </c>
      <c r="AG128" s="788"/>
      <c r="AH128" s="788"/>
      <c r="AI128" s="788"/>
      <c r="AJ128" s="789"/>
      <c r="AK128" s="790">
        <v>47101</v>
      </c>
      <c r="AL128" s="788"/>
      <c r="AM128" s="788"/>
      <c r="AN128" s="788"/>
      <c r="AO128" s="789"/>
      <c r="AP128" s="791"/>
      <c r="AQ128" s="792"/>
      <c r="AR128" s="792"/>
      <c r="AS128" s="792"/>
      <c r="AT128" s="793"/>
      <c r="AU128" s="226"/>
      <c r="AV128" s="226"/>
      <c r="AW128" s="226"/>
      <c r="AX128" s="794" t="s">
        <v>500</v>
      </c>
      <c r="AY128" s="795"/>
      <c r="AZ128" s="795"/>
      <c r="BA128" s="795"/>
      <c r="BB128" s="795"/>
      <c r="BC128" s="795"/>
      <c r="BD128" s="795"/>
      <c r="BE128" s="796"/>
      <c r="BF128" s="773" t="s">
        <v>472</v>
      </c>
      <c r="BG128" s="774"/>
      <c r="BH128" s="774"/>
      <c r="BI128" s="774"/>
      <c r="BJ128" s="774"/>
      <c r="BK128" s="774"/>
      <c r="BL128" s="797"/>
      <c r="BM128" s="773">
        <v>14.3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501</v>
      </c>
      <c r="CQ128" s="717"/>
      <c r="CR128" s="717"/>
      <c r="CS128" s="717"/>
      <c r="CT128" s="717"/>
      <c r="CU128" s="717"/>
      <c r="CV128" s="717"/>
      <c r="CW128" s="717"/>
      <c r="CX128" s="717"/>
      <c r="CY128" s="717"/>
      <c r="CZ128" s="717"/>
      <c r="DA128" s="717"/>
      <c r="DB128" s="717"/>
      <c r="DC128" s="717"/>
      <c r="DD128" s="717"/>
      <c r="DE128" s="717"/>
      <c r="DF128" s="718"/>
      <c r="DG128" s="777" t="s">
        <v>464</v>
      </c>
      <c r="DH128" s="778"/>
      <c r="DI128" s="778"/>
      <c r="DJ128" s="778"/>
      <c r="DK128" s="778"/>
      <c r="DL128" s="778" t="s">
        <v>464</v>
      </c>
      <c r="DM128" s="778"/>
      <c r="DN128" s="778"/>
      <c r="DO128" s="778"/>
      <c r="DP128" s="778"/>
      <c r="DQ128" s="778" t="s">
        <v>467</v>
      </c>
      <c r="DR128" s="778"/>
      <c r="DS128" s="778"/>
      <c r="DT128" s="778"/>
      <c r="DU128" s="778"/>
      <c r="DV128" s="779" t="s">
        <v>467</v>
      </c>
      <c r="DW128" s="779"/>
      <c r="DX128" s="779"/>
      <c r="DY128" s="779"/>
      <c r="DZ128" s="780"/>
    </row>
    <row r="129" spans="1:131" s="224" customFormat="1" ht="26.25" customHeight="1" x14ac:dyDescent="0.2">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502</v>
      </c>
      <c r="X129" s="764"/>
      <c r="Y129" s="764"/>
      <c r="Z129" s="765"/>
      <c r="AA129" s="766">
        <v>6013822</v>
      </c>
      <c r="AB129" s="767"/>
      <c r="AC129" s="767"/>
      <c r="AD129" s="767"/>
      <c r="AE129" s="768"/>
      <c r="AF129" s="769">
        <v>6421936</v>
      </c>
      <c r="AG129" s="767"/>
      <c r="AH129" s="767"/>
      <c r="AI129" s="767"/>
      <c r="AJ129" s="768"/>
      <c r="AK129" s="769">
        <v>6339920</v>
      </c>
      <c r="AL129" s="767"/>
      <c r="AM129" s="767"/>
      <c r="AN129" s="767"/>
      <c r="AO129" s="768"/>
      <c r="AP129" s="770"/>
      <c r="AQ129" s="771"/>
      <c r="AR129" s="771"/>
      <c r="AS129" s="771"/>
      <c r="AT129" s="772"/>
      <c r="AU129" s="227"/>
      <c r="AV129" s="227"/>
      <c r="AW129" s="227"/>
      <c r="AX129" s="738" t="s">
        <v>503</v>
      </c>
      <c r="AY129" s="739"/>
      <c r="AZ129" s="739"/>
      <c r="BA129" s="739"/>
      <c r="BB129" s="739"/>
      <c r="BC129" s="739"/>
      <c r="BD129" s="739"/>
      <c r="BE129" s="740"/>
      <c r="BF129" s="757" t="s">
        <v>464</v>
      </c>
      <c r="BG129" s="758"/>
      <c r="BH129" s="758"/>
      <c r="BI129" s="758"/>
      <c r="BJ129" s="758"/>
      <c r="BK129" s="758"/>
      <c r="BL129" s="759"/>
      <c r="BM129" s="757">
        <v>19.3</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504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505</v>
      </c>
      <c r="X130" s="764"/>
      <c r="Y130" s="764"/>
      <c r="Z130" s="765"/>
      <c r="AA130" s="766">
        <v>526960</v>
      </c>
      <c r="AB130" s="767"/>
      <c r="AC130" s="767"/>
      <c r="AD130" s="767"/>
      <c r="AE130" s="768"/>
      <c r="AF130" s="769">
        <v>529922</v>
      </c>
      <c r="AG130" s="767"/>
      <c r="AH130" s="767"/>
      <c r="AI130" s="767"/>
      <c r="AJ130" s="768"/>
      <c r="AK130" s="769">
        <v>524258</v>
      </c>
      <c r="AL130" s="767"/>
      <c r="AM130" s="767"/>
      <c r="AN130" s="767"/>
      <c r="AO130" s="768"/>
      <c r="AP130" s="770"/>
      <c r="AQ130" s="771"/>
      <c r="AR130" s="771"/>
      <c r="AS130" s="771"/>
      <c r="AT130" s="772"/>
      <c r="AU130" s="227"/>
      <c r="AV130" s="227"/>
      <c r="AW130" s="227"/>
      <c r="AX130" s="738" t="s">
        <v>506</v>
      </c>
      <c r="AY130" s="739"/>
      <c r="AZ130" s="739"/>
      <c r="BA130" s="739"/>
      <c r="BB130" s="739"/>
      <c r="BC130" s="739"/>
      <c r="BD130" s="739"/>
      <c r="BE130" s="740"/>
      <c r="BF130" s="741">
        <v>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507</v>
      </c>
      <c r="X131" s="748"/>
      <c r="Y131" s="748"/>
      <c r="Z131" s="749"/>
      <c r="AA131" s="750">
        <v>5486862</v>
      </c>
      <c r="AB131" s="751"/>
      <c r="AC131" s="751"/>
      <c r="AD131" s="751"/>
      <c r="AE131" s="752"/>
      <c r="AF131" s="753">
        <v>5892014</v>
      </c>
      <c r="AG131" s="751"/>
      <c r="AH131" s="751"/>
      <c r="AI131" s="751"/>
      <c r="AJ131" s="752"/>
      <c r="AK131" s="753">
        <v>5815662</v>
      </c>
      <c r="AL131" s="751"/>
      <c r="AM131" s="751"/>
      <c r="AN131" s="751"/>
      <c r="AO131" s="752"/>
      <c r="AP131" s="754"/>
      <c r="AQ131" s="755"/>
      <c r="AR131" s="755"/>
      <c r="AS131" s="755"/>
      <c r="AT131" s="756"/>
      <c r="AU131" s="227"/>
      <c r="AV131" s="227"/>
      <c r="AW131" s="227"/>
      <c r="AX131" s="716" t="s">
        <v>508</v>
      </c>
      <c r="AY131" s="717"/>
      <c r="AZ131" s="717"/>
      <c r="BA131" s="717"/>
      <c r="BB131" s="717"/>
      <c r="BC131" s="717"/>
      <c r="BD131" s="717"/>
      <c r="BE131" s="718"/>
      <c r="BF131" s="719" t="s">
        <v>470</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509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510</v>
      </c>
      <c r="W132" s="729"/>
      <c r="X132" s="729"/>
      <c r="Y132" s="729"/>
      <c r="Z132" s="730"/>
      <c r="AA132" s="731">
        <v>5.5831730410000002</v>
      </c>
      <c r="AB132" s="732"/>
      <c r="AC132" s="732"/>
      <c r="AD132" s="732"/>
      <c r="AE132" s="733"/>
      <c r="AF132" s="734">
        <v>5.6402445749999996</v>
      </c>
      <c r="AG132" s="732"/>
      <c r="AH132" s="732"/>
      <c r="AI132" s="732"/>
      <c r="AJ132" s="733"/>
      <c r="AK132" s="734">
        <v>6.7767349619999999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511</v>
      </c>
      <c r="W133" s="708"/>
      <c r="X133" s="708"/>
      <c r="Y133" s="708"/>
      <c r="Z133" s="709"/>
      <c r="AA133" s="710">
        <v>4.9000000000000004</v>
      </c>
      <c r="AB133" s="711"/>
      <c r="AC133" s="711"/>
      <c r="AD133" s="711"/>
      <c r="AE133" s="712"/>
      <c r="AF133" s="710">
        <v>5.3</v>
      </c>
      <c r="AG133" s="711"/>
      <c r="AH133" s="711"/>
      <c r="AI133" s="711"/>
      <c r="AJ133" s="712"/>
      <c r="AK133" s="710">
        <v>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7wHHn/xD5cw+kU+oiuVaUskWFUg8gvWoTUxKK4mzx+vRbago/u1gDwVjM7ccAV84Cwcl+vJwx3aMS6BHcOaAA==" saltValue="JJ5AZyLBTja0NkNVpcEqX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N55" zoomScale="70" zoomScaleNormal="85" zoomScaleSheetLayoutView="70" workbookViewId="0">
      <selection activeCell="CT29" sqref="CT29"/>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s="254" customFormat="1" ht="13.2" x14ac:dyDescent="0.2"/>
    <row r="82" spans="97:112" s="254" customFormat="1" ht="13.2" x14ac:dyDescent="0.2"/>
    <row r="83" spans="97:112" s="254" customFormat="1" ht="13.2" x14ac:dyDescent="0.2"/>
    <row r="84" spans="97:112" s="254" customFormat="1" ht="13.2" x14ac:dyDescent="0.2"/>
    <row r="85" spans="97:112" s="254" customFormat="1" ht="13.2" x14ac:dyDescent="0.2"/>
    <row r="86" spans="97:112" s="254" customFormat="1" ht="13.2" x14ac:dyDescent="0.2"/>
    <row r="87" spans="97:112" s="254" customFormat="1" ht="13.2" x14ac:dyDescent="0.2"/>
    <row r="88" spans="97:112" s="254" customFormat="1" ht="13.2" x14ac:dyDescent="0.2"/>
    <row r="89" spans="97:112" s="254" customFormat="1" ht="13.2" x14ac:dyDescent="0.2"/>
    <row r="90" spans="97:112" s="254" customFormat="1" ht="13.2" x14ac:dyDescent="0.2"/>
    <row r="91" spans="97:112" s="254" customFormat="1" ht="13.2" x14ac:dyDescent="0.2"/>
    <row r="92" spans="97:112" s="254" customFormat="1" ht="13.2" x14ac:dyDescent="0.2"/>
    <row r="93" spans="97:112" s="254" customFormat="1" ht="13.2" x14ac:dyDescent="0.2"/>
    <row r="94" spans="97:112" s="254" customFormat="1" ht="13.2" x14ac:dyDescent="0.2"/>
    <row r="95" spans="97:112" s="254" customFormat="1" ht="13.2" x14ac:dyDescent="0.2"/>
    <row r="96" spans="97:112" s="254" customFormat="1" ht="13.2" x14ac:dyDescent="0.2">
      <c r="CS96" s="253"/>
      <c r="CX96" s="253"/>
      <c r="DC96" s="253"/>
      <c r="DH96" s="253"/>
    </row>
    <row r="97" spans="24:120" ht="13.2" x14ac:dyDescent="0.2">
      <c r="CS97" s="253"/>
      <c r="CX97" s="253"/>
      <c r="DC97" s="253"/>
      <c r="DH97" s="253"/>
      <c r="DP97" s="254" t="s">
        <v>512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Vvd/aERtvIWnQb5MCzNrRn/jCCHfZcYer+FaiMngjA3ofzf0BMwy8iMnrszXCsfti62OtvjCsX9eepmr3+YtOQ==" saltValue="Q6r4d7C9lMMKP5zvOHWK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KlbfcOIgWzsS/C3REwSCozmvtDDeEYxfo5z9/i4fLjbrrDrCXKj2sTvMqhJ3Ni3TT1Cpvi0otEygGX1IR9kDQ==" saltValue="4i81qmC7LwiZMt6ka6kJhA==" spinCount="100000" sheet="1" objects="1" scenarios="1"/>
  <dataConsolidate/>
  <phoneticPr fontId="2"/>
  <printOptions horizontalCentered="1" verticalCentered="1"/>
  <pageMargins left="0" right="0" top="0" bottom="0" header="0" footer="0"/>
  <pageSetup paperSize="8" scale="6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 zoomScale="70" zoomScaleSheetLayoutView="70" workbookViewId="0">
      <selection activeCell="AO38" sqref="AO38"/>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514</v>
      </c>
      <c r="AL6" s="260"/>
      <c r="AM6" s="260"/>
      <c r="AN6" s="260"/>
    </row>
    <row r="7" spans="1:46" ht="13.5" customHeight="1" x14ac:dyDescent="0.2">
      <c r="A7" s="259"/>
      <c r="AK7" s="262"/>
      <c r="AL7" s="263"/>
      <c r="AM7" s="263"/>
      <c r="AN7" s="264"/>
      <c r="AO7" s="1105" t="s">
        <v>515</v>
      </c>
      <c r="AP7" s="265"/>
      <c r="AQ7" s="266" t="s">
        <v>516</v>
      </c>
      <c r="AR7" s="267"/>
    </row>
    <row r="8" spans="1:46" ht="13.2" x14ac:dyDescent="0.2">
      <c r="A8" s="259"/>
      <c r="AK8" s="268"/>
      <c r="AL8" s="269"/>
      <c r="AM8" s="269"/>
      <c r="AN8" s="270"/>
      <c r="AO8" s="1106"/>
      <c r="AP8" s="271" t="s">
        <v>517</v>
      </c>
      <c r="AQ8" s="272" t="s">
        <v>518</v>
      </c>
      <c r="AR8" s="273" t="s">
        <v>519</v>
      </c>
    </row>
    <row r="9" spans="1:46" ht="13.2" x14ac:dyDescent="0.2">
      <c r="A9" s="259"/>
      <c r="AK9" s="1117" t="s">
        <v>520</v>
      </c>
      <c r="AL9" s="1118"/>
      <c r="AM9" s="1118"/>
      <c r="AN9" s="1119"/>
      <c r="AO9" s="274">
        <v>1691469</v>
      </c>
      <c r="AP9" s="274">
        <v>65077</v>
      </c>
      <c r="AQ9" s="275">
        <v>65553</v>
      </c>
      <c r="AR9" s="276">
        <v>-0.7</v>
      </c>
    </row>
    <row r="10" spans="1:46" ht="13.5" customHeight="1" x14ac:dyDescent="0.2">
      <c r="A10" s="259"/>
      <c r="AK10" s="1117" t="s">
        <v>521</v>
      </c>
      <c r="AL10" s="1118"/>
      <c r="AM10" s="1118"/>
      <c r="AN10" s="1119"/>
      <c r="AO10" s="277">
        <v>5383</v>
      </c>
      <c r="AP10" s="277">
        <v>207</v>
      </c>
      <c r="AQ10" s="278">
        <v>8503</v>
      </c>
      <c r="AR10" s="279">
        <v>-97.6</v>
      </c>
    </row>
    <row r="11" spans="1:46" ht="13.5" customHeight="1" x14ac:dyDescent="0.2">
      <c r="A11" s="259"/>
      <c r="AK11" s="1117" t="s">
        <v>522</v>
      </c>
      <c r="AL11" s="1118"/>
      <c r="AM11" s="1118"/>
      <c r="AN11" s="1119"/>
      <c r="AO11" s="277">
        <v>4983</v>
      </c>
      <c r="AP11" s="277">
        <v>192</v>
      </c>
      <c r="AQ11" s="278">
        <v>289</v>
      </c>
      <c r="AR11" s="279">
        <v>-33.6</v>
      </c>
    </row>
    <row r="12" spans="1:46" ht="13.5" customHeight="1" x14ac:dyDescent="0.2">
      <c r="A12" s="259"/>
      <c r="AK12" s="1117" t="s">
        <v>523</v>
      </c>
      <c r="AL12" s="1118"/>
      <c r="AM12" s="1118"/>
      <c r="AN12" s="1119"/>
      <c r="AO12" s="277" t="s">
        <v>524</v>
      </c>
      <c r="AP12" s="277" t="s">
        <v>524</v>
      </c>
      <c r="AQ12" s="278">
        <v>23</v>
      </c>
      <c r="AR12" s="279" t="s">
        <v>524</v>
      </c>
    </row>
    <row r="13" spans="1:46" ht="13.5" customHeight="1" x14ac:dyDescent="0.2">
      <c r="A13" s="259"/>
      <c r="AK13" s="1117" t="s">
        <v>525</v>
      </c>
      <c r="AL13" s="1118"/>
      <c r="AM13" s="1118"/>
      <c r="AN13" s="1119"/>
      <c r="AO13" s="277">
        <v>215911</v>
      </c>
      <c r="AP13" s="277">
        <v>8307</v>
      </c>
      <c r="AQ13" s="278">
        <v>2667</v>
      </c>
      <c r="AR13" s="279">
        <v>211.5</v>
      </c>
    </row>
    <row r="14" spans="1:46" ht="13.5" customHeight="1" x14ac:dyDescent="0.2">
      <c r="A14" s="259"/>
      <c r="AK14" s="1117" t="s">
        <v>526</v>
      </c>
      <c r="AL14" s="1118"/>
      <c r="AM14" s="1118"/>
      <c r="AN14" s="1119"/>
      <c r="AO14" s="277">
        <v>21687</v>
      </c>
      <c r="AP14" s="277">
        <v>834</v>
      </c>
      <c r="AQ14" s="278">
        <v>1163</v>
      </c>
      <c r="AR14" s="279">
        <v>-28.3</v>
      </c>
    </row>
    <row r="15" spans="1:46" ht="13.5" customHeight="1" x14ac:dyDescent="0.2">
      <c r="A15" s="259"/>
      <c r="AK15" s="1120" t="s">
        <v>527</v>
      </c>
      <c r="AL15" s="1121"/>
      <c r="AM15" s="1121"/>
      <c r="AN15" s="1122"/>
      <c r="AO15" s="277">
        <v>-102445</v>
      </c>
      <c r="AP15" s="277">
        <v>-3941</v>
      </c>
      <c r="AQ15" s="278">
        <v>-4250</v>
      </c>
      <c r="AR15" s="279">
        <v>-7.3</v>
      </c>
    </row>
    <row r="16" spans="1:46" ht="13.2" x14ac:dyDescent="0.2">
      <c r="A16" s="259"/>
      <c r="AK16" s="1120" t="s">
        <v>190</v>
      </c>
      <c r="AL16" s="1121"/>
      <c r="AM16" s="1121"/>
      <c r="AN16" s="1122"/>
      <c r="AO16" s="277">
        <v>1836988</v>
      </c>
      <c r="AP16" s="277">
        <v>70675</v>
      </c>
      <c r="AQ16" s="278">
        <v>73949</v>
      </c>
      <c r="AR16" s="279">
        <v>-4.4000000000000004</v>
      </c>
    </row>
    <row r="17" spans="1:46" ht="13.2" x14ac:dyDescent="0.2">
      <c r="A17" s="259"/>
    </row>
    <row r="18" spans="1:46" ht="13.2" x14ac:dyDescent="0.2">
      <c r="A18" s="259"/>
      <c r="AQ18" s="280"/>
      <c r="AR18" s="280"/>
    </row>
    <row r="19" spans="1:46" ht="13.2" x14ac:dyDescent="0.2">
      <c r="A19" s="259"/>
      <c r="AK19" s="255" t="s">
        <v>528</v>
      </c>
    </row>
    <row r="20" spans="1:46" ht="13.2" x14ac:dyDescent="0.2">
      <c r="A20" s="259"/>
      <c r="AK20" s="281"/>
      <c r="AL20" s="282"/>
      <c r="AM20" s="282"/>
      <c r="AN20" s="283"/>
      <c r="AO20" s="284" t="s">
        <v>529</v>
      </c>
      <c r="AP20" s="285" t="s">
        <v>530</v>
      </c>
      <c r="AQ20" s="286" t="s">
        <v>531</v>
      </c>
      <c r="AR20" s="287"/>
    </row>
    <row r="21" spans="1:46" s="260" customFormat="1" ht="13.2" x14ac:dyDescent="0.2">
      <c r="A21" s="288"/>
      <c r="AK21" s="1123" t="s">
        <v>532</v>
      </c>
      <c r="AL21" s="1124"/>
      <c r="AM21" s="1124"/>
      <c r="AN21" s="1125"/>
      <c r="AO21" s="289">
        <v>5.81</v>
      </c>
      <c r="AP21" s="290">
        <v>6.65</v>
      </c>
      <c r="AQ21" s="291">
        <v>-0.84</v>
      </c>
      <c r="AS21" s="292"/>
      <c r="AT21" s="288"/>
    </row>
    <row r="22" spans="1:46" s="260" customFormat="1" ht="13.2" x14ac:dyDescent="0.2">
      <c r="A22" s="288"/>
      <c r="AK22" s="1123" t="s">
        <v>533</v>
      </c>
      <c r="AL22" s="1124"/>
      <c r="AM22" s="1124"/>
      <c r="AN22" s="1125"/>
      <c r="AO22" s="293">
        <v>95.9</v>
      </c>
      <c r="AP22" s="294">
        <v>97</v>
      </c>
      <c r="AQ22" s="295">
        <v>-1.1000000000000001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534</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535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536</v>
      </c>
      <c r="AL29" s="260"/>
      <c r="AM29" s="260"/>
      <c r="AN29" s="260"/>
      <c r="AS29" s="302"/>
    </row>
    <row r="30" spans="1:46" ht="13.5" customHeight="1" x14ac:dyDescent="0.2">
      <c r="A30" s="259"/>
      <c r="AK30" s="262"/>
      <c r="AL30" s="263"/>
      <c r="AM30" s="263"/>
      <c r="AN30" s="264"/>
      <c r="AO30" s="1105" t="s">
        <v>515</v>
      </c>
      <c r="AP30" s="265"/>
      <c r="AQ30" s="266" t="s">
        <v>516</v>
      </c>
      <c r="AR30" s="267"/>
    </row>
    <row r="31" spans="1:46" ht="13.2" x14ac:dyDescent="0.2">
      <c r="A31" s="259"/>
      <c r="AK31" s="268"/>
      <c r="AL31" s="269"/>
      <c r="AM31" s="269"/>
      <c r="AN31" s="270"/>
      <c r="AO31" s="1106"/>
      <c r="AP31" s="271" t="s">
        <v>517</v>
      </c>
      <c r="AQ31" s="272" t="s">
        <v>518</v>
      </c>
      <c r="AR31" s="273" t="s">
        <v>519</v>
      </c>
    </row>
    <row r="32" spans="1:46" ht="27" customHeight="1" x14ac:dyDescent="0.2">
      <c r="A32" s="259"/>
      <c r="AK32" s="1107" t="s">
        <v>537</v>
      </c>
      <c r="AL32" s="1108"/>
      <c r="AM32" s="1108"/>
      <c r="AN32" s="1109"/>
      <c r="AO32" s="303">
        <v>791656</v>
      </c>
      <c r="AP32" s="303">
        <v>30458</v>
      </c>
      <c r="AQ32" s="304">
        <v>33124</v>
      </c>
      <c r="AR32" s="305">
        <v>-8</v>
      </c>
    </row>
    <row r="33" spans="1:46" ht="13.5" customHeight="1" x14ac:dyDescent="0.2">
      <c r="A33" s="259"/>
      <c r="AK33" s="1107" t="s">
        <v>538</v>
      </c>
      <c r="AL33" s="1108"/>
      <c r="AM33" s="1108"/>
      <c r="AN33" s="1109"/>
      <c r="AO33" s="303" t="s">
        <v>524</v>
      </c>
      <c r="AP33" s="303" t="s">
        <v>524</v>
      </c>
      <c r="AQ33" s="304" t="s">
        <v>524</v>
      </c>
      <c r="AR33" s="305" t="s">
        <v>524</v>
      </c>
    </row>
    <row r="34" spans="1:46" ht="27" customHeight="1" x14ac:dyDescent="0.2">
      <c r="A34" s="259"/>
      <c r="AK34" s="1107" t="s">
        <v>539</v>
      </c>
      <c r="AL34" s="1108"/>
      <c r="AM34" s="1108"/>
      <c r="AN34" s="1109"/>
      <c r="AO34" s="303" t="s">
        <v>524</v>
      </c>
      <c r="AP34" s="303" t="s">
        <v>524</v>
      </c>
      <c r="AQ34" s="304" t="s">
        <v>524</v>
      </c>
      <c r="AR34" s="305" t="s">
        <v>524</v>
      </c>
    </row>
    <row r="35" spans="1:46" ht="27" customHeight="1" x14ac:dyDescent="0.2">
      <c r="A35" s="259"/>
      <c r="AK35" s="1107" t="s">
        <v>540</v>
      </c>
      <c r="AL35" s="1108"/>
      <c r="AM35" s="1108"/>
      <c r="AN35" s="1109"/>
      <c r="AO35" s="303">
        <v>173815</v>
      </c>
      <c r="AP35" s="303">
        <v>6687</v>
      </c>
      <c r="AQ35" s="304">
        <v>9022</v>
      </c>
      <c r="AR35" s="305">
        <v>-25.9</v>
      </c>
    </row>
    <row r="36" spans="1:46" ht="27" customHeight="1" x14ac:dyDescent="0.2">
      <c r="A36" s="259"/>
      <c r="AK36" s="1107" t="s">
        <v>541</v>
      </c>
      <c r="AL36" s="1108"/>
      <c r="AM36" s="1108"/>
      <c r="AN36" s="1109"/>
      <c r="AO36" s="303" t="s">
        <v>524</v>
      </c>
      <c r="AP36" s="303" t="s">
        <v>524</v>
      </c>
      <c r="AQ36" s="304">
        <v>1987</v>
      </c>
      <c r="AR36" s="305" t="s">
        <v>524</v>
      </c>
    </row>
    <row r="37" spans="1:46" ht="13.5" customHeight="1" x14ac:dyDescent="0.2">
      <c r="A37" s="259"/>
      <c r="AK37" s="1107" t="s">
        <v>542</v>
      </c>
      <c r="AL37" s="1108"/>
      <c r="AM37" s="1108"/>
      <c r="AN37" s="1109"/>
      <c r="AO37" s="303" t="s">
        <v>524</v>
      </c>
      <c r="AP37" s="303" t="s">
        <v>524</v>
      </c>
      <c r="AQ37" s="304">
        <v>678</v>
      </c>
      <c r="AR37" s="305" t="s">
        <v>524</v>
      </c>
    </row>
    <row r="38" spans="1:46" ht="27" customHeight="1" x14ac:dyDescent="0.2">
      <c r="A38" s="259"/>
      <c r="AK38" s="1110" t="s">
        <v>543</v>
      </c>
      <c r="AL38" s="1111"/>
      <c r="AM38" s="1111"/>
      <c r="AN38" s="1112"/>
      <c r="AO38" s="306" t="s">
        <v>524</v>
      </c>
      <c r="AP38" s="306" t="s">
        <v>524</v>
      </c>
      <c r="AQ38" s="307">
        <v>0</v>
      </c>
      <c r="AR38" s="295" t="s">
        <v>524</v>
      </c>
      <c r="AS38" s="302"/>
    </row>
    <row r="39" spans="1:46" ht="13.2" x14ac:dyDescent="0.2">
      <c r="A39" s="259"/>
      <c r="AK39" s="1110" t="s">
        <v>544</v>
      </c>
      <c r="AL39" s="1111"/>
      <c r="AM39" s="1111"/>
      <c r="AN39" s="1112"/>
      <c r="AO39" s="303">
        <v>-47101</v>
      </c>
      <c r="AP39" s="303">
        <v>-1812</v>
      </c>
      <c r="AQ39" s="304">
        <v>-3119</v>
      </c>
      <c r="AR39" s="305">
        <v>-41.9</v>
      </c>
      <c r="AS39" s="302"/>
    </row>
    <row r="40" spans="1:46" ht="27" customHeight="1" x14ac:dyDescent="0.2">
      <c r="A40" s="259"/>
      <c r="AK40" s="1107" t="s">
        <v>545</v>
      </c>
      <c r="AL40" s="1108"/>
      <c r="AM40" s="1108"/>
      <c r="AN40" s="1109"/>
      <c r="AO40" s="303">
        <v>-524258</v>
      </c>
      <c r="AP40" s="303">
        <v>-20170</v>
      </c>
      <c r="AQ40" s="304">
        <v>-27108</v>
      </c>
      <c r="AR40" s="305">
        <v>-25.6</v>
      </c>
      <c r="AS40" s="302"/>
    </row>
    <row r="41" spans="1:46" ht="13.2" x14ac:dyDescent="0.2">
      <c r="A41" s="259"/>
      <c r="AK41" s="1113" t="s">
        <v>302</v>
      </c>
      <c r="AL41" s="1114"/>
      <c r="AM41" s="1114"/>
      <c r="AN41" s="1115"/>
      <c r="AO41" s="303">
        <v>394112</v>
      </c>
      <c r="AP41" s="303">
        <v>15163</v>
      </c>
      <c r="AQ41" s="304">
        <v>14583</v>
      </c>
      <c r="AR41" s="305">
        <v>4</v>
      </c>
      <c r="AS41" s="302"/>
    </row>
    <row r="42" spans="1:46" ht="13.2" x14ac:dyDescent="0.2">
      <c r="A42" s="259"/>
      <c r="AK42" s="308" t="s">
        <v>546</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547</v>
      </c>
    </row>
    <row r="48" spans="1:46" ht="13.2" x14ac:dyDescent="0.2">
      <c r="A48" s="259"/>
      <c r="AK48" s="313" t="s">
        <v>548</v>
      </c>
      <c r="AL48" s="313"/>
      <c r="AM48" s="313"/>
      <c r="AN48" s="313"/>
      <c r="AO48" s="313"/>
      <c r="AP48" s="313"/>
      <c r="AQ48" s="314"/>
      <c r="AR48" s="313"/>
    </row>
    <row r="49" spans="1:44" ht="13.5" customHeight="1" x14ac:dyDescent="0.2">
      <c r="A49" s="259"/>
      <c r="AK49" s="315"/>
      <c r="AL49" s="316"/>
      <c r="AM49" s="1100" t="s">
        <v>515</v>
      </c>
      <c r="AN49" s="1102" t="s">
        <v>549</v>
      </c>
      <c r="AO49" s="1103"/>
      <c r="AP49" s="1103"/>
      <c r="AQ49" s="1103"/>
      <c r="AR49" s="1104"/>
    </row>
    <row r="50" spans="1:44" ht="13.2" x14ac:dyDescent="0.2">
      <c r="A50" s="259"/>
      <c r="AK50" s="317"/>
      <c r="AL50" s="318"/>
      <c r="AM50" s="1101"/>
      <c r="AN50" s="319" t="s">
        <v>550</v>
      </c>
      <c r="AO50" s="320" t="s">
        <v>551</v>
      </c>
      <c r="AP50" s="321" t="s">
        <v>552</v>
      </c>
      <c r="AQ50" s="322" t="s">
        <v>553</v>
      </c>
      <c r="AR50" s="323" t="s">
        <v>554</v>
      </c>
    </row>
    <row r="51" spans="1:44" ht="13.2" x14ac:dyDescent="0.2">
      <c r="A51" s="259"/>
      <c r="AK51" s="315" t="s">
        <v>555</v>
      </c>
      <c r="AL51" s="316"/>
      <c r="AM51" s="324">
        <v>1270615</v>
      </c>
      <c r="AN51" s="325">
        <v>48718</v>
      </c>
      <c r="AO51" s="326">
        <v>13</v>
      </c>
      <c r="AP51" s="327">
        <v>47387</v>
      </c>
      <c r="AQ51" s="328">
        <v>-9.1999999999999993</v>
      </c>
      <c r="AR51" s="329">
        <v>22.2</v>
      </c>
    </row>
    <row r="52" spans="1:44" ht="13.2" x14ac:dyDescent="0.2">
      <c r="A52" s="259"/>
      <c r="AK52" s="330"/>
      <c r="AL52" s="331" t="s">
        <v>556</v>
      </c>
      <c r="AM52" s="332">
        <v>505556</v>
      </c>
      <c r="AN52" s="333">
        <v>19384</v>
      </c>
      <c r="AO52" s="334">
        <v>23.2</v>
      </c>
      <c r="AP52" s="335">
        <v>24928</v>
      </c>
      <c r="AQ52" s="336">
        <v>0.3</v>
      </c>
      <c r="AR52" s="337">
        <v>22.9</v>
      </c>
    </row>
    <row r="53" spans="1:44" ht="13.2" x14ac:dyDescent="0.2">
      <c r="A53" s="259"/>
      <c r="AK53" s="315" t="s">
        <v>557</v>
      </c>
      <c r="AL53" s="316"/>
      <c r="AM53" s="324">
        <v>900222</v>
      </c>
      <c r="AN53" s="325">
        <v>34493</v>
      </c>
      <c r="AO53" s="326">
        <v>-29.2</v>
      </c>
      <c r="AP53" s="327">
        <v>51264</v>
      </c>
      <c r="AQ53" s="328">
        <v>8.1999999999999993</v>
      </c>
      <c r="AR53" s="329">
        <v>-37.4</v>
      </c>
    </row>
    <row r="54" spans="1:44" ht="13.2" x14ac:dyDescent="0.2">
      <c r="A54" s="259"/>
      <c r="AK54" s="330"/>
      <c r="AL54" s="331" t="s">
        <v>556</v>
      </c>
      <c r="AM54" s="332">
        <v>428192</v>
      </c>
      <c r="AN54" s="333">
        <v>16406</v>
      </c>
      <c r="AO54" s="334">
        <v>-15.4</v>
      </c>
      <c r="AP54" s="335">
        <v>26040</v>
      </c>
      <c r="AQ54" s="336">
        <v>4.5</v>
      </c>
      <c r="AR54" s="337">
        <v>-19.899999999999999</v>
      </c>
    </row>
    <row r="55" spans="1:44" ht="13.2" x14ac:dyDescent="0.2">
      <c r="A55" s="259"/>
      <c r="AK55" s="315" t="s">
        <v>558</v>
      </c>
      <c r="AL55" s="316"/>
      <c r="AM55" s="324">
        <v>814051</v>
      </c>
      <c r="AN55" s="325">
        <v>31278</v>
      </c>
      <c r="AO55" s="326">
        <v>-9.3000000000000007</v>
      </c>
      <c r="AP55" s="327">
        <v>52068</v>
      </c>
      <c r="AQ55" s="328">
        <v>1.6</v>
      </c>
      <c r="AR55" s="329">
        <v>-10.9</v>
      </c>
    </row>
    <row r="56" spans="1:44" ht="13.2" x14ac:dyDescent="0.2">
      <c r="A56" s="259"/>
      <c r="AK56" s="330"/>
      <c r="AL56" s="331" t="s">
        <v>556</v>
      </c>
      <c r="AM56" s="332">
        <v>394078</v>
      </c>
      <c r="AN56" s="333">
        <v>15142</v>
      </c>
      <c r="AO56" s="334">
        <v>-7.7</v>
      </c>
      <c r="AP56" s="335">
        <v>26936</v>
      </c>
      <c r="AQ56" s="336">
        <v>3.4</v>
      </c>
      <c r="AR56" s="337">
        <v>-11.1</v>
      </c>
    </row>
    <row r="57" spans="1:44" ht="13.2" x14ac:dyDescent="0.2">
      <c r="A57" s="259"/>
      <c r="AK57" s="315" t="s">
        <v>559</v>
      </c>
      <c r="AL57" s="316"/>
      <c r="AM57" s="324">
        <v>735000</v>
      </c>
      <c r="AN57" s="325">
        <v>28163</v>
      </c>
      <c r="AO57" s="326">
        <v>-10</v>
      </c>
      <c r="AP57" s="327">
        <v>47161</v>
      </c>
      <c r="AQ57" s="328">
        <v>-9.4</v>
      </c>
      <c r="AR57" s="329">
        <v>-0.6</v>
      </c>
    </row>
    <row r="58" spans="1:44" ht="13.2" x14ac:dyDescent="0.2">
      <c r="A58" s="259"/>
      <c r="AK58" s="330"/>
      <c r="AL58" s="331" t="s">
        <v>556</v>
      </c>
      <c r="AM58" s="332">
        <v>451528</v>
      </c>
      <c r="AN58" s="333">
        <v>17301</v>
      </c>
      <c r="AO58" s="334">
        <v>14.3</v>
      </c>
      <c r="AP58" s="335">
        <v>24595</v>
      </c>
      <c r="AQ58" s="336">
        <v>-8.6999999999999993</v>
      </c>
      <c r="AR58" s="337">
        <v>23</v>
      </c>
    </row>
    <row r="59" spans="1:44" ht="13.2" x14ac:dyDescent="0.2">
      <c r="A59" s="259"/>
      <c r="AK59" s="315" t="s">
        <v>560</v>
      </c>
      <c r="AL59" s="316"/>
      <c r="AM59" s="324">
        <v>581724</v>
      </c>
      <c r="AN59" s="325">
        <v>22381</v>
      </c>
      <c r="AO59" s="326">
        <v>-20.5</v>
      </c>
      <c r="AP59" s="327">
        <v>43423</v>
      </c>
      <c r="AQ59" s="328">
        <v>-7.9</v>
      </c>
      <c r="AR59" s="329">
        <v>-12.6</v>
      </c>
    </row>
    <row r="60" spans="1:44" ht="13.2" x14ac:dyDescent="0.2">
      <c r="A60" s="259"/>
      <c r="AK60" s="330"/>
      <c r="AL60" s="331" t="s">
        <v>556</v>
      </c>
      <c r="AM60" s="332">
        <v>393040</v>
      </c>
      <c r="AN60" s="333">
        <v>15122</v>
      </c>
      <c r="AO60" s="334">
        <v>-12.6</v>
      </c>
      <c r="AP60" s="335">
        <v>22207</v>
      </c>
      <c r="AQ60" s="336">
        <v>-9.6999999999999993</v>
      </c>
      <c r="AR60" s="337">
        <v>-2.9</v>
      </c>
    </row>
    <row r="61" spans="1:44" ht="13.2" x14ac:dyDescent="0.2">
      <c r="A61" s="259"/>
      <c r="AK61" s="315" t="s">
        <v>561</v>
      </c>
      <c r="AL61" s="338"/>
      <c r="AM61" s="324">
        <v>860322</v>
      </c>
      <c r="AN61" s="325">
        <v>33007</v>
      </c>
      <c r="AO61" s="326">
        <v>-11.2</v>
      </c>
      <c r="AP61" s="327">
        <v>48261</v>
      </c>
      <c r="AQ61" s="339">
        <v>-3.3</v>
      </c>
      <c r="AR61" s="329">
        <v>-7.9</v>
      </c>
    </row>
    <row r="62" spans="1:44" ht="13.2" x14ac:dyDescent="0.2">
      <c r="A62" s="259"/>
      <c r="AK62" s="330"/>
      <c r="AL62" s="331" t="s">
        <v>556</v>
      </c>
      <c r="AM62" s="332">
        <v>434479</v>
      </c>
      <c r="AN62" s="333">
        <v>16671</v>
      </c>
      <c r="AO62" s="334">
        <v>0.4</v>
      </c>
      <c r="AP62" s="335">
        <v>24941</v>
      </c>
      <c r="AQ62" s="336">
        <v>-2</v>
      </c>
      <c r="AR62" s="337">
        <v>2.4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zP7L7TSvmYi/NivvY9rmfR/dOzXZ5o9V9desjrvdt9Up1B334lSSEyR+kwsN3kzcRJsksJtPKPDmt22aI2nh0w==" saltValue="wbNSZtkXAs/S7nU4Aigc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563</v>
      </c>
    </row>
    <row r="121" spans="125:125" ht="13.5" hidden="1" customHeight="1" x14ac:dyDescent="0.2">
      <c r="DU121" s="253"/>
    </row>
  </sheetData>
  <sheetProtection algorithmName="SHA-512" hashValue="8JKMFeqljlNTQpYx4BGZw13apF9+kBvsCjSkwPqJ9+0JF8vZniCrJ7rlu/vZpjjr3M+sDBiDAtuW3IsrBJqOrw==" saltValue="Vrt8yhGlryFJMVfaGXS6r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564</v>
      </c>
    </row>
  </sheetData>
  <sheetProtection algorithmName="SHA-512" hashValue="skEYZcBpCcD5mw9wU8KSonv0v37J2C5r2yNnnU5IddQavhs+SbllRQihIt2rHfJM/IdJ6kwW0TFGwzaenGEOWg==" saltValue="Mnj5zvur2vyknjaMHjeez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8" zoomScale="70" zoomScaleNormal="70" zoomScaleSheetLayoutView="100" workbookViewId="0">
      <selection activeCell="P44" sqref="P4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26" t="s">
        <v>3</v>
      </c>
      <c r="D47" s="1126"/>
      <c r="E47" s="1127"/>
      <c r="F47" s="11">
        <v>30.63</v>
      </c>
      <c r="G47" s="12">
        <v>30.13</v>
      </c>
      <c r="H47" s="12">
        <v>27.92</v>
      </c>
      <c r="I47" s="12">
        <v>26.19</v>
      </c>
      <c r="J47" s="13">
        <v>27.7</v>
      </c>
    </row>
    <row r="48" spans="2:10" ht="57.75" customHeight="1" x14ac:dyDescent="0.2">
      <c r="B48" s="14"/>
      <c r="C48" s="1128" t="s">
        <v>4</v>
      </c>
      <c r="D48" s="1128"/>
      <c r="E48" s="1129"/>
      <c r="F48" s="15">
        <v>5.0599999999999996</v>
      </c>
      <c r="G48" s="16">
        <v>4.8600000000000003</v>
      </c>
      <c r="H48" s="16">
        <v>6.4</v>
      </c>
      <c r="I48" s="16">
        <v>7.59</v>
      </c>
      <c r="J48" s="17">
        <v>7.65</v>
      </c>
    </row>
    <row r="49" spans="2:10" ht="57.75" customHeight="1" thickBot="1" x14ac:dyDescent="0.25">
      <c r="B49" s="18"/>
      <c r="C49" s="1130" t="s">
        <v>5</v>
      </c>
      <c r="D49" s="1130"/>
      <c r="E49" s="1131"/>
      <c r="F49" s="19" t="s">
        <v>570</v>
      </c>
      <c r="G49" s="20" t="s">
        <v>571</v>
      </c>
      <c r="H49" s="20">
        <v>0.76</v>
      </c>
      <c r="I49" s="20">
        <v>1.65</v>
      </c>
      <c r="J49" s="21">
        <v>1.1299999999999999</v>
      </c>
    </row>
    <row r="50" spans="2:10" ht="13.2" x14ac:dyDescent="0.2"/>
  </sheetData>
  <sheetProtection algorithmName="SHA-512" hashValue="XjHbm0wJm/0OfPnbjMA4MwZmTGJHnB70y1Oh6IBKq9jGcL9fmZWWQy92xACtFc9UGflZzbTHtOudvabJzMHIKQ==" saltValue="iGVYsCUCsz4LKewovKiEB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36" t="s">
        <v>572</v>
      </c>
      <c r="D34" s="1136"/>
      <c r="E34" s="1137"/>
      <c r="F34" s="32">
        <v>5.05</v>
      </c>
      <c r="G34" s="33">
        <v>4.8499999999999996</v>
      </c>
      <c r="H34" s="33">
        <v>6.39</v>
      </c>
      <c r="I34" s="33">
        <v>7.59</v>
      </c>
      <c r="J34" s="34">
        <v>7.64</v>
      </c>
      <c r="K34" s="22"/>
      <c r="L34" s="22"/>
      <c r="M34" s="22"/>
      <c r="N34" s="22"/>
      <c r="O34" s="22"/>
      <c r="P34" s="22"/>
    </row>
    <row r="35" spans="1:16" ht="39" customHeight="1" x14ac:dyDescent="0.2">
      <c r="A35" s="22"/>
      <c r="B35" s="35"/>
      <c r="C35" s="1132" t="s">
        <v>573</v>
      </c>
      <c r="D35" s="1132"/>
      <c r="E35" s="1133"/>
      <c r="F35" s="36">
        <v>6.55</v>
      </c>
      <c r="G35" s="37">
        <v>6.48</v>
      </c>
      <c r="H35" s="37">
        <v>6.31</v>
      </c>
      <c r="I35" s="37">
        <v>6.07</v>
      </c>
      <c r="J35" s="38">
        <v>5.96</v>
      </c>
      <c r="K35" s="22"/>
      <c r="L35" s="22"/>
      <c r="M35" s="22"/>
      <c r="N35" s="22"/>
      <c r="O35" s="22"/>
      <c r="P35" s="22"/>
    </row>
    <row r="36" spans="1:16" ht="39" customHeight="1" x14ac:dyDescent="0.2">
      <c r="A36" s="22"/>
      <c r="B36" s="35"/>
      <c r="C36" s="1132" t="s">
        <v>574</v>
      </c>
      <c r="D36" s="1132"/>
      <c r="E36" s="1133"/>
      <c r="F36" s="36">
        <v>4.5199999999999996</v>
      </c>
      <c r="G36" s="37">
        <v>3.79</v>
      </c>
      <c r="H36" s="37">
        <v>3.26</v>
      </c>
      <c r="I36" s="37">
        <v>3.39</v>
      </c>
      <c r="J36" s="38">
        <v>3.11</v>
      </c>
      <c r="K36" s="22"/>
      <c r="L36" s="22"/>
      <c r="M36" s="22"/>
      <c r="N36" s="22"/>
      <c r="O36" s="22"/>
      <c r="P36" s="22"/>
    </row>
    <row r="37" spans="1:16" ht="39" customHeight="1" x14ac:dyDescent="0.2">
      <c r="A37" s="22"/>
      <c r="B37" s="35"/>
      <c r="C37" s="1132" t="s">
        <v>575</v>
      </c>
      <c r="D37" s="1132"/>
      <c r="E37" s="1133"/>
      <c r="F37" s="36">
        <v>1.52</v>
      </c>
      <c r="G37" s="37">
        <v>1.41</v>
      </c>
      <c r="H37" s="37">
        <v>2.62</v>
      </c>
      <c r="I37" s="37">
        <v>1.81</v>
      </c>
      <c r="J37" s="38">
        <v>2.27</v>
      </c>
      <c r="K37" s="22"/>
      <c r="L37" s="22"/>
      <c r="M37" s="22"/>
      <c r="N37" s="22"/>
      <c r="O37" s="22"/>
      <c r="P37" s="22"/>
    </row>
    <row r="38" spans="1:16" ht="39" customHeight="1" x14ac:dyDescent="0.2">
      <c r="A38" s="22"/>
      <c r="B38" s="35"/>
      <c r="C38" s="1132" t="s">
        <v>576</v>
      </c>
      <c r="D38" s="1132"/>
      <c r="E38" s="1133"/>
      <c r="F38" s="36">
        <v>0.11</v>
      </c>
      <c r="G38" s="37">
        <v>0.06</v>
      </c>
      <c r="H38" s="37">
        <v>0.03</v>
      </c>
      <c r="I38" s="37">
        <v>0.1</v>
      </c>
      <c r="J38" s="38">
        <v>0.05</v>
      </c>
      <c r="K38" s="22"/>
      <c r="L38" s="22"/>
      <c r="M38" s="22"/>
      <c r="N38" s="22"/>
      <c r="O38" s="22"/>
      <c r="P38" s="22"/>
    </row>
    <row r="39" spans="1:16" ht="39" customHeight="1" x14ac:dyDescent="0.2">
      <c r="A39" s="22"/>
      <c r="B39" s="35"/>
      <c r="C39" s="1132" t="s">
        <v>577</v>
      </c>
      <c r="D39" s="1132"/>
      <c r="E39" s="1133"/>
      <c r="F39" s="36">
        <v>0.01</v>
      </c>
      <c r="G39" s="37">
        <v>0.01</v>
      </c>
      <c r="H39" s="37">
        <v>0.02</v>
      </c>
      <c r="I39" s="37">
        <v>0.01</v>
      </c>
      <c r="J39" s="38">
        <v>0.02</v>
      </c>
      <c r="K39" s="22"/>
      <c r="L39" s="22"/>
      <c r="M39" s="22"/>
      <c r="N39" s="22"/>
      <c r="O39" s="22"/>
      <c r="P39" s="22"/>
    </row>
    <row r="40" spans="1:16" ht="39" customHeight="1" x14ac:dyDescent="0.2">
      <c r="A40" s="22"/>
      <c r="B40" s="35"/>
      <c r="C40" s="1132" t="s">
        <v>578</v>
      </c>
      <c r="D40" s="1132"/>
      <c r="E40" s="1133"/>
      <c r="F40" s="36">
        <v>0.02</v>
      </c>
      <c r="G40" s="37">
        <v>0.03</v>
      </c>
      <c r="H40" s="37">
        <v>0</v>
      </c>
      <c r="I40" s="37">
        <v>0</v>
      </c>
      <c r="J40" s="38">
        <v>0.01</v>
      </c>
      <c r="K40" s="22"/>
      <c r="L40" s="22"/>
      <c r="M40" s="22"/>
      <c r="N40" s="22"/>
      <c r="O40" s="22"/>
      <c r="P40" s="22"/>
    </row>
    <row r="41" spans="1:16" ht="39" customHeight="1" x14ac:dyDescent="0.2">
      <c r="A41" s="22"/>
      <c r="B41" s="35"/>
      <c r="C41" s="1132" t="s">
        <v>579</v>
      </c>
      <c r="D41" s="1132"/>
      <c r="E41" s="1133"/>
      <c r="F41" s="36">
        <v>0.01</v>
      </c>
      <c r="G41" s="37">
        <v>0.02</v>
      </c>
      <c r="H41" s="37">
        <v>0.04</v>
      </c>
      <c r="I41" s="37">
        <v>0.01</v>
      </c>
      <c r="J41" s="38">
        <v>0.01</v>
      </c>
      <c r="K41" s="22"/>
      <c r="L41" s="22"/>
      <c r="M41" s="22"/>
      <c r="N41" s="22"/>
      <c r="O41" s="22"/>
      <c r="P41" s="22"/>
    </row>
    <row r="42" spans="1:16" ht="39" customHeight="1" x14ac:dyDescent="0.2">
      <c r="A42" s="22"/>
      <c r="B42" s="39"/>
      <c r="C42" s="1132" t="s">
        <v>580</v>
      </c>
      <c r="D42" s="1132"/>
      <c r="E42" s="1133"/>
      <c r="F42" s="36" t="s">
        <v>524</v>
      </c>
      <c r="G42" s="37" t="s">
        <v>524</v>
      </c>
      <c r="H42" s="37" t="s">
        <v>524</v>
      </c>
      <c r="I42" s="37" t="s">
        <v>524</v>
      </c>
      <c r="J42" s="38" t="s">
        <v>524</v>
      </c>
      <c r="K42" s="22"/>
      <c r="L42" s="22"/>
      <c r="M42" s="22"/>
      <c r="N42" s="22"/>
      <c r="O42" s="22"/>
      <c r="P42" s="22"/>
    </row>
    <row r="43" spans="1:16" ht="39" customHeight="1" thickBot="1" x14ac:dyDescent="0.25">
      <c r="A43" s="22"/>
      <c r="B43" s="40"/>
      <c r="C43" s="1134" t="s">
        <v>581</v>
      </c>
      <c r="D43" s="1134"/>
      <c r="E43" s="1135"/>
      <c r="F43" s="41" t="s">
        <v>524</v>
      </c>
      <c r="G43" s="42" t="s">
        <v>524</v>
      </c>
      <c r="H43" s="42" t="s">
        <v>524</v>
      </c>
      <c r="I43" s="42" t="s">
        <v>524</v>
      </c>
      <c r="J43" s="43" t="s">
        <v>524</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9l+KM2uRrAUuiiXR57m+IArFV24Wdwtg6RhqoPxWkztKAhf8drl6/EThZ3LJk/haCmdrGBX0ajgFD5l88+DYcA==" saltValue="wr8xZgYOiVayjWb0hIiC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G45" zoomScaleNormal="100" zoomScaleSheetLayoutView="55" workbookViewId="0">
      <selection activeCell="T56" sqref="T56"/>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2">
      <c r="A45" s="46"/>
      <c r="B45" s="1161" t="s">
        <v>10</v>
      </c>
      <c r="C45" s="1162"/>
      <c r="D45" s="56"/>
      <c r="E45" s="1167" t="s">
        <v>11</v>
      </c>
      <c r="F45" s="1167"/>
      <c r="G45" s="1167"/>
      <c r="H45" s="1167"/>
      <c r="I45" s="1167"/>
      <c r="J45" s="1168"/>
      <c r="K45" s="57">
        <v>660</v>
      </c>
      <c r="L45" s="58">
        <v>705</v>
      </c>
      <c r="M45" s="58">
        <v>728</v>
      </c>
      <c r="N45" s="58">
        <v>766</v>
      </c>
      <c r="O45" s="59">
        <v>792</v>
      </c>
      <c r="P45" s="46"/>
      <c r="Q45" s="46"/>
      <c r="R45" s="46"/>
      <c r="S45" s="46"/>
      <c r="T45" s="46"/>
      <c r="U45" s="46"/>
    </row>
    <row r="46" spans="1:21" ht="30.75" customHeight="1" x14ac:dyDescent="0.2">
      <c r="A46" s="46"/>
      <c r="B46" s="1163"/>
      <c r="C46" s="1164"/>
      <c r="D46" s="60"/>
      <c r="E46" s="1140" t="s">
        <v>12</v>
      </c>
      <c r="F46" s="1140"/>
      <c r="G46" s="1140"/>
      <c r="H46" s="1140"/>
      <c r="I46" s="1140"/>
      <c r="J46" s="1141"/>
      <c r="K46" s="61" t="s">
        <v>524</v>
      </c>
      <c r="L46" s="62" t="s">
        <v>524</v>
      </c>
      <c r="M46" s="62" t="s">
        <v>524</v>
      </c>
      <c r="N46" s="62" t="s">
        <v>524</v>
      </c>
      <c r="O46" s="63" t="s">
        <v>524</v>
      </c>
      <c r="P46" s="46"/>
      <c r="Q46" s="46"/>
      <c r="R46" s="46"/>
      <c r="S46" s="46"/>
      <c r="T46" s="46"/>
      <c r="U46" s="46"/>
    </row>
    <row r="47" spans="1:21" ht="30.75" customHeight="1" x14ac:dyDescent="0.2">
      <c r="A47" s="46"/>
      <c r="B47" s="1163"/>
      <c r="C47" s="1164"/>
      <c r="D47" s="60"/>
      <c r="E47" s="1140" t="s">
        <v>13</v>
      </c>
      <c r="F47" s="1140"/>
      <c r="G47" s="1140"/>
      <c r="H47" s="1140"/>
      <c r="I47" s="1140"/>
      <c r="J47" s="1141"/>
      <c r="K47" s="61" t="s">
        <v>524</v>
      </c>
      <c r="L47" s="62" t="s">
        <v>524</v>
      </c>
      <c r="M47" s="62" t="s">
        <v>524</v>
      </c>
      <c r="N47" s="62" t="s">
        <v>524</v>
      </c>
      <c r="O47" s="63" t="s">
        <v>524</v>
      </c>
      <c r="P47" s="46"/>
      <c r="Q47" s="46"/>
      <c r="R47" s="46"/>
      <c r="S47" s="46"/>
      <c r="T47" s="46"/>
      <c r="U47" s="46"/>
    </row>
    <row r="48" spans="1:21" ht="30.75" customHeight="1" x14ac:dyDescent="0.2">
      <c r="A48" s="46"/>
      <c r="B48" s="1163"/>
      <c r="C48" s="1164"/>
      <c r="D48" s="60"/>
      <c r="E48" s="1140" t="s">
        <v>14</v>
      </c>
      <c r="F48" s="1140"/>
      <c r="G48" s="1140"/>
      <c r="H48" s="1140"/>
      <c r="I48" s="1140"/>
      <c r="J48" s="1141"/>
      <c r="K48" s="61">
        <v>131</v>
      </c>
      <c r="L48" s="62">
        <v>144</v>
      </c>
      <c r="M48" s="62">
        <v>152</v>
      </c>
      <c r="N48" s="62">
        <v>143</v>
      </c>
      <c r="O48" s="63">
        <v>174</v>
      </c>
      <c r="P48" s="46"/>
      <c r="Q48" s="46"/>
      <c r="R48" s="46"/>
      <c r="S48" s="46"/>
      <c r="T48" s="46"/>
      <c r="U48" s="46"/>
    </row>
    <row r="49" spans="1:21" ht="30.75" customHeight="1" x14ac:dyDescent="0.2">
      <c r="A49" s="46"/>
      <c r="B49" s="1163"/>
      <c r="C49" s="1164"/>
      <c r="D49" s="60"/>
      <c r="E49" s="1140" t="s">
        <v>15</v>
      </c>
      <c r="F49" s="1140"/>
      <c r="G49" s="1140"/>
      <c r="H49" s="1140"/>
      <c r="I49" s="1140"/>
      <c r="J49" s="1141"/>
      <c r="K49" s="61" t="s">
        <v>524</v>
      </c>
      <c r="L49" s="62" t="s">
        <v>524</v>
      </c>
      <c r="M49" s="62" t="s">
        <v>524</v>
      </c>
      <c r="N49" s="62" t="s">
        <v>524</v>
      </c>
      <c r="O49" s="63" t="s">
        <v>524</v>
      </c>
      <c r="P49" s="46"/>
      <c r="Q49" s="46"/>
      <c r="R49" s="46"/>
      <c r="S49" s="46"/>
      <c r="T49" s="46"/>
      <c r="U49" s="46"/>
    </row>
    <row r="50" spans="1:21" ht="30.75" customHeight="1" x14ac:dyDescent="0.2">
      <c r="A50" s="46"/>
      <c r="B50" s="1163"/>
      <c r="C50" s="1164"/>
      <c r="D50" s="60"/>
      <c r="E50" s="1140" t="s">
        <v>16</v>
      </c>
      <c r="F50" s="1140"/>
      <c r="G50" s="1140"/>
      <c r="H50" s="1140"/>
      <c r="I50" s="1140"/>
      <c r="J50" s="1141"/>
      <c r="K50" s="61">
        <v>4</v>
      </c>
      <c r="L50" s="62" t="s">
        <v>524</v>
      </c>
      <c r="M50" s="62" t="s">
        <v>524</v>
      </c>
      <c r="N50" s="62" t="s">
        <v>524</v>
      </c>
      <c r="O50" s="63" t="s">
        <v>524</v>
      </c>
      <c r="P50" s="46"/>
      <c r="Q50" s="46"/>
      <c r="R50" s="46"/>
      <c r="S50" s="46"/>
      <c r="T50" s="46"/>
      <c r="U50" s="46"/>
    </row>
    <row r="51" spans="1:21" ht="30.75" customHeight="1" x14ac:dyDescent="0.2">
      <c r="A51" s="46"/>
      <c r="B51" s="1165"/>
      <c r="C51" s="1166"/>
      <c r="D51" s="64"/>
      <c r="E51" s="1140" t="s">
        <v>17</v>
      </c>
      <c r="F51" s="1140"/>
      <c r="G51" s="1140"/>
      <c r="H51" s="1140"/>
      <c r="I51" s="1140"/>
      <c r="J51" s="1141"/>
      <c r="K51" s="61" t="s">
        <v>524</v>
      </c>
      <c r="L51" s="62" t="s">
        <v>524</v>
      </c>
      <c r="M51" s="62" t="s">
        <v>524</v>
      </c>
      <c r="N51" s="62" t="s">
        <v>524</v>
      </c>
      <c r="O51" s="63" t="s">
        <v>524</v>
      </c>
      <c r="P51" s="46"/>
      <c r="Q51" s="46"/>
      <c r="R51" s="46"/>
      <c r="S51" s="46"/>
      <c r="T51" s="46"/>
      <c r="U51" s="46"/>
    </row>
    <row r="52" spans="1:21" ht="30.75" customHeight="1" x14ac:dyDescent="0.2">
      <c r="A52" s="46"/>
      <c r="B52" s="1138" t="s">
        <v>18</v>
      </c>
      <c r="C52" s="1139"/>
      <c r="D52" s="64"/>
      <c r="E52" s="1140" t="s">
        <v>19</v>
      </c>
      <c r="F52" s="1140"/>
      <c r="G52" s="1140"/>
      <c r="H52" s="1140"/>
      <c r="I52" s="1140"/>
      <c r="J52" s="1141"/>
      <c r="K52" s="61">
        <v>570</v>
      </c>
      <c r="L52" s="62">
        <v>590</v>
      </c>
      <c r="M52" s="62">
        <v>574</v>
      </c>
      <c r="N52" s="62">
        <v>576</v>
      </c>
      <c r="O52" s="63">
        <v>572</v>
      </c>
      <c r="P52" s="46"/>
      <c r="Q52" s="46"/>
      <c r="R52" s="46"/>
      <c r="S52" s="46"/>
      <c r="T52" s="46"/>
      <c r="U52" s="46"/>
    </row>
    <row r="53" spans="1:21" ht="30.75" customHeight="1" thickBot="1" x14ac:dyDescent="0.25">
      <c r="A53" s="46"/>
      <c r="B53" s="1142" t="s">
        <v>20</v>
      </c>
      <c r="C53" s="1143"/>
      <c r="D53" s="65"/>
      <c r="E53" s="1144" t="s">
        <v>21</v>
      </c>
      <c r="F53" s="1144"/>
      <c r="G53" s="1144"/>
      <c r="H53" s="1144"/>
      <c r="I53" s="1144"/>
      <c r="J53" s="1145"/>
      <c r="K53" s="66">
        <v>225</v>
      </c>
      <c r="L53" s="67">
        <v>259</v>
      </c>
      <c r="M53" s="67">
        <v>306</v>
      </c>
      <c r="N53" s="67">
        <v>333</v>
      </c>
      <c r="O53" s="68">
        <v>394</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25">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2">
      <c r="B58" s="1146" t="s">
        <v>25</v>
      </c>
      <c r="C58" s="1147"/>
      <c r="D58" s="1152" t="s">
        <v>26</v>
      </c>
      <c r="E58" s="1153"/>
      <c r="F58" s="1153"/>
      <c r="G58" s="1153"/>
      <c r="H58" s="1153"/>
      <c r="I58" s="1153"/>
      <c r="J58" s="1154"/>
      <c r="K58" s="81" t="s">
        <v>602</v>
      </c>
      <c r="L58" s="82" t="s">
        <v>602</v>
      </c>
      <c r="M58" s="82" t="s">
        <v>602</v>
      </c>
      <c r="N58" s="82" t="s">
        <v>602</v>
      </c>
      <c r="O58" s="83" t="s">
        <v>604</v>
      </c>
    </row>
    <row r="59" spans="1:21" ht="31.5" customHeight="1" x14ac:dyDescent="0.2">
      <c r="B59" s="1148"/>
      <c r="C59" s="1149"/>
      <c r="D59" s="1155" t="s">
        <v>27</v>
      </c>
      <c r="E59" s="1156"/>
      <c r="F59" s="1156"/>
      <c r="G59" s="1156"/>
      <c r="H59" s="1156"/>
      <c r="I59" s="1156"/>
      <c r="J59" s="1157"/>
      <c r="K59" s="84" t="s">
        <v>602</v>
      </c>
      <c r="L59" s="85" t="s">
        <v>603</v>
      </c>
      <c r="M59" s="85" t="s">
        <v>602</v>
      </c>
      <c r="N59" s="85" t="s">
        <v>604</v>
      </c>
      <c r="O59" s="86" t="s">
        <v>602</v>
      </c>
    </row>
    <row r="60" spans="1:21" ht="31.5" customHeight="1" thickBot="1" x14ac:dyDescent="0.25">
      <c r="B60" s="1150"/>
      <c r="C60" s="1151"/>
      <c r="D60" s="1158" t="s">
        <v>28</v>
      </c>
      <c r="E60" s="1159"/>
      <c r="F60" s="1159"/>
      <c r="G60" s="1159"/>
      <c r="H60" s="1159"/>
      <c r="I60" s="1159"/>
      <c r="J60" s="1160"/>
      <c r="K60" s="87" t="s">
        <v>602</v>
      </c>
      <c r="L60" s="88" t="s">
        <v>602</v>
      </c>
      <c r="M60" s="88" t="s">
        <v>604</v>
      </c>
      <c r="N60" s="88" t="s">
        <v>602</v>
      </c>
      <c r="O60" s="89" t="s">
        <v>602</v>
      </c>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15v/9lX4D+SomlCPo6UpJ5CG5FBvBhRn7THnlOSN/z2bb+dYNLwniehx7n4ERUFd5TelcLAOkvA11QAkKUQ4Q==" saltValue="EA30tGXWyTaPYSdQC8c7u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3" zoomScale="85" zoomScaleNormal="85"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565</v>
      </c>
      <c r="J40" s="101" t="s">
        <v>566</v>
      </c>
      <c r="K40" s="101" t="s">
        <v>567</v>
      </c>
      <c r="L40" s="101" t="s">
        <v>568</v>
      </c>
      <c r="M40" s="102" t="s">
        <v>569</v>
      </c>
    </row>
    <row r="41" spans="2:13" ht="27.75" customHeight="1" x14ac:dyDescent="0.2">
      <c r="B41" s="1181" t="s">
        <v>31</v>
      </c>
      <c r="C41" s="1182"/>
      <c r="D41" s="103"/>
      <c r="E41" s="1183" t="s">
        <v>32</v>
      </c>
      <c r="F41" s="1183"/>
      <c r="G41" s="1183"/>
      <c r="H41" s="1184"/>
      <c r="I41" s="342">
        <v>7787</v>
      </c>
      <c r="J41" s="343">
        <v>7742</v>
      </c>
      <c r="K41" s="343">
        <v>7557</v>
      </c>
      <c r="L41" s="343">
        <v>7403</v>
      </c>
      <c r="M41" s="344">
        <v>6931</v>
      </c>
    </row>
    <row r="42" spans="2:13" ht="27.75" customHeight="1" x14ac:dyDescent="0.2">
      <c r="B42" s="1171"/>
      <c r="C42" s="1172"/>
      <c r="D42" s="104"/>
      <c r="E42" s="1175" t="s">
        <v>33</v>
      </c>
      <c r="F42" s="1175"/>
      <c r="G42" s="1175"/>
      <c r="H42" s="1176"/>
      <c r="I42" s="345">
        <v>3</v>
      </c>
      <c r="J42" s="346">
        <v>44</v>
      </c>
      <c r="K42" s="346">
        <v>44</v>
      </c>
      <c r="L42" s="346" t="s">
        <v>524</v>
      </c>
      <c r="M42" s="347">
        <v>20</v>
      </c>
    </row>
    <row r="43" spans="2:13" ht="27.75" customHeight="1" x14ac:dyDescent="0.2">
      <c r="B43" s="1171"/>
      <c r="C43" s="1172"/>
      <c r="D43" s="104"/>
      <c r="E43" s="1175" t="s">
        <v>34</v>
      </c>
      <c r="F43" s="1175"/>
      <c r="G43" s="1175"/>
      <c r="H43" s="1176"/>
      <c r="I43" s="345">
        <v>1594</v>
      </c>
      <c r="J43" s="346">
        <v>1727</v>
      </c>
      <c r="K43" s="346">
        <v>1760</v>
      </c>
      <c r="L43" s="346">
        <v>1814</v>
      </c>
      <c r="M43" s="347">
        <v>1828</v>
      </c>
    </row>
    <row r="44" spans="2:13" ht="27.75" customHeight="1" x14ac:dyDescent="0.2">
      <c r="B44" s="1171"/>
      <c r="C44" s="1172"/>
      <c r="D44" s="104"/>
      <c r="E44" s="1175" t="s">
        <v>35</v>
      </c>
      <c r="F44" s="1175"/>
      <c r="G44" s="1175"/>
      <c r="H44" s="1176"/>
      <c r="I44" s="345" t="s">
        <v>524</v>
      </c>
      <c r="J44" s="346" t="s">
        <v>524</v>
      </c>
      <c r="K44" s="346" t="s">
        <v>524</v>
      </c>
      <c r="L44" s="346" t="s">
        <v>524</v>
      </c>
      <c r="M44" s="347" t="s">
        <v>524</v>
      </c>
    </row>
    <row r="45" spans="2:13" ht="27.75" customHeight="1" x14ac:dyDescent="0.2">
      <c r="B45" s="1171"/>
      <c r="C45" s="1172"/>
      <c r="D45" s="104"/>
      <c r="E45" s="1175" t="s">
        <v>36</v>
      </c>
      <c r="F45" s="1175"/>
      <c r="G45" s="1175"/>
      <c r="H45" s="1176"/>
      <c r="I45" s="345">
        <v>892</v>
      </c>
      <c r="J45" s="346">
        <v>956</v>
      </c>
      <c r="K45" s="346">
        <v>1061</v>
      </c>
      <c r="L45" s="346">
        <v>1216</v>
      </c>
      <c r="M45" s="347">
        <v>1163</v>
      </c>
    </row>
    <row r="46" spans="2:13" ht="27.75" customHeight="1" x14ac:dyDescent="0.2">
      <c r="B46" s="1171"/>
      <c r="C46" s="1172"/>
      <c r="D46" s="105"/>
      <c r="E46" s="1175" t="s">
        <v>37</v>
      </c>
      <c r="F46" s="1175"/>
      <c r="G46" s="1175"/>
      <c r="H46" s="1176"/>
      <c r="I46" s="345" t="s">
        <v>524</v>
      </c>
      <c r="J46" s="346" t="s">
        <v>524</v>
      </c>
      <c r="K46" s="346" t="s">
        <v>524</v>
      </c>
      <c r="L46" s="346" t="s">
        <v>524</v>
      </c>
      <c r="M46" s="347" t="s">
        <v>524</v>
      </c>
    </row>
    <row r="47" spans="2:13" ht="27.75" customHeight="1" x14ac:dyDescent="0.2">
      <c r="B47" s="1171"/>
      <c r="C47" s="1172"/>
      <c r="D47" s="106"/>
      <c r="E47" s="1185" t="s">
        <v>38</v>
      </c>
      <c r="F47" s="1186"/>
      <c r="G47" s="1186"/>
      <c r="H47" s="1187"/>
      <c r="I47" s="345" t="s">
        <v>524</v>
      </c>
      <c r="J47" s="346" t="s">
        <v>524</v>
      </c>
      <c r="K47" s="346" t="s">
        <v>524</v>
      </c>
      <c r="L47" s="346" t="s">
        <v>524</v>
      </c>
      <c r="M47" s="347" t="s">
        <v>524</v>
      </c>
    </row>
    <row r="48" spans="2:13" ht="27.75" customHeight="1" x14ac:dyDescent="0.2">
      <c r="B48" s="1171"/>
      <c r="C48" s="1172"/>
      <c r="D48" s="104"/>
      <c r="E48" s="1175" t="s">
        <v>39</v>
      </c>
      <c r="F48" s="1175"/>
      <c r="G48" s="1175"/>
      <c r="H48" s="1176"/>
      <c r="I48" s="345" t="s">
        <v>524</v>
      </c>
      <c r="J48" s="346" t="s">
        <v>524</v>
      </c>
      <c r="K48" s="346" t="s">
        <v>524</v>
      </c>
      <c r="L48" s="346" t="s">
        <v>524</v>
      </c>
      <c r="M48" s="347" t="s">
        <v>524</v>
      </c>
    </row>
    <row r="49" spans="2:13" ht="27.75" customHeight="1" x14ac:dyDescent="0.2">
      <c r="B49" s="1173"/>
      <c r="C49" s="1174"/>
      <c r="D49" s="104"/>
      <c r="E49" s="1175" t="s">
        <v>40</v>
      </c>
      <c r="F49" s="1175"/>
      <c r="G49" s="1175"/>
      <c r="H49" s="1176"/>
      <c r="I49" s="345" t="s">
        <v>524</v>
      </c>
      <c r="J49" s="346" t="s">
        <v>524</v>
      </c>
      <c r="K49" s="346" t="s">
        <v>524</v>
      </c>
      <c r="L49" s="346" t="s">
        <v>524</v>
      </c>
      <c r="M49" s="347" t="s">
        <v>524</v>
      </c>
    </row>
    <row r="50" spans="2:13" ht="27.75" customHeight="1" x14ac:dyDescent="0.2">
      <c r="B50" s="1169" t="s">
        <v>41</v>
      </c>
      <c r="C50" s="1170"/>
      <c r="D50" s="107"/>
      <c r="E50" s="1175" t="s">
        <v>42</v>
      </c>
      <c r="F50" s="1175"/>
      <c r="G50" s="1175"/>
      <c r="H50" s="1176"/>
      <c r="I50" s="345">
        <v>4424</v>
      </c>
      <c r="J50" s="346">
        <v>4501</v>
      </c>
      <c r="K50" s="346">
        <v>4514</v>
      </c>
      <c r="L50" s="346">
        <v>5451</v>
      </c>
      <c r="M50" s="347">
        <v>5491</v>
      </c>
    </row>
    <row r="51" spans="2:13" ht="27.75" customHeight="1" x14ac:dyDescent="0.2">
      <c r="B51" s="1171"/>
      <c r="C51" s="1172"/>
      <c r="D51" s="104"/>
      <c r="E51" s="1175" t="s">
        <v>43</v>
      </c>
      <c r="F51" s="1175"/>
      <c r="G51" s="1175"/>
      <c r="H51" s="1176"/>
      <c r="I51" s="345">
        <v>845</v>
      </c>
      <c r="J51" s="346">
        <v>798</v>
      </c>
      <c r="K51" s="346">
        <v>675</v>
      </c>
      <c r="L51" s="346">
        <v>696</v>
      </c>
      <c r="M51" s="347">
        <v>587</v>
      </c>
    </row>
    <row r="52" spans="2:13" ht="27.75" customHeight="1" x14ac:dyDescent="0.2">
      <c r="B52" s="1173"/>
      <c r="C52" s="1174"/>
      <c r="D52" s="104"/>
      <c r="E52" s="1175" t="s">
        <v>44</v>
      </c>
      <c r="F52" s="1175"/>
      <c r="G52" s="1175"/>
      <c r="H52" s="1176"/>
      <c r="I52" s="345">
        <v>6337</v>
      </c>
      <c r="J52" s="346">
        <v>6280</v>
      </c>
      <c r="K52" s="346">
        <v>6271</v>
      </c>
      <c r="L52" s="346">
        <v>6195</v>
      </c>
      <c r="M52" s="347">
        <v>5995</v>
      </c>
    </row>
    <row r="53" spans="2:13" ht="27.75" customHeight="1" thickBot="1" x14ac:dyDescent="0.25">
      <c r="B53" s="1177" t="s">
        <v>45</v>
      </c>
      <c r="C53" s="1178"/>
      <c r="D53" s="108"/>
      <c r="E53" s="1179" t="s">
        <v>46</v>
      </c>
      <c r="F53" s="1179"/>
      <c r="G53" s="1179"/>
      <c r="H53" s="1180"/>
      <c r="I53" s="348">
        <v>-1329</v>
      </c>
      <c r="J53" s="349">
        <v>-1111</v>
      </c>
      <c r="K53" s="349">
        <v>-1038</v>
      </c>
      <c r="L53" s="349">
        <v>-1909</v>
      </c>
      <c r="M53" s="350">
        <v>-2131</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XnsjmJoZ2Dkn5hVsZHADUIMyo9n6RlfC8FGsSlfGSclRK4Hsseg0D4ytMCcJpX8MW3+4wOHVdePLYaLDkLjGyA==" saltValue="TGLQsMi3fWAxtqxP1mnM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4" zoomScale="55" zoomScaleNormal="55" zoomScaleSheetLayoutView="100" workbookViewId="0">
      <selection activeCell="G58" sqref="G58:H5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567</v>
      </c>
      <c r="G54" s="117" t="s">
        <v>568</v>
      </c>
      <c r="H54" s="118" t="s">
        <v>569</v>
      </c>
    </row>
    <row r="55" spans="2:8" ht="52.5" customHeight="1" x14ac:dyDescent="0.2">
      <c r="B55" s="119"/>
      <c r="C55" s="1196" t="s">
        <v>49</v>
      </c>
      <c r="D55" s="1196"/>
      <c r="E55" s="1197"/>
      <c r="F55" s="120">
        <v>1679</v>
      </c>
      <c r="G55" s="120">
        <v>1682</v>
      </c>
      <c r="H55" s="121">
        <v>1756</v>
      </c>
    </row>
    <row r="56" spans="2:8" ht="52.5" customHeight="1" x14ac:dyDescent="0.2">
      <c r="B56" s="122"/>
      <c r="C56" s="1198" t="s">
        <v>50</v>
      </c>
      <c r="D56" s="1198"/>
      <c r="E56" s="1199"/>
      <c r="F56" s="123">
        <v>153</v>
      </c>
      <c r="G56" s="123">
        <v>219</v>
      </c>
      <c r="H56" s="124">
        <v>214</v>
      </c>
    </row>
    <row r="57" spans="2:8" ht="53.25" customHeight="1" x14ac:dyDescent="0.2">
      <c r="B57" s="122"/>
      <c r="C57" s="1200" t="s">
        <v>51</v>
      </c>
      <c r="D57" s="1200"/>
      <c r="E57" s="1201"/>
      <c r="F57" s="125">
        <v>2215</v>
      </c>
      <c r="G57" s="125">
        <v>2988</v>
      </c>
      <c r="H57" s="126">
        <v>2917</v>
      </c>
    </row>
    <row r="58" spans="2:8" ht="45.75" customHeight="1" x14ac:dyDescent="0.2">
      <c r="B58" s="127"/>
      <c r="C58" s="1188" t="s">
        <v>597</v>
      </c>
      <c r="D58" s="1189"/>
      <c r="E58" s="1190"/>
      <c r="F58" s="128">
        <v>928</v>
      </c>
      <c r="G58" s="128">
        <v>1588</v>
      </c>
      <c r="H58" s="129">
        <v>1475</v>
      </c>
    </row>
    <row r="59" spans="2:8" ht="45.75" customHeight="1" x14ac:dyDescent="0.2">
      <c r="B59" s="127"/>
      <c r="C59" s="1188" t="s">
        <v>598</v>
      </c>
      <c r="D59" s="1189"/>
      <c r="E59" s="1190"/>
      <c r="F59" s="128">
        <v>501</v>
      </c>
      <c r="G59" s="128">
        <v>511</v>
      </c>
      <c r="H59" s="129">
        <v>511</v>
      </c>
    </row>
    <row r="60" spans="2:8" ht="45.75" customHeight="1" x14ac:dyDescent="0.2">
      <c r="B60" s="127"/>
      <c r="C60" s="1188" t="s">
        <v>599</v>
      </c>
      <c r="D60" s="1189"/>
      <c r="E60" s="1190"/>
      <c r="F60" s="128">
        <v>258</v>
      </c>
      <c r="G60" s="128">
        <v>258</v>
      </c>
      <c r="H60" s="129">
        <v>258</v>
      </c>
    </row>
    <row r="61" spans="2:8" ht="45.75" customHeight="1" x14ac:dyDescent="0.2">
      <c r="B61" s="127"/>
      <c r="C61" s="1188" t="s">
        <v>600</v>
      </c>
      <c r="D61" s="1189"/>
      <c r="E61" s="1190"/>
      <c r="F61" s="128">
        <v>240</v>
      </c>
      <c r="G61" s="128">
        <v>239</v>
      </c>
      <c r="H61" s="129">
        <v>238</v>
      </c>
    </row>
    <row r="62" spans="2:8" ht="45.75" customHeight="1" thickBot="1" x14ac:dyDescent="0.25">
      <c r="B62" s="130"/>
      <c r="C62" s="1191" t="s">
        <v>601</v>
      </c>
      <c r="D62" s="1192"/>
      <c r="E62" s="1193"/>
      <c r="F62" s="131">
        <v>100</v>
      </c>
      <c r="G62" s="131">
        <v>163</v>
      </c>
      <c r="H62" s="132">
        <v>203</v>
      </c>
    </row>
    <row r="63" spans="2:8" ht="52.5" customHeight="1" thickBot="1" x14ac:dyDescent="0.25">
      <c r="B63" s="133"/>
      <c r="C63" s="1194" t="s">
        <v>52</v>
      </c>
      <c r="D63" s="1194"/>
      <c r="E63" s="1195"/>
      <c r="F63" s="134">
        <v>4047</v>
      </c>
      <c r="G63" s="134">
        <v>4889</v>
      </c>
      <c r="H63" s="135">
        <v>4887</v>
      </c>
    </row>
    <row r="64" spans="2:8" ht="13.2" x14ac:dyDescent="0.2"/>
  </sheetData>
  <sheetProtection algorithmName="SHA-512" hashValue="E+aK63FmYe4D5Luc6JBQ36XnbjX8CVD/OVlEblG8VhJxxllUL6ei956Fwfi4d2gR4HnXExt8EAmDZpOMwrmB3A==" saltValue="Qy7M+dAMQBLB4yfqFPL0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6A26D-1A2C-4C57-BA59-F58116787FF9}">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605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606</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607</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608</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565</v>
      </c>
      <c r="BQ50" s="1226"/>
      <c r="BR50" s="1226"/>
      <c r="BS50" s="1226"/>
      <c r="BT50" s="1226"/>
      <c r="BU50" s="1226"/>
      <c r="BV50" s="1226"/>
      <c r="BW50" s="1226"/>
      <c r="BX50" s="1226" t="s">
        <v>566</v>
      </c>
      <c r="BY50" s="1226"/>
      <c r="BZ50" s="1226"/>
      <c r="CA50" s="1226"/>
      <c r="CB50" s="1226"/>
      <c r="CC50" s="1226"/>
      <c r="CD50" s="1226"/>
      <c r="CE50" s="1226"/>
      <c r="CF50" s="1226" t="s">
        <v>567</v>
      </c>
      <c r="CG50" s="1226"/>
      <c r="CH50" s="1226"/>
      <c r="CI50" s="1226"/>
      <c r="CJ50" s="1226"/>
      <c r="CK50" s="1226"/>
      <c r="CL50" s="1226"/>
      <c r="CM50" s="1226"/>
      <c r="CN50" s="1226" t="s">
        <v>568</v>
      </c>
      <c r="CO50" s="1226"/>
      <c r="CP50" s="1226"/>
      <c r="CQ50" s="1226"/>
      <c r="CR50" s="1226"/>
      <c r="CS50" s="1226"/>
      <c r="CT50" s="1226"/>
      <c r="CU50" s="1226"/>
      <c r="CV50" s="1226" t="s">
        <v>569</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609</v>
      </c>
      <c r="AO51" s="1230"/>
      <c r="AP51" s="1230"/>
      <c r="AQ51" s="1230"/>
      <c r="AR51" s="1230"/>
      <c r="AS51" s="1230"/>
      <c r="AT51" s="1230"/>
      <c r="AU51" s="1230"/>
      <c r="AV51" s="1230"/>
      <c r="AW51" s="1230"/>
      <c r="AX51" s="1230"/>
      <c r="AY51" s="1230"/>
      <c r="AZ51" s="1230"/>
      <c r="BA51" s="1230"/>
      <c r="BB51" s="1230" t="s">
        <v>610</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611</v>
      </c>
      <c r="BC53" s="1230"/>
      <c r="BD53" s="1230"/>
      <c r="BE53" s="1230"/>
      <c r="BF53" s="1230"/>
      <c r="BG53" s="1230"/>
      <c r="BH53" s="1230"/>
      <c r="BI53" s="1230"/>
      <c r="BJ53" s="1230"/>
      <c r="BK53" s="1230"/>
      <c r="BL53" s="1230"/>
      <c r="BM53" s="1230"/>
      <c r="BN53" s="1230"/>
      <c r="BO53" s="1230"/>
      <c r="BP53" s="1231">
        <v>67.2</v>
      </c>
      <c r="BQ53" s="1231"/>
      <c r="BR53" s="1231"/>
      <c r="BS53" s="1231"/>
      <c r="BT53" s="1231"/>
      <c r="BU53" s="1231"/>
      <c r="BV53" s="1231"/>
      <c r="BW53" s="1231"/>
      <c r="BX53" s="1231">
        <v>68.5</v>
      </c>
      <c r="BY53" s="1231"/>
      <c r="BZ53" s="1231"/>
      <c r="CA53" s="1231"/>
      <c r="CB53" s="1231"/>
      <c r="CC53" s="1231"/>
      <c r="CD53" s="1231"/>
      <c r="CE53" s="1231"/>
      <c r="CF53" s="1231">
        <v>69.8</v>
      </c>
      <c r="CG53" s="1231"/>
      <c r="CH53" s="1231"/>
      <c r="CI53" s="1231"/>
      <c r="CJ53" s="1231"/>
      <c r="CK53" s="1231"/>
      <c r="CL53" s="1231"/>
      <c r="CM53" s="1231"/>
      <c r="CN53" s="1231">
        <v>71.2</v>
      </c>
      <c r="CO53" s="1231"/>
      <c r="CP53" s="1231"/>
      <c r="CQ53" s="1231"/>
      <c r="CR53" s="1231"/>
      <c r="CS53" s="1231"/>
      <c r="CT53" s="1231"/>
      <c r="CU53" s="1231"/>
      <c r="CV53" s="1231">
        <v>72.7</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612</v>
      </c>
      <c r="AO55" s="1226"/>
      <c r="AP55" s="1226"/>
      <c r="AQ55" s="1226"/>
      <c r="AR55" s="1226"/>
      <c r="AS55" s="1226"/>
      <c r="AT55" s="1226"/>
      <c r="AU55" s="1226"/>
      <c r="AV55" s="1226"/>
      <c r="AW55" s="1226"/>
      <c r="AX55" s="1226"/>
      <c r="AY55" s="1226"/>
      <c r="AZ55" s="1226"/>
      <c r="BA55" s="1226"/>
      <c r="BB55" s="1230" t="s">
        <v>610</v>
      </c>
      <c r="BC55" s="1230"/>
      <c r="BD55" s="1230"/>
      <c r="BE55" s="1230"/>
      <c r="BF55" s="1230"/>
      <c r="BG55" s="1230"/>
      <c r="BH55" s="1230"/>
      <c r="BI55" s="1230"/>
      <c r="BJ55" s="1230"/>
      <c r="BK55" s="1230"/>
      <c r="BL55" s="1230"/>
      <c r="BM55" s="1230"/>
      <c r="BN55" s="1230"/>
      <c r="BO55" s="1230"/>
      <c r="BP55" s="1231">
        <v>18.2</v>
      </c>
      <c r="BQ55" s="1231"/>
      <c r="BR55" s="1231"/>
      <c r="BS55" s="1231"/>
      <c r="BT55" s="1231"/>
      <c r="BU55" s="1231"/>
      <c r="BV55" s="1231"/>
      <c r="BW55" s="1231"/>
      <c r="BX55" s="1231">
        <v>20.3</v>
      </c>
      <c r="BY55" s="1231"/>
      <c r="BZ55" s="1231"/>
      <c r="CA55" s="1231"/>
      <c r="CB55" s="1231"/>
      <c r="CC55" s="1231"/>
      <c r="CD55" s="1231"/>
      <c r="CE55" s="1231"/>
      <c r="CF55" s="1231">
        <v>15.5</v>
      </c>
      <c r="CG55" s="1231"/>
      <c r="CH55" s="1231"/>
      <c r="CI55" s="1231"/>
      <c r="CJ55" s="1231"/>
      <c r="CK55" s="1231"/>
      <c r="CL55" s="1231"/>
      <c r="CM55" s="1231"/>
      <c r="CN55" s="1231">
        <v>4.5999999999999996</v>
      </c>
      <c r="CO55" s="1231"/>
      <c r="CP55" s="1231"/>
      <c r="CQ55" s="1231"/>
      <c r="CR55" s="1231"/>
      <c r="CS55" s="1231"/>
      <c r="CT55" s="1231"/>
      <c r="CU55" s="1231"/>
      <c r="CV55" s="1231">
        <v>1.6</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611</v>
      </c>
      <c r="BC57" s="1230"/>
      <c r="BD57" s="1230"/>
      <c r="BE57" s="1230"/>
      <c r="BF57" s="1230"/>
      <c r="BG57" s="1230"/>
      <c r="BH57" s="1230"/>
      <c r="BI57" s="1230"/>
      <c r="BJ57" s="1230"/>
      <c r="BK57" s="1230"/>
      <c r="BL57" s="1230"/>
      <c r="BM57" s="1230"/>
      <c r="BN57" s="1230"/>
      <c r="BO57" s="1230"/>
      <c r="BP57" s="1231">
        <v>59.3</v>
      </c>
      <c r="BQ57" s="1231"/>
      <c r="BR57" s="1231"/>
      <c r="BS57" s="1231"/>
      <c r="BT57" s="1231"/>
      <c r="BU57" s="1231"/>
      <c r="BV57" s="1231"/>
      <c r="BW57" s="1231"/>
      <c r="BX57" s="1231">
        <v>60.3</v>
      </c>
      <c r="BY57" s="1231"/>
      <c r="BZ57" s="1231"/>
      <c r="CA57" s="1231"/>
      <c r="CB57" s="1231"/>
      <c r="CC57" s="1231"/>
      <c r="CD57" s="1231"/>
      <c r="CE57" s="1231"/>
      <c r="CF57" s="1231">
        <v>61.5</v>
      </c>
      <c r="CG57" s="1231"/>
      <c r="CH57" s="1231"/>
      <c r="CI57" s="1231"/>
      <c r="CJ57" s="1231"/>
      <c r="CK57" s="1231"/>
      <c r="CL57" s="1231"/>
      <c r="CM57" s="1231"/>
      <c r="CN57" s="1231">
        <v>61</v>
      </c>
      <c r="CO57" s="1231"/>
      <c r="CP57" s="1231"/>
      <c r="CQ57" s="1231"/>
      <c r="CR57" s="1231"/>
      <c r="CS57" s="1231"/>
      <c r="CT57" s="1231"/>
      <c r="CU57" s="1231"/>
      <c r="CV57" s="1231">
        <v>62.3</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613</v>
      </c>
    </row>
    <row r="64" spans="1:109" ht="13.2" x14ac:dyDescent="0.2">
      <c r="B64" s="259"/>
      <c r="G64" s="1208"/>
      <c r="I64" s="1240"/>
      <c r="J64" s="1240"/>
      <c r="K64" s="1240"/>
      <c r="L64" s="1240"/>
      <c r="M64" s="1240"/>
      <c r="N64" s="1241"/>
      <c r="AM64" s="1208"/>
      <c r="AN64" s="1208" t="s">
        <v>606</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10" t="s">
        <v>614</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608</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565</v>
      </c>
      <c r="BQ72" s="1226"/>
      <c r="BR72" s="1226"/>
      <c r="BS72" s="1226"/>
      <c r="BT72" s="1226"/>
      <c r="BU72" s="1226"/>
      <c r="BV72" s="1226"/>
      <c r="BW72" s="1226"/>
      <c r="BX72" s="1226" t="s">
        <v>566</v>
      </c>
      <c r="BY72" s="1226"/>
      <c r="BZ72" s="1226"/>
      <c r="CA72" s="1226"/>
      <c r="CB72" s="1226"/>
      <c r="CC72" s="1226"/>
      <c r="CD72" s="1226"/>
      <c r="CE72" s="1226"/>
      <c r="CF72" s="1226" t="s">
        <v>567</v>
      </c>
      <c r="CG72" s="1226"/>
      <c r="CH72" s="1226"/>
      <c r="CI72" s="1226"/>
      <c r="CJ72" s="1226"/>
      <c r="CK72" s="1226"/>
      <c r="CL72" s="1226"/>
      <c r="CM72" s="1226"/>
      <c r="CN72" s="1226" t="s">
        <v>568</v>
      </c>
      <c r="CO72" s="1226"/>
      <c r="CP72" s="1226"/>
      <c r="CQ72" s="1226"/>
      <c r="CR72" s="1226"/>
      <c r="CS72" s="1226"/>
      <c r="CT72" s="1226"/>
      <c r="CU72" s="1226"/>
      <c r="CV72" s="1226" t="s">
        <v>569</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609</v>
      </c>
      <c r="AO73" s="1230"/>
      <c r="AP73" s="1230"/>
      <c r="AQ73" s="1230"/>
      <c r="AR73" s="1230"/>
      <c r="AS73" s="1230"/>
      <c r="AT73" s="1230"/>
      <c r="AU73" s="1230"/>
      <c r="AV73" s="1230"/>
      <c r="AW73" s="1230"/>
      <c r="AX73" s="1230"/>
      <c r="AY73" s="1230"/>
      <c r="AZ73" s="1230"/>
      <c r="BA73" s="1230"/>
      <c r="BB73" s="1230" t="s">
        <v>610</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615</v>
      </c>
      <c r="BC75" s="1230"/>
      <c r="BD75" s="1230"/>
      <c r="BE75" s="1230"/>
      <c r="BF75" s="1230"/>
      <c r="BG75" s="1230"/>
      <c r="BH75" s="1230"/>
      <c r="BI75" s="1230"/>
      <c r="BJ75" s="1230"/>
      <c r="BK75" s="1230"/>
      <c r="BL75" s="1230"/>
      <c r="BM75" s="1230"/>
      <c r="BN75" s="1230"/>
      <c r="BO75" s="1230"/>
      <c r="BP75" s="1231">
        <v>4.0999999999999996</v>
      </c>
      <c r="BQ75" s="1231"/>
      <c r="BR75" s="1231"/>
      <c r="BS75" s="1231"/>
      <c r="BT75" s="1231"/>
      <c r="BU75" s="1231"/>
      <c r="BV75" s="1231"/>
      <c r="BW75" s="1231"/>
      <c r="BX75" s="1231">
        <v>4.4000000000000004</v>
      </c>
      <c r="BY75" s="1231"/>
      <c r="BZ75" s="1231"/>
      <c r="CA75" s="1231"/>
      <c r="CB75" s="1231"/>
      <c r="CC75" s="1231"/>
      <c r="CD75" s="1231"/>
      <c r="CE75" s="1231"/>
      <c r="CF75" s="1231">
        <v>4.9000000000000004</v>
      </c>
      <c r="CG75" s="1231"/>
      <c r="CH75" s="1231"/>
      <c r="CI75" s="1231"/>
      <c r="CJ75" s="1231"/>
      <c r="CK75" s="1231"/>
      <c r="CL75" s="1231"/>
      <c r="CM75" s="1231"/>
      <c r="CN75" s="1231">
        <v>5.3</v>
      </c>
      <c r="CO75" s="1231"/>
      <c r="CP75" s="1231"/>
      <c r="CQ75" s="1231"/>
      <c r="CR75" s="1231"/>
      <c r="CS75" s="1231"/>
      <c r="CT75" s="1231"/>
      <c r="CU75" s="1231"/>
      <c r="CV75" s="1231">
        <v>6</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612</v>
      </c>
      <c r="AO77" s="1226"/>
      <c r="AP77" s="1226"/>
      <c r="AQ77" s="1226"/>
      <c r="AR77" s="1226"/>
      <c r="AS77" s="1226"/>
      <c r="AT77" s="1226"/>
      <c r="AU77" s="1226"/>
      <c r="AV77" s="1226"/>
      <c r="AW77" s="1226"/>
      <c r="AX77" s="1226"/>
      <c r="AY77" s="1226"/>
      <c r="AZ77" s="1226"/>
      <c r="BA77" s="1226"/>
      <c r="BB77" s="1230" t="s">
        <v>610</v>
      </c>
      <c r="BC77" s="1230"/>
      <c r="BD77" s="1230"/>
      <c r="BE77" s="1230"/>
      <c r="BF77" s="1230"/>
      <c r="BG77" s="1230"/>
      <c r="BH77" s="1230"/>
      <c r="BI77" s="1230"/>
      <c r="BJ77" s="1230"/>
      <c r="BK77" s="1230"/>
      <c r="BL77" s="1230"/>
      <c r="BM77" s="1230"/>
      <c r="BN77" s="1230"/>
      <c r="BO77" s="1230"/>
      <c r="BP77" s="1231">
        <v>18.2</v>
      </c>
      <c r="BQ77" s="1231"/>
      <c r="BR77" s="1231"/>
      <c r="BS77" s="1231"/>
      <c r="BT77" s="1231"/>
      <c r="BU77" s="1231"/>
      <c r="BV77" s="1231"/>
      <c r="BW77" s="1231"/>
      <c r="BX77" s="1231">
        <v>20.3</v>
      </c>
      <c r="BY77" s="1231"/>
      <c r="BZ77" s="1231"/>
      <c r="CA77" s="1231"/>
      <c r="CB77" s="1231"/>
      <c r="CC77" s="1231"/>
      <c r="CD77" s="1231"/>
      <c r="CE77" s="1231"/>
      <c r="CF77" s="1231">
        <v>15.5</v>
      </c>
      <c r="CG77" s="1231"/>
      <c r="CH77" s="1231"/>
      <c r="CI77" s="1231"/>
      <c r="CJ77" s="1231"/>
      <c r="CK77" s="1231"/>
      <c r="CL77" s="1231"/>
      <c r="CM77" s="1231"/>
      <c r="CN77" s="1231">
        <v>4.5999999999999996</v>
      </c>
      <c r="CO77" s="1231"/>
      <c r="CP77" s="1231"/>
      <c r="CQ77" s="1231"/>
      <c r="CR77" s="1231"/>
      <c r="CS77" s="1231"/>
      <c r="CT77" s="1231"/>
      <c r="CU77" s="1231"/>
      <c r="CV77" s="1231">
        <v>1.6</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615</v>
      </c>
      <c r="BC79" s="1230"/>
      <c r="BD79" s="1230"/>
      <c r="BE79" s="1230"/>
      <c r="BF79" s="1230"/>
      <c r="BG79" s="1230"/>
      <c r="BH79" s="1230"/>
      <c r="BI79" s="1230"/>
      <c r="BJ79" s="1230"/>
      <c r="BK79" s="1230"/>
      <c r="BL79" s="1230"/>
      <c r="BM79" s="1230"/>
      <c r="BN79" s="1230"/>
      <c r="BO79" s="1230"/>
      <c r="BP79" s="1231">
        <v>6.8</v>
      </c>
      <c r="BQ79" s="1231"/>
      <c r="BR79" s="1231"/>
      <c r="BS79" s="1231"/>
      <c r="BT79" s="1231"/>
      <c r="BU79" s="1231"/>
      <c r="BV79" s="1231"/>
      <c r="BW79" s="1231"/>
      <c r="BX79" s="1231">
        <v>6.6</v>
      </c>
      <c r="BY79" s="1231"/>
      <c r="BZ79" s="1231"/>
      <c r="CA79" s="1231"/>
      <c r="CB79" s="1231"/>
      <c r="CC79" s="1231"/>
      <c r="CD79" s="1231"/>
      <c r="CE79" s="1231"/>
      <c r="CF79" s="1231">
        <v>6.4</v>
      </c>
      <c r="CG79" s="1231"/>
      <c r="CH79" s="1231"/>
      <c r="CI79" s="1231"/>
      <c r="CJ79" s="1231"/>
      <c r="CK79" s="1231"/>
      <c r="CL79" s="1231"/>
      <c r="CM79" s="1231"/>
      <c r="CN79" s="1231">
        <v>6.3</v>
      </c>
      <c r="CO79" s="1231"/>
      <c r="CP79" s="1231"/>
      <c r="CQ79" s="1231"/>
      <c r="CR79" s="1231"/>
      <c r="CS79" s="1231"/>
      <c r="CT79" s="1231"/>
      <c r="CU79" s="1231"/>
      <c r="CV79" s="1231">
        <v>6.6</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ifQRzsOqwEYedMpAZIud9D8cZZMUiLy3wdsFBnQ5Lv+e60jLmSvxL89pR+2TF4k3tW5yIfSicaGfitKTmUSy1Q==" saltValue="B+T3v9rjJYhd2Rt3Jktve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2A82-B6CE-4D4A-9A65-C635C530BAA3}">
  <sheetPr>
    <pageSetUpPr fitToPage="1"/>
  </sheetPr>
  <dimension ref="A1:DR125"/>
  <sheetViews>
    <sheetView showGridLines="0" topLeftCell="A106" zoomScale="70" zoomScaleNormal="7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512</v>
      </c>
    </row>
  </sheetData>
  <sheetProtection algorithmName="SHA-512" hashValue="Tr12wTJk+4bEqrOvvCVG9SUP1gz5SeL+tglziW62p6J6siQEy6PiZgpeuwpnvUDqguNIpffKXWduucERsm1NBQ==" saltValue="/hHgzd+c6kMT2lQ+9QP9P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91E6-5FB4-4F40-A9BF-15783DE64AAD}">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512</v>
      </c>
    </row>
  </sheetData>
  <sheetProtection algorithmName="SHA-512" hashValue="v/ohqLPlN5wbi3ByJtk+EEo3B8OEPsOfWgr8AANNMLVIjXWE1URjzz52sD09RGbkdYwTfitQ05lVhp7vjC9vLw==" saltValue="Kb9ZOscNEKxrjF480rruP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562</v>
      </c>
      <c r="G2" s="149"/>
      <c r="H2" s="150"/>
    </row>
    <row r="3" spans="1:8" x14ac:dyDescent="0.2">
      <c r="A3" s="146" t="s">
        <v>555</v>
      </c>
      <c r="B3" s="151"/>
      <c r="C3" s="152"/>
      <c r="D3" s="153">
        <v>48718</v>
      </c>
      <c r="E3" s="154"/>
      <c r="F3" s="155">
        <v>47387</v>
      </c>
      <c r="G3" s="156"/>
      <c r="H3" s="157"/>
    </row>
    <row r="4" spans="1:8" x14ac:dyDescent="0.2">
      <c r="A4" s="158"/>
      <c r="B4" s="159"/>
      <c r="C4" s="160"/>
      <c r="D4" s="161">
        <v>19384</v>
      </c>
      <c r="E4" s="162"/>
      <c r="F4" s="163">
        <v>24928</v>
      </c>
      <c r="G4" s="164"/>
      <c r="H4" s="165"/>
    </row>
    <row r="5" spans="1:8" x14ac:dyDescent="0.2">
      <c r="A5" s="146" t="s">
        <v>557</v>
      </c>
      <c r="B5" s="151"/>
      <c r="C5" s="152"/>
      <c r="D5" s="153">
        <v>34493</v>
      </c>
      <c r="E5" s="154"/>
      <c r="F5" s="155">
        <v>51264</v>
      </c>
      <c r="G5" s="156"/>
      <c r="H5" s="157"/>
    </row>
    <row r="6" spans="1:8" x14ac:dyDescent="0.2">
      <c r="A6" s="158"/>
      <c r="B6" s="159"/>
      <c r="C6" s="160"/>
      <c r="D6" s="161">
        <v>16406</v>
      </c>
      <c r="E6" s="162"/>
      <c r="F6" s="163">
        <v>26040</v>
      </c>
      <c r="G6" s="164"/>
      <c r="H6" s="165"/>
    </row>
    <row r="7" spans="1:8" x14ac:dyDescent="0.2">
      <c r="A7" s="146" t="s">
        <v>558</v>
      </c>
      <c r="B7" s="151"/>
      <c r="C7" s="152"/>
      <c r="D7" s="153">
        <v>31278</v>
      </c>
      <c r="E7" s="154"/>
      <c r="F7" s="155">
        <v>52068</v>
      </c>
      <c r="G7" s="156"/>
      <c r="H7" s="157"/>
    </row>
    <row r="8" spans="1:8" x14ac:dyDescent="0.2">
      <c r="A8" s="158"/>
      <c r="B8" s="159"/>
      <c r="C8" s="160"/>
      <c r="D8" s="161">
        <v>15142</v>
      </c>
      <c r="E8" s="162"/>
      <c r="F8" s="163">
        <v>26936</v>
      </c>
      <c r="G8" s="164"/>
      <c r="H8" s="165"/>
    </row>
    <row r="9" spans="1:8" x14ac:dyDescent="0.2">
      <c r="A9" s="146" t="s">
        <v>559</v>
      </c>
      <c r="B9" s="151"/>
      <c r="C9" s="152"/>
      <c r="D9" s="153">
        <v>28163</v>
      </c>
      <c r="E9" s="154"/>
      <c r="F9" s="155">
        <v>47161</v>
      </c>
      <c r="G9" s="156"/>
      <c r="H9" s="157"/>
    </row>
    <row r="10" spans="1:8" x14ac:dyDescent="0.2">
      <c r="A10" s="158"/>
      <c r="B10" s="159"/>
      <c r="C10" s="160"/>
      <c r="D10" s="161">
        <v>17301</v>
      </c>
      <c r="E10" s="162"/>
      <c r="F10" s="163">
        <v>24595</v>
      </c>
      <c r="G10" s="164"/>
      <c r="H10" s="165"/>
    </row>
    <row r="11" spans="1:8" x14ac:dyDescent="0.2">
      <c r="A11" s="146" t="s">
        <v>560</v>
      </c>
      <c r="B11" s="151"/>
      <c r="C11" s="152"/>
      <c r="D11" s="153">
        <v>22381</v>
      </c>
      <c r="E11" s="154"/>
      <c r="F11" s="155">
        <v>43423</v>
      </c>
      <c r="G11" s="156"/>
      <c r="H11" s="157"/>
    </row>
    <row r="12" spans="1:8" x14ac:dyDescent="0.2">
      <c r="A12" s="158"/>
      <c r="B12" s="159"/>
      <c r="C12" s="166"/>
      <c r="D12" s="161">
        <v>15122</v>
      </c>
      <c r="E12" s="162"/>
      <c r="F12" s="163">
        <v>22207</v>
      </c>
      <c r="G12" s="164"/>
      <c r="H12" s="165"/>
    </row>
    <row r="13" spans="1:8" x14ac:dyDescent="0.2">
      <c r="A13" s="146"/>
      <c r="B13" s="151"/>
      <c r="C13" s="152"/>
      <c r="D13" s="153">
        <v>33007</v>
      </c>
      <c r="E13" s="154"/>
      <c r="F13" s="155">
        <v>48261</v>
      </c>
      <c r="G13" s="167"/>
      <c r="H13" s="157"/>
    </row>
    <row r="14" spans="1:8" x14ac:dyDescent="0.2">
      <c r="A14" s="158"/>
      <c r="B14" s="159"/>
      <c r="C14" s="160"/>
      <c r="D14" s="161">
        <v>16671</v>
      </c>
      <c r="E14" s="162"/>
      <c r="F14" s="163">
        <v>24941</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5.0599999999999996</v>
      </c>
      <c r="C19" s="168">
        <f>ROUND(VALUE(SUBSTITUTE(実質収支比率等に係る経年分析!G$48,"▲","-")),2)</f>
        <v>4.8600000000000003</v>
      </c>
      <c r="D19" s="168">
        <f>ROUND(VALUE(SUBSTITUTE(実質収支比率等に係る経年分析!H$48,"▲","-")),2)</f>
        <v>6.4</v>
      </c>
      <c r="E19" s="168">
        <f>ROUND(VALUE(SUBSTITUTE(実質収支比率等に係る経年分析!I$48,"▲","-")),2)</f>
        <v>7.59</v>
      </c>
      <c r="F19" s="168">
        <f>ROUND(VALUE(SUBSTITUTE(実質収支比率等に係る経年分析!J$48,"▲","-")),2)</f>
        <v>7.65</v>
      </c>
    </row>
    <row r="20" spans="1:11" x14ac:dyDescent="0.2">
      <c r="A20" s="168" t="s">
        <v>56</v>
      </c>
      <c r="B20" s="168">
        <f>ROUND(VALUE(SUBSTITUTE(実質収支比率等に係る経年分析!F$47,"▲","-")),2)</f>
        <v>30.63</v>
      </c>
      <c r="C20" s="168">
        <f>ROUND(VALUE(SUBSTITUTE(実質収支比率等に係る経年分析!G$47,"▲","-")),2)</f>
        <v>30.13</v>
      </c>
      <c r="D20" s="168">
        <f>ROUND(VALUE(SUBSTITUTE(実質収支比率等に係る経年分析!H$47,"▲","-")),2)</f>
        <v>27.92</v>
      </c>
      <c r="E20" s="168">
        <f>ROUND(VALUE(SUBSTITUTE(実質収支比率等に係る経年分析!I$47,"▲","-")),2)</f>
        <v>26.19</v>
      </c>
      <c r="F20" s="168">
        <f>ROUND(VALUE(SUBSTITUTE(実質収支比率等に係る経年分析!J$47,"▲","-")),2)</f>
        <v>27.7</v>
      </c>
    </row>
    <row r="21" spans="1:11" x14ac:dyDescent="0.2">
      <c r="A21" s="168" t="s">
        <v>57</v>
      </c>
      <c r="B21" s="168">
        <f>IF(ISNUMBER(VALUE(SUBSTITUTE(実質収支比率等に係る経年分析!F$49,"▲","-"))),ROUND(VALUE(SUBSTITUTE(実質収支比率等に係る経年分析!F$49,"▲","-")),2),NA())</f>
        <v>-0.68</v>
      </c>
      <c r="C21" s="168">
        <f>IF(ISNUMBER(VALUE(SUBSTITUTE(実質収支比率等に係る経年分析!G$49,"▲","-"))),ROUND(VALUE(SUBSTITUTE(実質収支比率等に係る経年分析!G$49,"▲","-")),2),NA())</f>
        <v>-0.23</v>
      </c>
      <c r="D21" s="168">
        <f>IF(ISNUMBER(VALUE(SUBSTITUTE(実質収支比率等に係る経年分析!H$49,"▲","-"))),ROUND(VALUE(SUBSTITUTE(実質収支比率等に係る経年分析!H$49,"▲","-")),2),NA())</f>
        <v>0.76</v>
      </c>
      <c r="E21" s="168">
        <f>IF(ISNUMBER(VALUE(SUBSTITUTE(実質収支比率等に係る経年分析!I$49,"▲","-"))),ROUND(VALUE(SUBSTITUTE(実質収支比率等に係る経年分析!I$49,"▲","-")),2),NA())</f>
        <v>1.65</v>
      </c>
      <c r="F21" s="168">
        <f>IF(ISNUMBER(VALUE(SUBSTITUTE(実質収支比率等に係る経年分析!J$49,"▲","-"))),ROUND(VALUE(SUBSTITUTE(実質収支比率等に係る経年分析!J$49,"▲","-")),2),NA())</f>
        <v>1.1299999999999999</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介護サービス事業特別会計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農業集落排水事業特別会計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後期高齢者医療保険特別会計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2">
      <c r="A32" s="169" t="str">
        <f>IF(連結実質赤字比率に係る赤字・黒字の構成分析!C$38="",NA(),連結実質赤字比率に係る赤字・黒字の構成分析!C$38)</f>
        <v>公共下水道事業特別会計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0.05</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2.62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1.81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2.27</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4.5199999999999996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3.79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3.26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3.39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3.11</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6.55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6.48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6.31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6.07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5.96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5.05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4.8499999999999996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6.39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7.59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7.64</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570</v>
      </c>
      <c r="E42" s="170"/>
      <c r="F42" s="170"/>
      <c r="G42" s="170">
        <f>'実質公債費比率（分子）の構造'!L$52</f>
        <v>590</v>
      </c>
      <c r="H42" s="170"/>
      <c r="I42" s="170"/>
      <c r="J42" s="170">
        <f>'実質公債費比率（分子）の構造'!M$52</f>
        <v>574</v>
      </c>
      <c r="K42" s="170"/>
      <c r="L42" s="170"/>
      <c r="M42" s="170">
        <f>'実質公債費比率（分子）の構造'!N$52</f>
        <v>576</v>
      </c>
      <c r="N42" s="170"/>
      <c r="O42" s="170"/>
      <c r="P42" s="170">
        <f>'実質公債費比率（分子）の構造'!O$52</f>
        <v>572</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f>'実質公債費比率（分子）の構造'!K$50</f>
        <v>4</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67</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68</v>
      </c>
      <c r="B46" s="170">
        <f>'実質公債費比率（分子）の構造'!K$48</f>
        <v>131</v>
      </c>
      <c r="C46" s="170"/>
      <c r="D46" s="170"/>
      <c r="E46" s="170">
        <f>'実質公債費比率（分子）の構造'!L$48</f>
        <v>144</v>
      </c>
      <c r="F46" s="170"/>
      <c r="G46" s="170"/>
      <c r="H46" s="170">
        <f>'実質公債費比率（分子）の構造'!M$48</f>
        <v>152</v>
      </c>
      <c r="I46" s="170"/>
      <c r="J46" s="170"/>
      <c r="K46" s="170">
        <f>'実質公債費比率（分子）の構造'!N$48</f>
        <v>143</v>
      </c>
      <c r="L46" s="170"/>
      <c r="M46" s="170"/>
      <c r="N46" s="170">
        <f>'実質公債費比率（分子）の構造'!O$48</f>
        <v>174</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660</v>
      </c>
      <c r="C49" s="170"/>
      <c r="D49" s="170"/>
      <c r="E49" s="170">
        <f>'実質公債費比率（分子）の構造'!L$45</f>
        <v>705</v>
      </c>
      <c r="F49" s="170"/>
      <c r="G49" s="170"/>
      <c r="H49" s="170">
        <f>'実質公債費比率（分子）の構造'!M$45</f>
        <v>728</v>
      </c>
      <c r="I49" s="170"/>
      <c r="J49" s="170"/>
      <c r="K49" s="170">
        <f>'実質公債費比率（分子）の構造'!N$45</f>
        <v>766</v>
      </c>
      <c r="L49" s="170"/>
      <c r="M49" s="170"/>
      <c r="N49" s="170">
        <f>'実質公債費比率（分子）の構造'!O$45</f>
        <v>792</v>
      </c>
      <c r="O49" s="170"/>
      <c r="P49" s="170"/>
    </row>
    <row r="50" spans="1:16" x14ac:dyDescent="0.2">
      <c r="A50" s="170" t="s">
        <v>72</v>
      </c>
      <c r="B50" s="170" t="e">
        <f>NA()</f>
        <v>#N/A</v>
      </c>
      <c r="C50" s="170">
        <f>IF(ISNUMBER('実質公債費比率（分子）の構造'!K$53),'実質公債費比率（分子）の構造'!K$53,NA())</f>
        <v>225</v>
      </c>
      <c r="D50" s="170" t="e">
        <f>NA()</f>
        <v>#N/A</v>
      </c>
      <c r="E50" s="170" t="e">
        <f>NA()</f>
        <v>#N/A</v>
      </c>
      <c r="F50" s="170">
        <f>IF(ISNUMBER('実質公債費比率（分子）の構造'!L$53),'実質公債費比率（分子）の構造'!L$53,NA())</f>
        <v>259</v>
      </c>
      <c r="G50" s="170" t="e">
        <f>NA()</f>
        <v>#N/A</v>
      </c>
      <c r="H50" s="170" t="e">
        <f>NA()</f>
        <v>#N/A</v>
      </c>
      <c r="I50" s="170">
        <f>IF(ISNUMBER('実質公債費比率（分子）の構造'!M$53),'実質公債費比率（分子）の構造'!M$53,NA())</f>
        <v>306</v>
      </c>
      <c r="J50" s="170" t="e">
        <f>NA()</f>
        <v>#N/A</v>
      </c>
      <c r="K50" s="170" t="e">
        <f>NA()</f>
        <v>#N/A</v>
      </c>
      <c r="L50" s="170">
        <f>IF(ISNUMBER('実質公債費比率（分子）の構造'!N$53),'実質公債費比率（分子）の構造'!N$53,NA())</f>
        <v>333</v>
      </c>
      <c r="M50" s="170" t="e">
        <f>NA()</f>
        <v>#N/A</v>
      </c>
      <c r="N50" s="170" t="e">
        <f>NA()</f>
        <v>#N/A</v>
      </c>
      <c r="O50" s="170">
        <f>IF(ISNUMBER('実質公債費比率（分子）の構造'!O$53),'実質公債費比率（分子）の構造'!O$53,NA())</f>
        <v>394</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6337</v>
      </c>
      <c r="E56" s="169"/>
      <c r="F56" s="169"/>
      <c r="G56" s="169">
        <f>'将来負担比率（分子）の構造'!J$52</f>
        <v>6280</v>
      </c>
      <c r="H56" s="169"/>
      <c r="I56" s="169"/>
      <c r="J56" s="169">
        <f>'将来負担比率（分子）の構造'!K$52</f>
        <v>6271</v>
      </c>
      <c r="K56" s="169"/>
      <c r="L56" s="169"/>
      <c r="M56" s="169">
        <f>'将来負担比率（分子）の構造'!L$52</f>
        <v>6195</v>
      </c>
      <c r="N56" s="169"/>
      <c r="O56" s="169"/>
      <c r="P56" s="169">
        <f>'将来負担比率（分子）の構造'!M$52</f>
        <v>5995</v>
      </c>
    </row>
    <row r="57" spans="1:16" x14ac:dyDescent="0.2">
      <c r="A57" s="169" t="s">
        <v>43</v>
      </c>
      <c r="B57" s="169"/>
      <c r="C57" s="169"/>
      <c r="D57" s="169">
        <f>'将来負担比率（分子）の構造'!I$51</f>
        <v>845</v>
      </c>
      <c r="E57" s="169"/>
      <c r="F57" s="169"/>
      <c r="G57" s="169">
        <f>'将来負担比率（分子）の構造'!J$51</f>
        <v>798</v>
      </c>
      <c r="H57" s="169"/>
      <c r="I57" s="169"/>
      <c r="J57" s="169">
        <f>'将来負担比率（分子）の構造'!K$51</f>
        <v>675</v>
      </c>
      <c r="K57" s="169"/>
      <c r="L57" s="169"/>
      <c r="M57" s="169">
        <f>'将来負担比率（分子）の構造'!L$51</f>
        <v>696</v>
      </c>
      <c r="N57" s="169"/>
      <c r="O57" s="169"/>
      <c r="P57" s="169">
        <f>'将来負担比率（分子）の構造'!M$51</f>
        <v>587</v>
      </c>
    </row>
    <row r="58" spans="1:16" x14ac:dyDescent="0.2">
      <c r="A58" s="169" t="s">
        <v>42</v>
      </c>
      <c r="B58" s="169"/>
      <c r="C58" s="169"/>
      <c r="D58" s="169">
        <f>'将来負担比率（分子）の構造'!I$50</f>
        <v>4424</v>
      </c>
      <c r="E58" s="169"/>
      <c r="F58" s="169"/>
      <c r="G58" s="169">
        <f>'将来負担比率（分子）の構造'!J$50</f>
        <v>4501</v>
      </c>
      <c r="H58" s="169"/>
      <c r="I58" s="169"/>
      <c r="J58" s="169">
        <f>'将来負担比率（分子）の構造'!K$50</f>
        <v>4514</v>
      </c>
      <c r="K58" s="169"/>
      <c r="L58" s="169"/>
      <c r="M58" s="169">
        <f>'将来負担比率（分子）の構造'!L$50</f>
        <v>5451</v>
      </c>
      <c r="N58" s="169"/>
      <c r="O58" s="169"/>
      <c r="P58" s="169">
        <f>'将来負担比率（分子）の構造'!M$50</f>
        <v>5491</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892</v>
      </c>
      <c r="C62" s="169"/>
      <c r="D62" s="169"/>
      <c r="E62" s="169">
        <f>'将来負担比率（分子）の構造'!J$45</f>
        <v>956</v>
      </c>
      <c r="F62" s="169"/>
      <c r="G62" s="169"/>
      <c r="H62" s="169">
        <f>'将来負担比率（分子）の構造'!K$45</f>
        <v>1061</v>
      </c>
      <c r="I62" s="169"/>
      <c r="J62" s="169"/>
      <c r="K62" s="169">
        <f>'将来負担比率（分子）の構造'!L$45</f>
        <v>1216</v>
      </c>
      <c r="L62" s="169"/>
      <c r="M62" s="169"/>
      <c r="N62" s="169">
        <f>'将来負担比率（分子）の構造'!M$45</f>
        <v>1163</v>
      </c>
      <c r="O62" s="169"/>
      <c r="P62" s="169"/>
    </row>
    <row r="63" spans="1:16" x14ac:dyDescent="0.2">
      <c r="A63" s="169" t="s">
        <v>35</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34</v>
      </c>
      <c r="B64" s="169">
        <f>'将来負担比率（分子）の構造'!I$43</f>
        <v>1594</v>
      </c>
      <c r="C64" s="169"/>
      <c r="D64" s="169"/>
      <c r="E64" s="169">
        <f>'将来負担比率（分子）の構造'!J$43</f>
        <v>1727</v>
      </c>
      <c r="F64" s="169"/>
      <c r="G64" s="169"/>
      <c r="H64" s="169">
        <f>'将来負担比率（分子）の構造'!K$43</f>
        <v>1760</v>
      </c>
      <c r="I64" s="169"/>
      <c r="J64" s="169"/>
      <c r="K64" s="169">
        <f>'将来負担比率（分子）の構造'!L$43</f>
        <v>1814</v>
      </c>
      <c r="L64" s="169"/>
      <c r="M64" s="169"/>
      <c r="N64" s="169">
        <f>'将来負担比率（分子）の構造'!M$43</f>
        <v>1828</v>
      </c>
      <c r="O64" s="169"/>
      <c r="P64" s="169"/>
    </row>
    <row r="65" spans="1:16" x14ac:dyDescent="0.2">
      <c r="A65" s="169" t="s">
        <v>33</v>
      </c>
      <c r="B65" s="169">
        <f>'将来負担比率（分子）の構造'!I$42</f>
        <v>3</v>
      </c>
      <c r="C65" s="169"/>
      <c r="D65" s="169"/>
      <c r="E65" s="169">
        <f>'将来負担比率（分子）の構造'!J$42</f>
        <v>44</v>
      </c>
      <c r="F65" s="169"/>
      <c r="G65" s="169"/>
      <c r="H65" s="169">
        <f>'将来負担比率（分子）の構造'!K$42</f>
        <v>44</v>
      </c>
      <c r="I65" s="169"/>
      <c r="J65" s="169"/>
      <c r="K65" s="169" t="str">
        <f>'将来負担比率（分子）の構造'!L$42</f>
        <v>-</v>
      </c>
      <c r="L65" s="169"/>
      <c r="M65" s="169"/>
      <c r="N65" s="169">
        <f>'将来負担比率（分子）の構造'!M$42</f>
        <v>20</v>
      </c>
      <c r="O65" s="169"/>
      <c r="P65" s="169"/>
    </row>
    <row r="66" spans="1:16" x14ac:dyDescent="0.2">
      <c r="A66" s="169" t="s">
        <v>32</v>
      </c>
      <c r="B66" s="169">
        <f>'将来負担比率（分子）の構造'!I$41</f>
        <v>7787</v>
      </c>
      <c r="C66" s="169"/>
      <c r="D66" s="169"/>
      <c r="E66" s="169">
        <f>'将来負担比率（分子）の構造'!J$41</f>
        <v>7742</v>
      </c>
      <c r="F66" s="169"/>
      <c r="G66" s="169"/>
      <c r="H66" s="169">
        <f>'将来負担比率（分子）の構造'!K$41</f>
        <v>7557</v>
      </c>
      <c r="I66" s="169"/>
      <c r="J66" s="169"/>
      <c r="K66" s="169">
        <f>'将来負担比率（分子）の構造'!L$41</f>
        <v>7403</v>
      </c>
      <c r="L66" s="169"/>
      <c r="M66" s="169"/>
      <c r="N66" s="169">
        <f>'将来負担比率（分子）の構造'!M$41</f>
        <v>6931</v>
      </c>
      <c r="O66" s="169"/>
      <c r="P66" s="169"/>
    </row>
    <row r="67" spans="1:16" x14ac:dyDescent="0.2">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1679</v>
      </c>
      <c r="C72" s="173">
        <f>基金残高に係る経年分析!G55</f>
        <v>1682</v>
      </c>
      <c r="D72" s="173">
        <f>基金残高に係る経年分析!H55</f>
        <v>1756</v>
      </c>
    </row>
    <row r="73" spans="1:16" x14ac:dyDescent="0.2">
      <c r="A73" s="172" t="s">
        <v>79</v>
      </c>
      <c r="B73" s="173">
        <f>基金残高に係る経年分析!F56</f>
        <v>153</v>
      </c>
      <c r="C73" s="173">
        <f>基金残高に係る経年分析!G56</f>
        <v>219</v>
      </c>
      <c r="D73" s="173">
        <f>基金残高に係る経年分析!H56</f>
        <v>214</v>
      </c>
    </row>
    <row r="74" spans="1:16" x14ac:dyDescent="0.2">
      <c r="A74" s="172" t="s">
        <v>80</v>
      </c>
      <c r="B74" s="173">
        <f>基金残高に係る経年分析!F57</f>
        <v>2215</v>
      </c>
      <c r="C74" s="173">
        <f>基金残高に係る経年分析!G57</f>
        <v>2988</v>
      </c>
      <c r="D74" s="173">
        <f>基金残高に係る経年分析!H57</f>
        <v>2917</v>
      </c>
    </row>
  </sheetData>
  <sheetProtection algorithmName="SHA-512" hashValue="Jw9TTaClr7j43F1BWGn/ZBT8VR1pEYux/M+7mdfIxFrds/+SJLOZ8J5zmaYUuB6Rv+V/LVrZJI162pejpWJoUw==" saltValue="SSbOARisGzNu4pzOEOXi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2024-03-25T01:10:09Z</cp:lastPrinted>
  <dcterms:created xsi:type="dcterms:W3CDTF">2024-02-05T03:52:07Z</dcterms:created>
  <dcterms:modified xsi:type="dcterms:W3CDTF">2024-09-24T00:18:10Z</dcterms:modified>
  <cp:category/>
</cp:coreProperties>
</file>